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80" windowWidth="20520" windowHeight="4140" tabRatio="8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l="1"/>
  <c r="BE34" i="9"/>
  <c r="BE35" i="9" s="1"/>
  <c r="BE36" i="9" s="1"/>
  <c r="BW34" i="9" l="1"/>
  <c r="BW35" i="9" s="1"/>
  <c r="BW36" i="9" s="1"/>
  <c r="BW37" i="9" s="1"/>
  <c r="BW38" i="9" s="1"/>
  <c r="BW39" i="9" s="1"/>
  <c r="BW40" i="9" s="1"/>
  <c r="BW41" i="9" s="1"/>
  <c r="BW42" i="9" s="1"/>
  <c r="BW43" i="9" s="1"/>
  <c r="CO34" i="9" s="1"/>
  <c r="CO35" i="9" s="1"/>
  <c r="CO36" i="9" s="1"/>
</calcChain>
</file>

<file path=xl/sharedStrings.xml><?xml version="1.0" encoding="utf-8"?>
<sst xmlns="http://schemas.openxmlformats.org/spreadsheetml/2006/main" count="1060" uniqueCount="569">
  <si>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</si>
  <si>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</si>
  <si>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</si>
  <si>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</si>
  <si>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</si>
  <si>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</si>
  <si>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</si>
  <si>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</si>
  <si>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</si>
  <si>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</si>
  <si>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</si>
  <si>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</si>
  <si>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</si>
  <si>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</si>
  <si>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</si>
  <si>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</si>
  <si>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</si>
  <si>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</si>
  <si>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</si>
  <si>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</si>
  <si>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</si>
  <si>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</si>
  <si>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</si>
  <si>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</si>
  <si>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</si>
  <si>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</si>
  <si>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</si>
  <si>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</si>
  <si>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</si>
  <si>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</si>
  <si>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</si>
  <si>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</si>
  <si>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</si>
  <si>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</si>
  <si>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</si>
  <si>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</si>
  <si>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</si>
  <si>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</si>
  <si>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</si>
  <si>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</si>
  <si>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</si>
  <si>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</si>
  <si>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</si>
  <si>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</si>
  <si>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</si>
  <si>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</si>
  <si>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</si>
  <si>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</si>
  <si>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</si>
  <si>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</si>
  <si>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</si>
  <si>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</si>
  <si>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</si>
  <si>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</si>
  <si>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</si>
  <si>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</si>
  <si>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</si>
  <si>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</si>
  <si>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</si>
  <si>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</si>
  <si>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</si>
  <si>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</si>
  <si>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</si>
  <si>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</si>
  <si>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</si>
  <si>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</si>
  <si>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</si>
  <si>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</si>
  <si>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</si>
  <si>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</si>
  <si>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</si>
  <si>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</si>
  <si>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</si>
  <si>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</si>
  <si>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</si>
  <si>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</si>
  <si>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</si>
  <si>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</si>
  <si>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</si>
  <si>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</si>
  <si>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</si>
  <si>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</si>
  <si>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</si>
  <si>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</si>
  <si>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</si>
  <si>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</si>
  <si>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</si>
  <si>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</si>
  <si>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</si>
  <si>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</si>
  <si>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</si>
  <si>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</si>
  <si>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</si>
  <si>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</si>
  <si>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</si>
  <si>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</si>
  <si>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</si>
  <si>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</si>
  <si>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</si>
  <si>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</si>
  <si>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</si>
  <si>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</si>
  <si>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</si>
  <si>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</si>
  <si>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</si>
  <si>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</si>
  <si>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</si>
  <si>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</si>
  <si>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</si>
  <si>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</si>
  <si>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</si>
  <si>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</si>
  <si>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</si>
  <si>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</si>
  <si>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</si>
  <si>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</si>
  <si>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</si>
  <si>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</si>
  <si>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</si>
  <si>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</si>
  <si>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</si>
  <si>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</si>
  <si>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</si>
  <si>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</si>
  <si>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</si>
  <si>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</si>
  <si>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</si>
  <si>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</si>
  <si>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</si>
  <si>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</si>
  <si>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</si>
  <si>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</si>
  <si>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</si>
  <si>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</si>
  <si>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</si>
  <si>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</si>
  <si>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</si>
  <si>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</si>
  <si>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</si>
  <si>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</si>
  <si>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</si>
  <si>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</si>
  <si>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</si>
  <si>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</si>
  <si>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</si>
  <si>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</si>
  <si>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</si>
  <si>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</si>
  <si>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</si>
  <si>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</si>
  <si>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</si>
  <si>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</si>
  <si>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</si>
  <si>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</si>
  <si>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</si>
  <si>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</si>
  <si>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</si>
  <si>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</si>
  <si>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</si>
  <si>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</si>
  <si>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</si>
  <si>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</si>
  <si>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</si>
  <si>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</si>
  <si>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</si>
  <si>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</si>
  <si>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</si>
  <si>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</si>
  <si>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</si>
  <si>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</si>
  <si>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</si>
  <si>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</si>
  <si>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</si>
  <si>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</si>
  <si>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</si>
  <si>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</si>
  <si>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</si>
  <si>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</si>
  <si>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</si>
  <si>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</si>
  <si>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</si>
  <si>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</si>
  <si>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</si>
  <si>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</si>
  <si>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</si>
  <si>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</si>
  <si>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</si>
  <si>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</si>
  <si>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</si>
  <si>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</si>
  <si>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</si>
  <si>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</si>
  <si>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茨城県小美玉市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</si>
  <si>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</si>
  <si>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</si>
  <si>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</si>
  <si>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</si>
  <si>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</si>
  <si>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</si>
  <si>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</si>
  <si>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</si>
  <si>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</si>
  <si>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</si>
  <si>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</si>
  <si>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</si>
  <si>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</si>
  <si>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</si>
  <si>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</si>
  <si>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</si>
  <si>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</si>
  <si>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</si>
  <si>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</si>
  <si>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</si>
  <si>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</si>
  <si>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</si>
  <si>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</si>
  <si>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</si>
  <si>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</si>
  <si>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</si>
  <si>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</si>
  <si>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</si>
  <si>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</si>
  <si>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</si>
  <si>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</si>
  <si>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</si>
  <si>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</si>
  <si>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</si>
  <si>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</si>
  <si>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</si>
  <si>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</si>
  <si>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</si>
  <si>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</si>
  <si>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</si>
  <si>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</si>
  <si>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</si>
  <si>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</si>
  <si>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</si>
  <si>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</si>
  <si>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</si>
  <si>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</si>
  <si>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</si>
  <si>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</si>
  <si>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</si>
  <si>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</si>
  <si>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</si>
  <si>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</si>
  <si>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</si>
  <si>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</si>
  <si>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</si>
  <si>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</si>
  <si>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</si>
  <si>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</si>
  <si>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</si>
  <si>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</si>
  <si>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</si>
  <si>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</si>
  <si>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</si>
  <si>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</si>
  <si>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</si>
  <si>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</si>
  <si>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</si>
  <si>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</si>
  <si>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</si>
  <si>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</si>
  <si>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</si>
  <si>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</si>
  <si>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</si>
  <si>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</si>
  <si>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</si>
  <si>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</si>
  <si>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</si>
  <si>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</si>
  <si>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</si>
  <si>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</si>
  <si>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</si>
  <si>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</si>
  <si>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</si>
  <si>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</si>
  <si>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</si>
  <si>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</si>
  <si>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</si>
  <si>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</si>
  <si>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</si>
  <si>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</si>
  <si>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</si>
  <si>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</si>
  <si>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</si>
  <si>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</si>
  <si>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</si>
  <si>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</si>
  <si>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</si>
  <si>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</si>
  <si>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</si>
  <si>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</si>
  <si>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</si>
  <si>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</si>
  <si>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</si>
  <si>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</si>
  <si>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</si>
  <si>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</si>
  <si>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</si>
  <si>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</si>
  <si>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</si>
  <si>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</si>
  <si>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</si>
  <si>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</si>
  <si>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</si>
  <si>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</si>
  <si>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</si>
  <si>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</si>
  <si>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</si>
  <si>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</si>
  <si>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</si>
  <si>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</si>
  <si>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</si>
  <si>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</si>
  <si>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</si>
  <si>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</si>
  <si>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</si>
  <si>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</si>
  <si>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</si>
  <si>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</si>
  <si>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</si>
  <si>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</si>
  <si>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</si>
  <si>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</si>
  <si>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</si>
  <si>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</si>
  <si>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</si>
  <si>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</si>
  <si>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</si>
  <si>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</si>
  <si>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</si>
  <si>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</si>
  <si>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</si>
  <si>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</si>
  <si>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</si>
  <si>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</si>
  <si>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</si>
  <si>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</si>
  <si>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茨城県小美玉市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</si>
  <si>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</si>
  <si>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</si>
  <si>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</si>
  <si>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</si>
  <si>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</si>
  <si>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</si>
  <si>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</si>
  <si>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</si>
  <si>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</si>
  <si>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</si>
  <si>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</si>
  <si>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</si>
  <si>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</si>
  <si>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</si>
  <si>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</si>
  <si>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</si>
  <si>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</si>
  <si>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</si>
  <si>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</si>
  <si>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</si>
  <si>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</si>
  <si>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</si>
  <si>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</si>
  <si>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</si>
  <si>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</si>
  <si>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</si>
  <si>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</si>
  <si>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</si>
  <si>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</si>
  <si>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</si>
  <si>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</si>
  <si>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</si>
  <si>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</si>
  <si>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</si>
  <si>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</si>
  <si>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</si>
  <si>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</si>
  <si>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</si>
  <si>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</si>
  <si>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</si>
  <si>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</si>
  <si>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</si>
  <si>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</si>
  <si>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</si>
  <si>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</si>
  <si>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戸別浄化槽事業特別会計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</si>
  <si>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</si>
  <si>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</si>
  <si>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</si>
  <si>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</si>
  <si>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</si>
  <si>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</si>
  <si>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</si>
  <si>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</si>
  <si>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</si>
  <si>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</si>
  <si>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</si>
  <si>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</si>
  <si>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</si>
  <si>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</si>
  <si>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</si>
  <si>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</si>
  <si>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</si>
  <si>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</si>
  <si>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</si>
  <si>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</si>
  <si>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</si>
  <si>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</si>
  <si>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</si>
  <si>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</si>
  <si>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</si>
  <si>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</si>
  <si>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</si>
  <si>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</si>
  <si>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</si>
  <si>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</si>
  <si>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</si>
  <si>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</si>
  <si>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</si>
  <si>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</si>
  <si>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</si>
  <si>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</si>
  <si>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</si>
  <si>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</si>
  <si>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</si>
  <si>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</si>
  <si>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</si>
  <si>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</si>
  <si>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</si>
  <si>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</si>
  <si>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</si>
  <si>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</si>
  <si>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</si>
  <si>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</si>
  <si>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</si>
  <si>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</si>
  <si>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</si>
  <si>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</si>
  <si>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</si>
  <si>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</si>
  <si>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</si>
  <si>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</si>
  <si>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</si>
  <si>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</si>
  <si>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</si>
  <si>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戸別浄化槽事業特別会計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</si>
  <si>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</si>
  <si>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</si>
  <si>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</si>
  <si>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</si>
  <si>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</si>
  <si>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</si>
  <si>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</si>
  <si>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</si>
  <si>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</si>
  <si>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</si>
  <si>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</si>
  <si>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</si>
  <si>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</si>
  <si>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</si>
  <si>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</si>
  <si>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</si>
  <si>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</si>
  <si>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</si>
  <si>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</si>
  <si>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</si>
  <si>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</si>
  <si>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</si>
  <si>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</si>
  <si>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</si>
  <si>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</si>
  <si>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</si>
  <si>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</si>
  <si>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</si>
  <si>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</si>
  <si>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</si>
  <si>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</si>
  <si>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</si>
  <si>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</si>
  <si>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</si>
  <si>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</si>
  <si>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</si>
  <si>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</si>
  <si>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</si>
  <si>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</si>
  <si>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</si>
  <si>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</si>
  <si>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</si>
  <si>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</si>
  <si>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</si>
  <si>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</si>
  <si>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</si>
  <si>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</si>
  <si>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</si>
  <si>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</si>
  <si>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</si>
  <si>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</si>
  <si>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</si>
  <si>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</si>
  <si>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</si>
  <si>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</si>
  <si>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</si>
  <si>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</si>
  <si>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</si>
  <si>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</si>
  <si>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</si>
  <si>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</si>
  <si>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</si>
  <si>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</si>
  <si>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</si>
  <si>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</si>
  <si>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</si>
  <si>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</si>
  <si>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</si>
  <si>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</si>
  <si>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</si>
  <si>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</si>
  <si>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</si>
  <si>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</si>
  <si>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</si>
  <si>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</si>
  <si>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</si>
  <si>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</si>
  <si>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</si>
  <si>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</si>
  <si>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</si>
  <si>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4.78</t>
  </si>
  <si>
    <t>▲ 0.15</t>
  </si>
  <si>
    <t>水道事業会計</t>
  </si>
  <si>
    <t>一般会計</t>
  </si>
  <si>
    <t>病院事業会計</t>
  </si>
  <si>
    <t>介護保険特別会計（保険事業勘定）</t>
  </si>
  <si>
    <t>国民健康保険特別会計（事業勘定）</t>
  </si>
  <si>
    <t>下水道事業特別会計</t>
  </si>
  <si>
    <t>農業集落排水事業特別会計</t>
  </si>
  <si>
    <t>国民健康保険特別会計（直診勘定）</t>
  </si>
  <si>
    <t>その他会計（赤字）</t>
  </si>
  <si>
    <t>その他会計（黒字）</t>
  </si>
  <si>
    <t>小美玉市土地開発公社</t>
    <rPh sb="0" eb="4">
      <t>オミタマシ</t>
    </rPh>
    <rPh sb="4" eb="6">
      <t>トチ</t>
    </rPh>
    <rPh sb="6" eb="8">
      <t>カイハツ</t>
    </rPh>
    <rPh sb="8" eb="10">
      <t>コウシャ</t>
    </rPh>
    <phoneticPr fontId="2"/>
  </si>
  <si>
    <t>美野里ふるさと食品公社</t>
    <rPh sb="0" eb="3">
      <t>ミノリ</t>
    </rPh>
    <rPh sb="7" eb="9">
      <t>ショクヒン</t>
    </rPh>
    <rPh sb="9" eb="11">
      <t>コウシャ</t>
    </rPh>
    <phoneticPr fontId="2"/>
  </si>
  <si>
    <t>美野里農業公社</t>
    <rPh sb="0" eb="3">
      <t>ミノリ</t>
    </rPh>
    <rPh sb="3" eb="5">
      <t>ノウギョウ</t>
    </rPh>
    <rPh sb="5" eb="7">
      <t>コウシャ</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</si>
  <si>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</si>
  <si>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</si>
  <si>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</si>
  <si>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</si>
  <si>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</si>
  <si>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</si>
  <si>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</si>
  <si>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湖北水道事業団</t>
    <rPh sb="0" eb="2">
      <t>コホク</t>
    </rPh>
    <rPh sb="2" eb="4">
      <t>スイドウ</t>
    </rPh>
    <rPh sb="4" eb="7">
      <t>ジギョウダン</t>
    </rPh>
    <phoneticPr fontId="2"/>
  </si>
  <si>
    <t>湖北環境衛生組合</t>
    <rPh sb="0" eb="2">
      <t>コホク</t>
    </rPh>
    <rPh sb="2" eb="4">
      <t>カンキョウ</t>
    </rPh>
    <rPh sb="4" eb="6">
      <t>エイセイ</t>
    </rPh>
    <rPh sb="6" eb="8">
      <t>クミアイ</t>
    </rPh>
    <phoneticPr fontId="2"/>
  </si>
  <si>
    <t>茨城美野里環境組合</t>
    <rPh sb="0" eb="2">
      <t>イバラキ</t>
    </rPh>
    <rPh sb="2" eb="5">
      <t>ミノリ</t>
    </rPh>
    <rPh sb="5" eb="7">
      <t>カンキョウ</t>
    </rPh>
    <rPh sb="7" eb="9">
      <t>クミアイ</t>
    </rPh>
    <phoneticPr fontId="2"/>
  </si>
  <si>
    <t>霞台厚生施設組合</t>
    <rPh sb="0" eb="2">
      <t>カスミダイ</t>
    </rPh>
    <rPh sb="2" eb="4">
      <t>コウセイ</t>
    </rPh>
    <rPh sb="4" eb="6">
      <t>シセツ</t>
    </rPh>
    <rPh sb="6" eb="8">
      <t>クミアイ</t>
    </rPh>
    <phoneticPr fontId="2"/>
  </si>
  <si>
    <t>石岡地方斎場組合</t>
    <rPh sb="0" eb="2">
      <t>イシオカ</t>
    </rPh>
    <rPh sb="2" eb="4">
      <t>チホウ</t>
    </rPh>
    <rPh sb="4" eb="6">
      <t>サイジョウ</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</si>
  <si>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</si>
  <si>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</si>
  <si>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</si>
  <si>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</si>
  <si>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</si>
  <si>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</si>
  <si>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</si>
  <si>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</si>
  <si>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</si>
  <si>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</si>
  <si>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</si>
  <si>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</si>
  <si>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</si>
  <si>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小川・玉里地区の小中学校の統廃合や広域幹線道路整備事業など大規模な建設事業が最盛期を迎えていることもあり，減少していた将来負担比率及び実質公債費比率が平成27年度に増加に転じた。類似団体内平均と比較すると実質公債費比率は下回っているものの，将来負担比率は大きく上回る結果となった。
今後も大規模な建設事業が続くことから引き続き交付税算入の大きい合併特例債等を活用し，合併市町村幹線道路緊急支援市町村補助金等の充当可能財源を確保しながら現行水準の維持に努める。</t>
    <rPh sb="0" eb="2">
      <t>オガワ</t>
    </rPh>
    <rPh sb="3" eb="5">
      <t>タマリ</t>
    </rPh>
    <rPh sb="5" eb="7">
      <t>チク</t>
    </rPh>
    <rPh sb="8" eb="10">
      <t>ショウチュウ</t>
    </rPh>
    <rPh sb="10" eb="12">
      <t>ガッコウ</t>
    </rPh>
    <rPh sb="13" eb="16">
      <t>トウハイゴウ</t>
    </rPh>
    <rPh sb="17" eb="19">
      <t>コウイキ</t>
    </rPh>
    <rPh sb="19" eb="21">
      <t>カンセン</t>
    </rPh>
    <rPh sb="21" eb="23">
      <t>ドウロ</t>
    </rPh>
    <rPh sb="23" eb="25">
      <t>セイビ</t>
    </rPh>
    <rPh sb="25" eb="27">
      <t>ジギョウ</t>
    </rPh>
    <rPh sb="33" eb="35">
      <t>ケンセツ</t>
    </rPh>
    <rPh sb="38" eb="41">
      <t>サイセイキ</t>
    </rPh>
    <rPh sb="42" eb="43">
      <t>ムカ</t>
    </rPh>
    <rPh sb="53" eb="55">
      <t>ゲンショウ</t>
    </rPh>
    <rPh sb="75" eb="77">
      <t>ヘイセイ</t>
    </rPh>
    <rPh sb="79" eb="81">
      <t>ネンド</t>
    </rPh>
    <rPh sb="82" eb="84">
      <t>ゾウカ</t>
    </rPh>
    <rPh sb="85" eb="86">
      <t>テン</t>
    </rPh>
    <rPh sb="89" eb="91">
      <t>ルイジ</t>
    </rPh>
    <rPh sb="91" eb="93">
      <t>ダンタイ</t>
    </rPh>
    <rPh sb="93" eb="94">
      <t>ナイ</t>
    </rPh>
    <rPh sb="94" eb="96">
      <t>ヘイキン</t>
    </rPh>
    <rPh sb="97" eb="99">
      <t>ヒカク</t>
    </rPh>
    <rPh sb="102" eb="104">
      <t>ジッシツ</t>
    </rPh>
    <rPh sb="104" eb="107">
      <t>コウサイヒ</t>
    </rPh>
    <rPh sb="107" eb="109">
      <t>ヒリツ</t>
    </rPh>
    <rPh sb="110" eb="112">
      <t>シタマワ</t>
    </rPh>
    <rPh sb="120" eb="122">
      <t>ショウライ</t>
    </rPh>
    <rPh sb="122" eb="124">
      <t>フタン</t>
    </rPh>
    <rPh sb="124" eb="126">
      <t>ヒリツ</t>
    </rPh>
    <rPh sb="127" eb="128">
      <t>オオ</t>
    </rPh>
    <rPh sb="130" eb="132">
      <t>ウワマワ</t>
    </rPh>
    <rPh sb="133" eb="135">
      <t>ケッカ</t>
    </rPh>
    <rPh sb="141" eb="143">
      <t>コンゴ</t>
    </rPh>
    <rPh sb="144" eb="147">
      <t>ダイキボ</t>
    </rPh>
    <rPh sb="148" eb="150">
      <t>ケンセツ</t>
    </rPh>
    <rPh sb="150" eb="152">
      <t>ジギョウ</t>
    </rPh>
    <rPh sb="153" eb="154">
      <t>ツヅ</t>
    </rPh>
    <rPh sb="159" eb="160">
      <t>ヒ</t>
    </rPh>
    <rPh sb="161" eb="162">
      <t>ツヅ</t>
    </rPh>
    <rPh sb="163" eb="166">
      <t>コウフゼイ</t>
    </rPh>
    <rPh sb="166" eb="168">
      <t>サンニュウ</t>
    </rPh>
    <rPh sb="169" eb="170">
      <t>オオ</t>
    </rPh>
    <rPh sb="179" eb="181">
      <t>カツヨウ</t>
    </rPh>
    <rPh sb="202" eb="203">
      <t>ナド</t>
    </rPh>
    <rPh sb="204" eb="206">
      <t>ジュウトウ</t>
    </rPh>
    <rPh sb="206" eb="208">
      <t>カノウ</t>
    </rPh>
    <rPh sb="208" eb="210">
      <t>ザイゲン</t>
    </rPh>
    <rPh sb="211" eb="213">
      <t>カクホ</t>
    </rPh>
    <rPh sb="217" eb="219">
      <t>ゲンコウ</t>
    </rPh>
    <rPh sb="219" eb="221">
      <t>スイジュン</t>
    </rPh>
    <rPh sb="222" eb="224">
      <t>イジ</t>
    </rPh>
    <rPh sb="225" eb="226">
      <t>ツト</t>
    </rPh>
    <phoneticPr fontId="5"/>
  </si>
  <si>
    <t>将来負担比率及び有形固定資産減価償却率は，いずれも類型団体内平均を上回っている。将来負担比率は広域幹線道路整備事業等の大型建設事業が最盛期を迎えていることもあり今後も上昇することが見込まれる。また，有形固定資産減価償却率については，小中学校規模配置適正化実施計画に基づき小川・玉里地区の小中学校の統合及び廃校を進めている間は比率の上昇を抑制されると見込まれるが，公共施設等総合管理計画に基づき適切な施設の維持管理に努めていく。</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5" eb="27">
      <t>ルイケイ</t>
    </rPh>
    <rPh sb="27" eb="29">
      <t>ダンタイ</t>
    </rPh>
    <rPh sb="29" eb="30">
      <t>ナイ</t>
    </rPh>
    <rPh sb="30" eb="32">
      <t>ヘイキン</t>
    </rPh>
    <rPh sb="33" eb="35">
      <t>ウワマワ</t>
    </rPh>
    <rPh sb="40" eb="42">
      <t>ショウライ</t>
    </rPh>
    <rPh sb="42" eb="44">
      <t>フタン</t>
    </rPh>
    <rPh sb="44" eb="46">
      <t>ヒリツ</t>
    </rPh>
    <rPh sb="59" eb="61">
      <t>オオガタ</t>
    </rPh>
    <rPh sb="61" eb="63">
      <t>ケンセツ</t>
    </rPh>
    <rPh sb="63" eb="65">
      <t>ジギョウ</t>
    </rPh>
    <rPh sb="66" eb="69">
      <t>サイセイキ</t>
    </rPh>
    <rPh sb="70" eb="71">
      <t>ムカ</t>
    </rPh>
    <rPh sb="80" eb="82">
      <t>コンゴ</t>
    </rPh>
    <rPh sb="116" eb="120">
      <t>ショウチュウガッコウ</t>
    </rPh>
    <rPh sb="120" eb="122">
      <t>キボ</t>
    </rPh>
    <rPh sb="122" eb="124">
      <t>ハイチ</t>
    </rPh>
    <rPh sb="124" eb="127">
      <t>テキセイカ</t>
    </rPh>
    <rPh sb="127" eb="129">
      <t>ジッシ</t>
    </rPh>
    <rPh sb="129" eb="131">
      <t>ケイカク</t>
    </rPh>
    <rPh sb="132" eb="133">
      <t>モト</t>
    </rPh>
    <rPh sb="135" eb="137">
      <t>オガワ</t>
    </rPh>
    <rPh sb="138" eb="140">
      <t>タマリ</t>
    </rPh>
    <rPh sb="140" eb="142">
      <t>チク</t>
    </rPh>
    <rPh sb="143" eb="144">
      <t>ショウ</t>
    </rPh>
    <rPh sb="144" eb="145">
      <t>ナカ</t>
    </rPh>
    <rPh sb="145" eb="147">
      <t>ガッコウ</t>
    </rPh>
    <rPh sb="155" eb="156">
      <t>スス</t>
    </rPh>
    <rPh sb="160" eb="161">
      <t>アイダ</t>
    </rPh>
    <rPh sb="162" eb="164">
      <t>ヒリツ</t>
    </rPh>
    <rPh sb="165" eb="167">
      <t>ジョウショウ</t>
    </rPh>
    <rPh sb="168" eb="170">
      <t>ヨクセイ</t>
    </rPh>
    <rPh sb="174" eb="176">
      <t>ミコ</t>
    </rPh>
    <rPh sb="181" eb="183">
      <t>コウキョウ</t>
    </rPh>
    <rPh sb="183" eb="185">
      <t>シセツ</t>
    </rPh>
    <rPh sb="185" eb="186">
      <t>トウ</t>
    </rPh>
    <rPh sb="186" eb="188">
      <t>ソウゴウ</t>
    </rPh>
    <rPh sb="188" eb="190">
      <t>カンリ</t>
    </rPh>
    <rPh sb="190" eb="192">
      <t>ケイカク</t>
    </rPh>
    <rPh sb="193" eb="194">
      <t>モト</t>
    </rPh>
    <rPh sb="196" eb="198">
      <t>テキセツ</t>
    </rPh>
    <rPh sb="199" eb="201">
      <t>シセツ</t>
    </rPh>
    <rPh sb="202" eb="204">
      <t>イジ</t>
    </rPh>
    <rPh sb="204" eb="206">
      <t>カンリ</t>
    </rPh>
    <rPh sb="207" eb="20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</si>
</sst>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67194</c:v>
                </c:pt>
                <c:pt idx="1">
                  <c:v>67643</c:v>
                </c:pt>
                <c:pt idx="2">
                  <c:v>113835</c:v>
                </c:pt>
                <c:pt idx="3">
                  <c:v>122906</c:v>
                </c:pt>
                <c:pt idx="4">
                  <c:v>85124</c:v>
                </c:pt>
              </c:numCache>
            </c:numRef>
          </c:val>
          <c:smooth val="0"/>
        </c:ser>
        <c:dLbls>
          <c:showLegendKey val="0"/>
          <c:showVal val="0"/>
          <c:showCatName val="0"/>
          <c:showSerName val="0"/>
          <c:showPercent val="0"/>
          <c:showBubbleSize val="0"/>
        </c:dLbls>
        <c:marker val="1"/>
        <c:smooth val="0"/>
        <c:axId val="102798464"/>
        <c:axId val="102800384"/>
      </c:lineChart>
      <c:catAx>
        <c:axId val="102798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00384"/>
        <c:crosses val="autoZero"/>
        <c:auto val="1"/>
        <c:lblAlgn val="ctr"/>
        <c:lblOffset val="100"/>
        <c:tickLblSkip val="1"/>
        <c:tickMarkSkip val="1"/>
        <c:noMultiLvlLbl val="0"/>
      </c:catAx>
      <c:valAx>
        <c:axId val="1028003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9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10.84</c:v>
                </c:pt>
                <c:pt idx="1">
                  <c:v>8.7899999999999991</c:v>
                </c:pt>
                <c:pt idx="2">
                  <c:v>3.89</c:v>
                </c:pt>
                <c:pt idx="3">
                  <c:v>3.7</c:v>
                </c:pt>
                <c:pt idx="4">
                  <c:v>4.41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18.27</c:v>
                </c:pt>
                <c:pt idx="1">
                  <c:v>25.48</c:v>
                </c:pt>
                <c:pt idx="2">
                  <c:v>25.19</c:v>
                </c:pt>
                <c:pt idx="3">
                  <c:v>25.12</c:v>
                </c:pt>
                <c:pt idx="4">
                  <c:v>24.71</c:v>
                </c:pt>
              </c:numCache>
            </c:numRef>
          </c:val>
        </c:ser>
        <c:dLbls>
          <c:showLegendKey val="0"/>
          <c:showVal val="0"/>
          <c:showCatName val="0"/>
          <c:showSerName val="0"/>
          <c:showPercent val="0"/>
          <c:showBubbleSize val="0"/>
        </c:dLbls>
        <c:gapWidth val="250"/>
        <c:overlap val="100"/>
        <c:axId val="114213632"/>
        <c:axId val="11421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10.66</c:v>
                </c:pt>
                <c:pt idx="1">
                  <c:v>5.17</c:v>
                </c:pt>
                <c:pt idx="2">
                  <c:v>-4.78</c:v>
                </c:pt>
                <c:pt idx="3">
                  <c:v>-0.15</c:v>
                </c:pt>
                <c:pt idx="4">
                  <c:v>0.79</c:v>
                </c:pt>
              </c:numCache>
            </c:numRef>
          </c:val>
          <c:smooth val="0"/>
        </c:ser>
        <c:dLbls>
          <c:showLegendKey val="0"/>
          <c:showVal val="0"/>
          <c:showCatName val="0"/>
          <c:showSerName val="0"/>
          <c:showPercent val="0"/>
          <c:showBubbleSize val="0"/>
        </c:dLbls>
        <c:marker val="1"/>
        <c:smooth val="0"/>
        <c:axId val="114213632"/>
        <c:axId val="114215552"/>
      </c:lineChart>
      <c:catAx>
        <c:axId val="11421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15552"/>
        <c:crosses val="autoZero"/>
        <c:auto val="1"/>
        <c:lblAlgn val="ctr"/>
        <c:lblOffset val="100"/>
        <c:tickLblSkip val="1"/>
        <c:tickMarkSkip val="1"/>
        <c:noMultiLvlLbl val="0"/>
      </c:catAx>
      <c:valAx>
        <c:axId val="1142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1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0.15</c:v>
                </c:pt>
                <c:pt idx="4">
                  <c:v>#N/A</c:v>
                </c:pt>
                <c:pt idx="5">
                  <c:v>0.15</c:v>
                </c:pt>
                <c:pt idx="6">
                  <c:v>#N/A</c:v>
                </c:pt>
                <c:pt idx="7">
                  <c:v>0.12</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0.1</c:v>
                </c:pt>
                <c:pt idx="4">
                  <c:v>#N/A</c:v>
                </c:pt>
                <c:pt idx="5">
                  <c:v>0.06</c:v>
                </c:pt>
                <c:pt idx="6">
                  <c:v>#N/A</c:v>
                </c:pt>
                <c:pt idx="7">
                  <c:v>0.06</c:v>
                </c:pt>
                <c:pt idx="8">
                  <c:v>#N/A</c:v>
                </c:pt>
                <c:pt idx="9">
                  <c:v>0.08</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0.26</c:v>
                </c:pt>
                <c:pt idx="4">
                  <c:v>#N/A</c:v>
                </c:pt>
                <c:pt idx="5">
                  <c:v>7.0000000000000007E-2</c:v>
                </c:pt>
                <c:pt idx="6">
                  <c:v>#N/A</c:v>
                </c:pt>
                <c:pt idx="7">
                  <c:v>0.1</c:v>
                </c:pt>
                <c:pt idx="8">
                  <c:v>#N/A</c:v>
                </c:pt>
                <c:pt idx="9">
                  <c:v>0.13</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0.28999999999999998</c:v>
                </c:pt>
                <c:pt idx="2">
                  <c:v>#N/A</c:v>
                </c:pt>
                <c:pt idx="3">
                  <c:v>7.0000000000000007E-2</c:v>
                </c:pt>
                <c:pt idx="4">
                  <c:v>#N/A</c:v>
                </c:pt>
                <c:pt idx="5">
                  <c:v>0.17</c:v>
                </c:pt>
                <c:pt idx="6">
                  <c:v>#N/A</c:v>
                </c:pt>
                <c:pt idx="7">
                  <c:v>0.21</c:v>
                </c:pt>
                <c:pt idx="8">
                  <c:v>#N/A</c:v>
                </c:pt>
                <c:pt idx="9">
                  <c:v>0.3</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0.95</c:v>
                </c:pt>
                <c:pt idx="2">
                  <c:v>#N/A</c:v>
                </c:pt>
                <c:pt idx="3">
                  <c:v>2.0299999999999998</c:v>
                </c:pt>
                <c:pt idx="4">
                  <c:v>#N/A</c:v>
                </c:pt>
                <c:pt idx="5">
                  <c:v>1.27</c:v>
                </c:pt>
                <c:pt idx="6">
                  <c:v>#N/A</c:v>
                </c:pt>
                <c:pt idx="7">
                  <c:v>0.03</c:v>
                </c:pt>
                <c:pt idx="8">
                  <c:v>#N/A</c:v>
                </c:pt>
                <c:pt idx="9">
                  <c:v>0.49</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0.75</c:v>
                </c:pt>
                <c:pt idx="4">
                  <c:v>#N/A</c:v>
                </c:pt>
                <c:pt idx="5">
                  <c:v>0.47</c:v>
                </c:pt>
                <c:pt idx="6">
                  <c:v>#N/A</c:v>
                </c:pt>
                <c:pt idx="7">
                  <c:v>0.43</c:v>
                </c:pt>
                <c:pt idx="8">
                  <c:v>#N/A</c:v>
                </c:pt>
                <c:pt idx="9">
                  <c:v>0.88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1.25</c:v>
                </c:pt>
                <c:pt idx="2">
                  <c:v>#N/A</c:v>
                </c:pt>
                <c:pt idx="3">
                  <c:v>1.78</c:v>
                </c:pt>
                <c:pt idx="4">
                  <c:v>#N/A</c:v>
                </c:pt>
                <c:pt idx="5">
                  <c:v>1.74</c:v>
                </c:pt>
                <c:pt idx="6">
                  <c:v>#N/A</c:v>
                </c:pt>
                <c:pt idx="7">
                  <c:v>1.63</c:v>
                </c:pt>
                <c:pt idx="8">
                  <c:v>#N/A</c:v>
                </c:pt>
                <c:pt idx="9">
                  <c:v>1.63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10.81</c:v>
                </c:pt>
                <c:pt idx="2">
                  <c:v>#N/A</c:v>
                </c:pt>
                <c:pt idx="3">
                  <c:v>8.7799999999999994</c:v>
                </c:pt>
                <c:pt idx="4">
                  <c:v>#N/A</c:v>
                </c:pt>
                <c:pt idx="5">
                  <c:v>3.86</c:v>
                </c:pt>
                <c:pt idx="6">
                  <c:v>#N/A</c:v>
                </c:pt>
                <c:pt idx="7">
                  <c:v>3.7</c:v>
                </c:pt>
                <c:pt idx="8">
                  <c:v>#N/A</c:v>
                </c:pt>
                <c:pt idx="9">
                  <c:v>4.4000000000000004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8.3699999999999992</c:v>
                </c:pt>
                <c:pt idx="2">
                  <c:v>#N/A</c:v>
                </c:pt>
                <c:pt idx="3">
                  <c:v>9.65</c:v>
                </c:pt>
                <c:pt idx="4">
                  <c:v>#N/A</c:v>
                </c:pt>
                <c:pt idx="5">
                  <c:v>10.9</c:v>
                </c:pt>
                <c:pt idx="6">
                  <c:v>#N/A</c:v>
                </c:pt>
                <c:pt idx="7">
                  <c:v>11.44</c:v>
                </c:pt>
                <c:pt idx="8">
                  <c:v>#N/A</c:v>
                </c:pt>
                <c:pt idx="9">
                  <c:v>11.52</c:v>
                </c:pt>
              </c:numCache>
            </c:numRef>
          </c:val>
        </c:ser>
        <c:dLbls>
          <c:showLegendKey val="0"/>
          <c:showVal val="0"/>
          <c:showCatName val="0"/>
          <c:showSerName val="0"/>
          <c:showPercent val="0"/>
          <c:showBubbleSize val="0"/>
        </c:dLbls>
        <c:gapWidth val="150"/>
        <c:overlap val="100"/>
        <c:axId val="114666112"/>
        <c:axId val="114672000"/>
      </c:barChart>
      <c:catAx>
        <c:axId val="11466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72000"/>
        <c:crosses val="autoZero"/>
        <c:auto val="1"/>
        <c:lblAlgn val="ctr"/>
        <c:lblOffset val="100"/>
        <c:tickLblSkip val="1"/>
        <c:tickMarkSkip val="1"/>
        <c:noMultiLvlLbl val="0"/>
      </c:catAx>
      <c:valAx>
        <c:axId val="11467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6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1505</c:v>
                </c:pt>
                <c:pt idx="5">
                  <c:v>1626</c:v>
                </c:pt>
                <c:pt idx="8">
                  <c:v>1765</c:v>
                </c:pt>
                <c:pt idx="11">
                  <c:v>1973</c:v>
                </c:pt>
                <c:pt idx="14">
                  <c:v>2002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13</c:v>
                </c:pt>
                <c:pt idx="6">
                  <c:v>219</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89</c:v>
                </c:pt>
                <c:pt idx="3">
                  <c:v>61</c:v>
                </c:pt>
                <c:pt idx="6">
                  <c:v>59</c:v>
                </c:pt>
                <c:pt idx="9">
                  <c:v>62</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774</c:v>
                </c:pt>
                <c:pt idx="3">
                  <c:v>731</c:v>
                </c:pt>
                <c:pt idx="6">
                  <c:v>741</c:v>
                </c:pt>
                <c:pt idx="9">
                  <c:v>810</c:v>
                </c:pt>
                <c:pt idx="12">
                  <c:v>834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1557</c:v>
                </c:pt>
                <c:pt idx="3">
                  <c:v>1589</c:v>
                </c:pt>
                <c:pt idx="6">
                  <c:v>1691</c:v>
                </c:pt>
                <c:pt idx="9">
                  <c:v>1873</c:v>
                </c:pt>
                <c:pt idx="12">
                  <c:v>1997</c:v>
                </c:pt>
              </c:numCache>
            </c:numRef>
          </c:val>
        </c:ser>
        <c:dLbls>
          <c:showLegendKey val="0"/>
          <c:showVal val="0"/>
          <c:showCatName val="0"/>
          <c:showSerName val="0"/>
          <c:showPercent val="0"/>
          <c:showBubbleSize val="0"/>
        </c:dLbls>
        <c:gapWidth val="100"/>
        <c:overlap val="100"/>
        <c:axId val="3403776"/>
        <c:axId val="340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940</c:v>
                </c:pt>
                <c:pt idx="2">
                  <c:v>#N/A</c:v>
                </c:pt>
                <c:pt idx="3">
                  <c:v>#N/A</c:v>
                </c:pt>
                <c:pt idx="4">
                  <c:v>768</c:v>
                </c:pt>
                <c:pt idx="5">
                  <c:v>#N/A</c:v>
                </c:pt>
                <c:pt idx="6">
                  <c:v>#N/A</c:v>
                </c:pt>
                <c:pt idx="7">
                  <c:v>945</c:v>
                </c:pt>
                <c:pt idx="8">
                  <c:v>#N/A</c:v>
                </c:pt>
                <c:pt idx="9">
                  <c:v>#N/A</c:v>
                </c:pt>
                <c:pt idx="10">
                  <c:v>772</c:v>
                </c:pt>
                <c:pt idx="11">
                  <c:v>#N/A</c:v>
                </c:pt>
                <c:pt idx="12">
                  <c:v>#N/A</c:v>
                </c:pt>
                <c:pt idx="13">
                  <c:v>886</c:v>
                </c:pt>
                <c:pt idx="14">
                  <c:v>#N/A</c:v>
                </c:pt>
              </c:numCache>
            </c:numRef>
          </c:val>
          <c:smooth val="0"/>
        </c:ser>
        <c:dLbls>
          <c:showLegendKey val="0"/>
          <c:showVal val="0"/>
          <c:showCatName val="0"/>
          <c:showSerName val="0"/>
          <c:showPercent val="0"/>
          <c:showBubbleSize val="0"/>
        </c:dLbls>
        <c:marker val="1"/>
        <c:smooth val="0"/>
        <c:axId val="3403776"/>
        <c:axId val="3405696"/>
      </c:lineChart>
      <c:catAx>
        <c:axId val="34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5696"/>
        <c:crosses val="autoZero"/>
        <c:auto val="1"/>
        <c:lblAlgn val="ctr"/>
        <c:lblOffset val="100"/>
        <c:tickLblSkip val="1"/>
        <c:tickMarkSkip val="1"/>
        <c:noMultiLvlLbl val="0"/>
      </c:catAx>
      <c:valAx>
        <c:axId val="340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17497</c:v>
                </c:pt>
                <c:pt idx="5">
                  <c:v>17872</c:v>
                </c:pt>
                <c:pt idx="8">
                  <c:v>23676</c:v>
                </c:pt>
                <c:pt idx="11">
                  <c:v>25246</c:v>
                </c:pt>
                <c:pt idx="14">
                  <c:v>26572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242</c:v>
                </c:pt>
                <c:pt idx="5">
                  <c:v>360</c:v>
                </c:pt>
                <c:pt idx="8">
                  <c:v>568</c:v>
                </c:pt>
                <c:pt idx="11">
                  <c:v>853</c:v>
                </c:pt>
                <c:pt idx="14">
                  <c:v>928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3919</c:v>
                </c:pt>
                <c:pt idx="5">
                  <c:v>5080</c:v>
                </c:pt>
                <c:pt idx="8">
                  <c:v>6370</c:v>
                </c:pt>
                <c:pt idx="11">
                  <c:v>6581</c:v>
                </c:pt>
                <c:pt idx="14">
                  <c:v>6819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5</c:v>
                </c:pt>
                <c:pt idx="6">
                  <c:v>11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4099</c:v>
                </c:pt>
                <c:pt idx="3">
                  <c:v>3541</c:v>
                </c:pt>
                <c:pt idx="6">
                  <c:v>3458</c:v>
                </c:pt>
                <c:pt idx="9">
                  <c:v>2832</c:v>
                </c:pt>
                <c:pt idx="12">
                  <c:v>3196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368</c:v>
                </c:pt>
                <c:pt idx="3">
                  <c:v>335</c:v>
                </c:pt>
                <c:pt idx="6">
                  <c:v>272</c:v>
                </c:pt>
                <c:pt idx="9">
                  <c:v>231</c:v>
                </c:pt>
                <c:pt idx="12">
                  <c:v>174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13491</c:v>
                </c:pt>
                <c:pt idx="3">
                  <c:v>13203</c:v>
                </c:pt>
                <c:pt idx="6">
                  <c:v>12684</c:v>
                </c:pt>
                <c:pt idx="9">
                  <c:v>12681</c:v>
                </c:pt>
                <c:pt idx="12">
                  <c:v>12613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c:v>
                </c:pt>
                <c:pt idx="3">
                  <c:v>13</c:v>
                </c:pt>
                <c:pt idx="6">
                  <c:v>219</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16601</c:v>
                </c:pt>
                <c:pt idx="3">
                  <c:v>17978</c:v>
                </c:pt>
                <c:pt idx="6">
                  <c:v>21053</c:v>
                </c:pt>
                <c:pt idx="9">
                  <c:v>23446</c:v>
                </c:pt>
                <c:pt idx="12">
                  <c:v>25137</c:v>
                </c:pt>
              </c:numCache>
            </c:numRef>
          </c:val>
        </c:ser>
        <c:dLbls>
          <c:showLegendKey val="0"/>
          <c:showVal val="0"/>
          <c:showCatName val="0"/>
          <c:showSerName val="0"/>
          <c:showPercent val="0"/>
          <c:showBubbleSize val="0"/>
        </c:dLbls>
        <c:gapWidth val="100"/>
        <c:overlap val="100"/>
        <c:axId val="115373184"/>
        <c:axId val="115375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12938</c:v>
                </c:pt>
                <c:pt idx="2">
                  <c:v>#N/A</c:v>
                </c:pt>
                <c:pt idx="3">
                  <c:v>#N/A</c:v>
                </c:pt>
                <c:pt idx="4">
                  <c:v>11762</c:v>
                </c:pt>
                <c:pt idx="5">
                  <c:v>#N/A</c:v>
                </c:pt>
                <c:pt idx="6">
                  <c:v>#N/A</c:v>
                </c:pt>
                <c:pt idx="7">
                  <c:v>7082</c:v>
                </c:pt>
                <c:pt idx="8">
                  <c:v>#N/A</c:v>
                </c:pt>
                <c:pt idx="9">
                  <c:v>#N/A</c:v>
                </c:pt>
                <c:pt idx="10">
                  <c:v>6509</c:v>
                </c:pt>
                <c:pt idx="11">
                  <c:v>#N/A</c:v>
                </c:pt>
                <c:pt idx="12">
                  <c:v>#N/A</c:v>
                </c:pt>
                <c:pt idx="13">
                  <c:v>6802</c:v>
                </c:pt>
                <c:pt idx="14">
                  <c:v>#N/A</c:v>
                </c:pt>
              </c:numCache>
            </c:numRef>
          </c:val>
          <c:smooth val="0"/>
        </c:ser>
        <c:dLbls>
          <c:showLegendKey val="0"/>
          <c:showVal val="0"/>
          <c:showCatName val="0"/>
          <c:showSerName val="0"/>
          <c:showPercent val="0"/>
          <c:showBubbleSize val="0"/>
        </c:dLbls>
        <c:marker val="1"/>
        <c:smooth val="0"/>
        <c:axId val="115373184"/>
        <c:axId val="115375104"/>
      </c:lineChart>
      <c:catAx>
        <c:axId val="11537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375104"/>
        <c:crosses val="autoZero"/>
        <c:auto val="1"/>
        <c:lblAlgn val="ctr"/>
        <c:lblOffset val="100"/>
        <c:tickLblSkip val="1"/>
        <c:tickMarkSkip val="1"/>
        <c:noMultiLvlLbl val="0"/>
      </c:catAx>
      <c:valAx>
        <c:axId val="11537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7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{DCBB8264-97A5-489E-8745-0C1502795A55}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{5133C7E1-F151-4E2D-BE9F-5D9835AC14B1}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{7AD1B3C7-5950-4F00-933B-B793A87FD661}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{0ECAA026-A426-4A2F-9FD8-33BC9099F13D}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{048931AA-4DA7-4465-ADDA-6CE8CAD701C1}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54.1</c:v>
                </c:pt>
              </c:numCache>
            </c:numRef>
          </c:xVal>
          <c:yVal>
            <c:numRef>
              <c:f>公会計指標分析・財政指標組合せ分析表!$K$51:$O$51</c:f>
              <c:numCache>
                <c:formatCode>#,##0.0;"▲ "#,##0.0</c:formatCode>
                <c:ptCount val="5"/>
                <c:pt idx="4">
                  <c:v>59.9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{567BFE67-CF24-480D-9384-B03784C63F42}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{6FAC0540-7538-4C6A-A11A-48B810DE2DA1}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{7A2DCAD6-077E-49F9-BFE7-2401875FAF51}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{CFE4AB25-7EDA-4B8F-B677-2C658FABD756}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{8E922F4C-440F-404E-9493-5B67A9339AB9}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50.8</c:v>
                </c:pt>
              </c:numCache>
            </c:numRef>
          </c:xVal>
          <c:yVal>
            <c:numRef>
              <c:f>公会計指標分析・財政指標組合せ分析表!$K$55:$O$55</c:f>
              <c:numCache>
                <c:formatCode>#,##0.0;"▲ "#,##0.0</c:formatCode>
                <c:ptCount val="5"/>
                <c:pt idx="4">
                  <c:v>39</c:v>
                </c:pt>
              </c:numCache>
            </c:numRef>
          </c:yVal>
          <c:smooth val="0"/>
        </c:ser>
        <c:dLbls>
          <c:showLegendKey val="0"/>
          <c:showVal val="0"/>
          <c:showCatName val="0"/>
          <c:showSerName val="0"/>
          <c:showPercent val="0"/>
          <c:showBubbleSize val="0"/>
        </c:dLbls>
        <c:axId val="115761536"/>
        <c:axId val="115763456"/>
      </c:scatterChart>
      <c:valAx>
        <c:axId val="115761536"/>
        <c:scaling>
          <c:orientation val="minMax"/>
          <c:max val="54.4"/>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63456"/>
        <c:crosses val="autoZero"/>
        <c:crossBetween val="midCat"/>
      </c:valAx>
      <c:valAx>
        <c:axId val="115763456"/>
        <c:scaling>
          <c:orientation val="minMax"/>
          <c:max val="6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61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{0F97FCCC-4D76-4331-B81E-95075637FB1F}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{3766BE2C-7787-40CE-AD4B-B31CF7BDC9D5}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{49B48E2B-9CF6-4946-B6B3-788D0D841496}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{D7F544F7-6ABF-4874-9E3D-A545B99C2B25}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{E62B150E-39F3-4F89-9FB2-C6AC13163CDF}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8.1</c:v>
                </c:pt>
                <c:pt idx="2">
                  <c:v>7.8</c:v>
                </c:pt>
                <c:pt idx="3">
                  <c:v>7.3</c:v>
                </c:pt>
                <c:pt idx="4">
                  <c:v>7.6</c:v>
                </c:pt>
              </c:numCache>
            </c:numRef>
          </c:xVal>
          <c:yVal>
            <c:numRef>
              <c:f>公会計指標分析・財政指標組合せ分析表!$K$73:$O$73</c:f>
              <c:numCache>
                <c:formatCode>#,##0.0;"▲ "#,##0.0</c:formatCode>
                <c:ptCount val="5"/>
                <c:pt idx="0">
                  <c:v>113.8</c:v>
                </c:pt>
                <c:pt idx="1">
                  <c:v>104.4</c:v>
                </c:pt>
                <c:pt idx="2">
                  <c:v>62.6</c:v>
                </c:pt>
                <c:pt idx="3">
                  <c:v>58.2</c:v>
                </c:pt>
                <c:pt idx="4">
                  <c:v>59.9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{5097EA27-C19E-4B06-B8DA-937A8BCCB8D0}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{9F2DB740-8DE1-4B93-A916-D5F173C2FE7D}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{BFEA30DD-2AAD-436C-8010-E819459F877F}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{361E712D-9B23-437F-8F9C-76F1BC560640}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{22EDDE64-7CEC-4411-AE06-727A5FCB2A69}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15563904"/>
        <c:axId val="115578368"/>
      </c:scatterChart>
      <c:valAx>
        <c:axId val="115563904"/>
        <c:scaling>
          <c:orientation val="minMax"/>
          <c:max val="11.5"/>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78368"/>
        <c:crosses val="autoZero"/>
        <c:crossBetween val="midCat"/>
      </c:valAx>
      <c:valAx>
        <c:axId val="115578368"/>
        <c:scaling>
          <c:orientation val="minMax"/>
          <c:max val="127"/>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563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合併特例債事業等により算入公債費等が増加したものの，元利償還金等の増加も大きかったため，実質公債費比率の分子は前年度に比べ</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合併特例債事業の本格的な展開による元利償還金，下水道事業の展開による公営企業債の元利償還に対する繰入金等が年々増加傾向にあるため，事業の選別を図り，起債額を抑制していく必要がある。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合併特例債事業による公債費算入額等の増や基準財政需要額算入見込額と公共施設整備基金，ふるさと応援基金等の充当可能基金の増により，充当可能財源等が増加した。しかし，将来負担額において一般会計等に係る地方債の現在高と退職手当負担見込額等の増加が大きかったため，将来負担比率（分子）は，前年度に比べ</a:t>
          </a:r>
          <a:r>
            <a:rPr kumimoji="1" lang="en-US" altLang="ja-JP" sz="1400">
              <a:solidFill>
                <a:sysClr val="windowText" lastClr="000000"/>
              </a:solidFill>
              <a:latin typeface="ＭＳ ゴシック" pitchFamily="49" charset="-128"/>
              <a:ea typeface="ＭＳ ゴシック" pitchFamily="49" charset="-128"/>
            </a:rPr>
            <a:t>293</a:t>
          </a:r>
          <a:r>
            <a:rPr kumimoji="1" lang="ja-JP" altLang="en-US" sz="1400">
              <a:solidFill>
                <a:sysClr val="windowText" lastClr="000000"/>
              </a:solidFill>
              <a:latin typeface="ＭＳ ゴシック" pitchFamily="49" charset="-128"/>
              <a:ea typeface="ＭＳ ゴシック" pitchFamily="49" charset="-128"/>
            </a:rPr>
            <a:t>百万円の増となった。</a:t>
          </a:r>
        </a:p>
        <a:p>
          <a:r>
            <a:rPr kumimoji="1" lang="ja-JP" altLang="en-US" sz="1400">
              <a:solidFill>
                <a:sysClr val="windowText" lastClr="000000"/>
              </a:solidFill>
              <a:latin typeface="ＭＳ ゴシック" pitchFamily="49" charset="-128"/>
              <a:ea typeface="ＭＳ ゴシック" pitchFamily="49" charset="-128"/>
            </a:rPr>
            <a:t>今後も合併特例事業の本格化により地方債現在高等の将来負担額が増大することが想定されるため，事業の推進については抑制を図っていく必要がある。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52,489
51,366
144.74
24,548,604
23,722,917
585,208
13,269,496
25,136,748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59.9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類似団体内平均と比較すると</a:t>
          </a:r>
          <a:r>
            <a:rPr kumimoji="1" lang="en-US" altLang="ja-JP" sz="1050">
              <a:latin typeface="ＭＳ Ｐゴシック"/>
            </a:rPr>
            <a:t>3.3</a:t>
          </a:r>
          <a:r>
            <a:rPr kumimoji="1" lang="ja-JP" altLang="en-US" sz="1050">
              <a:latin typeface="ＭＳ Ｐゴシック"/>
            </a:rPr>
            <a:t>ポイント上回る結果となった。「道路」で新設が年々増加し有形固定資産額が大きくなったことで比率が低下し類似団体内平均を大きく下回ったが，</a:t>
          </a:r>
          <a:r>
            <a:rPr kumimoji="1" lang="ja-JP" altLang="ja-JP" sz="1050">
              <a:solidFill>
                <a:schemeClr val="dk1"/>
              </a:solidFill>
              <a:effectLst/>
              <a:latin typeface="+mn-lt"/>
              <a:ea typeface="+mn-ea"/>
              <a:cs typeface="+mn-cs"/>
            </a:rPr>
            <a:t>有形固定資産全体のうち</a:t>
          </a:r>
          <a:r>
            <a:rPr kumimoji="1" lang="en-US" altLang="ja-JP" sz="1050">
              <a:solidFill>
                <a:schemeClr val="dk1"/>
              </a:solidFill>
              <a:effectLst/>
              <a:latin typeface="+mn-lt"/>
              <a:ea typeface="+mn-ea"/>
              <a:cs typeface="+mn-cs"/>
            </a:rPr>
            <a:t>38</a:t>
          </a:r>
          <a:r>
            <a:rPr kumimoji="1" lang="ja-JP" altLang="ja-JP" sz="1050">
              <a:solidFill>
                <a:schemeClr val="dk1"/>
              </a:solidFill>
              <a:effectLst/>
              <a:latin typeface="+mn-lt"/>
              <a:ea typeface="+mn-ea"/>
              <a:cs typeface="+mn-cs"/>
            </a:rPr>
            <a:t>％を占めて</a:t>
          </a:r>
          <a:r>
            <a:rPr kumimoji="1" lang="ja-JP" altLang="en-US" sz="1050">
              <a:solidFill>
                <a:schemeClr val="dk1"/>
              </a:solidFill>
              <a:effectLst/>
              <a:latin typeface="+mn-lt"/>
              <a:ea typeface="+mn-ea"/>
              <a:cs typeface="+mn-cs"/>
            </a:rPr>
            <a:t>いる</a:t>
          </a:r>
          <a:r>
            <a:rPr kumimoji="1" lang="ja-JP" altLang="en-US" sz="1050">
              <a:latin typeface="ＭＳ Ｐゴシック"/>
            </a:rPr>
            <a:t>道路の減価償却が今後進むことで比率が大きく上昇</a:t>
          </a:r>
          <a:r>
            <a:rPr kumimoji="1" lang="ja-JP" altLang="en-US" sz="1050">
              <a:solidFill>
                <a:sysClr val="windowText" lastClr="000000"/>
              </a:solidFill>
              <a:latin typeface="ＭＳ Ｐゴシック"/>
            </a:rPr>
            <a:t>する可能性がある。公共施設では「市民会館」及び「保健福祉センター・保健所」で類似団体内平均を</a:t>
          </a:r>
          <a:r>
            <a:rPr kumimoji="1" lang="ja-JP" altLang="en-US" sz="1050">
              <a:latin typeface="ＭＳ Ｐゴシック"/>
            </a:rPr>
            <a:t>下回ったが，その他の公共施設では上回る結果となった。年々比率の上昇が見込まれることから，公共施設等総合管理計画に基づいた長期的な視点で統廃合・長寿命化を図っていく。</a:t>
          </a:r>
          <a:endParaRPr kumimoji="1" lang="en-US" altLang="ja-JP" sz="105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5443</xdr:rowOff>
    </xdr:from>
    <xdr:to>
      <xdr:col>3</xdr:col>
      <xdr:colOff>1170940</xdr:colOff>
      <xdr:row>34</xdr:row>
      <xdr:rowOff>121255</xdr:rowOff>
    </xdr:to>
    <xdr:cxnSp macro="">
      <xdr:nvCxnSpPr>
        <xdr:cNvPr id="66" name="直線コネクタ 65"/>
        <xdr:cNvCxnSpPr/>
      </xdr:nvCxnSpPr>
      <xdr:spPr>
        <a:xfrm flipV="1">
          <a:off x="4760595" y="5415643"/>
          <a:ext cx="1270" cy="131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125082</xdr:rowOff>
    </xdr:from>
    <xdr:ext cx="405111" cy="259045"/>
    <xdr:sp macro="" textlink="">
      <xdr:nvSpPr>
        <xdr:cNvPr id="67" name="有形固定資産減価償却率最小値テキスト"/>
        <xdr:cNvSpPr txBox="1"/>
      </xdr:nvSpPr>
      <xdr:spPr>
        <a:xfrm>
          <a:off x="4813300" y="673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121255</xdr:rowOff>
    </xdr:from>
    <xdr:to>
      <xdr:col>3</xdr:col>
      <xdr:colOff>1260475</xdr:colOff>
      <xdr:row>34</xdr:row>
      <xdr:rowOff>121255</xdr:rowOff>
    </xdr:to>
    <xdr:cxnSp macro="">
      <xdr:nvCxnSpPr>
        <xdr:cNvPr id="68" name="直線コネクタ 67"/>
        <xdr:cNvCxnSpPr/>
      </xdr:nvCxnSpPr>
      <xdr:spPr>
        <a:xfrm>
          <a:off x="4673600" y="6731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123570</xdr:rowOff>
    </xdr:from>
    <xdr:ext cx="405111" cy="259045"/>
    <xdr:sp macro="" textlink="">
      <xdr:nvSpPr>
        <xdr:cNvPr id="69"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3</xdr:col>
      <xdr:colOff>1082675</xdr:colOff>
      <xdr:row>27</xdr:row>
      <xdr:rowOff>5443</xdr:rowOff>
    </xdr:from>
    <xdr:to>
      <xdr:col>3</xdr:col>
      <xdr:colOff>1260475</xdr:colOff>
      <xdr:row>27</xdr:row>
      <xdr:rowOff>5443</xdr:rowOff>
    </xdr:to>
    <xdr:cxnSp macro="">
      <xdr:nvCxnSpPr>
        <xdr:cNvPr id="70" name="直線コネクタ 69"/>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38903</xdr:rowOff>
    </xdr:from>
    <xdr:ext cx="405111" cy="259045"/>
    <xdr:sp macro="" textlink="">
      <xdr:nvSpPr>
        <xdr:cNvPr id="71" name="有形固定資産減価償却率平均値テキスト"/>
        <xdr:cNvSpPr txBox="1"/>
      </xdr:nvSpPr>
      <xdr:spPr>
        <a:xfrm>
          <a:off x="4813300" y="6134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60476</xdr:rowOff>
    </xdr:from>
    <xdr:to>
      <xdr:col>3</xdr:col>
      <xdr:colOff>1222375</xdr:colOff>
      <xdr:row>31</xdr:row>
      <xdr:rowOff>162076</xdr:rowOff>
    </xdr:to>
    <xdr:sp macro="" textlink="">
      <xdr:nvSpPr>
        <xdr:cNvPr id="72" name="フローチャート : 判断 71"/>
        <xdr:cNvSpPr/>
      </xdr:nvSpPr>
      <xdr:spPr>
        <a:xfrm>
          <a:off x="4711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8" name="円/楕円 77"/>
        <xdr:cNvSpPr/>
      </xdr:nvSpPr>
      <xdr:spPr>
        <a:xfrm>
          <a:off x="4711700" y="58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86982</xdr:rowOff>
    </xdr:from>
    <xdr:ext cx="405111" cy="259045"/>
    <xdr:sp macro="" textlink="">
      <xdr:nvSpPr>
        <xdr:cNvPr id="79" name="有形固定資産減価償却率該当値テキスト"/>
        <xdr:cNvSpPr txBox="1"/>
      </xdr:nvSpPr>
      <xdr:spPr>
        <a:xfrm>
          <a:off x="4813300" y="566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52,489
51,366
144.74
24,548,604
23,722,917
585,208
13,269,496
25,136,748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59.9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55626</xdr:rowOff>
    </xdr:from>
    <xdr:to>
      <xdr:col>6</xdr:col>
      <xdr:colOff>510540</xdr:colOff>
      <xdr:row>41</xdr:row>
      <xdr:rowOff>124206</xdr:rowOff>
    </xdr:to>
    <xdr:cxnSp macro="">
      <xdr:nvCxnSpPr>
        <xdr:cNvPr id="55" name="直線コネクタ 54"/>
        <xdr:cNvCxnSpPr/>
      </xdr:nvCxnSpPr>
      <xdr:spPr>
        <a:xfrm flipV="1">
          <a:off x="4634865" y="571347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128033</xdr:rowOff>
    </xdr:from>
    <xdr:ext cx="405111" cy="259045"/>
    <xdr:sp macro="" textlink="">
      <xdr:nvSpPr>
        <xdr:cNvPr id="56" name="【道路】&#10;有形固定資産減価償却率最小値テキスト"/>
        <xdr:cNvSpPr txBox="1"/>
      </xdr:nvSpPr>
      <xdr:spPr>
        <a:xfrm>
          <a:off x="4724400" y="715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6</xdr:col>
      <xdr:colOff>422275</xdr:colOff>
      <xdr:row>41</xdr:row>
      <xdr:rowOff>124206</xdr:rowOff>
    </xdr:from>
    <xdr:to>
      <xdr:col>6</xdr:col>
      <xdr:colOff>600075</xdr:colOff>
      <xdr:row>41</xdr:row>
      <xdr:rowOff>124206</xdr:rowOff>
    </xdr:to>
    <xdr:cxnSp macro="">
      <xdr:nvCxnSpPr>
        <xdr:cNvPr id="57" name="直線コネクタ 56"/>
        <xdr:cNvCxnSpPr/>
      </xdr:nvCxnSpPr>
      <xdr:spPr>
        <a:xfrm>
          <a:off x="4546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2303</xdr:rowOff>
    </xdr:from>
    <xdr:ext cx="405111" cy="259045"/>
    <xdr:sp macro="" textlink="">
      <xdr:nvSpPr>
        <xdr:cNvPr id="58" name="【道路】&#10;有形固定資産減価償却率最大値テキスト"/>
        <xdr:cNvSpPr txBox="1"/>
      </xdr:nvSpPr>
      <xdr:spPr>
        <a:xfrm>
          <a:off x="47244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6</xdr:col>
      <xdr:colOff>422275</xdr:colOff>
      <xdr:row>33</xdr:row>
      <xdr:rowOff>55626</xdr:rowOff>
    </xdr:from>
    <xdr:to>
      <xdr:col>6</xdr:col>
      <xdr:colOff>600075</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164863</xdr:rowOff>
    </xdr:from>
    <xdr:ext cx="405111" cy="259045"/>
    <xdr:sp macro="" textlink="">
      <xdr:nvSpPr>
        <xdr:cNvPr id="60" name="【道路】&#10;有形固定資産減価償却率平均値テキスト"/>
        <xdr:cNvSpPr txBox="1"/>
      </xdr:nvSpPr>
      <xdr:spPr>
        <a:xfrm>
          <a:off x="4724400" y="633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141986</xdr:rowOff>
    </xdr:from>
    <xdr:to>
      <xdr:col>6</xdr:col>
      <xdr:colOff>561975</xdr:colOff>
      <xdr:row>38</xdr:row>
      <xdr:rowOff>72136</xdr:rowOff>
    </xdr:to>
    <xdr:sp macro="" textlink="">
      <xdr:nvSpPr>
        <xdr:cNvPr id="61" name="フローチャート : 判断 60"/>
        <xdr:cNvSpPr/>
      </xdr:nvSpPr>
      <xdr:spPr>
        <a:xfrm>
          <a:off x="4584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73406</xdr:rowOff>
    </xdr:from>
    <xdr:to>
      <xdr:col>6</xdr:col>
      <xdr:colOff>561975</xdr:colOff>
      <xdr:row>42</xdr:row>
      <xdr:rowOff>3556</xdr:rowOff>
    </xdr:to>
    <xdr:sp macro="" textlink="">
      <xdr:nvSpPr>
        <xdr:cNvPr id="67" name="円/楕円 66"/>
        <xdr:cNvSpPr/>
      </xdr:nvSpPr>
      <xdr:spPr>
        <a:xfrm>
          <a:off x="45847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159783</xdr:rowOff>
    </xdr:from>
    <xdr:ext cx="405111" cy="259045"/>
    <xdr:sp macro="" textlink="">
      <xdr:nvSpPr>
        <xdr:cNvPr id="68" name="【道路】&#10;有形固定資産減価償却率該当値テキスト"/>
        <xdr:cNvSpPr txBox="1"/>
      </xdr:nvSpPr>
      <xdr:spPr>
        <a:xfrm>
          <a:off x="4724400" y="701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58049</xdr:rowOff>
    </xdr:from>
    <xdr:to>
      <xdr:col>15</xdr:col>
      <xdr:colOff>180340</xdr:colOff>
      <xdr:row>39</xdr:row>
      <xdr:rowOff>135773</xdr:rowOff>
    </xdr:to>
    <xdr:cxnSp macro="">
      <xdr:nvCxnSpPr>
        <xdr:cNvPr id="90" name="直線コネクタ 89"/>
        <xdr:cNvCxnSpPr/>
      </xdr:nvCxnSpPr>
      <xdr:spPr>
        <a:xfrm flipV="1">
          <a:off x="10476865" y="5887349"/>
          <a:ext cx="0" cy="93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139600</xdr:rowOff>
    </xdr:from>
    <xdr:ext cx="469744" cy="259045"/>
    <xdr:sp macro="" textlink="">
      <xdr:nvSpPr>
        <xdr:cNvPr id="91" name="【道路】&#10;一人当たり延長最小値テキスト"/>
        <xdr:cNvSpPr txBox="1"/>
      </xdr:nvSpPr>
      <xdr:spPr>
        <a:xfrm>
          <a:off x="10566400" y="68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a:t>
          </a:r>
          <a:endParaRPr kumimoji="1" lang="ja-JP" altLang="en-US" sz="1000" b="1">
            <a:latin typeface="ＭＳ Ｐゴシック"/>
          </a:endParaRPr>
        </a:p>
      </xdr:txBody>
    </xdr:sp>
    <xdr:clientData/>
  </xdr:oneCellAnchor>
  <xdr:twoCellAnchor>
    <xdr:from>
      <xdr:col>15</xdr:col>
      <xdr:colOff>92075</xdr:colOff>
      <xdr:row>39</xdr:row>
      <xdr:rowOff>135773</xdr:rowOff>
    </xdr:from>
    <xdr:to>
      <xdr:col>15</xdr:col>
      <xdr:colOff>269875</xdr:colOff>
      <xdr:row>39</xdr:row>
      <xdr:rowOff>135773</xdr:rowOff>
    </xdr:to>
    <xdr:cxnSp macro="">
      <xdr:nvCxnSpPr>
        <xdr:cNvPr id="92" name="直線コネクタ 91"/>
        <xdr:cNvCxnSpPr/>
      </xdr:nvCxnSpPr>
      <xdr:spPr>
        <a:xfrm>
          <a:off x="10388600" y="682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4726</xdr:rowOff>
    </xdr:from>
    <xdr:ext cx="534377" cy="259045"/>
    <xdr:sp macro="" textlink="">
      <xdr:nvSpPr>
        <xdr:cNvPr id="93" name="【道路】&#10;一人当たり延長最大値テキスト"/>
        <xdr:cNvSpPr txBox="1"/>
      </xdr:nvSpPr>
      <xdr:spPr>
        <a:xfrm>
          <a:off x="10566400" y="56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27.897</a:t>
          </a:r>
          <a:endParaRPr kumimoji="1" lang="ja-JP" altLang="en-US" sz="1000" b="1">
            <a:latin typeface="ＭＳ Ｐゴシック"/>
          </a:endParaRPr>
        </a:p>
      </xdr:txBody>
    </xdr:sp>
    <xdr:clientData/>
  </xdr:oneCellAnchor>
  <xdr:twoCellAnchor>
    <xdr:from>
      <xdr:col>15</xdr:col>
      <xdr:colOff>92075</xdr:colOff>
      <xdr:row>34</xdr:row>
      <xdr:rowOff>58049</xdr:rowOff>
    </xdr:from>
    <xdr:to>
      <xdr:col>15</xdr:col>
      <xdr:colOff>269875</xdr:colOff>
      <xdr:row>34</xdr:row>
      <xdr:rowOff>58049</xdr:rowOff>
    </xdr:to>
    <xdr:cxnSp macro="">
      <xdr:nvCxnSpPr>
        <xdr:cNvPr id="94" name="直線コネクタ 93"/>
        <xdr:cNvCxnSpPr/>
      </xdr:nvCxnSpPr>
      <xdr:spPr>
        <a:xfrm>
          <a:off x="10388600" y="588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43009</xdr:rowOff>
    </xdr:from>
    <xdr:ext cx="534377" cy="259045"/>
    <xdr:sp macro="" textlink="">
      <xdr:nvSpPr>
        <xdr:cNvPr id="95" name="【道路】&#10;一人当たり延長平均値テキスト"/>
        <xdr:cNvSpPr txBox="1"/>
      </xdr:nvSpPr>
      <xdr:spPr>
        <a:xfrm>
          <a:off x="10566400" y="621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64582</xdr:rowOff>
    </xdr:from>
    <xdr:to>
      <xdr:col>15</xdr:col>
      <xdr:colOff>231775</xdr:colOff>
      <xdr:row>36</xdr:row>
      <xdr:rowOff>166182</xdr:rowOff>
    </xdr:to>
    <xdr:sp macro="" textlink="">
      <xdr:nvSpPr>
        <xdr:cNvPr id="96" name="フローチャート : 判断 95"/>
        <xdr:cNvSpPr/>
      </xdr:nvSpPr>
      <xdr:spPr>
        <a:xfrm>
          <a:off x="10426700" y="623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7" name="テキスト ボックス 9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8" name="テキスト ボックス 9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9" name="テキスト ボックス 9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0" name="テキスト ボックス 9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1" name="テキスト ボックス 10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40168</xdr:rowOff>
    </xdr:from>
    <xdr:to>
      <xdr:col>15</xdr:col>
      <xdr:colOff>231775</xdr:colOff>
      <xdr:row>34</xdr:row>
      <xdr:rowOff>141768</xdr:rowOff>
    </xdr:to>
    <xdr:sp macro="" textlink="">
      <xdr:nvSpPr>
        <xdr:cNvPr id="102" name="円/楕円 101"/>
        <xdr:cNvSpPr/>
      </xdr:nvSpPr>
      <xdr:spPr>
        <a:xfrm>
          <a:off x="10426700" y="58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131727</xdr:rowOff>
    </xdr:from>
    <xdr:ext cx="534377" cy="259045"/>
    <xdr:sp macro="" textlink="">
      <xdr:nvSpPr>
        <xdr:cNvPr id="103" name="【道路】&#10;一人当たり延長該当値テキスト"/>
        <xdr:cNvSpPr txBox="1"/>
      </xdr:nvSpPr>
      <xdr:spPr>
        <a:xfrm>
          <a:off x="10566400" y="57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4" name="正方形/長方形 10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5" name="正方形/長方形 10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6" name="正方形/長方形 10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7" name="正方形/長方形 10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8" name="正方形/長方形 10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9" name="正方形/長方形 10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0" name="正方形/長方形 10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1" name="正方形/長方形 110"/>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2" name="正方形/長方形 111"/>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3" name="正方形/長方形 11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4" name="正方形/長方形 11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5" name="正方形/長方形 11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6" name="正方形/長方形 11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17" name="正方形/長方形 11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18" name="正方形/長方形 11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19" name="正方形/長方形 118"/>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0" name="正方形/長方形 119"/>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1" name="正方形/長方形 1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2" name="正方形/長方形 1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3" name="正方形/長方形 1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4" name="正方形/長方形 1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5" name="正方形/長方形 1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6" name="正方形/長方形 1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7" name="正方形/長方形 126"/>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28" name="テキスト ボックス 1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29" name="直線コネクタ 1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0" name="テキスト ボックス 1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1" name="直線コネクタ 1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2" name="テキスト ボックス 1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3" name="直線コネクタ 1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4" name="テキスト ボックス 1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5" name="直線コネクタ 1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6" name="テキスト ボックス 1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37" name="直線コネクタ 1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38" name="テキスト ボックス 1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39" name="直線コネクタ 1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0" name="テキスト ボックス 1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1" name="直線コネクタ 1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2" name="テキスト ボックス 1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108586</xdr:rowOff>
    </xdr:from>
    <xdr:to>
      <xdr:col>6</xdr:col>
      <xdr:colOff>510540</xdr:colOff>
      <xdr:row>85</xdr:row>
      <xdr:rowOff>76200</xdr:rowOff>
    </xdr:to>
    <xdr:cxnSp macro="">
      <xdr:nvCxnSpPr>
        <xdr:cNvPr id="144" name="直線コネクタ 143"/>
        <xdr:cNvCxnSpPr/>
      </xdr:nvCxnSpPr>
      <xdr:spPr>
        <a:xfrm flipV="1">
          <a:off x="4634865" y="13481686"/>
          <a:ext cx="0" cy="11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80027</xdr:rowOff>
    </xdr:from>
    <xdr:ext cx="405111" cy="259045"/>
    <xdr:sp macro="" textlink="">
      <xdr:nvSpPr>
        <xdr:cNvPr id="145" name="【公営住宅】&#10;有形固定資産減価償却率最小値テキスト"/>
        <xdr:cNvSpPr txBox="1"/>
      </xdr:nvSpPr>
      <xdr:spPr>
        <a:xfrm>
          <a:off x="47244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85</xdr:row>
      <xdr:rowOff>76200</xdr:rowOff>
    </xdr:from>
    <xdr:to>
      <xdr:col>6</xdr:col>
      <xdr:colOff>600075</xdr:colOff>
      <xdr:row>85</xdr:row>
      <xdr:rowOff>76200</xdr:rowOff>
    </xdr:to>
    <xdr:cxnSp macro="">
      <xdr:nvCxnSpPr>
        <xdr:cNvPr id="146" name="直線コネクタ 145"/>
        <xdr:cNvCxnSpPr/>
      </xdr:nvCxnSpPr>
      <xdr:spPr>
        <a:xfrm>
          <a:off x="4546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55263</xdr:rowOff>
    </xdr:from>
    <xdr:ext cx="405111" cy="259045"/>
    <xdr:sp macro="" textlink="">
      <xdr:nvSpPr>
        <xdr:cNvPr id="147" name="【公営住宅】&#10;有形固定資産減価償却率最大値テキスト"/>
        <xdr:cNvSpPr txBox="1"/>
      </xdr:nvSpPr>
      <xdr:spPr>
        <a:xfrm>
          <a:off x="47244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6</xdr:col>
      <xdr:colOff>422275</xdr:colOff>
      <xdr:row>78</xdr:row>
      <xdr:rowOff>108586</xdr:rowOff>
    </xdr:from>
    <xdr:to>
      <xdr:col>6</xdr:col>
      <xdr:colOff>600075</xdr:colOff>
      <xdr:row>78</xdr:row>
      <xdr:rowOff>108586</xdr:rowOff>
    </xdr:to>
    <xdr:cxnSp macro="">
      <xdr:nvCxnSpPr>
        <xdr:cNvPr id="148" name="直線コネクタ 147"/>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47641</xdr:rowOff>
    </xdr:from>
    <xdr:ext cx="405111" cy="259045"/>
    <xdr:sp macro="" textlink="">
      <xdr:nvSpPr>
        <xdr:cNvPr id="149" name="【公営住宅】&#10;有形固定資産減価償却率平均値テキスト"/>
        <xdr:cNvSpPr txBox="1"/>
      </xdr:nvSpPr>
      <xdr:spPr>
        <a:xfrm>
          <a:off x="47244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69214</xdr:rowOff>
    </xdr:from>
    <xdr:to>
      <xdr:col>6</xdr:col>
      <xdr:colOff>561975</xdr:colOff>
      <xdr:row>83</xdr:row>
      <xdr:rowOff>170814</xdr:rowOff>
    </xdr:to>
    <xdr:sp macro="" textlink="">
      <xdr:nvSpPr>
        <xdr:cNvPr id="150" name="フローチャート : 判断 149"/>
        <xdr:cNvSpPr/>
      </xdr:nvSpPr>
      <xdr:spPr>
        <a:xfrm>
          <a:off x="4584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1" name="テキスト ボックス 1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2" name="テキスト ボックス 1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3" name="テキスト ボックス 1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4" name="テキスト ボックス 1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5" name="テキスト ボックス 1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57786</xdr:rowOff>
    </xdr:from>
    <xdr:to>
      <xdr:col>6</xdr:col>
      <xdr:colOff>561975</xdr:colOff>
      <xdr:row>78</xdr:row>
      <xdr:rowOff>159386</xdr:rowOff>
    </xdr:to>
    <xdr:sp macro="" textlink="">
      <xdr:nvSpPr>
        <xdr:cNvPr id="156" name="円/楕円 155"/>
        <xdr:cNvSpPr/>
      </xdr:nvSpPr>
      <xdr:spPr>
        <a:xfrm>
          <a:off x="45847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10813</xdr:rowOff>
    </xdr:from>
    <xdr:ext cx="405111" cy="259045"/>
    <xdr:sp macro="" textlink="">
      <xdr:nvSpPr>
        <xdr:cNvPr id="157" name="【公営住宅】&#10;有形固定資産減価償却率該当値テキスト"/>
        <xdr:cNvSpPr txBox="1"/>
      </xdr:nvSpPr>
      <xdr:spPr>
        <a:xfrm>
          <a:off x="4724400"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58" name="正方形/長方形 15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59" name="正方形/長方形 1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0" name="正方形/長方形 1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1" name="正方形/長方形 1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2" name="正方形/長方形 1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3" name="正方形/長方形 1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4" name="正方形/長方形 1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5" name="正方形/長方形 16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6" name="テキスト ボックス 1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7" name="直線コネクタ 1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68" name="直線コネクタ 1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69" name="テキスト ボックス 1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0" name="直線コネクタ 1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1" name="テキスト ボックス 1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2" name="直線コネクタ 1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3" name="テキスト ボックス 1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4" name="直線コネクタ 1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5" name="テキスト ボックス 1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76" name="直線コネクタ 1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77" name="テキスト ボックス 1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8" name="直線コネクタ 1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9" name="テキスト ボックス 1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97537</xdr:rowOff>
    </xdr:from>
    <xdr:to>
      <xdr:col>15</xdr:col>
      <xdr:colOff>180340</xdr:colOff>
      <xdr:row>85</xdr:row>
      <xdr:rowOff>85344</xdr:rowOff>
    </xdr:to>
    <xdr:cxnSp macro="">
      <xdr:nvCxnSpPr>
        <xdr:cNvPr id="181" name="直線コネクタ 180"/>
        <xdr:cNvCxnSpPr/>
      </xdr:nvCxnSpPr>
      <xdr:spPr>
        <a:xfrm flipV="1">
          <a:off x="10476865" y="13470637"/>
          <a:ext cx="0" cy="11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89171</xdr:rowOff>
    </xdr:from>
    <xdr:ext cx="469744" cy="259045"/>
    <xdr:sp macro="" textlink="">
      <xdr:nvSpPr>
        <xdr:cNvPr id="182" name="【公営住宅】&#10;一人当たり面積最小値テキスト"/>
        <xdr:cNvSpPr txBox="1"/>
      </xdr:nvSpPr>
      <xdr:spPr>
        <a:xfrm>
          <a:off x="10566400"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85</xdr:row>
      <xdr:rowOff>85344</xdr:rowOff>
    </xdr:from>
    <xdr:to>
      <xdr:col>15</xdr:col>
      <xdr:colOff>269875</xdr:colOff>
      <xdr:row>85</xdr:row>
      <xdr:rowOff>85344</xdr:rowOff>
    </xdr:to>
    <xdr:cxnSp macro="">
      <xdr:nvCxnSpPr>
        <xdr:cNvPr id="183" name="直線コネクタ 182"/>
        <xdr:cNvCxnSpPr/>
      </xdr:nvCxnSpPr>
      <xdr:spPr>
        <a:xfrm>
          <a:off x="10388600" y="1465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44214</xdr:rowOff>
    </xdr:from>
    <xdr:ext cx="469744" cy="259045"/>
    <xdr:sp macro="" textlink="">
      <xdr:nvSpPr>
        <xdr:cNvPr id="184" name="【公営住宅】&#10;一人当たり面積最大値テキスト"/>
        <xdr:cNvSpPr txBox="1"/>
      </xdr:nvSpPr>
      <xdr:spPr>
        <a:xfrm>
          <a:off x="105664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a:t>
          </a:r>
          <a:endParaRPr kumimoji="1" lang="ja-JP" altLang="en-US" sz="1000" b="1">
            <a:latin typeface="ＭＳ Ｐゴシック"/>
          </a:endParaRPr>
        </a:p>
      </xdr:txBody>
    </xdr:sp>
    <xdr:clientData/>
  </xdr:oneCellAnchor>
  <xdr:twoCellAnchor>
    <xdr:from>
      <xdr:col>15</xdr:col>
      <xdr:colOff>92075</xdr:colOff>
      <xdr:row>78</xdr:row>
      <xdr:rowOff>97537</xdr:rowOff>
    </xdr:from>
    <xdr:to>
      <xdr:col>15</xdr:col>
      <xdr:colOff>269875</xdr:colOff>
      <xdr:row>78</xdr:row>
      <xdr:rowOff>97537</xdr:rowOff>
    </xdr:to>
    <xdr:cxnSp macro="">
      <xdr:nvCxnSpPr>
        <xdr:cNvPr id="185" name="直線コネクタ 184"/>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158005</xdr:rowOff>
    </xdr:from>
    <xdr:ext cx="469744" cy="259045"/>
    <xdr:sp macro="" textlink="">
      <xdr:nvSpPr>
        <xdr:cNvPr id="186" name="【公営住宅】&#10;一人当たり面積平均値テキスト"/>
        <xdr:cNvSpPr txBox="1"/>
      </xdr:nvSpPr>
      <xdr:spPr>
        <a:xfrm>
          <a:off x="10566400" y="1404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0.806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135128</xdr:rowOff>
    </xdr:from>
    <xdr:to>
      <xdr:col>15</xdr:col>
      <xdr:colOff>231775</xdr:colOff>
      <xdr:row>83</xdr:row>
      <xdr:rowOff>65278</xdr:rowOff>
    </xdr:to>
    <xdr:sp macro="" textlink="">
      <xdr:nvSpPr>
        <xdr:cNvPr id="187" name="フローチャート : 判断 186"/>
        <xdr:cNvSpPr/>
      </xdr:nvSpPr>
      <xdr:spPr>
        <a:xfrm>
          <a:off x="10426700" y="141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88" name="テキスト ボックス 1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89" name="テキスト ボックス 1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0" name="テキスト ボックス 1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1" name="テキスト ボックス 1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2" name="テキスト ボックス 1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34544</xdr:rowOff>
    </xdr:from>
    <xdr:to>
      <xdr:col>15</xdr:col>
      <xdr:colOff>231775</xdr:colOff>
      <xdr:row>85</xdr:row>
      <xdr:rowOff>136144</xdr:rowOff>
    </xdr:to>
    <xdr:sp macro="" textlink="">
      <xdr:nvSpPr>
        <xdr:cNvPr id="193" name="円/楕円 192"/>
        <xdr:cNvSpPr/>
      </xdr:nvSpPr>
      <xdr:spPr>
        <a:xfrm>
          <a:off x="104267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120921</xdr:rowOff>
    </xdr:from>
    <xdr:ext cx="469744" cy="259045"/>
    <xdr:sp macro="" textlink="">
      <xdr:nvSpPr>
        <xdr:cNvPr id="194" name="【公営住宅】&#10;一人当たり面積該当値テキスト"/>
        <xdr:cNvSpPr txBox="1"/>
      </xdr:nvSpPr>
      <xdr:spPr>
        <a:xfrm>
          <a:off x="10566400" y="1452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5" name="正方形/長方形 19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96" name="正方形/長方形 19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97" name="正方形/長方形 19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98" name="正方形/長方形 19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99" name="正方形/長方形 19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0" name="正方形/長方形 19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1" name="正方形/長方形 20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2" name="正方形/長方形 20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3" name="正方形/長方形 20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4" name="正方形/長方形 20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5" name="正方形/長方形 20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6" name="正方形/長方形 20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07" name="正方形/長方形 20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08" name="正方形/長方形 2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09" name="正方形/長方形 2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0" name="正方形/長方形 2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1" name="正方形/長方形 2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2" name="正方形/長方形 2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3" name="正方形/長方形 2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4" name="正方形/長方形 21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5" name="テキスト ボックス 2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16" name="直線コネクタ 2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17" name="テキスト ボックス 2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18" name="直線コネクタ 2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19" name="テキスト ボックス 2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20" name="直線コネクタ 2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21" name="テキスト ボックス 2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22" name="直線コネクタ 2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23" name="テキスト ボックス 2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24" name="直線コネクタ 2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25" name="テキスト ボックス 22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26" name="直線コネクタ 2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27" name="テキスト ボックス 2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2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167640</xdr:rowOff>
    </xdr:from>
    <xdr:to>
      <xdr:col>23</xdr:col>
      <xdr:colOff>516889</xdr:colOff>
      <xdr:row>40</xdr:row>
      <xdr:rowOff>112776</xdr:rowOff>
    </xdr:to>
    <xdr:cxnSp macro="">
      <xdr:nvCxnSpPr>
        <xdr:cNvPr id="229" name="直線コネクタ 228"/>
        <xdr:cNvCxnSpPr/>
      </xdr:nvCxnSpPr>
      <xdr:spPr>
        <a:xfrm flipV="1">
          <a:off x="16318864" y="56540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116603</xdr:rowOff>
    </xdr:from>
    <xdr:ext cx="405111" cy="259045"/>
    <xdr:sp macro="" textlink="">
      <xdr:nvSpPr>
        <xdr:cNvPr id="230" name="【認定こども園・幼稚園・保育所】&#10;有形固定資産減価償却率最小値テキスト"/>
        <xdr:cNvSpPr txBox="1"/>
      </xdr:nvSpPr>
      <xdr:spPr>
        <a:xfrm>
          <a:off x="16408400" y="697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40</xdr:row>
      <xdr:rowOff>112776</xdr:rowOff>
    </xdr:from>
    <xdr:to>
      <xdr:col>23</xdr:col>
      <xdr:colOff>606425</xdr:colOff>
      <xdr:row>40</xdr:row>
      <xdr:rowOff>112776</xdr:rowOff>
    </xdr:to>
    <xdr:cxnSp macro="">
      <xdr:nvCxnSpPr>
        <xdr:cNvPr id="231" name="直線コネクタ 230"/>
        <xdr:cNvCxnSpPr/>
      </xdr:nvCxnSpPr>
      <xdr:spPr>
        <a:xfrm>
          <a:off x="16230600" y="697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114317</xdr:rowOff>
    </xdr:from>
    <xdr:ext cx="405111" cy="259045"/>
    <xdr:sp macro="" textlink="">
      <xdr:nvSpPr>
        <xdr:cNvPr id="232" name="【認定こども園・幼稚園・保育所】&#10;有形固定資産減価償却率最大値テキスト"/>
        <xdr:cNvSpPr txBox="1"/>
      </xdr:nvSpPr>
      <xdr:spPr>
        <a:xfrm>
          <a:off x="164084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428625</xdr:colOff>
      <xdr:row>32</xdr:row>
      <xdr:rowOff>167640</xdr:rowOff>
    </xdr:from>
    <xdr:to>
      <xdr:col>23</xdr:col>
      <xdr:colOff>606425</xdr:colOff>
      <xdr:row>32</xdr:row>
      <xdr:rowOff>167640</xdr:rowOff>
    </xdr:to>
    <xdr:cxnSp macro="">
      <xdr:nvCxnSpPr>
        <xdr:cNvPr id="233" name="直線コネクタ 232"/>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70121</xdr:rowOff>
    </xdr:from>
    <xdr:ext cx="405111" cy="259045"/>
    <xdr:sp macro="" textlink="">
      <xdr:nvSpPr>
        <xdr:cNvPr id="234" name="【認定こども園・幼稚園・保育所】&#10;有形固定資産減価償却率平均値テキスト"/>
        <xdr:cNvSpPr txBox="1"/>
      </xdr:nvSpPr>
      <xdr:spPr>
        <a:xfrm>
          <a:off x="16408400" y="641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91694</xdr:rowOff>
    </xdr:from>
    <xdr:to>
      <xdr:col>23</xdr:col>
      <xdr:colOff>568325</xdr:colOff>
      <xdr:row>38</xdr:row>
      <xdr:rowOff>21844</xdr:rowOff>
    </xdr:to>
    <xdr:sp macro="" textlink="">
      <xdr:nvSpPr>
        <xdr:cNvPr id="235" name="フローチャート : 判断 234"/>
        <xdr:cNvSpPr/>
      </xdr:nvSpPr>
      <xdr:spPr>
        <a:xfrm>
          <a:off x="16268700" y="64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36" name="テキスト ボックス 2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37" name="テキスト ボックス 2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38" name="テキスト ボックス 2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39" name="テキスト ボックス 2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0" name="テキスト ボックス 2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73406</xdr:rowOff>
    </xdr:from>
    <xdr:to>
      <xdr:col>23</xdr:col>
      <xdr:colOff>568325</xdr:colOff>
      <xdr:row>38</xdr:row>
      <xdr:rowOff>3556</xdr:rowOff>
    </xdr:to>
    <xdr:sp macro="" textlink="">
      <xdr:nvSpPr>
        <xdr:cNvPr id="241" name="円/楕円 240"/>
        <xdr:cNvSpPr/>
      </xdr:nvSpPr>
      <xdr:spPr>
        <a:xfrm>
          <a:off x="162687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96283</xdr:rowOff>
    </xdr:from>
    <xdr:ext cx="405111" cy="259045"/>
    <xdr:sp macro="" textlink="">
      <xdr:nvSpPr>
        <xdr:cNvPr id="242" name="【認定こども園・幼稚園・保育所】&#10;有形固定資産減価償却率該当値テキスト"/>
        <xdr:cNvSpPr txBox="1"/>
      </xdr:nvSpPr>
      <xdr:spPr>
        <a:xfrm>
          <a:off x="16408400" y="626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43" name="正方形/長方形 24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4" name="正方形/長方形 2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5" name="正方形/長方形 2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6" name="正方形/長方形 2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7" name="正方形/長方形 2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8" name="正方形/長方形 2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9" name="正方形/長方形 2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0" name="正方形/長方形 24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1" name="テキスト ボックス 2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2" name="直線コネクタ 2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53" name="テキスト ボックス 25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54" name="直線コネクタ 2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55" name="テキスト ボックス 25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56" name="直線コネクタ 2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57" name="テキスト ボックス 25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58" name="直線コネクタ 2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59" name="テキスト ボックス 25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60" name="直線コネクタ 2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61" name="テキスト ボックス 26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62" name="直線コネクタ 2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63" name="テキスト ボックス 26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64" name="直線コネクタ 2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65" name="テキスト ボックス 26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6" name="直線コネクタ 2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67" name="テキスト ボックス 2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6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76200</xdr:rowOff>
    </xdr:from>
    <xdr:to>
      <xdr:col>32</xdr:col>
      <xdr:colOff>186689</xdr:colOff>
      <xdr:row>41</xdr:row>
      <xdr:rowOff>89807</xdr:rowOff>
    </xdr:to>
    <xdr:cxnSp macro="">
      <xdr:nvCxnSpPr>
        <xdr:cNvPr id="269" name="直線コネクタ 268"/>
        <xdr:cNvCxnSpPr/>
      </xdr:nvCxnSpPr>
      <xdr:spPr>
        <a:xfrm flipV="1">
          <a:off x="22160864" y="55626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93634</xdr:rowOff>
    </xdr:from>
    <xdr:ext cx="469744" cy="259045"/>
    <xdr:sp macro="" textlink="">
      <xdr:nvSpPr>
        <xdr:cNvPr id="270" name="【認定こども園・幼稚園・保育所】&#10;一人当たり面積最小値テキスト"/>
        <xdr:cNvSpPr txBox="1"/>
      </xdr:nvSpPr>
      <xdr:spPr>
        <a:xfrm>
          <a:off x="22250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0.076</a:t>
          </a:r>
          <a:endParaRPr kumimoji="1" lang="ja-JP" altLang="en-US" sz="1000" b="1">
            <a:latin typeface="ＭＳ Ｐゴシック"/>
          </a:endParaRPr>
        </a:p>
      </xdr:txBody>
    </xdr:sp>
    <xdr:clientData/>
  </xdr:oneCellAnchor>
  <xdr:twoCellAnchor>
    <xdr:from>
      <xdr:col>32</xdr:col>
      <xdr:colOff>98425</xdr:colOff>
      <xdr:row>41</xdr:row>
      <xdr:rowOff>89807</xdr:rowOff>
    </xdr:from>
    <xdr:to>
      <xdr:col>32</xdr:col>
      <xdr:colOff>276225</xdr:colOff>
      <xdr:row>41</xdr:row>
      <xdr:rowOff>89807</xdr:rowOff>
    </xdr:to>
    <xdr:cxnSp macro="">
      <xdr:nvCxnSpPr>
        <xdr:cNvPr id="271" name="直線コネクタ 270"/>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22877</xdr:rowOff>
    </xdr:from>
    <xdr:ext cx="469744" cy="259045"/>
    <xdr:sp macro="" textlink="">
      <xdr:nvSpPr>
        <xdr:cNvPr id="272" name="【認定こども園・幼稚園・保育所】&#10;一人当たり面積最大値テキスト"/>
        <xdr:cNvSpPr txBox="1"/>
      </xdr:nvSpPr>
      <xdr:spPr>
        <a:xfrm>
          <a:off x="22250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32</xdr:col>
      <xdr:colOff>98425</xdr:colOff>
      <xdr:row>32</xdr:row>
      <xdr:rowOff>76200</xdr:rowOff>
    </xdr:from>
    <xdr:to>
      <xdr:col>32</xdr:col>
      <xdr:colOff>276225</xdr:colOff>
      <xdr:row>32</xdr:row>
      <xdr:rowOff>76200</xdr:rowOff>
    </xdr:to>
    <xdr:cxnSp macro="">
      <xdr:nvCxnSpPr>
        <xdr:cNvPr id="273" name="直線コネクタ 272"/>
        <xdr:cNvCxnSpPr/>
      </xdr:nvCxnSpPr>
      <xdr:spPr>
        <a:xfrm>
          <a:off x="22072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45555</xdr:rowOff>
    </xdr:from>
    <xdr:ext cx="469744" cy="259045"/>
    <xdr:sp macro="" textlink="">
      <xdr:nvSpPr>
        <xdr:cNvPr id="274" name="【認定こども園・幼稚園・保育所】&#10;一人当たり面積平均値テキスト"/>
        <xdr:cNvSpPr txBox="1"/>
      </xdr:nvSpPr>
      <xdr:spPr>
        <a:xfrm>
          <a:off x="22250400" y="6560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22678</xdr:rowOff>
    </xdr:from>
    <xdr:to>
      <xdr:col>32</xdr:col>
      <xdr:colOff>238125</xdr:colOff>
      <xdr:row>39</xdr:row>
      <xdr:rowOff>124278</xdr:rowOff>
    </xdr:to>
    <xdr:sp macro="" textlink="">
      <xdr:nvSpPr>
        <xdr:cNvPr id="275" name="フローチャート : 判断 274"/>
        <xdr:cNvSpPr/>
      </xdr:nvSpPr>
      <xdr:spPr>
        <a:xfrm>
          <a:off x="2211070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76" name="テキスト ボックス 2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7" name="テキスト ボックス 2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8" name="テキスト ボックス 2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9" name="テキスト ボックス 2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0" name="テキスト ボックス 2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109765</xdr:rowOff>
    </xdr:from>
    <xdr:to>
      <xdr:col>32</xdr:col>
      <xdr:colOff>238125</xdr:colOff>
      <xdr:row>40</xdr:row>
      <xdr:rowOff>39915</xdr:rowOff>
    </xdr:to>
    <xdr:sp macro="" textlink="">
      <xdr:nvSpPr>
        <xdr:cNvPr id="281" name="円/楕円 280"/>
        <xdr:cNvSpPr/>
      </xdr:nvSpPr>
      <xdr:spPr>
        <a:xfrm>
          <a:off x="221107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88192</xdr:rowOff>
    </xdr:from>
    <xdr:ext cx="469744" cy="259045"/>
    <xdr:sp macro="" textlink="">
      <xdr:nvSpPr>
        <xdr:cNvPr id="282" name="【認定こども園・幼稚園・保育所】&#10;一人当たり面積該当値テキスト"/>
        <xdr:cNvSpPr txBox="1"/>
      </xdr:nvSpPr>
      <xdr:spPr>
        <a:xfrm>
          <a:off x="22250400"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83" name="正方形/長方形 28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4" name="正方形/長方形 2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5" name="正方形/長方形 2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6" name="正方形/長方形 2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7" name="正方形/長方形 2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8" name="正方形/長方形 2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9" name="正方形/長方形 2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0" name="正方形/長方形 28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1" name="テキスト ボックス 2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2" name="直線コネクタ 2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3" name="テキスト ボックス 2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94" name="直線コネクタ 2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95" name="テキスト ボックス 2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96" name="直線コネクタ 2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97" name="テキスト ボックス 2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98" name="直線コネクタ 2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99" name="テキスト ボックス 2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00" name="直線コネクタ 2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01" name="テキスト ボックス 3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02" name="直線コネクタ 3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03" name="テキスト ボックス 3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04" name="直線コネクタ 3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05" name="テキスト ボックス 3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6" name="直線コネクタ 3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7" name="テキスト ボックス 3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xdr:rowOff>
    </xdr:from>
    <xdr:to>
      <xdr:col>23</xdr:col>
      <xdr:colOff>516889</xdr:colOff>
      <xdr:row>63</xdr:row>
      <xdr:rowOff>99604</xdr:rowOff>
    </xdr:to>
    <xdr:cxnSp macro="">
      <xdr:nvCxnSpPr>
        <xdr:cNvPr id="309" name="直線コネクタ 308"/>
        <xdr:cNvCxnSpPr/>
      </xdr:nvCxnSpPr>
      <xdr:spPr>
        <a:xfrm flipV="1">
          <a:off x="16318864" y="96077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103431</xdr:rowOff>
    </xdr:from>
    <xdr:ext cx="405111" cy="259045"/>
    <xdr:sp macro="" textlink="">
      <xdr:nvSpPr>
        <xdr:cNvPr id="310" name="【学校施設】&#10;有形固定資産減価償却率最小値テキスト"/>
        <xdr:cNvSpPr txBox="1"/>
      </xdr:nvSpPr>
      <xdr:spPr>
        <a:xfrm>
          <a:off x="16408400" y="109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23</xdr:col>
      <xdr:colOff>428625</xdr:colOff>
      <xdr:row>63</xdr:row>
      <xdr:rowOff>99604</xdr:rowOff>
    </xdr:from>
    <xdr:to>
      <xdr:col>23</xdr:col>
      <xdr:colOff>606425</xdr:colOff>
      <xdr:row>63</xdr:row>
      <xdr:rowOff>99604</xdr:rowOff>
    </xdr:to>
    <xdr:cxnSp macro="">
      <xdr:nvCxnSpPr>
        <xdr:cNvPr id="311" name="直線コネクタ 310"/>
        <xdr:cNvCxnSpPr/>
      </xdr:nvCxnSpPr>
      <xdr:spPr>
        <a:xfrm>
          <a:off x="16230600" y="1090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124658</xdr:rowOff>
    </xdr:from>
    <xdr:ext cx="405111" cy="259045"/>
    <xdr:sp macro="" textlink="">
      <xdr:nvSpPr>
        <xdr:cNvPr id="312" name="【学校施設】&#10;有形固定資産減価償却率最大値テキスト"/>
        <xdr:cNvSpPr txBox="1"/>
      </xdr:nvSpPr>
      <xdr:spPr>
        <a:xfrm>
          <a:off x="164084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428625</xdr:colOff>
      <xdr:row>56</xdr:row>
      <xdr:rowOff>6531</xdr:rowOff>
    </xdr:from>
    <xdr:to>
      <xdr:col>23</xdr:col>
      <xdr:colOff>606425</xdr:colOff>
      <xdr:row>56</xdr:row>
      <xdr:rowOff>6531</xdr:rowOff>
    </xdr:to>
    <xdr:cxnSp macro="">
      <xdr:nvCxnSpPr>
        <xdr:cNvPr id="313" name="直線コネクタ 312"/>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157860</xdr:rowOff>
    </xdr:from>
    <xdr:ext cx="405111" cy="259045"/>
    <xdr:sp macro="" textlink="">
      <xdr:nvSpPr>
        <xdr:cNvPr id="314" name="【学校施設】&#10;有形固定資産減価償却率平均値テキスト"/>
        <xdr:cNvSpPr txBox="1"/>
      </xdr:nvSpPr>
      <xdr:spPr>
        <a:xfrm>
          <a:off x="16408400" y="1027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7983</xdr:rowOff>
    </xdr:from>
    <xdr:to>
      <xdr:col>23</xdr:col>
      <xdr:colOff>568325</xdr:colOff>
      <xdr:row>60</xdr:row>
      <xdr:rowOff>109583</xdr:rowOff>
    </xdr:to>
    <xdr:sp macro="" textlink="">
      <xdr:nvSpPr>
        <xdr:cNvPr id="315" name="フローチャート : 判断 314"/>
        <xdr:cNvSpPr/>
      </xdr:nvSpPr>
      <xdr:spPr>
        <a:xfrm>
          <a:off x="16268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6" name="テキスト ボックス 3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7" name="テキスト ボックス 3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8" name="テキスト ボックス 3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9" name="テキスト ボックス 3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0" name="テキスト ボックス 3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105954</xdr:rowOff>
    </xdr:from>
    <xdr:to>
      <xdr:col>23</xdr:col>
      <xdr:colOff>568325</xdr:colOff>
      <xdr:row>57</xdr:row>
      <xdr:rowOff>36104</xdr:rowOff>
    </xdr:to>
    <xdr:sp macro="" textlink="">
      <xdr:nvSpPr>
        <xdr:cNvPr id="321" name="円/楕円 320"/>
        <xdr:cNvSpPr/>
      </xdr:nvSpPr>
      <xdr:spPr>
        <a:xfrm>
          <a:off x="162687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128831</xdr:rowOff>
    </xdr:from>
    <xdr:ext cx="405111" cy="259045"/>
    <xdr:sp macro="" textlink="">
      <xdr:nvSpPr>
        <xdr:cNvPr id="322" name="【学校施設】&#10;有形固定資産減価償却率該当値テキスト"/>
        <xdr:cNvSpPr txBox="1"/>
      </xdr:nvSpPr>
      <xdr:spPr>
        <a:xfrm>
          <a:off x="16408400" y="955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3" name="正方形/長方形 32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4" name="正方形/長方形 3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5" name="正方形/長方形 3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6" name="正方形/長方形 3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7" name="正方形/長方形 3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8" name="正方形/長方形 3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9" name="正方形/長方形 3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0" name="正方形/長方形 32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1" name="テキスト ボックス 3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2" name="直線コネクタ 3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3" name="テキスト ボックス 3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34" name="直線コネクタ 3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5" name="テキスト ボックス 3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36" name="直線コネクタ 3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37" name="テキスト ボックス 3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38" name="直線コネクタ 3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39" name="テキスト ボックス 3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0" name="直線コネクタ 3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1" name="テキスト ボックス 3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2" name="直線コネクタ 3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43" name="テキスト ボックス 3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4" name="直線コネクタ 3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45" name="テキスト ボックス 3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6" name="直線コネクタ 3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7" name="テキスト ボックス 3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73805</xdr:rowOff>
    </xdr:from>
    <xdr:to>
      <xdr:col>32</xdr:col>
      <xdr:colOff>186689</xdr:colOff>
      <xdr:row>63</xdr:row>
      <xdr:rowOff>98298</xdr:rowOff>
    </xdr:to>
    <xdr:cxnSp macro="">
      <xdr:nvCxnSpPr>
        <xdr:cNvPr id="349" name="直線コネクタ 348"/>
        <xdr:cNvCxnSpPr/>
      </xdr:nvCxnSpPr>
      <xdr:spPr>
        <a:xfrm flipV="1">
          <a:off x="22160864" y="967500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102125</xdr:rowOff>
    </xdr:from>
    <xdr:ext cx="469744" cy="259045"/>
    <xdr:sp macro="" textlink="">
      <xdr:nvSpPr>
        <xdr:cNvPr id="350" name="【学校施設】&#10;一人当たり面積最小値テキスト"/>
        <xdr:cNvSpPr txBox="1"/>
      </xdr:nvSpPr>
      <xdr:spPr>
        <a:xfrm>
          <a:off x="222504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a:t>
          </a:r>
          <a:endParaRPr kumimoji="1" lang="ja-JP" altLang="en-US" sz="1000" b="1">
            <a:latin typeface="ＭＳ Ｐゴシック"/>
          </a:endParaRPr>
        </a:p>
      </xdr:txBody>
    </xdr:sp>
    <xdr:clientData/>
  </xdr:oneCellAnchor>
  <xdr:twoCellAnchor>
    <xdr:from>
      <xdr:col>32</xdr:col>
      <xdr:colOff>98425</xdr:colOff>
      <xdr:row>63</xdr:row>
      <xdr:rowOff>98298</xdr:rowOff>
    </xdr:from>
    <xdr:to>
      <xdr:col>32</xdr:col>
      <xdr:colOff>276225</xdr:colOff>
      <xdr:row>63</xdr:row>
      <xdr:rowOff>98298</xdr:rowOff>
    </xdr:to>
    <xdr:cxnSp macro="">
      <xdr:nvCxnSpPr>
        <xdr:cNvPr id="351" name="直線コネクタ 350"/>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20482</xdr:rowOff>
    </xdr:from>
    <xdr:ext cx="469744" cy="259045"/>
    <xdr:sp macro="" textlink="">
      <xdr:nvSpPr>
        <xdr:cNvPr id="352" name="【学校施設】&#10;一人当たり面積最大値テキスト"/>
        <xdr:cNvSpPr txBox="1"/>
      </xdr:nvSpPr>
      <xdr:spPr>
        <a:xfrm>
          <a:off x="22250400" y="94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3.187</a:t>
          </a:r>
          <a:endParaRPr kumimoji="1" lang="ja-JP" altLang="en-US" sz="1000" b="1">
            <a:latin typeface="ＭＳ Ｐゴシック"/>
          </a:endParaRPr>
        </a:p>
      </xdr:txBody>
    </xdr:sp>
    <xdr:clientData/>
  </xdr:oneCellAnchor>
  <xdr:twoCellAnchor>
    <xdr:from>
      <xdr:col>32</xdr:col>
      <xdr:colOff>98425</xdr:colOff>
      <xdr:row>56</xdr:row>
      <xdr:rowOff>73805</xdr:rowOff>
    </xdr:from>
    <xdr:to>
      <xdr:col>32</xdr:col>
      <xdr:colOff>276225</xdr:colOff>
      <xdr:row>56</xdr:row>
      <xdr:rowOff>73805</xdr:rowOff>
    </xdr:to>
    <xdr:cxnSp macro="">
      <xdr:nvCxnSpPr>
        <xdr:cNvPr id="353" name="直線コネクタ 352"/>
        <xdr:cNvCxnSpPr/>
      </xdr:nvCxnSpPr>
      <xdr:spPr>
        <a:xfrm>
          <a:off x="22072600" y="96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81478</xdr:rowOff>
    </xdr:from>
    <xdr:ext cx="469744" cy="259045"/>
    <xdr:sp macro="" textlink="">
      <xdr:nvSpPr>
        <xdr:cNvPr id="354" name="【学校施設】&#10;一人当たり面積平均値テキスト"/>
        <xdr:cNvSpPr txBox="1"/>
      </xdr:nvSpPr>
      <xdr:spPr>
        <a:xfrm>
          <a:off x="22250400" y="1036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58601</xdr:rowOff>
    </xdr:from>
    <xdr:to>
      <xdr:col>32</xdr:col>
      <xdr:colOff>238125</xdr:colOff>
      <xdr:row>61</xdr:row>
      <xdr:rowOff>160201</xdr:rowOff>
    </xdr:to>
    <xdr:sp macro="" textlink="">
      <xdr:nvSpPr>
        <xdr:cNvPr id="355" name="フローチャート : 判断 354"/>
        <xdr:cNvSpPr/>
      </xdr:nvSpPr>
      <xdr:spPr>
        <a:xfrm>
          <a:off x="221107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6" name="テキスト ボックス 3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7" name="テキスト ボックス 3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8" name="テキスト ボックス 3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9" name="テキスト ボックス 3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0" name="テキスト ボックス 3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140570</xdr:rowOff>
    </xdr:from>
    <xdr:to>
      <xdr:col>32</xdr:col>
      <xdr:colOff>238125</xdr:colOff>
      <xdr:row>63</xdr:row>
      <xdr:rowOff>70720</xdr:rowOff>
    </xdr:to>
    <xdr:sp macro="" textlink="">
      <xdr:nvSpPr>
        <xdr:cNvPr id="361" name="円/楕円 360"/>
        <xdr:cNvSpPr/>
      </xdr:nvSpPr>
      <xdr:spPr>
        <a:xfrm>
          <a:off x="22110700" y="10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55497</xdr:rowOff>
    </xdr:from>
    <xdr:ext cx="469744" cy="259045"/>
    <xdr:sp macro="" textlink="">
      <xdr:nvSpPr>
        <xdr:cNvPr id="362" name="【学校施設】&#10;一人当たり面積該当値テキスト"/>
        <xdr:cNvSpPr txBox="1"/>
      </xdr:nvSpPr>
      <xdr:spPr>
        <a:xfrm>
          <a:off x="22250400" y="1068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3" name="正方形/長方形 36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4" name="正方形/長方形 3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5" name="正方形/長方形 3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6" name="正方形/長方形 3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7" name="正方形/長方形 3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8" name="正方形/長方形 3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9" name="正方形/長方形 3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0" name="正方形/長方形 369"/>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1" name="正方形/長方形 37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8" name="正方形/長方形 37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9" name="正方形/長方形 37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6" name="正方形/長方形 38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9" name="テキスト ボックス 3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0" name="直線コネクタ 3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1" name="テキスト ボックス 3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2" name="直線コネクタ 3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3" name="テキスト ボックス 3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4" name="直線コネクタ 3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5" name="テキスト ボックス 3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6" name="直線コネクタ 3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7" name="テキスト ボックス 3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8" name="直線コネクタ 3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99" name="テキスト ボックス 3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1" name="テキスト ボックス 4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114300</xdr:rowOff>
    </xdr:from>
    <xdr:to>
      <xdr:col>23</xdr:col>
      <xdr:colOff>516889</xdr:colOff>
      <xdr:row>108</xdr:row>
      <xdr:rowOff>68580</xdr:rowOff>
    </xdr:to>
    <xdr:cxnSp macro="">
      <xdr:nvCxnSpPr>
        <xdr:cNvPr id="403" name="直線コネクタ 402"/>
        <xdr:cNvCxnSpPr/>
      </xdr:nvCxnSpPr>
      <xdr:spPr>
        <a:xfrm flipV="1">
          <a:off x="16318864" y="172593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72407</xdr:rowOff>
    </xdr:from>
    <xdr:ext cx="405111" cy="259045"/>
    <xdr:sp macro="" textlink="">
      <xdr:nvSpPr>
        <xdr:cNvPr id="404" name="【公民館】&#10;有形固定資産減価償却率最小値テキスト"/>
        <xdr:cNvSpPr txBox="1"/>
      </xdr:nvSpPr>
      <xdr:spPr>
        <a:xfrm>
          <a:off x="16408400"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428625</xdr:colOff>
      <xdr:row>108</xdr:row>
      <xdr:rowOff>68580</xdr:rowOff>
    </xdr:from>
    <xdr:to>
      <xdr:col>23</xdr:col>
      <xdr:colOff>606425</xdr:colOff>
      <xdr:row>108</xdr:row>
      <xdr:rowOff>68580</xdr:rowOff>
    </xdr:to>
    <xdr:cxnSp macro="">
      <xdr:nvCxnSpPr>
        <xdr:cNvPr id="405" name="直線コネクタ 404"/>
        <xdr:cNvCxnSpPr/>
      </xdr:nvCxnSpPr>
      <xdr:spPr>
        <a:xfrm>
          <a:off x="16230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60977</xdr:rowOff>
    </xdr:from>
    <xdr:ext cx="405111" cy="259045"/>
    <xdr:sp macro="" textlink="">
      <xdr:nvSpPr>
        <xdr:cNvPr id="406" name="【公民館】&#10;有形固定資産減価償却率最大値テキスト"/>
        <xdr:cNvSpPr txBox="1"/>
      </xdr:nvSpPr>
      <xdr:spPr>
        <a:xfrm>
          <a:off x="164084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23</xdr:col>
      <xdr:colOff>428625</xdr:colOff>
      <xdr:row>100</xdr:row>
      <xdr:rowOff>114300</xdr:rowOff>
    </xdr:from>
    <xdr:to>
      <xdr:col>23</xdr:col>
      <xdr:colOff>606425</xdr:colOff>
      <xdr:row>100</xdr:row>
      <xdr:rowOff>114300</xdr:rowOff>
    </xdr:to>
    <xdr:cxnSp macro="">
      <xdr:nvCxnSpPr>
        <xdr:cNvPr id="407" name="直線コネクタ 406"/>
        <xdr:cNvCxnSpPr/>
      </xdr:nvCxnSpPr>
      <xdr:spPr>
        <a:xfrm>
          <a:off x="16230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51452</xdr:rowOff>
    </xdr:from>
    <xdr:ext cx="405111" cy="259045"/>
    <xdr:sp macro="" textlink="">
      <xdr:nvSpPr>
        <xdr:cNvPr id="408" name="【公民館】&#10;有形固定資産減価償却率平均値テキスト"/>
        <xdr:cNvSpPr txBox="1"/>
      </xdr:nvSpPr>
      <xdr:spPr>
        <a:xfrm>
          <a:off x="16408400" y="1822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73025</xdr:rowOff>
    </xdr:from>
    <xdr:to>
      <xdr:col>23</xdr:col>
      <xdr:colOff>568325</xdr:colOff>
      <xdr:row>107</xdr:row>
      <xdr:rowOff>3175</xdr:rowOff>
    </xdr:to>
    <xdr:sp macro="" textlink="">
      <xdr:nvSpPr>
        <xdr:cNvPr id="409" name="フローチャート : 判断 408"/>
        <xdr:cNvSpPr/>
      </xdr:nvSpPr>
      <xdr:spPr>
        <a:xfrm>
          <a:off x="16268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93980</xdr:rowOff>
    </xdr:from>
    <xdr:to>
      <xdr:col>23</xdr:col>
      <xdr:colOff>568325</xdr:colOff>
      <xdr:row>104</xdr:row>
      <xdr:rowOff>24130</xdr:rowOff>
    </xdr:to>
    <xdr:sp macro="" textlink="">
      <xdr:nvSpPr>
        <xdr:cNvPr id="415" name="円/楕円 414"/>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116857</xdr:rowOff>
    </xdr:from>
    <xdr:ext cx="405111" cy="259045"/>
    <xdr:sp macro="" textlink="">
      <xdr:nvSpPr>
        <xdr:cNvPr id="416" name="【公民館】&#10;有形固定資産減価償却率該当値テキスト"/>
        <xdr:cNvSpPr txBox="1"/>
      </xdr:nvSpPr>
      <xdr:spPr>
        <a:xfrm>
          <a:off x="164084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7" name="正方形/長方形 41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4" name="正方形/長方形 42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27" name="直線コネクタ 42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8" name="テキスト ボックス 42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9" name="直線コネクタ 42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30" name="テキスト ボックス 42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31" name="直線コネクタ 43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32" name="テキスト ボックス 43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3" name="直線コネクタ 43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4" name="テキスト ボックス 43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5" name="直線コネクタ 4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6" name="テキスト ボックス 4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7"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92202</xdr:rowOff>
    </xdr:from>
    <xdr:to>
      <xdr:col>32</xdr:col>
      <xdr:colOff>186689</xdr:colOff>
      <xdr:row>108</xdr:row>
      <xdr:rowOff>21337</xdr:rowOff>
    </xdr:to>
    <xdr:cxnSp macro="">
      <xdr:nvCxnSpPr>
        <xdr:cNvPr id="438" name="直線コネクタ 437"/>
        <xdr:cNvCxnSpPr/>
      </xdr:nvCxnSpPr>
      <xdr:spPr>
        <a:xfrm flipV="1">
          <a:off x="22160864" y="17408652"/>
          <a:ext cx="0" cy="112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25164</xdr:rowOff>
    </xdr:from>
    <xdr:ext cx="469744" cy="259045"/>
    <xdr:sp macro="" textlink="">
      <xdr:nvSpPr>
        <xdr:cNvPr id="439" name="【公民館】&#10;一人当たり面積最小値テキスト"/>
        <xdr:cNvSpPr txBox="1"/>
      </xdr:nvSpPr>
      <xdr:spPr>
        <a:xfrm>
          <a:off x="222504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21337</xdr:rowOff>
    </xdr:from>
    <xdr:to>
      <xdr:col>32</xdr:col>
      <xdr:colOff>276225</xdr:colOff>
      <xdr:row>108</xdr:row>
      <xdr:rowOff>21337</xdr:rowOff>
    </xdr:to>
    <xdr:cxnSp macro="">
      <xdr:nvCxnSpPr>
        <xdr:cNvPr id="440" name="直線コネクタ 439"/>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38879</xdr:rowOff>
    </xdr:from>
    <xdr:ext cx="469744" cy="259045"/>
    <xdr:sp macro="" textlink="">
      <xdr:nvSpPr>
        <xdr:cNvPr id="441" name="【公民館】&#10;一人当たり面積最大値テキスト"/>
        <xdr:cNvSpPr txBox="1"/>
      </xdr:nvSpPr>
      <xdr:spPr>
        <a:xfrm>
          <a:off x="22250400" y="1718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0.259</a:t>
          </a:r>
          <a:endParaRPr kumimoji="1" lang="ja-JP" altLang="en-US" sz="1000" b="1">
            <a:latin typeface="ＭＳ Ｐゴシック"/>
          </a:endParaRPr>
        </a:p>
      </xdr:txBody>
    </xdr:sp>
    <xdr:clientData/>
  </xdr:oneCellAnchor>
  <xdr:twoCellAnchor>
    <xdr:from>
      <xdr:col>32</xdr:col>
      <xdr:colOff>98425</xdr:colOff>
      <xdr:row>101</xdr:row>
      <xdr:rowOff>92202</xdr:rowOff>
    </xdr:from>
    <xdr:to>
      <xdr:col>32</xdr:col>
      <xdr:colOff>276225</xdr:colOff>
      <xdr:row>101</xdr:row>
      <xdr:rowOff>92202</xdr:rowOff>
    </xdr:to>
    <xdr:cxnSp macro="">
      <xdr:nvCxnSpPr>
        <xdr:cNvPr id="442" name="直線コネクタ 441"/>
        <xdr:cNvCxnSpPr/>
      </xdr:nvCxnSpPr>
      <xdr:spPr>
        <a:xfrm>
          <a:off x="22072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103140</xdr:rowOff>
    </xdr:from>
    <xdr:ext cx="469744" cy="259045"/>
    <xdr:sp macro="" textlink="">
      <xdr:nvSpPr>
        <xdr:cNvPr id="443" name="【公民館】&#10;一人当たり面積平均値テキスト"/>
        <xdr:cNvSpPr txBox="1"/>
      </xdr:nvSpPr>
      <xdr:spPr>
        <a:xfrm>
          <a:off x="22250400" y="1776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80263</xdr:rowOff>
    </xdr:from>
    <xdr:to>
      <xdr:col>32</xdr:col>
      <xdr:colOff>238125</xdr:colOff>
      <xdr:row>105</xdr:row>
      <xdr:rowOff>10413</xdr:rowOff>
    </xdr:to>
    <xdr:sp macro="" textlink="">
      <xdr:nvSpPr>
        <xdr:cNvPr id="444" name="フローチャート : 判断 443"/>
        <xdr:cNvSpPr/>
      </xdr:nvSpPr>
      <xdr:spPr>
        <a:xfrm>
          <a:off x="22110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5" name="テキスト ボックス 4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6" name="テキスト ボックス 4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7" name="テキスト ボックス 4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8" name="テキスト ボックス 4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9" name="テキスト ボックス 4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169418</xdr:rowOff>
    </xdr:from>
    <xdr:to>
      <xdr:col>32</xdr:col>
      <xdr:colOff>238125</xdr:colOff>
      <xdr:row>106</xdr:row>
      <xdr:rowOff>99568</xdr:rowOff>
    </xdr:to>
    <xdr:sp macro="" textlink="">
      <xdr:nvSpPr>
        <xdr:cNvPr id="450" name="円/楕円 449"/>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147845</xdr:rowOff>
    </xdr:from>
    <xdr:ext cx="469744" cy="259045"/>
    <xdr:sp macro="" textlink="">
      <xdr:nvSpPr>
        <xdr:cNvPr id="451" name="【公民館】&#10;一人当たり面積該当値テキスト"/>
        <xdr:cNvSpPr txBox="1"/>
      </xdr:nvSpPr>
      <xdr:spPr>
        <a:xfrm>
          <a:off x="222504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2" name="正方形/長方形 45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3" name="正方形/長方形 4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4" name="テキスト ボックス 45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では，合併特例債を活用した広域幹線道路整備事業が最盛期を迎えていることや防衛省からの交付金を活用した道路関連事業を継続して実施していることなどから新設道路が増加していることで，類似団体内平均よりも一人当たりの延長が</a:t>
          </a:r>
          <a:r>
            <a:rPr kumimoji="1" lang="en-US" altLang="ja-JP" sz="1300">
              <a:latin typeface="ＭＳ Ｐゴシック"/>
            </a:rPr>
            <a:t>8,034m.</a:t>
          </a:r>
          <a:r>
            <a:rPr kumimoji="1" lang="ja-JP" altLang="en-US" sz="1300">
              <a:latin typeface="ＭＳ Ｐゴシック"/>
            </a:rPr>
            <a:t>長く，比率は</a:t>
          </a:r>
          <a:r>
            <a:rPr kumimoji="1" lang="en-US" altLang="ja-JP" sz="1300">
              <a:latin typeface="ＭＳ Ｐゴシック"/>
            </a:rPr>
            <a:t>13.5</a:t>
          </a:r>
          <a:r>
            <a:rPr kumimoji="1" lang="ja-JP" altLang="en-US" sz="1300">
              <a:latin typeface="ＭＳ Ｐゴシック"/>
            </a:rPr>
            <a:t>ポイント下回った。　「橋梁・トンネル」では，移管された橋梁や当時の工事費を橋梁と按分できず</a:t>
          </a:r>
          <a:r>
            <a:rPr kumimoji="1" lang="ja-JP" altLang="ja-JP" sz="1300">
              <a:solidFill>
                <a:schemeClr val="dk1"/>
              </a:solidFill>
              <a:effectLst/>
              <a:latin typeface="+mn-lt"/>
              <a:ea typeface="+mn-ea"/>
              <a:cs typeface="+mn-cs"/>
            </a:rPr>
            <a:t>道路として</a:t>
          </a:r>
          <a:r>
            <a:rPr kumimoji="1" lang="ja-JP" altLang="en-US" sz="1300">
              <a:solidFill>
                <a:schemeClr val="dk1"/>
              </a:solidFill>
              <a:effectLst/>
              <a:latin typeface="+mn-lt"/>
              <a:ea typeface="+mn-ea"/>
              <a:cs typeface="+mn-cs"/>
            </a:rPr>
            <a:t>台帳上含めていることから該当数値なしとしている</a:t>
          </a:r>
          <a:r>
            <a:rPr kumimoji="1" lang="ja-JP" altLang="en-US" sz="1100">
              <a:solidFill>
                <a:schemeClr val="dk1"/>
              </a:solidFill>
              <a:effectLst/>
              <a:latin typeface="+mn-lt"/>
              <a:ea typeface="+mn-ea"/>
              <a:cs typeface="+mn-cs"/>
            </a:rPr>
            <a:t>。</a:t>
          </a:r>
          <a:r>
            <a:rPr kumimoji="1" lang="ja-JP" altLang="en-US" sz="1300">
              <a:latin typeface="ＭＳ Ｐゴシック"/>
            </a:rPr>
            <a:t>「公営住宅」では，すべての戸別住宅でＳ</a:t>
          </a:r>
          <a:r>
            <a:rPr kumimoji="1" lang="en-US" altLang="ja-JP" sz="1300">
              <a:latin typeface="ＭＳ Ｐゴシック"/>
            </a:rPr>
            <a:t>45</a:t>
          </a:r>
          <a:r>
            <a:rPr kumimoji="1" lang="ja-JP" altLang="en-US" sz="1300">
              <a:latin typeface="ＭＳ Ｐゴシック"/>
            </a:rPr>
            <a:t>年前後に建設され耐用年数を経過していること，団地ではＳ</a:t>
          </a:r>
          <a:r>
            <a:rPr kumimoji="1" lang="en-US" altLang="ja-JP" sz="1300">
              <a:latin typeface="ＭＳ Ｐゴシック"/>
            </a:rPr>
            <a:t>61</a:t>
          </a:r>
          <a:r>
            <a:rPr kumimoji="1" lang="ja-JP" altLang="en-US" sz="1300">
              <a:latin typeface="ＭＳ Ｐゴシック"/>
            </a:rPr>
            <a:t>，Ｈ</a:t>
          </a:r>
          <a:r>
            <a:rPr kumimoji="1" lang="en-US" altLang="ja-JP" sz="1300">
              <a:latin typeface="ＭＳ Ｐゴシック"/>
            </a:rPr>
            <a:t>5</a:t>
          </a:r>
          <a:r>
            <a:rPr kumimoji="1" lang="ja-JP" altLang="en-US" sz="1300">
              <a:latin typeface="ＭＳ Ｐゴシック"/>
            </a:rPr>
            <a:t>年の建築でこれらも減価償却が進んでいることから高い比率となっている。「認定こども園・幼稚園・保育所」では</a:t>
          </a:r>
          <a:r>
            <a:rPr kumimoji="1" lang="en-US" altLang="ja-JP" sz="1300">
              <a:latin typeface="ＭＳ Ｐゴシック"/>
            </a:rPr>
            <a:t>H27</a:t>
          </a:r>
          <a:r>
            <a:rPr kumimoji="1" lang="ja-JP" altLang="en-US" sz="1300">
              <a:latin typeface="ＭＳ Ｐゴシック"/>
            </a:rPr>
            <a:t>に実施した美野里地区幼稚園</a:t>
          </a:r>
          <a:r>
            <a:rPr kumimoji="1" lang="en-US" altLang="ja-JP" sz="1300">
              <a:latin typeface="ＭＳ Ｐゴシック"/>
            </a:rPr>
            <a:t>4</a:t>
          </a:r>
          <a:r>
            <a:rPr kumimoji="1" lang="ja-JP" altLang="en-US" sz="1300">
              <a:latin typeface="ＭＳ Ｐゴシック"/>
            </a:rPr>
            <a:t>園の耐震補強工事により比率が</a:t>
          </a:r>
          <a:r>
            <a:rPr kumimoji="1" lang="en-US" altLang="ja-JP" sz="1300">
              <a:latin typeface="ＭＳ Ｐゴシック"/>
            </a:rPr>
            <a:t>12.2</a:t>
          </a:r>
          <a:r>
            <a:rPr kumimoji="1" lang="ja-JP" altLang="en-US" sz="1300">
              <a:latin typeface="ＭＳ Ｐゴシック"/>
            </a:rPr>
            <a:t>ポイント低下し，類似団体内平均とほぼ同じ値となっている。「学校施設」では小中学校規模配置適正化実施計画に基づき小川・玉里地区の小中学校の統廃合を進めていることから，比率は一時的に低下する見込みである。「公民館」では</a:t>
          </a:r>
          <a:r>
            <a:rPr kumimoji="1" lang="en-US" altLang="ja-JP" sz="1300">
              <a:latin typeface="ＭＳ Ｐゴシック"/>
            </a:rPr>
            <a:t>S47.S53.S55</a:t>
          </a:r>
          <a:r>
            <a:rPr kumimoji="1" lang="ja-JP" altLang="en-US" sz="1300">
              <a:latin typeface="ＭＳ Ｐゴシック"/>
            </a:rPr>
            <a:t>年の建築のものの減価償却が進んでいることから比率が類似団体内平均を</a:t>
          </a:r>
          <a:r>
            <a:rPr kumimoji="1" lang="en-US" altLang="ja-JP" sz="1300">
              <a:latin typeface="ＭＳ Ｐゴシック"/>
            </a:rPr>
            <a:t>25.9</a:t>
          </a:r>
          <a:r>
            <a:rPr kumimoji="1" lang="ja-JP" altLang="en-US" sz="1300">
              <a:latin typeface="ＭＳ Ｐゴシック"/>
            </a:rPr>
            <a:t>ポイント上回っている。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52,489
51,366
144.74
24,548,604
23,722,917
585,208
13,269,496
25,136,748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59.9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133350</xdr:rowOff>
    </xdr:from>
    <xdr:to>
      <xdr:col>7</xdr:col>
      <xdr:colOff>638175</xdr:colOff>
      <xdr:row>42</xdr:row>
      <xdr:rowOff>133350</xdr:rowOff>
    </xdr:to>
    <xdr:cxnSp macro="">
      <xdr:nvCxnSpPr>
        <xdr:cNvPr id="43" name="直線コネクタ 42"/>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162577</xdr:rowOff>
    </xdr:from>
    <xdr:ext cx="338939" cy="259045"/>
    <xdr:sp macro="" textlink="">
      <xdr:nvSpPr>
        <xdr:cNvPr id="44" name="テキスト ボックス 43"/>
        <xdr:cNvSpPr txBox="1"/>
      </xdr:nvSpPr>
      <xdr:spPr>
        <a:xfrm>
          <a:off x="423061" y="7192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5" name="直線コネクタ 44"/>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6" name="テキスト ボックス 45"/>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7" name="直線コネクタ 46"/>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8" name="テキスト ボックス 47"/>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9" name="直線コネクタ 48"/>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0" name="テキスト ボックス 49"/>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1" name="直線コネクタ 50"/>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2" name="テキスト ボックス 51"/>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3" name="直線コネクタ 52"/>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4" name="テキスト ボックス 53"/>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5" name="直線コネクタ 54"/>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6" name="テキスト ボックス 55"/>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7" name="直線コネクタ 5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8" name="テキスト ボックス 5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9"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101917</xdr:rowOff>
    </xdr:from>
    <xdr:to>
      <xdr:col>6</xdr:col>
      <xdr:colOff>510540</xdr:colOff>
      <xdr:row>41</xdr:row>
      <xdr:rowOff>133350</xdr:rowOff>
    </xdr:to>
    <xdr:cxnSp macro="">
      <xdr:nvCxnSpPr>
        <xdr:cNvPr id="60" name="直線コネクタ 59"/>
        <xdr:cNvCxnSpPr/>
      </xdr:nvCxnSpPr>
      <xdr:spPr>
        <a:xfrm flipV="1">
          <a:off x="4634865" y="5759767"/>
          <a:ext cx="0" cy="140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61"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62" name="直線コネクタ 61"/>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48594</xdr:rowOff>
    </xdr:from>
    <xdr:ext cx="405111" cy="259045"/>
    <xdr:sp macro="" textlink="">
      <xdr:nvSpPr>
        <xdr:cNvPr id="63" name="【図書館】&#10;有形固定資産減価償却率最大値テキスト"/>
        <xdr:cNvSpPr txBox="1"/>
      </xdr:nvSpPr>
      <xdr:spPr>
        <a:xfrm>
          <a:off x="47244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6</xdr:col>
      <xdr:colOff>422275</xdr:colOff>
      <xdr:row>33</xdr:row>
      <xdr:rowOff>101917</xdr:rowOff>
    </xdr:from>
    <xdr:to>
      <xdr:col>6</xdr:col>
      <xdr:colOff>600075</xdr:colOff>
      <xdr:row>33</xdr:row>
      <xdr:rowOff>101917</xdr:rowOff>
    </xdr:to>
    <xdr:cxnSp macro="">
      <xdr:nvCxnSpPr>
        <xdr:cNvPr id="64" name="直線コネクタ 63"/>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9542</xdr:rowOff>
    </xdr:from>
    <xdr:ext cx="405111" cy="259045"/>
    <xdr:sp macro="" textlink="">
      <xdr:nvSpPr>
        <xdr:cNvPr id="65" name="【図書館】&#10;有形固定資産減価償却率平均値テキスト"/>
        <xdr:cNvSpPr txBox="1"/>
      </xdr:nvSpPr>
      <xdr:spPr>
        <a:xfrm>
          <a:off x="4724400" y="6696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31115</xdr:rowOff>
    </xdr:from>
    <xdr:to>
      <xdr:col>6</xdr:col>
      <xdr:colOff>561975</xdr:colOff>
      <xdr:row>39</xdr:row>
      <xdr:rowOff>132715</xdr:rowOff>
    </xdr:to>
    <xdr:sp macro="" textlink="">
      <xdr:nvSpPr>
        <xdr:cNvPr id="66" name="フローチャート : 判断 65"/>
        <xdr:cNvSpPr/>
      </xdr:nvSpPr>
      <xdr:spPr>
        <a:xfrm>
          <a:off x="4584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142558</xdr:rowOff>
    </xdr:from>
    <xdr:to>
      <xdr:col>6</xdr:col>
      <xdr:colOff>561975</xdr:colOff>
      <xdr:row>35</xdr:row>
      <xdr:rowOff>72708</xdr:rowOff>
    </xdr:to>
    <xdr:sp macro="" textlink="">
      <xdr:nvSpPr>
        <xdr:cNvPr id="72" name="円/楕円 71"/>
        <xdr:cNvSpPr/>
      </xdr:nvSpPr>
      <xdr:spPr>
        <a:xfrm>
          <a:off x="4584700" y="597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165435</xdr:rowOff>
    </xdr:from>
    <xdr:ext cx="405111" cy="259045"/>
    <xdr:sp macro="" textlink="">
      <xdr:nvSpPr>
        <xdr:cNvPr id="73" name="【図書館】&#10;有形固定資産減価償却率該当値テキスト"/>
        <xdr:cNvSpPr txBox="1"/>
      </xdr:nvSpPr>
      <xdr:spPr>
        <a:xfrm>
          <a:off x="4724400" y="582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4" name="正方形/長方形 73"/>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1" name="正方形/長方形 80"/>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7" name="直線コネクタ 96"/>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8"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9" name="直線コネクタ 98"/>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158750</xdr:rowOff>
    </xdr:from>
    <xdr:to>
      <xdr:col>15</xdr:col>
      <xdr:colOff>231775</xdr:colOff>
      <xdr:row>38</xdr:row>
      <xdr:rowOff>88900</xdr:rowOff>
    </xdr:to>
    <xdr:sp macro="" textlink="">
      <xdr:nvSpPr>
        <xdr:cNvPr id="109" name="円/楕円 108"/>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137177</xdr:rowOff>
    </xdr:from>
    <xdr:ext cx="469744" cy="259045"/>
    <xdr:sp macro="" textlink="">
      <xdr:nvSpPr>
        <xdr:cNvPr id="110" name="【図書館】&#10;一人当たり面積該当値テキスト"/>
        <xdr:cNvSpPr txBox="1"/>
      </xdr:nvSpPr>
      <xdr:spPr>
        <a:xfrm>
          <a:off x="105664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87630</xdr:rowOff>
    </xdr:from>
    <xdr:to>
      <xdr:col>6</xdr:col>
      <xdr:colOff>510540</xdr:colOff>
      <xdr:row>63</xdr:row>
      <xdr:rowOff>95250</xdr:rowOff>
    </xdr:to>
    <xdr:cxnSp macro="">
      <xdr:nvCxnSpPr>
        <xdr:cNvPr id="135" name="直線コネクタ 134"/>
        <xdr:cNvCxnSpPr/>
      </xdr:nvCxnSpPr>
      <xdr:spPr>
        <a:xfrm flipV="1">
          <a:off x="4634865" y="9517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99077</xdr:rowOff>
    </xdr:from>
    <xdr:ext cx="405111" cy="259045"/>
    <xdr:sp macro="" textlink="">
      <xdr:nvSpPr>
        <xdr:cNvPr id="136" name="【体育館・プール】&#10;有形固定資産減価償却率最小値テキスト"/>
        <xdr:cNvSpPr txBox="1"/>
      </xdr:nvSpPr>
      <xdr:spPr>
        <a:xfrm>
          <a:off x="4724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63</xdr:row>
      <xdr:rowOff>95250</xdr:rowOff>
    </xdr:from>
    <xdr:to>
      <xdr:col>6</xdr:col>
      <xdr:colOff>600075</xdr:colOff>
      <xdr:row>63</xdr:row>
      <xdr:rowOff>95250</xdr:rowOff>
    </xdr:to>
    <xdr:cxnSp macro="">
      <xdr:nvCxnSpPr>
        <xdr:cNvPr id="137" name="直線コネクタ 13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34307</xdr:rowOff>
    </xdr:from>
    <xdr:ext cx="405111" cy="259045"/>
    <xdr:sp macro="" textlink="">
      <xdr:nvSpPr>
        <xdr:cNvPr id="138" name="【体育館・プール】&#10;有形固定資産減価償却率最大値テキスト"/>
        <xdr:cNvSpPr txBox="1"/>
      </xdr:nvSpPr>
      <xdr:spPr>
        <a:xfrm>
          <a:off x="4724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6</xdr:col>
      <xdr:colOff>422275</xdr:colOff>
      <xdr:row>55</xdr:row>
      <xdr:rowOff>87630</xdr:rowOff>
    </xdr:from>
    <xdr:to>
      <xdr:col>6</xdr:col>
      <xdr:colOff>600075</xdr:colOff>
      <xdr:row>55</xdr:row>
      <xdr:rowOff>87630</xdr:rowOff>
    </xdr:to>
    <xdr:cxnSp macro="">
      <xdr:nvCxnSpPr>
        <xdr:cNvPr id="139" name="直線コネクタ 13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144797</xdr:rowOff>
    </xdr:from>
    <xdr:ext cx="405111" cy="259045"/>
    <xdr:sp macro="" textlink="">
      <xdr:nvSpPr>
        <xdr:cNvPr id="140" name="【体育館・プール】&#10;有形固定資産減価償却率平均値テキスト"/>
        <xdr:cNvSpPr txBox="1"/>
      </xdr:nvSpPr>
      <xdr:spPr>
        <a:xfrm>
          <a:off x="4724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166370</xdr:rowOff>
    </xdr:from>
    <xdr:to>
      <xdr:col>6</xdr:col>
      <xdr:colOff>561975</xdr:colOff>
      <xdr:row>60</xdr:row>
      <xdr:rowOff>96520</xdr:rowOff>
    </xdr:to>
    <xdr:sp macro="" textlink="">
      <xdr:nvSpPr>
        <xdr:cNvPr id="141" name="フローチャート : 判断 140"/>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36830</xdr:rowOff>
    </xdr:from>
    <xdr:to>
      <xdr:col>6</xdr:col>
      <xdr:colOff>561975</xdr:colOff>
      <xdr:row>55</xdr:row>
      <xdr:rowOff>138430</xdr:rowOff>
    </xdr:to>
    <xdr:sp macro="" textlink="">
      <xdr:nvSpPr>
        <xdr:cNvPr id="147" name="円/楕円 146"/>
        <xdr:cNvSpPr/>
      </xdr:nvSpPr>
      <xdr:spPr>
        <a:xfrm>
          <a:off x="4584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161307</xdr:rowOff>
    </xdr:from>
    <xdr:ext cx="405111" cy="259045"/>
    <xdr:sp macro="" textlink="">
      <xdr:nvSpPr>
        <xdr:cNvPr id="148" name="【体育館・プール】&#10;有形固定資産減価償却率該当値テキスト"/>
        <xdr:cNvSpPr txBox="1"/>
      </xdr:nvSpPr>
      <xdr:spPr>
        <a:xfrm>
          <a:off x="47244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52578</xdr:rowOff>
    </xdr:from>
    <xdr:to>
      <xdr:col>15</xdr:col>
      <xdr:colOff>180340</xdr:colOff>
      <xdr:row>63</xdr:row>
      <xdr:rowOff>89154</xdr:rowOff>
    </xdr:to>
    <xdr:cxnSp macro="">
      <xdr:nvCxnSpPr>
        <xdr:cNvPr id="171" name="直線コネクタ 170"/>
        <xdr:cNvCxnSpPr/>
      </xdr:nvCxnSpPr>
      <xdr:spPr>
        <a:xfrm flipV="1">
          <a:off x="10476865" y="948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92981</xdr:rowOff>
    </xdr:from>
    <xdr:ext cx="469744" cy="259045"/>
    <xdr:sp macro="" textlink="">
      <xdr:nvSpPr>
        <xdr:cNvPr id="172" name="【体育館・プール】&#10;一人当たり面積最小値テキスト"/>
        <xdr:cNvSpPr txBox="1"/>
      </xdr:nvSpPr>
      <xdr:spPr>
        <a:xfrm>
          <a:off x="10566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15</xdr:col>
      <xdr:colOff>92075</xdr:colOff>
      <xdr:row>63</xdr:row>
      <xdr:rowOff>89154</xdr:rowOff>
    </xdr:from>
    <xdr:to>
      <xdr:col>15</xdr:col>
      <xdr:colOff>269875</xdr:colOff>
      <xdr:row>63</xdr:row>
      <xdr:rowOff>89154</xdr:rowOff>
    </xdr:to>
    <xdr:cxnSp macro="">
      <xdr:nvCxnSpPr>
        <xdr:cNvPr id="173" name="直線コネクタ 172"/>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170705</xdr:rowOff>
    </xdr:from>
    <xdr:ext cx="469744" cy="259045"/>
    <xdr:sp macro="" textlink="">
      <xdr:nvSpPr>
        <xdr:cNvPr id="174" name="【体育館・プール】&#10;一人当たり面積最大値テキスト"/>
        <xdr:cNvSpPr txBox="1"/>
      </xdr:nvSpPr>
      <xdr:spPr>
        <a:xfrm>
          <a:off x="10566400" y="92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0.213</a:t>
          </a:r>
          <a:endParaRPr kumimoji="1" lang="ja-JP" altLang="en-US" sz="1000" b="1">
            <a:latin typeface="ＭＳ Ｐゴシック"/>
          </a:endParaRPr>
        </a:p>
      </xdr:txBody>
    </xdr:sp>
    <xdr:clientData/>
  </xdr:oneCellAnchor>
  <xdr:twoCellAnchor>
    <xdr:from>
      <xdr:col>15</xdr:col>
      <xdr:colOff>92075</xdr:colOff>
      <xdr:row>55</xdr:row>
      <xdr:rowOff>52578</xdr:rowOff>
    </xdr:from>
    <xdr:to>
      <xdr:col>15</xdr:col>
      <xdr:colOff>269875</xdr:colOff>
      <xdr:row>55</xdr:row>
      <xdr:rowOff>52578</xdr:rowOff>
    </xdr:to>
    <xdr:cxnSp macro="">
      <xdr:nvCxnSpPr>
        <xdr:cNvPr id="175" name="直線コネクタ 174"/>
        <xdr:cNvCxnSpPr/>
      </xdr:nvCxnSpPr>
      <xdr:spPr>
        <a:xfrm>
          <a:off x="10388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134383</xdr:rowOff>
    </xdr:from>
    <xdr:ext cx="469744" cy="259045"/>
    <xdr:sp macro="" textlink="">
      <xdr:nvSpPr>
        <xdr:cNvPr id="176" name="【体育館・プール】&#10;一人当たり面積平均値テキスト"/>
        <xdr:cNvSpPr txBox="1"/>
      </xdr:nvSpPr>
      <xdr:spPr>
        <a:xfrm>
          <a:off x="10566400" y="1007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77" name="フローチャート : 判断 176"/>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38354</xdr:rowOff>
    </xdr:from>
    <xdr:to>
      <xdr:col>15</xdr:col>
      <xdr:colOff>231775</xdr:colOff>
      <xdr:row>63</xdr:row>
      <xdr:rowOff>139954</xdr:rowOff>
    </xdr:to>
    <xdr:sp macro="" textlink="">
      <xdr:nvSpPr>
        <xdr:cNvPr id="183" name="円/楕円 182"/>
        <xdr:cNvSpPr/>
      </xdr:nvSpPr>
      <xdr:spPr>
        <a:xfrm>
          <a:off x="10426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124731</xdr:rowOff>
    </xdr:from>
    <xdr:ext cx="469744" cy="259045"/>
    <xdr:sp macro="" textlink="">
      <xdr:nvSpPr>
        <xdr:cNvPr id="184" name="【体育館・プール】&#10;一人当たり面積該当値テキスト"/>
        <xdr:cNvSpPr txBox="1"/>
      </xdr:nvSpPr>
      <xdr:spPr>
        <a:xfrm>
          <a:off x="105664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3" name="正方形/長方形 19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00" name="正方形/長方形 19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201" name="正方形/長方形 20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8" name="正方形/長方形 20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1" name="テキスト ボックス 2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2" name="直線コネクタ 2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3" name="テキスト ボックス 2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4" name="直線コネクタ 2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5" name="テキスト ボックス 2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6" name="直線コネクタ 2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7" name="テキスト ボックス 2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8" name="直線コネクタ 2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9" name="テキスト ボックス 2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0" name="直線コネクタ 2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1" name="テキスト ボックス 22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2" name="直線コネクタ 2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3" name="テキスト ボックス 22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4"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109</xdr:row>
      <xdr:rowOff>0</xdr:rowOff>
    </xdr:to>
    <xdr:cxnSp macro="">
      <xdr:nvCxnSpPr>
        <xdr:cNvPr id="225" name="直線コネクタ 224"/>
        <xdr:cNvCxnSpPr/>
      </xdr:nvCxnSpPr>
      <xdr:spPr>
        <a:xfrm flipV="1">
          <a:off x="4634865" y="17263111"/>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3827</xdr:rowOff>
    </xdr:from>
    <xdr:ext cx="405111" cy="259045"/>
    <xdr:sp macro="" textlink="">
      <xdr:nvSpPr>
        <xdr:cNvPr id="226" name="【市民会館】&#10;有形固定資産減価償却率最小値テキスト"/>
        <xdr:cNvSpPr txBox="1"/>
      </xdr:nvSpPr>
      <xdr:spPr>
        <a:xfrm>
          <a:off x="4724400"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109</xdr:row>
      <xdr:rowOff>0</xdr:rowOff>
    </xdr:from>
    <xdr:to>
      <xdr:col>6</xdr:col>
      <xdr:colOff>600075</xdr:colOff>
      <xdr:row>109</xdr:row>
      <xdr:rowOff>0</xdr:rowOff>
    </xdr:to>
    <xdr:cxnSp macro="">
      <xdr:nvCxnSpPr>
        <xdr:cNvPr id="227" name="直線コネクタ 226"/>
        <xdr:cNvCxnSpPr/>
      </xdr:nvCxnSpPr>
      <xdr:spPr>
        <a:xfrm>
          <a:off x="4546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228"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229" name="直線コネクタ 228"/>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101616</xdr:rowOff>
    </xdr:from>
    <xdr:ext cx="405111" cy="259045"/>
    <xdr:sp macro="" textlink="">
      <xdr:nvSpPr>
        <xdr:cNvPr id="230" name="【市民会館】&#10;有形固定資産減価償却率平均値テキスト"/>
        <xdr:cNvSpPr txBox="1"/>
      </xdr:nvSpPr>
      <xdr:spPr>
        <a:xfrm>
          <a:off x="4724400" y="18275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78739</xdr:rowOff>
    </xdr:from>
    <xdr:to>
      <xdr:col>6</xdr:col>
      <xdr:colOff>561975</xdr:colOff>
      <xdr:row>108</xdr:row>
      <xdr:rowOff>8889</xdr:rowOff>
    </xdr:to>
    <xdr:sp macro="" textlink="">
      <xdr:nvSpPr>
        <xdr:cNvPr id="231" name="フローチャート : 判断 230"/>
        <xdr:cNvSpPr/>
      </xdr:nvSpPr>
      <xdr:spPr>
        <a:xfrm>
          <a:off x="4584700" y="184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2" name="テキスト ボックス 2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3" name="テキスト ボックス 2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4" name="テキスト ボックス 2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5" name="テキスト ボックス 2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6" name="テキスト ボックス 2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120650</xdr:rowOff>
    </xdr:from>
    <xdr:to>
      <xdr:col>6</xdr:col>
      <xdr:colOff>561975</xdr:colOff>
      <xdr:row>109</xdr:row>
      <xdr:rowOff>50800</xdr:rowOff>
    </xdr:to>
    <xdr:sp macro="" textlink="">
      <xdr:nvSpPr>
        <xdr:cNvPr id="237" name="円/楕円 236"/>
        <xdr:cNvSpPr/>
      </xdr:nvSpPr>
      <xdr:spPr>
        <a:xfrm>
          <a:off x="45847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35577</xdr:rowOff>
    </xdr:from>
    <xdr:ext cx="405111" cy="259045"/>
    <xdr:sp macro="" textlink="">
      <xdr:nvSpPr>
        <xdr:cNvPr id="238" name="【市民会館】&#10;有形固定資産減価償却率該当値テキスト"/>
        <xdr:cNvSpPr txBox="1"/>
      </xdr:nvSpPr>
      <xdr:spPr>
        <a:xfrm>
          <a:off x="4724400" y="185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9" name="正方形/長方形 23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6" name="正方形/長方形 24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6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133350</xdr:rowOff>
    </xdr:from>
    <xdr:to>
      <xdr:col>15</xdr:col>
      <xdr:colOff>180340</xdr:colOff>
      <xdr:row>108</xdr:row>
      <xdr:rowOff>22861</xdr:rowOff>
    </xdr:to>
    <xdr:cxnSp macro="">
      <xdr:nvCxnSpPr>
        <xdr:cNvPr id="262" name="直線コネクタ 261"/>
        <xdr:cNvCxnSpPr/>
      </xdr:nvCxnSpPr>
      <xdr:spPr>
        <a:xfrm flipV="1">
          <a:off x="10476865" y="1727835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26688</xdr:rowOff>
    </xdr:from>
    <xdr:ext cx="469744" cy="259045"/>
    <xdr:sp macro="" textlink="">
      <xdr:nvSpPr>
        <xdr:cNvPr id="263" name="【市民会館】&#10;一人当たり面積最小値テキスト"/>
        <xdr:cNvSpPr txBox="1"/>
      </xdr:nvSpPr>
      <xdr:spPr>
        <a:xfrm>
          <a:off x="105664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108</xdr:row>
      <xdr:rowOff>22861</xdr:rowOff>
    </xdr:from>
    <xdr:to>
      <xdr:col>15</xdr:col>
      <xdr:colOff>269875</xdr:colOff>
      <xdr:row>108</xdr:row>
      <xdr:rowOff>22861</xdr:rowOff>
    </xdr:to>
    <xdr:cxnSp macro="">
      <xdr:nvCxnSpPr>
        <xdr:cNvPr id="264" name="直線コネクタ 263"/>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80027</xdr:rowOff>
    </xdr:from>
    <xdr:ext cx="469744" cy="259045"/>
    <xdr:sp macro="" textlink="">
      <xdr:nvSpPr>
        <xdr:cNvPr id="265" name="【市民会館】&#10;一人当たり面積最大値テキスト"/>
        <xdr:cNvSpPr txBox="1"/>
      </xdr:nvSpPr>
      <xdr:spPr>
        <a:xfrm>
          <a:off x="10566400" y="170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15</xdr:col>
      <xdr:colOff>92075</xdr:colOff>
      <xdr:row>100</xdr:row>
      <xdr:rowOff>133350</xdr:rowOff>
    </xdr:from>
    <xdr:to>
      <xdr:col>15</xdr:col>
      <xdr:colOff>269875</xdr:colOff>
      <xdr:row>100</xdr:row>
      <xdr:rowOff>133350</xdr:rowOff>
    </xdr:to>
    <xdr:cxnSp macro="">
      <xdr:nvCxnSpPr>
        <xdr:cNvPr id="266" name="直線コネクタ 265"/>
        <xdr:cNvCxnSpPr/>
      </xdr:nvCxnSpPr>
      <xdr:spPr>
        <a:xfrm>
          <a:off x="10388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60977</xdr:rowOff>
    </xdr:from>
    <xdr:ext cx="469744" cy="259045"/>
    <xdr:sp macro="" textlink="">
      <xdr:nvSpPr>
        <xdr:cNvPr id="267" name="【市民会館】&#10;一人当たり面積平均値テキスト"/>
        <xdr:cNvSpPr txBox="1"/>
      </xdr:nvSpPr>
      <xdr:spPr>
        <a:xfrm>
          <a:off x="105664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82550</xdr:rowOff>
    </xdr:from>
    <xdr:to>
      <xdr:col>15</xdr:col>
      <xdr:colOff>231775</xdr:colOff>
      <xdr:row>105</xdr:row>
      <xdr:rowOff>12700</xdr:rowOff>
    </xdr:to>
    <xdr:sp macro="" textlink="">
      <xdr:nvSpPr>
        <xdr:cNvPr id="268" name="フローチャート : 判断 267"/>
        <xdr:cNvSpPr/>
      </xdr:nvSpPr>
      <xdr:spPr>
        <a:xfrm>
          <a:off x="10426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103</xdr:row>
      <xdr:rowOff>90170</xdr:rowOff>
    </xdr:from>
    <xdr:to>
      <xdr:col>15</xdr:col>
      <xdr:colOff>231775</xdr:colOff>
      <xdr:row>104</xdr:row>
      <xdr:rowOff>20320</xdr:rowOff>
    </xdr:to>
    <xdr:sp macro="" textlink="">
      <xdr:nvSpPr>
        <xdr:cNvPr id="274" name="円/楕円 273"/>
        <xdr:cNvSpPr/>
      </xdr:nvSpPr>
      <xdr:spPr>
        <a:xfrm>
          <a:off x="10426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113047</xdr:rowOff>
    </xdr:from>
    <xdr:ext cx="469744" cy="259045"/>
    <xdr:sp macro="" textlink="">
      <xdr:nvSpPr>
        <xdr:cNvPr id="275" name="【市民会館】&#10;一人当たり面積該当値テキスト"/>
        <xdr:cNvSpPr txBox="1"/>
      </xdr:nvSpPr>
      <xdr:spPr>
        <a:xfrm>
          <a:off x="1056640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4" name="正方形/長方形 28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1" name="正方形/長方形 29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2" name="正方形/長方形 29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9" name="正方形/長方形 29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0" name="テキスト ボックス 2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1" name="直線コネクタ 3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2" name="テキスト ボックス 3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3" name="直線コネクタ 30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4" name="テキスト ボックス 30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5" name="直線コネクタ 30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06" name="テキスト ボックス 30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07" name="直線コネクタ 30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08" name="テキスト ボックス 30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09" name="直線コネクタ 30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0" name="テキスト ボックス 30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1" name="直線コネクタ 3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2" name="テキスト ボックス 3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3"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63</xdr:row>
      <xdr:rowOff>70866</xdr:rowOff>
    </xdr:to>
    <xdr:cxnSp macro="">
      <xdr:nvCxnSpPr>
        <xdr:cNvPr id="314" name="直線コネクタ 313"/>
        <xdr:cNvCxnSpPr/>
      </xdr:nvCxnSpPr>
      <xdr:spPr>
        <a:xfrm flipV="1">
          <a:off x="16318864" y="98755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74693</xdr:rowOff>
    </xdr:from>
    <xdr:ext cx="405111" cy="259045"/>
    <xdr:sp macro="" textlink="">
      <xdr:nvSpPr>
        <xdr:cNvPr id="315" name="【保健センター・保健所】&#10;有形固定資産減価償却率最小値テキスト"/>
        <xdr:cNvSpPr txBox="1"/>
      </xdr:nvSpPr>
      <xdr:spPr>
        <a:xfrm>
          <a:off x="16408400" y="108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23</xdr:col>
      <xdr:colOff>428625</xdr:colOff>
      <xdr:row>63</xdr:row>
      <xdr:rowOff>70866</xdr:rowOff>
    </xdr:from>
    <xdr:to>
      <xdr:col>23</xdr:col>
      <xdr:colOff>606425</xdr:colOff>
      <xdr:row>63</xdr:row>
      <xdr:rowOff>70866</xdr:rowOff>
    </xdr:to>
    <xdr:cxnSp macro="">
      <xdr:nvCxnSpPr>
        <xdr:cNvPr id="316" name="直線コネクタ 315"/>
        <xdr:cNvCxnSpPr/>
      </xdr:nvCxnSpPr>
      <xdr:spPr>
        <a:xfrm>
          <a:off x="16230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317"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318" name="直線コネクタ 317"/>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47515</xdr:rowOff>
    </xdr:from>
    <xdr:ext cx="405111" cy="259045"/>
    <xdr:sp macro="" textlink="">
      <xdr:nvSpPr>
        <xdr:cNvPr id="319" name="【保健センター・保健所】&#10;有形固定資産減価償却率平均値テキスト"/>
        <xdr:cNvSpPr txBox="1"/>
      </xdr:nvSpPr>
      <xdr:spPr>
        <a:xfrm>
          <a:off x="16408400" y="10334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24638</xdr:rowOff>
    </xdr:from>
    <xdr:to>
      <xdr:col>23</xdr:col>
      <xdr:colOff>568325</xdr:colOff>
      <xdr:row>61</xdr:row>
      <xdr:rowOff>126238</xdr:rowOff>
    </xdr:to>
    <xdr:sp macro="" textlink="">
      <xdr:nvSpPr>
        <xdr:cNvPr id="320" name="フローチャート : 判断 319"/>
        <xdr:cNvSpPr/>
      </xdr:nvSpPr>
      <xdr:spPr>
        <a:xfrm>
          <a:off x="16268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161798</xdr:rowOff>
    </xdr:from>
    <xdr:to>
      <xdr:col>23</xdr:col>
      <xdr:colOff>568325</xdr:colOff>
      <xdr:row>62</xdr:row>
      <xdr:rowOff>91948</xdr:rowOff>
    </xdr:to>
    <xdr:sp macro="" textlink="">
      <xdr:nvSpPr>
        <xdr:cNvPr id="326" name="円/楕円 325"/>
        <xdr:cNvSpPr/>
      </xdr:nvSpPr>
      <xdr:spPr>
        <a:xfrm>
          <a:off x="16268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140225</xdr:rowOff>
    </xdr:from>
    <xdr:ext cx="405111" cy="259045"/>
    <xdr:sp macro="" textlink="">
      <xdr:nvSpPr>
        <xdr:cNvPr id="327" name="【保健センター・保健所】&#10;有形固定資産減価償却率該当値テキスト"/>
        <xdr:cNvSpPr txBox="1"/>
      </xdr:nvSpPr>
      <xdr:spPr>
        <a:xfrm>
          <a:off x="16408400"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8" name="正方形/長方形 32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5" name="正方形/長方形 33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6" name="テキスト ボックス 3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7" name="直線コネクタ 3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8" name="テキスト ボックス 3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39" name="直線コネクタ 3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0" name="テキスト ボックス 3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1" name="直線コネクタ 3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2" name="テキスト ボックス 3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3" name="直線コネクタ 3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4" name="テキスト ボックス 3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5" name="直線コネクタ 3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6" name="テキスト ボックス 3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7" name="直線コネクタ 3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48" name="テキスト ボックス 3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9" name="直線コネクタ 3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0" name="テキスト ボックス 3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1" name="直線コネクタ 3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2" name="テキスト ボックス 3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3"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16328</xdr:rowOff>
    </xdr:from>
    <xdr:to>
      <xdr:col>32</xdr:col>
      <xdr:colOff>186689</xdr:colOff>
      <xdr:row>65</xdr:row>
      <xdr:rowOff>40822</xdr:rowOff>
    </xdr:to>
    <xdr:cxnSp macro="">
      <xdr:nvCxnSpPr>
        <xdr:cNvPr id="354" name="直線コネクタ 353"/>
        <xdr:cNvCxnSpPr/>
      </xdr:nvCxnSpPr>
      <xdr:spPr>
        <a:xfrm flipV="1">
          <a:off x="22160864" y="9617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44649</xdr:rowOff>
    </xdr:from>
    <xdr:ext cx="469744" cy="259045"/>
    <xdr:sp macro="" textlink="">
      <xdr:nvSpPr>
        <xdr:cNvPr id="355" name="【保健センター・保健所】&#10;一人当たり面積最小値テキスト"/>
        <xdr:cNvSpPr txBox="1"/>
      </xdr:nvSpPr>
      <xdr:spPr>
        <a:xfrm>
          <a:off x="22250400" y="1118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65</xdr:row>
      <xdr:rowOff>40822</xdr:rowOff>
    </xdr:from>
    <xdr:to>
      <xdr:col>32</xdr:col>
      <xdr:colOff>276225</xdr:colOff>
      <xdr:row>65</xdr:row>
      <xdr:rowOff>40822</xdr:rowOff>
    </xdr:to>
    <xdr:cxnSp macro="">
      <xdr:nvCxnSpPr>
        <xdr:cNvPr id="356" name="直線コネクタ 355"/>
        <xdr:cNvCxnSpPr/>
      </xdr:nvCxnSpPr>
      <xdr:spPr>
        <a:xfrm>
          <a:off x="22072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134455</xdr:rowOff>
    </xdr:from>
    <xdr:ext cx="469744" cy="259045"/>
    <xdr:sp macro="" textlink="">
      <xdr:nvSpPr>
        <xdr:cNvPr id="357" name="【保健センター・保健所】&#10;一人当たり面積最大値テキスト"/>
        <xdr:cNvSpPr txBox="1"/>
      </xdr:nvSpPr>
      <xdr:spPr>
        <a:xfrm>
          <a:off x="222504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32</xdr:col>
      <xdr:colOff>98425</xdr:colOff>
      <xdr:row>56</xdr:row>
      <xdr:rowOff>16328</xdr:rowOff>
    </xdr:from>
    <xdr:to>
      <xdr:col>32</xdr:col>
      <xdr:colOff>276225</xdr:colOff>
      <xdr:row>56</xdr:row>
      <xdr:rowOff>16328</xdr:rowOff>
    </xdr:to>
    <xdr:cxnSp macro="">
      <xdr:nvCxnSpPr>
        <xdr:cNvPr id="358" name="直線コネクタ 35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115405</xdr:rowOff>
    </xdr:from>
    <xdr:ext cx="469744" cy="259045"/>
    <xdr:sp macro="" textlink="">
      <xdr:nvSpPr>
        <xdr:cNvPr id="359" name="【保健センター・保健所】&#10;一人当たり面積平均値テキスト"/>
        <xdr:cNvSpPr txBox="1"/>
      </xdr:nvSpPr>
      <xdr:spPr>
        <a:xfrm>
          <a:off x="222504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136978</xdr:rowOff>
    </xdr:from>
    <xdr:to>
      <xdr:col>32</xdr:col>
      <xdr:colOff>238125</xdr:colOff>
      <xdr:row>62</xdr:row>
      <xdr:rowOff>67128</xdr:rowOff>
    </xdr:to>
    <xdr:sp macro="" textlink="">
      <xdr:nvSpPr>
        <xdr:cNvPr id="360" name="フローチャート : 判断 35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1" name="テキスト ボックス 3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2" name="テキスト ボックス 3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3" name="テキスト ボックス 3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4" name="テキスト ボックス 3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5" name="テキスト ボックス 3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136978</xdr:rowOff>
    </xdr:from>
    <xdr:to>
      <xdr:col>32</xdr:col>
      <xdr:colOff>238125</xdr:colOff>
      <xdr:row>56</xdr:row>
      <xdr:rowOff>67128</xdr:rowOff>
    </xdr:to>
    <xdr:sp macro="" textlink="">
      <xdr:nvSpPr>
        <xdr:cNvPr id="366" name="円/楕円 365"/>
        <xdr:cNvSpPr/>
      </xdr:nvSpPr>
      <xdr:spPr>
        <a:xfrm>
          <a:off x="221107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90005</xdr:rowOff>
    </xdr:from>
    <xdr:ext cx="469744" cy="259045"/>
    <xdr:sp macro="" textlink="">
      <xdr:nvSpPr>
        <xdr:cNvPr id="367" name="【保健センター・保健所】&#10;一人当たり面積該当値テキスト"/>
        <xdr:cNvSpPr txBox="1"/>
      </xdr:nvSpPr>
      <xdr:spPr>
        <a:xfrm>
          <a:off x="22250400"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8" name="正方形/長方形 36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9" name="正方形/長方形 3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0" name="正方形/長方形 3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1" name="正方形/長方形 3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2" name="正方形/長方形 3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3" name="正方形/長方形 3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4" name="正方形/長方形 3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5" name="正方形/長方形 37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6" name="テキスト ボックス 3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7" name="直線コネクタ 3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78" name="テキスト ボックス 3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79" name="直線コネクタ 37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0" name="テキスト ボックス 37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81" name="直線コネクタ 38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82" name="テキスト ボックス 38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83" name="直線コネクタ 38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84" name="テキスト ボックス 38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85" name="直線コネクタ 38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86" name="テキスト ボックス 38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7" name="直線コネクタ 3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8" name="テキスト ボックス 38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9"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47244</xdr:rowOff>
    </xdr:from>
    <xdr:to>
      <xdr:col>23</xdr:col>
      <xdr:colOff>516889</xdr:colOff>
      <xdr:row>86</xdr:row>
      <xdr:rowOff>124968</xdr:rowOff>
    </xdr:to>
    <xdr:cxnSp macro="">
      <xdr:nvCxnSpPr>
        <xdr:cNvPr id="390" name="直線コネクタ 389"/>
        <xdr:cNvCxnSpPr/>
      </xdr:nvCxnSpPr>
      <xdr:spPr>
        <a:xfrm flipV="1">
          <a:off x="16318864" y="134203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391" name="【消防施設】&#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392" name="直線コネクタ 391"/>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165371</xdr:rowOff>
    </xdr:from>
    <xdr:ext cx="405111" cy="259045"/>
    <xdr:sp macro="" textlink="">
      <xdr:nvSpPr>
        <xdr:cNvPr id="393" name="【消防施設】&#10;有形固定資産減価償却率最大値テキスト"/>
        <xdr:cNvSpPr txBox="1"/>
      </xdr:nvSpPr>
      <xdr:spPr>
        <a:xfrm>
          <a:off x="16408400" y="1319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78</xdr:row>
      <xdr:rowOff>47244</xdr:rowOff>
    </xdr:from>
    <xdr:to>
      <xdr:col>23</xdr:col>
      <xdr:colOff>606425</xdr:colOff>
      <xdr:row>78</xdr:row>
      <xdr:rowOff>47244</xdr:rowOff>
    </xdr:to>
    <xdr:cxnSp macro="">
      <xdr:nvCxnSpPr>
        <xdr:cNvPr id="394" name="直線コネクタ 393"/>
        <xdr:cNvCxnSpPr/>
      </xdr:nvCxnSpPr>
      <xdr:spPr>
        <a:xfrm>
          <a:off x="16230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91457</xdr:rowOff>
    </xdr:from>
    <xdr:ext cx="405111" cy="259045"/>
    <xdr:sp macro="" textlink="">
      <xdr:nvSpPr>
        <xdr:cNvPr id="395" name="【消防施設】&#10;有形固定資産減価償却率平均値テキスト"/>
        <xdr:cNvSpPr txBox="1"/>
      </xdr:nvSpPr>
      <xdr:spPr>
        <a:xfrm>
          <a:off x="16408400" y="1432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113030</xdr:rowOff>
    </xdr:from>
    <xdr:to>
      <xdr:col>23</xdr:col>
      <xdr:colOff>568325</xdr:colOff>
      <xdr:row>84</xdr:row>
      <xdr:rowOff>43180</xdr:rowOff>
    </xdr:to>
    <xdr:sp macro="" textlink="">
      <xdr:nvSpPr>
        <xdr:cNvPr id="396" name="フローチャート : 判断 395"/>
        <xdr:cNvSpPr/>
      </xdr:nvSpPr>
      <xdr:spPr>
        <a:xfrm>
          <a:off x="16268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7" name="テキスト ボックス 3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8" name="テキスト ボックス 3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9" name="テキスト ボックス 3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0" name="テキスト ボックス 3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1" name="テキスト ボックス 4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167894</xdr:rowOff>
    </xdr:from>
    <xdr:to>
      <xdr:col>23</xdr:col>
      <xdr:colOff>568325</xdr:colOff>
      <xdr:row>78</xdr:row>
      <xdr:rowOff>98044</xdr:rowOff>
    </xdr:to>
    <xdr:sp macro="" textlink="">
      <xdr:nvSpPr>
        <xdr:cNvPr id="402" name="円/楕円 401"/>
        <xdr:cNvSpPr/>
      </xdr:nvSpPr>
      <xdr:spPr>
        <a:xfrm>
          <a:off x="162687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120921</xdr:rowOff>
    </xdr:from>
    <xdr:ext cx="405111" cy="259045"/>
    <xdr:sp macro="" textlink="">
      <xdr:nvSpPr>
        <xdr:cNvPr id="403" name="【消防施設】&#10;有形固定資産減価償却率該当値テキスト"/>
        <xdr:cNvSpPr txBox="1"/>
      </xdr:nvSpPr>
      <xdr:spPr>
        <a:xfrm>
          <a:off x="16408400" y="1332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4" name="正方形/長方形 40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1" name="正方形/長方形 41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2" name="テキスト ボックス 4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3" name="直線コネクタ 4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4" name="テキスト ボックス 41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15" name="直線コネクタ 41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6" name="テキスト ボックス 41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7" name="直線コネクタ 41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8" name="テキスト ボックス 41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19" name="直線コネクタ 41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0" name="テキスト ボックス 41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1" name="直線コネクタ 42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2" name="テキスト ボックス 42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3" name="直線コネクタ 42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4" name="テキスト ボックス 42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5" name="直線コネクタ 42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6" name="テキスト ボックス 42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7" name="直線コネクタ 4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8" name="テキスト ボックス 4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70757</xdr:rowOff>
    </xdr:from>
    <xdr:to>
      <xdr:col>32</xdr:col>
      <xdr:colOff>186689</xdr:colOff>
      <xdr:row>86</xdr:row>
      <xdr:rowOff>38100</xdr:rowOff>
    </xdr:to>
    <xdr:cxnSp macro="">
      <xdr:nvCxnSpPr>
        <xdr:cNvPr id="430" name="直線コネクタ 429"/>
        <xdr:cNvCxnSpPr/>
      </xdr:nvCxnSpPr>
      <xdr:spPr>
        <a:xfrm flipV="1">
          <a:off x="22160864" y="134438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31"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32" name="直線コネクタ 43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17434</xdr:rowOff>
    </xdr:from>
    <xdr:ext cx="469744" cy="259045"/>
    <xdr:sp macro="" textlink="">
      <xdr:nvSpPr>
        <xdr:cNvPr id="433" name="【消防施設】&#10;一人当たり面積最大値テキスト"/>
        <xdr:cNvSpPr txBox="1"/>
      </xdr:nvSpPr>
      <xdr:spPr>
        <a:xfrm>
          <a:off x="22250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78</xdr:row>
      <xdr:rowOff>70757</xdr:rowOff>
    </xdr:from>
    <xdr:to>
      <xdr:col>32</xdr:col>
      <xdr:colOff>276225</xdr:colOff>
      <xdr:row>78</xdr:row>
      <xdr:rowOff>70757</xdr:rowOff>
    </xdr:to>
    <xdr:cxnSp macro="">
      <xdr:nvCxnSpPr>
        <xdr:cNvPr id="434" name="直線コネクタ 433"/>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80027</xdr:rowOff>
    </xdr:from>
    <xdr:ext cx="469744" cy="259045"/>
    <xdr:sp macro="" textlink="">
      <xdr:nvSpPr>
        <xdr:cNvPr id="435" name="【消防施設】&#10;一人当たり面積平均値テキスト"/>
        <xdr:cNvSpPr txBox="1"/>
      </xdr:nvSpPr>
      <xdr:spPr>
        <a:xfrm>
          <a:off x="222504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436" name="フローチャート : 判断 435"/>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150586</xdr:rowOff>
    </xdr:from>
    <xdr:to>
      <xdr:col>32</xdr:col>
      <xdr:colOff>238125</xdr:colOff>
      <xdr:row>79</xdr:row>
      <xdr:rowOff>80736</xdr:rowOff>
    </xdr:to>
    <xdr:sp macro="" textlink="">
      <xdr:nvSpPr>
        <xdr:cNvPr id="442" name="円/楕円 441"/>
        <xdr:cNvSpPr/>
      </xdr:nvSpPr>
      <xdr:spPr>
        <a:xfrm>
          <a:off x="22110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2013</xdr:rowOff>
    </xdr:from>
    <xdr:ext cx="469744" cy="259045"/>
    <xdr:sp macro="" textlink="">
      <xdr:nvSpPr>
        <xdr:cNvPr id="443" name="【消防施設】&#10;一人当たり面積該当値テキスト"/>
        <xdr:cNvSpPr txBox="1"/>
      </xdr:nvSpPr>
      <xdr:spPr>
        <a:xfrm>
          <a:off x="22250400" y="133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4" name="正方形/長方形 44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1" name="正方形/長方形 45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4" name="テキスト ボックス 4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5" name="直線コネクタ 4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6" name="テキスト ボックス 45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7" name="直線コネクタ 4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8" name="テキスト ボックス 4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9" name="直線コネクタ 4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0" name="テキスト ボックス 4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1" name="直線コネクタ 4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2" name="テキスト ボックス 4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4" name="テキスト ボックス 4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106</xdr:row>
      <xdr:rowOff>149352</xdr:rowOff>
    </xdr:to>
    <xdr:cxnSp macro="">
      <xdr:nvCxnSpPr>
        <xdr:cNvPr id="466" name="直線コネクタ 465"/>
        <xdr:cNvCxnSpPr/>
      </xdr:nvCxnSpPr>
      <xdr:spPr>
        <a:xfrm flipV="1">
          <a:off x="16318864" y="1734007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153179</xdr:rowOff>
    </xdr:from>
    <xdr:ext cx="405111" cy="259045"/>
    <xdr:sp macro="" textlink="">
      <xdr:nvSpPr>
        <xdr:cNvPr id="467" name="【庁舎】&#10;有形固定資産減価償却率最小値テキスト"/>
        <xdr:cNvSpPr txBox="1"/>
      </xdr:nvSpPr>
      <xdr:spPr>
        <a:xfrm>
          <a:off x="16408400" y="1832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106</xdr:row>
      <xdr:rowOff>149352</xdr:rowOff>
    </xdr:from>
    <xdr:to>
      <xdr:col>23</xdr:col>
      <xdr:colOff>606425</xdr:colOff>
      <xdr:row>106</xdr:row>
      <xdr:rowOff>149352</xdr:rowOff>
    </xdr:to>
    <xdr:cxnSp macro="">
      <xdr:nvCxnSpPr>
        <xdr:cNvPr id="468" name="直線コネクタ 467"/>
        <xdr:cNvCxnSpPr/>
      </xdr:nvCxnSpPr>
      <xdr:spPr>
        <a:xfrm>
          <a:off x="16230600" y="1832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469"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470" name="直線コネクタ 469"/>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81551</xdr:rowOff>
    </xdr:from>
    <xdr:ext cx="405111" cy="259045"/>
    <xdr:sp macro="" textlink="">
      <xdr:nvSpPr>
        <xdr:cNvPr id="471" name="【庁舎】&#10;有形固定資産減価償却率平均値テキスト"/>
        <xdr:cNvSpPr txBox="1"/>
      </xdr:nvSpPr>
      <xdr:spPr>
        <a:xfrm>
          <a:off x="16408400" y="1791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103124</xdr:rowOff>
    </xdr:from>
    <xdr:to>
      <xdr:col>23</xdr:col>
      <xdr:colOff>568325</xdr:colOff>
      <xdr:row>105</xdr:row>
      <xdr:rowOff>33274</xdr:rowOff>
    </xdr:to>
    <xdr:sp macro="" textlink="">
      <xdr:nvSpPr>
        <xdr:cNvPr id="472" name="フローチャート : 判断 471"/>
        <xdr:cNvSpPr/>
      </xdr:nvSpPr>
      <xdr:spPr>
        <a:xfrm>
          <a:off x="16268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144272</xdr:rowOff>
    </xdr:from>
    <xdr:to>
      <xdr:col>23</xdr:col>
      <xdr:colOff>568325</xdr:colOff>
      <xdr:row>101</xdr:row>
      <xdr:rowOff>74422</xdr:rowOff>
    </xdr:to>
    <xdr:sp macro="" textlink="">
      <xdr:nvSpPr>
        <xdr:cNvPr id="478" name="円/楕円 477"/>
        <xdr:cNvSpPr/>
      </xdr:nvSpPr>
      <xdr:spPr>
        <a:xfrm>
          <a:off x="162687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97299</xdr:rowOff>
    </xdr:from>
    <xdr:ext cx="405111" cy="259045"/>
    <xdr:sp macro="" textlink="">
      <xdr:nvSpPr>
        <xdr:cNvPr id="479" name="【庁舎】&#10;有形固定資産減価償却率該当値テキスト"/>
        <xdr:cNvSpPr txBox="1"/>
      </xdr:nvSpPr>
      <xdr:spPr>
        <a:xfrm>
          <a:off x="16408400" y="1724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0" name="正方形/長方形 47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7" name="正方形/長方形 48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0" name="テキスト ボックス 4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91" name="直線コネクタ 4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2" name="テキスト ボックス 4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3" name="直線コネクタ 4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4" name="テキスト ボックス 4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95" name="直線コネクタ 4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96" name="テキスト ボックス 4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97" name="直線コネクタ 4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98" name="テキスト ボックス 4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39624</xdr:rowOff>
    </xdr:from>
    <xdr:to>
      <xdr:col>32</xdr:col>
      <xdr:colOff>186689</xdr:colOff>
      <xdr:row>108</xdr:row>
      <xdr:rowOff>149352</xdr:rowOff>
    </xdr:to>
    <xdr:cxnSp macro="">
      <xdr:nvCxnSpPr>
        <xdr:cNvPr id="502" name="直線コネクタ 501"/>
        <xdr:cNvCxnSpPr/>
      </xdr:nvCxnSpPr>
      <xdr:spPr>
        <a:xfrm flipV="1">
          <a:off x="22160864" y="1752752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153179</xdr:rowOff>
    </xdr:from>
    <xdr:ext cx="469744" cy="259045"/>
    <xdr:sp macro="" textlink="">
      <xdr:nvSpPr>
        <xdr:cNvPr id="503" name="【庁舎】&#10;一人当たり面積最小値テキスト"/>
        <xdr:cNvSpPr txBox="1"/>
      </xdr:nvSpPr>
      <xdr:spPr>
        <a:xfrm>
          <a:off x="22250400" y="186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0.184</a:t>
          </a:r>
          <a:endParaRPr kumimoji="1" lang="ja-JP" altLang="en-US" sz="1000" b="1">
            <a:latin typeface="ＭＳ Ｐゴシック"/>
          </a:endParaRPr>
        </a:p>
      </xdr:txBody>
    </xdr:sp>
    <xdr:clientData/>
  </xdr:oneCellAnchor>
  <xdr:twoCellAnchor>
    <xdr:from>
      <xdr:col>32</xdr:col>
      <xdr:colOff>98425</xdr:colOff>
      <xdr:row>108</xdr:row>
      <xdr:rowOff>149352</xdr:rowOff>
    </xdr:from>
    <xdr:to>
      <xdr:col>32</xdr:col>
      <xdr:colOff>276225</xdr:colOff>
      <xdr:row>108</xdr:row>
      <xdr:rowOff>149352</xdr:rowOff>
    </xdr:to>
    <xdr:cxnSp macro="">
      <xdr:nvCxnSpPr>
        <xdr:cNvPr id="504" name="直線コネクタ 503"/>
        <xdr:cNvCxnSpPr/>
      </xdr:nvCxnSpPr>
      <xdr:spPr>
        <a:xfrm>
          <a:off x="22072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157751</xdr:rowOff>
    </xdr:from>
    <xdr:ext cx="469744" cy="259045"/>
    <xdr:sp macro="" textlink="">
      <xdr:nvSpPr>
        <xdr:cNvPr id="505" name="【庁舎】&#10;一人当たり面積最大値テキスト"/>
        <xdr:cNvSpPr txBox="1"/>
      </xdr:nvSpPr>
      <xdr:spPr>
        <a:xfrm>
          <a:off x="222504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0.433</a:t>
          </a:r>
          <a:endParaRPr kumimoji="1" lang="ja-JP" altLang="en-US" sz="1000" b="1">
            <a:latin typeface="ＭＳ Ｐゴシック"/>
          </a:endParaRPr>
        </a:p>
      </xdr:txBody>
    </xdr:sp>
    <xdr:clientData/>
  </xdr:oneCellAnchor>
  <xdr:twoCellAnchor>
    <xdr:from>
      <xdr:col>32</xdr:col>
      <xdr:colOff>98425</xdr:colOff>
      <xdr:row>102</xdr:row>
      <xdr:rowOff>39624</xdr:rowOff>
    </xdr:from>
    <xdr:to>
      <xdr:col>32</xdr:col>
      <xdr:colOff>276225</xdr:colOff>
      <xdr:row>102</xdr:row>
      <xdr:rowOff>39624</xdr:rowOff>
    </xdr:to>
    <xdr:cxnSp macro="">
      <xdr:nvCxnSpPr>
        <xdr:cNvPr id="506" name="直線コネクタ 505"/>
        <xdr:cNvCxnSpPr/>
      </xdr:nvCxnSpPr>
      <xdr:spPr>
        <a:xfrm>
          <a:off x="22072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16273</xdr:rowOff>
    </xdr:from>
    <xdr:ext cx="469744" cy="259045"/>
    <xdr:sp macro="" textlink="">
      <xdr:nvSpPr>
        <xdr:cNvPr id="507" name="【庁舎】&#10;一人当たり面積平均値テキスト"/>
        <xdr:cNvSpPr txBox="1"/>
      </xdr:nvSpPr>
      <xdr:spPr>
        <a:xfrm>
          <a:off x="22250400" y="18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164846</xdr:rowOff>
    </xdr:from>
    <xdr:to>
      <xdr:col>32</xdr:col>
      <xdr:colOff>238125</xdr:colOff>
      <xdr:row>106</xdr:row>
      <xdr:rowOff>94996</xdr:rowOff>
    </xdr:to>
    <xdr:sp macro="" textlink="">
      <xdr:nvSpPr>
        <xdr:cNvPr id="508" name="フローチャート : 判断 507"/>
        <xdr:cNvSpPr/>
      </xdr:nvSpPr>
      <xdr:spPr>
        <a:xfrm>
          <a:off x="22110700" y="1816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98552</xdr:rowOff>
    </xdr:from>
    <xdr:to>
      <xdr:col>32</xdr:col>
      <xdr:colOff>238125</xdr:colOff>
      <xdr:row>109</xdr:row>
      <xdr:rowOff>28702</xdr:rowOff>
    </xdr:to>
    <xdr:sp macro="" textlink="">
      <xdr:nvSpPr>
        <xdr:cNvPr id="514" name="円/楕円 513"/>
        <xdr:cNvSpPr/>
      </xdr:nvSpPr>
      <xdr:spPr>
        <a:xfrm>
          <a:off x="22110700" y="186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13479</xdr:rowOff>
    </xdr:from>
    <xdr:ext cx="469744" cy="259045"/>
    <xdr:sp macro="" textlink="">
      <xdr:nvSpPr>
        <xdr:cNvPr id="515" name="【庁舎】&#10;一人当たり面積該当値テキスト"/>
        <xdr:cNvSpPr txBox="1"/>
      </xdr:nvSpPr>
      <xdr:spPr>
        <a:xfrm>
          <a:off x="22250400" y="185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6" name="正方形/長方形 51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8" name="テキスト ボックス 51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「図書館」では，建設から</a:t>
          </a:r>
          <a:r>
            <a:rPr kumimoji="1" lang="en-US" altLang="ja-JP" sz="1300">
              <a:latin typeface="ＭＳ Ｐゴシック"/>
            </a:rPr>
            <a:t>20</a:t>
          </a:r>
          <a:r>
            <a:rPr kumimoji="1" lang="ja-JP" altLang="en-US" sz="1300">
              <a:latin typeface="ＭＳ Ｐゴシック"/>
            </a:rPr>
            <a:t>年以上経過している小川図書館及び</a:t>
          </a:r>
          <a:r>
            <a:rPr kumimoji="1" lang="en-US" altLang="ja-JP" sz="1300">
              <a:latin typeface="ＭＳ Ｐゴシック"/>
            </a:rPr>
            <a:t>.</a:t>
          </a:r>
          <a:r>
            <a:rPr kumimoji="1" lang="ja-JP" altLang="en-US" sz="1300">
              <a:latin typeface="ＭＳ Ｐゴシック"/>
            </a:rPr>
            <a:t>玉里図書館の減価償却が進んでいることもあり比率が類似団体内平均を上回っている。「体育館・プール」では，</a:t>
          </a:r>
          <a:r>
            <a:rPr kumimoji="1" lang="en-US" altLang="ja-JP" sz="1300">
              <a:latin typeface="ＭＳ Ｐゴシック"/>
            </a:rPr>
            <a:t>S51</a:t>
          </a:r>
          <a:r>
            <a:rPr kumimoji="1" lang="ja-JP" altLang="en-US" sz="1300">
              <a:latin typeface="ＭＳ Ｐゴシック"/>
            </a:rPr>
            <a:t>年建設の小川運動公園体育館の減価償却が済み，</a:t>
          </a:r>
          <a:r>
            <a:rPr kumimoji="1" lang="en-US" altLang="ja-JP" sz="1300">
              <a:latin typeface="ＭＳ Ｐゴシック"/>
            </a:rPr>
            <a:t>S54</a:t>
          </a:r>
          <a:r>
            <a:rPr kumimoji="1" lang="ja-JP" altLang="en-US" sz="1300">
              <a:latin typeface="ＭＳ Ｐゴシック"/>
            </a:rPr>
            <a:t>年建設の農村環境改善センターも</a:t>
          </a:r>
          <a:r>
            <a:rPr kumimoji="1" lang="en-US" altLang="ja-JP" sz="1300">
              <a:latin typeface="ＭＳ Ｐゴシック"/>
            </a:rPr>
            <a:t>H28</a:t>
          </a:r>
          <a:r>
            <a:rPr kumimoji="1" lang="ja-JP" altLang="en-US" sz="1300">
              <a:latin typeface="ＭＳ Ｐゴシック"/>
            </a:rPr>
            <a:t>年度で減価償却が終了することから比率は高い値となっている。「市民会館」では，減価償却が進んでいる</a:t>
          </a:r>
          <a:r>
            <a:rPr kumimoji="1" lang="en-US" altLang="ja-JP" sz="1300">
              <a:latin typeface="ＭＳ Ｐゴシック"/>
            </a:rPr>
            <a:t>S57</a:t>
          </a:r>
          <a:r>
            <a:rPr kumimoji="1" lang="ja-JP" altLang="en-US" sz="1300">
              <a:latin typeface="ＭＳ Ｐゴシック"/>
            </a:rPr>
            <a:t>年建設の小川文化センターの耐震補強工事を今後実施予定であることから更に比率は低下すると見込まれる。「保健センター・保健所」では，</a:t>
          </a:r>
          <a:r>
            <a:rPr kumimoji="1" lang="en-US" altLang="ja-JP" sz="1300">
              <a:latin typeface="ＭＳ Ｐゴシック"/>
            </a:rPr>
            <a:t>H27</a:t>
          </a:r>
          <a:r>
            <a:rPr kumimoji="1" lang="ja-JP" altLang="en-US" sz="1300">
              <a:latin typeface="ＭＳ Ｐゴシック"/>
            </a:rPr>
            <a:t>年度に実施した小川保健福祉センター改修工事により比率が</a:t>
          </a:r>
          <a:r>
            <a:rPr kumimoji="1" lang="en-US" altLang="ja-JP" sz="1300">
              <a:latin typeface="ＭＳ Ｐゴシック"/>
            </a:rPr>
            <a:t>2.3</a:t>
          </a:r>
          <a:r>
            <a:rPr kumimoji="1" lang="ja-JP" altLang="en-US" sz="1300">
              <a:latin typeface="ＭＳ Ｐゴシック"/>
            </a:rPr>
            <a:t>ポイント低下し類似団体内平均を下回っている。「消防施設」では，</a:t>
          </a:r>
          <a:r>
            <a:rPr kumimoji="1" lang="en-US" altLang="ja-JP" sz="1300">
              <a:latin typeface="ＭＳ Ｐゴシック"/>
            </a:rPr>
            <a:t>S57</a:t>
          </a:r>
          <a:r>
            <a:rPr kumimoji="1" lang="ja-JP" altLang="en-US" sz="1300">
              <a:latin typeface="ＭＳ Ｐゴシック"/>
            </a:rPr>
            <a:t>年建設の消防本部及び美野里消防署や</a:t>
          </a:r>
          <a:r>
            <a:rPr kumimoji="1" lang="en-US" altLang="ja-JP" sz="1300">
              <a:latin typeface="ＭＳ Ｐゴシック"/>
            </a:rPr>
            <a:t>S58</a:t>
          </a:r>
          <a:r>
            <a:rPr kumimoji="1" lang="ja-JP" altLang="en-US" sz="1300">
              <a:latin typeface="ＭＳ Ｐゴシック"/>
            </a:rPr>
            <a:t>年建設の玉里消防署の減価償却が進んでいることから比率が類似団体内平均を上回り高い値となっている。「庁舎」では</a:t>
          </a:r>
          <a:r>
            <a:rPr kumimoji="1" lang="en-US" altLang="ja-JP" sz="1300">
              <a:latin typeface="ＭＳ Ｐゴシック"/>
            </a:rPr>
            <a:t>H27</a:t>
          </a:r>
          <a:r>
            <a:rPr kumimoji="1" lang="ja-JP" altLang="en-US" sz="1300">
              <a:latin typeface="ＭＳ Ｐゴシック"/>
            </a:rPr>
            <a:t>年度の小川総合支所耐震改修工事により比率が</a:t>
          </a:r>
          <a:r>
            <a:rPr kumimoji="1" lang="en-US" altLang="ja-JP" sz="1300">
              <a:latin typeface="ＭＳ Ｐゴシック"/>
            </a:rPr>
            <a:t>9.1</a:t>
          </a:r>
          <a:r>
            <a:rPr kumimoji="1" lang="ja-JP" altLang="en-US" sz="1300">
              <a:latin typeface="ＭＳ Ｐゴシック"/>
            </a:rPr>
            <a:t>ポイント低下し</a:t>
          </a:r>
          <a:r>
            <a:rPr kumimoji="1" lang="en-US" altLang="ja-JP" sz="1300">
              <a:latin typeface="ＭＳ Ｐゴシック"/>
            </a:rPr>
            <a:t>67.4</a:t>
          </a:r>
          <a:r>
            <a:rPr kumimoji="1" lang="ja-JP" altLang="en-US" sz="1300">
              <a:latin typeface="ＭＳ Ｐゴシック"/>
            </a:rPr>
            <a:t>％となったが依然高い値となっている。</a:t>
          </a:r>
          <a:r>
            <a:rPr kumimoji="1" lang="en-US" altLang="ja-JP" sz="1300">
              <a:latin typeface="ＭＳ Ｐゴシック"/>
            </a:rPr>
            <a:t>H28</a:t>
          </a:r>
          <a:r>
            <a:rPr kumimoji="1" lang="ja-JP" altLang="en-US" sz="1300">
              <a:latin typeface="ＭＳ Ｐゴシック"/>
            </a:rPr>
            <a:t>年度実施の本庁舎耐震改修工事により比率は更に低下することが見込みである。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52,489
51,366
144.74
24,548,604
23,722,917
585,208
13,269,496
25,136,748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59.9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a:t>
          </a:r>
          <a:r>
            <a:rPr kumimoji="1" lang="en-US" altLang="ja-JP" sz="1300">
              <a:latin typeface="ＭＳ Ｐゴシック"/>
            </a:rPr>
            <a:t>188</a:t>
          </a:r>
          <a:r>
            <a:rPr kumimoji="1" lang="ja-JP" altLang="en-US" sz="1300">
              <a:latin typeface="ＭＳ Ｐゴシック"/>
            </a:rPr>
            <a:t>百万円増に対し，基準財政需要額は</a:t>
          </a:r>
          <a:r>
            <a:rPr kumimoji="1" lang="en-US" altLang="ja-JP" sz="1300">
              <a:latin typeface="ＭＳ Ｐゴシック"/>
            </a:rPr>
            <a:t>560</a:t>
          </a:r>
          <a:r>
            <a:rPr kumimoji="1" lang="ja-JP" altLang="en-US" sz="1300">
              <a:latin typeface="ＭＳ Ｐゴシック"/>
            </a:rPr>
            <a:t>百万円増となり，前年度より０．０１ポイント減となったが，類似団体平均を０．１ポイント上回る結果となった。今後，合併特例債事業による公債費算入額が増加することで，基準財政需要額が増加することが見込まれるため，比率はさらに減少していくと考えられる。今後も類似団体平均を下回らないよう，市税のさらなる徴収率向上を図る等財源確保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8" name="直線コネクタ 67"/>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66675</xdr:rowOff>
    </xdr:to>
    <xdr:cxnSp macro="">
      <xdr:nvCxnSpPr>
        <xdr:cNvPr id="74" name="直線コネクタ 73"/>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66675</xdr:rowOff>
    </xdr:to>
    <xdr:cxnSp macro="">
      <xdr:nvCxnSpPr>
        <xdr:cNvPr id="77" name="直線コネクタ 76"/>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6" name="テキスト ボックス 95"/>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経常経費充当一般財源</a:t>
          </a:r>
          <a:r>
            <a:rPr kumimoji="1" lang="en-US" altLang="ja-JP" sz="1300">
              <a:latin typeface="ＭＳ Ｐゴシック"/>
            </a:rPr>
            <a:t>282</a:t>
          </a:r>
          <a:r>
            <a:rPr kumimoji="1" lang="ja-JP" altLang="en-US" sz="1300">
              <a:latin typeface="ＭＳ Ｐゴシック"/>
            </a:rPr>
            <a:t>百万円増に対し，経常一般財源総額と臨時財政対策債の総額が</a:t>
          </a:r>
          <a:r>
            <a:rPr kumimoji="1" lang="en-US" altLang="ja-JP" sz="1300">
              <a:latin typeface="ＭＳ Ｐゴシック"/>
            </a:rPr>
            <a:t>391</a:t>
          </a:r>
          <a:r>
            <a:rPr kumimoji="1" lang="ja-JP" altLang="en-US" sz="1300">
              <a:latin typeface="ＭＳ Ｐゴシック"/>
            </a:rPr>
            <a:t>百万円増となり，前年度より０．４ポイント減少した。類似団体平均を上回っているが，扶助費や公債費は年々増加傾向にある。障害者や児童福祉の費用及び合併特例債等の償還によるものが大きく，今後も制度の拡充や償還額の増加が見込まれるため，財政構造の硬直化が懸念される。引き続き，行財政改革への取り組みを推進し，現在の水準を維持するよう努め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54791</xdr:rowOff>
    </xdr:from>
    <xdr:to>
      <xdr:col>7</xdr:col>
      <xdr:colOff>152400</xdr:colOff>
      <xdr:row>62</xdr:row>
      <xdr:rowOff>82369</xdr:rowOff>
    </xdr:to>
    <xdr:cxnSp macro="">
      <xdr:nvCxnSpPr>
        <xdr:cNvPr id="133" name="直線コネクタ 132"/>
        <xdr:cNvCxnSpPr/>
      </xdr:nvCxnSpPr>
      <xdr:spPr>
        <a:xfrm flipV="1">
          <a:off x="4114800" y="1068469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40096</xdr:rowOff>
    </xdr:from>
    <xdr:to>
      <xdr:col>6</xdr:col>
      <xdr:colOff>0</xdr:colOff>
      <xdr:row>62</xdr:row>
      <xdr:rowOff>82369</xdr:rowOff>
    </xdr:to>
    <xdr:cxnSp macro="">
      <xdr:nvCxnSpPr>
        <xdr:cNvPr id="136" name="直線コネクタ 135"/>
        <xdr:cNvCxnSpPr/>
      </xdr:nvCxnSpPr>
      <xdr:spPr>
        <a:xfrm>
          <a:off x="3225800" y="10498546"/>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169273</xdr:rowOff>
    </xdr:from>
    <xdr:to>
      <xdr:col>4</xdr:col>
      <xdr:colOff>482600</xdr:colOff>
      <xdr:row>61</xdr:row>
      <xdr:rowOff>40096</xdr:rowOff>
    </xdr:to>
    <xdr:cxnSp macro="">
      <xdr:nvCxnSpPr>
        <xdr:cNvPr id="139" name="直線コネクタ 138"/>
        <xdr:cNvCxnSpPr/>
      </xdr:nvCxnSpPr>
      <xdr:spPr>
        <a:xfrm>
          <a:off x="2336800" y="10284823"/>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93435</xdr:rowOff>
    </xdr:from>
    <xdr:to>
      <xdr:col>3</xdr:col>
      <xdr:colOff>279400</xdr:colOff>
      <xdr:row>59</xdr:row>
      <xdr:rowOff>169273</xdr:rowOff>
    </xdr:to>
    <xdr:cxnSp macro="">
      <xdr:nvCxnSpPr>
        <xdr:cNvPr id="142" name="直線コネクタ 141"/>
        <xdr:cNvCxnSpPr/>
      </xdr:nvCxnSpPr>
      <xdr:spPr>
        <a:xfrm>
          <a:off x="1447800" y="102089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3991</xdr:rowOff>
    </xdr:from>
    <xdr:to>
      <xdr:col>7</xdr:col>
      <xdr:colOff>203200</xdr:colOff>
      <xdr:row>62</xdr:row>
      <xdr:rowOff>105591</xdr:rowOff>
    </xdr:to>
    <xdr:sp macro="" textlink="">
      <xdr:nvSpPr>
        <xdr:cNvPr id="152" name="円/楕円 151"/>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20518</xdr:rowOff>
    </xdr:from>
    <xdr:ext cx="762000" cy="259045"/>
    <xdr:sp macro="" textlink="">
      <xdr:nvSpPr>
        <xdr:cNvPr id="153" name="財政構造の弾力性該当値テキスト"/>
        <xdr:cNvSpPr txBox="1"/>
      </xdr:nvSpPr>
      <xdr:spPr>
        <a:xfrm>
          <a:off x="5041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31569</xdr:rowOff>
    </xdr:from>
    <xdr:to>
      <xdr:col>6</xdr:col>
      <xdr:colOff>50800</xdr:colOff>
      <xdr:row>62</xdr:row>
      <xdr:rowOff>133169</xdr:rowOff>
    </xdr:to>
    <xdr:sp macro="" textlink="">
      <xdr:nvSpPr>
        <xdr:cNvPr id="154" name="円/楕円 153"/>
        <xdr:cNvSpPr/>
      </xdr:nvSpPr>
      <xdr:spPr>
        <a:xfrm>
          <a:off x="4064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143346</xdr:rowOff>
    </xdr:from>
    <xdr:ext cx="736600" cy="259045"/>
    <xdr:sp macro="" textlink="">
      <xdr:nvSpPr>
        <xdr:cNvPr id="155" name="テキスト ボックス 154"/>
        <xdr:cNvSpPr txBox="1"/>
      </xdr:nvSpPr>
      <xdr:spPr>
        <a:xfrm>
          <a:off x="3733800" y="1043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160746</xdr:rowOff>
    </xdr:from>
    <xdr:to>
      <xdr:col>4</xdr:col>
      <xdr:colOff>533400</xdr:colOff>
      <xdr:row>61</xdr:row>
      <xdr:rowOff>90896</xdr:rowOff>
    </xdr:to>
    <xdr:sp macro="" textlink="">
      <xdr:nvSpPr>
        <xdr:cNvPr id="156" name="円/楕円 155"/>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101073</xdr:rowOff>
    </xdr:from>
    <xdr:ext cx="762000" cy="259045"/>
    <xdr:sp macro="" textlink="">
      <xdr:nvSpPr>
        <xdr:cNvPr id="157" name="テキスト ボックス 156"/>
        <xdr:cNvSpPr txBox="1"/>
      </xdr:nvSpPr>
      <xdr:spPr>
        <a:xfrm>
          <a:off x="2844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118473</xdr:rowOff>
    </xdr:from>
    <xdr:to>
      <xdr:col>3</xdr:col>
      <xdr:colOff>330200</xdr:colOff>
      <xdr:row>60</xdr:row>
      <xdr:rowOff>48623</xdr:rowOff>
    </xdr:to>
    <xdr:sp macro="" textlink="">
      <xdr:nvSpPr>
        <xdr:cNvPr id="158" name="円/楕円 157"/>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58800</xdr:rowOff>
    </xdr:from>
    <xdr:ext cx="762000" cy="259045"/>
    <xdr:sp macro="" textlink="">
      <xdr:nvSpPr>
        <xdr:cNvPr id="159" name="テキスト ボックス 158"/>
        <xdr:cNvSpPr txBox="1"/>
      </xdr:nvSpPr>
      <xdr:spPr>
        <a:xfrm>
          <a:off x="1955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60" name="円/楕円 159"/>
        <xdr:cNvSpPr/>
      </xdr:nvSpPr>
      <xdr:spPr>
        <a:xfrm>
          <a:off x="1397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61" name="テキスト ボックス 160"/>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より低いものの，前年度より高い決算額となった。要因としては，人口が減少したことと，物件費において，臨時職員賃金，ふるさと寄附金事業協力者謝礼，施設維持管理にかかる委託料等の増加が挙げられる。今後は公共施設管理計画に基づく施設の整理統合，職員の適正配置を進めるとともに臨時職員の雇用や施設維持管理費等の内部管理経費を見直していきたい。</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168957</xdr:rowOff>
    </xdr:from>
    <xdr:to>
      <xdr:col>7</xdr:col>
      <xdr:colOff>152400</xdr:colOff>
      <xdr:row>81</xdr:row>
      <xdr:rowOff>369</xdr:rowOff>
    </xdr:to>
    <xdr:cxnSp macro="">
      <xdr:nvCxnSpPr>
        <xdr:cNvPr id="197" name="直線コネクタ 196"/>
        <xdr:cNvCxnSpPr/>
      </xdr:nvCxnSpPr>
      <xdr:spPr>
        <a:xfrm>
          <a:off x="4114800" y="13884957"/>
          <a:ext cx="8382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156597</xdr:rowOff>
    </xdr:from>
    <xdr:ext cx="762000" cy="259045"/>
    <xdr:sp macro="" textlink="">
      <xdr:nvSpPr>
        <xdr:cNvPr id="198" name="人件費・物件費等の状況平均値テキスト"/>
        <xdr:cNvSpPr txBox="1"/>
      </xdr:nvSpPr>
      <xdr:spPr>
        <a:xfrm>
          <a:off x="5041900" y="13872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157569</xdr:rowOff>
    </xdr:from>
    <xdr:to>
      <xdr:col>6</xdr:col>
      <xdr:colOff>0</xdr:colOff>
      <xdr:row>80</xdr:row>
      <xdr:rowOff>168957</xdr:rowOff>
    </xdr:to>
    <xdr:cxnSp macro="">
      <xdr:nvCxnSpPr>
        <xdr:cNvPr id="200" name="直線コネクタ 199"/>
        <xdr:cNvCxnSpPr/>
      </xdr:nvCxnSpPr>
      <xdr:spPr>
        <a:xfrm>
          <a:off x="3225800" y="13873569"/>
          <a:ext cx="889000" cy="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157569</xdr:rowOff>
    </xdr:from>
    <xdr:to>
      <xdr:col>4</xdr:col>
      <xdr:colOff>482600</xdr:colOff>
      <xdr:row>80</xdr:row>
      <xdr:rowOff>159398</xdr:rowOff>
    </xdr:to>
    <xdr:cxnSp macro="">
      <xdr:nvCxnSpPr>
        <xdr:cNvPr id="203" name="直線コネクタ 202"/>
        <xdr:cNvCxnSpPr/>
      </xdr:nvCxnSpPr>
      <xdr:spPr>
        <a:xfrm flipV="1">
          <a:off x="2336800" y="138735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159398</xdr:rowOff>
    </xdr:from>
    <xdr:to>
      <xdr:col>3</xdr:col>
      <xdr:colOff>279400</xdr:colOff>
      <xdr:row>80</xdr:row>
      <xdr:rowOff>162875</xdr:rowOff>
    </xdr:to>
    <xdr:cxnSp macro="">
      <xdr:nvCxnSpPr>
        <xdr:cNvPr id="206" name="直線コネクタ 205"/>
        <xdr:cNvCxnSpPr/>
      </xdr:nvCxnSpPr>
      <xdr:spPr>
        <a:xfrm flipV="1">
          <a:off x="1447800" y="13875398"/>
          <a:ext cx="889000" cy="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121019</xdr:rowOff>
    </xdr:from>
    <xdr:to>
      <xdr:col>7</xdr:col>
      <xdr:colOff>203200</xdr:colOff>
      <xdr:row>81</xdr:row>
      <xdr:rowOff>51169</xdr:rowOff>
    </xdr:to>
    <xdr:sp macro="" textlink="">
      <xdr:nvSpPr>
        <xdr:cNvPr id="216" name="円/楕円 215"/>
        <xdr:cNvSpPr/>
      </xdr:nvSpPr>
      <xdr:spPr>
        <a:xfrm>
          <a:off x="4902200" y="138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42296</xdr:rowOff>
    </xdr:from>
    <xdr:ext cx="762000" cy="259045"/>
    <xdr:sp macro="" textlink="">
      <xdr:nvSpPr>
        <xdr:cNvPr id="217" name="人件費・物件費等の状況該当値テキスト"/>
        <xdr:cNvSpPr txBox="1"/>
      </xdr:nvSpPr>
      <xdr:spPr>
        <a:xfrm>
          <a:off x="5041900" y="1375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125,848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118157</xdr:rowOff>
    </xdr:from>
    <xdr:to>
      <xdr:col>6</xdr:col>
      <xdr:colOff>50800</xdr:colOff>
      <xdr:row>81</xdr:row>
      <xdr:rowOff>48307</xdr:rowOff>
    </xdr:to>
    <xdr:sp macro="" textlink="">
      <xdr:nvSpPr>
        <xdr:cNvPr id="218" name="円/楕円 217"/>
        <xdr:cNvSpPr/>
      </xdr:nvSpPr>
      <xdr:spPr>
        <a:xfrm>
          <a:off x="4064000" y="138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33084</xdr:rowOff>
    </xdr:from>
    <xdr:ext cx="736600" cy="259045"/>
    <xdr:sp macro="" textlink="">
      <xdr:nvSpPr>
        <xdr:cNvPr id="219" name="テキスト ボックス 218"/>
        <xdr:cNvSpPr txBox="1"/>
      </xdr:nvSpPr>
      <xdr:spPr>
        <a:xfrm>
          <a:off x="3733800" y="13920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106769</xdr:rowOff>
    </xdr:from>
    <xdr:to>
      <xdr:col>4</xdr:col>
      <xdr:colOff>533400</xdr:colOff>
      <xdr:row>81</xdr:row>
      <xdr:rowOff>36919</xdr:rowOff>
    </xdr:to>
    <xdr:sp macro="" textlink="">
      <xdr:nvSpPr>
        <xdr:cNvPr id="220" name="円/楕円 219"/>
        <xdr:cNvSpPr/>
      </xdr:nvSpPr>
      <xdr:spPr>
        <a:xfrm>
          <a:off x="3175000" y="138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47096</xdr:rowOff>
    </xdr:from>
    <xdr:ext cx="762000" cy="259045"/>
    <xdr:sp macro="" textlink="">
      <xdr:nvSpPr>
        <xdr:cNvPr id="221" name="テキスト ボックス 220"/>
        <xdr:cNvSpPr txBox="1"/>
      </xdr:nvSpPr>
      <xdr:spPr>
        <a:xfrm>
          <a:off x="2844800" y="1359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108598</xdr:rowOff>
    </xdr:from>
    <xdr:to>
      <xdr:col>3</xdr:col>
      <xdr:colOff>330200</xdr:colOff>
      <xdr:row>81</xdr:row>
      <xdr:rowOff>38748</xdr:rowOff>
    </xdr:to>
    <xdr:sp macro="" textlink="">
      <xdr:nvSpPr>
        <xdr:cNvPr id="222" name="円/楕円 221"/>
        <xdr:cNvSpPr/>
      </xdr:nvSpPr>
      <xdr:spPr>
        <a:xfrm>
          <a:off x="2286000" y="138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48925</xdr:rowOff>
    </xdr:from>
    <xdr:ext cx="762000" cy="259045"/>
    <xdr:sp macro="" textlink="">
      <xdr:nvSpPr>
        <xdr:cNvPr id="223" name="テキスト ボックス 222"/>
        <xdr:cNvSpPr txBox="1"/>
      </xdr:nvSpPr>
      <xdr:spPr>
        <a:xfrm>
          <a:off x="1955800" y="1359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112075</xdr:rowOff>
    </xdr:from>
    <xdr:to>
      <xdr:col>2</xdr:col>
      <xdr:colOff>127000</xdr:colOff>
      <xdr:row>81</xdr:row>
      <xdr:rowOff>42225</xdr:rowOff>
    </xdr:to>
    <xdr:sp macro="" textlink="">
      <xdr:nvSpPr>
        <xdr:cNvPr id="224" name="円/楕円 223"/>
        <xdr:cNvSpPr/>
      </xdr:nvSpPr>
      <xdr:spPr>
        <a:xfrm>
          <a:off x="1397000" y="138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52402</xdr:rowOff>
    </xdr:from>
    <xdr:ext cx="762000" cy="259045"/>
    <xdr:sp macro="" textlink="">
      <xdr:nvSpPr>
        <xdr:cNvPr id="225" name="テキスト ボックス 224"/>
        <xdr:cNvSpPr txBox="1"/>
      </xdr:nvSpPr>
      <xdr:spPr>
        <a:xfrm>
          <a:off x="1066800" y="1359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国家公務員の給与改定特例措置により指数は、平成２３年度から２年連続で１００より高くなっていたが，平成</a:t>
          </a:r>
          <a:r>
            <a:rPr kumimoji="1" lang="en-US" altLang="ja-JP" sz="1300">
              <a:latin typeface="ＭＳ Ｐゴシック"/>
            </a:rPr>
            <a:t>25</a:t>
          </a:r>
          <a:r>
            <a:rPr kumimoji="1" lang="ja-JP" altLang="en-US" sz="1300">
              <a:latin typeface="ＭＳ Ｐゴシック"/>
            </a:rPr>
            <a:t>年度からは特例措置がなくなり下がっている。前年度と比較すると１．０ポイント高くなっているが，類似団体平均並みである。</a:t>
          </a:r>
          <a:endParaRPr kumimoji="1" lang="en-US" altLang="ja-JP" sz="1300">
            <a:latin typeface="ＭＳ Ｐゴシック"/>
          </a:endParaRPr>
        </a:p>
        <a:p>
          <a:r>
            <a:rPr kumimoji="1" lang="ja-JP" altLang="en-US" sz="1300">
              <a:latin typeface="ＭＳ Ｐゴシック"/>
            </a:rPr>
            <a:t>今後も継続的に定員適正化計画に沿って人事管理を行うとともに，人事評価制度に基づく職務成績等に応じた昇給制度を導入していくことにより，より一層の給与の適正化に努めたい。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142875</xdr:rowOff>
    </xdr:to>
    <xdr:cxnSp macro="">
      <xdr:nvCxnSpPr>
        <xdr:cNvPr id="263" name="直線コネクタ 262"/>
        <xdr:cNvCxnSpPr/>
      </xdr:nvCxnSpPr>
      <xdr:spPr>
        <a:xfrm>
          <a:off x="16179800" y="1444413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98548</xdr:rowOff>
    </xdr:from>
    <xdr:ext cx="762000" cy="259045"/>
    <xdr:sp macro="" textlink="">
      <xdr:nvSpPr>
        <xdr:cNvPr id="264" name="給与水準   （国との比較）平均値テキスト"/>
        <xdr:cNvSpPr txBox="1"/>
      </xdr:nvSpPr>
      <xdr:spPr>
        <a:xfrm>
          <a:off x="17106900" y="1432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132821</xdr:rowOff>
    </xdr:to>
    <xdr:cxnSp macro="">
      <xdr:nvCxnSpPr>
        <xdr:cNvPr id="266" name="直線コネクタ 265"/>
        <xdr:cNvCxnSpPr/>
      </xdr:nvCxnSpPr>
      <xdr:spPr>
        <a:xfrm flipV="1">
          <a:off x="15290800" y="1444413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132821</xdr:rowOff>
    </xdr:from>
    <xdr:to>
      <xdr:col>22</xdr:col>
      <xdr:colOff>203200</xdr:colOff>
      <xdr:row>89</xdr:row>
      <xdr:rowOff>29634</xdr:rowOff>
    </xdr:to>
    <xdr:cxnSp macro="">
      <xdr:nvCxnSpPr>
        <xdr:cNvPr id="269" name="直線コネクタ 268"/>
        <xdr:cNvCxnSpPr/>
      </xdr:nvCxnSpPr>
      <xdr:spPr>
        <a:xfrm flipV="1">
          <a:off x="14401800" y="14534621"/>
          <a:ext cx="889000" cy="7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2240</xdr:rowOff>
    </xdr:from>
    <xdr:ext cx="762000" cy="259045"/>
    <xdr:sp macro="" textlink="">
      <xdr:nvSpPr>
        <xdr:cNvPr id="271" name="テキスト ボックス 270"/>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49741</xdr:rowOff>
    </xdr:to>
    <xdr:cxnSp macro="">
      <xdr:nvCxnSpPr>
        <xdr:cNvPr id="272" name="直線コネクタ 271"/>
        <xdr:cNvCxnSpPr/>
      </xdr:nvCxnSpPr>
      <xdr:spPr>
        <a:xfrm flipV="1">
          <a:off x="13512800" y="152886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110718</xdr:rowOff>
    </xdr:from>
    <xdr:ext cx="762000" cy="259045"/>
    <xdr:sp macro="" textlink="">
      <xdr:nvSpPr>
        <xdr:cNvPr id="276" name="テキスト ボックス 275"/>
        <xdr:cNvSpPr txBox="1"/>
      </xdr:nvSpPr>
      <xdr:spPr>
        <a:xfrm>
          <a:off x="13131800" y="150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92075</xdr:rowOff>
    </xdr:from>
    <xdr:to>
      <xdr:col>24</xdr:col>
      <xdr:colOff>609600</xdr:colOff>
      <xdr:row>85</xdr:row>
      <xdr:rowOff>22225</xdr:rowOff>
    </xdr:to>
    <xdr:sp macro="" textlink="">
      <xdr:nvSpPr>
        <xdr:cNvPr id="282" name="円/楕円 281"/>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64152</xdr:rowOff>
    </xdr:from>
    <xdr:ext cx="762000" cy="259045"/>
    <xdr:sp macro="" textlink="">
      <xdr:nvSpPr>
        <xdr:cNvPr id="283" name="給与水準   （国との比較）該当値テキスト"/>
        <xdr:cNvSpPr txBox="1"/>
      </xdr:nvSpPr>
      <xdr:spPr>
        <a:xfrm>
          <a:off x="17106900" y="1446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4" name="円/楕円 283"/>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85" name="テキスト ボックス 284"/>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82021</xdr:rowOff>
    </xdr:from>
    <xdr:to>
      <xdr:col>22</xdr:col>
      <xdr:colOff>254000</xdr:colOff>
      <xdr:row>85</xdr:row>
      <xdr:rowOff>12171</xdr:rowOff>
    </xdr:to>
    <xdr:sp macro="" textlink="">
      <xdr:nvSpPr>
        <xdr:cNvPr id="286" name="円/楕円 285"/>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168398</xdr:rowOff>
    </xdr:from>
    <xdr:ext cx="762000" cy="259045"/>
    <xdr:sp macro="" textlink="">
      <xdr:nvSpPr>
        <xdr:cNvPr id="287" name="テキスト ボックス 286"/>
        <xdr:cNvSpPr txBox="1"/>
      </xdr:nvSpPr>
      <xdr:spPr>
        <a:xfrm>
          <a:off x="14909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8" name="円/楕円 287"/>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9" name="テキスト ボックス 288"/>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90" name="円/楕円 289"/>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91" name="テキスト ボックス 290"/>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類似団体平均と比較すると</a:t>
          </a:r>
          <a:r>
            <a:rPr kumimoji="1" lang="ja-JP" altLang="en-US" sz="1300">
              <a:solidFill>
                <a:schemeClr val="dk1"/>
              </a:solidFill>
              <a:effectLst/>
              <a:latin typeface="+mn-ea"/>
              <a:ea typeface="+mn-ea"/>
              <a:cs typeface="+mn-cs"/>
            </a:rPr>
            <a:t>差は狭まったものの，０．７３</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高く</a:t>
          </a:r>
          <a:r>
            <a:rPr kumimoji="1" lang="ja-JP" altLang="ja-JP" sz="1300">
              <a:solidFill>
                <a:schemeClr val="dk1"/>
              </a:solidFill>
              <a:effectLst/>
              <a:latin typeface="+mn-ea"/>
              <a:ea typeface="+mn-ea"/>
              <a:cs typeface="+mn-cs"/>
            </a:rPr>
            <a:t>，前年度と比較して</a:t>
          </a:r>
          <a:r>
            <a:rPr kumimoji="1" lang="ja-JP" altLang="en-US" sz="1300">
              <a:solidFill>
                <a:schemeClr val="dk1"/>
              </a:solidFill>
              <a:effectLst/>
              <a:latin typeface="+mn-ea"/>
              <a:ea typeface="+mn-ea"/>
              <a:cs typeface="+mn-cs"/>
            </a:rPr>
            <a:t>０．１６</a:t>
          </a:r>
          <a:r>
            <a:rPr kumimoji="1" lang="ja-JP" altLang="ja-JP" sz="1300">
              <a:solidFill>
                <a:schemeClr val="dk1"/>
              </a:solidFill>
              <a:effectLst/>
              <a:latin typeface="+mn-ea"/>
              <a:ea typeface="+mn-ea"/>
              <a:cs typeface="+mn-cs"/>
            </a:rPr>
            <a:t>ポイント増加した。主な要因としては，</a:t>
          </a:r>
          <a:r>
            <a:rPr kumimoji="1" lang="ja-JP" altLang="en-US" sz="1300">
              <a:solidFill>
                <a:schemeClr val="dk1"/>
              </a:solidFill>
              <a:effectLst/>
              <a:latin typeface="+mn-ea"/>
              <a:ea typeface="+mn-ea"/>
              <a:cs typeface="+mn-cs"/>
            </a:rPr>
            <a:t>人口が減少したことと、職員数が退職者１８名に対し新規採用者１９名と微増したこと等が挙げられる。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今後も</a:t>
          </a:r>
          <a:r>
            <a:rPr kumimoji="1" lang="ja-JP" altLang="en-US" sz="1300">
              <a:solidFill>
                <a:schemeClr val="dk1"/>
              </a:solidFill>
              <a:effectLst/>
              <a:latin typeface="+mn-ea"/>
              <a:ea typeface="+mn-ea"/>
              <a:cs typeface="+mn-cs"/>
            </a:rPr>
            <a:t>定員適正化計画に基づき</a:t>
          </a:r>
          <a:r>
            <a:rPr kumimoji="1" lang="ja-JP" altLang="ja-JP" sz="1300">
              <a:solidFill>
                <a:schemeClr val="dk1"/>
              </a:solidFill>
              <a:effectLst/>
              <a:latin typeface="+mn-ea"/>
              <a:ea typeface="+mn-ea"/>
              <a:cs typeface="+mn-cs"/>
            </a:rPr>
            <a:t>，職員数の適正化に努め</a:t>
          </a:r>
          <a:r>
            <a:rPr kumimoji="1" lang="ja-JP" altLang="en-US" sz="1300">
              <a:solidFill>
                <a:schemeClr val="dk1"/>
              </a:solidFill>
              <a:effectLst/>
              <a:latin typeface="+mn-ea"/>
              <a:ea typeface="+mn-ea"/>
              <a:cs typeface="+mn-cs"/>
            </a:rPr>
            <a:t>たい</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110188</xdr:rowOff>
    </xdr:from>
    <xdr:to>
      <xdr:col>24</xdr:col>
      <xdr:colOff>558800</xdr:colOff>
      <xdr:row>61</xdr:row>
      <xdr:rowOff>128572</xdr:rowOff>
    </xdr:to>
    <xdr:cxnSp macro="">
      <xdr:nvCxnSpPr>
        <xdr:cNvPr id="328" name="直線コネクタ 327"/>
        <xdr:cNvCxnSpPr/>
      </xdr:nvCxnSpPr>
      <xdr:spPr>
        <a:xfrm>
          <a:off x="16179800" y="10568638"/>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90654</xdr:rowOff>
    </xdr:from>
    <xdr:to>
      <xdr:col>23</xdr:col>
      <xdr:colOff>406400</xdr:colOff>
      <xdr:row>61</xdr:row>
      <xdr:rowOff>110188</xdr:rowOff>
    </xdr:to>
    <xdr:cxnSp macro="">
      <xdr:nvCxnSpPr>
        <xdr:cNvPr id="331" name="直線コネクタ 330"/>
        <xdr:cNvCxnSpPr/>
      </xdr:nvCxnSpPr>
      <xdr:spPr>
        <a:xfrm>
          <a:off x="15290800" y="1054910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105591</xdr:rowOff>
    </xdr:to>
    <xdr:cxnSp macro="">
      <xdr:nvCxnSpPr>
        <xdr:cNvPr id="334" name="直線コネクタ 333"/>
        <xdr:cNvCxnSpPr/>
      </xdr:nvCxnSpPr>
      <xdr:spPr>
        <a:xfrm flipV="1">
          <a:off x="14401800" y="1054910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105591</xdr:rowOff>
    </xdr:from>
    <xdr:to>
      <xdr:col>21</xdr:col>
      <xdr:colOff>0</xdr:colOff>
      <xdr:row>61</xdr:row>
      <xdr:rowOff>120529</xdr:rowOff>
    </xdr:to>
    <xdr:cxnSp macro="">
      <xdr:nvCxnSpPr>
        <xdr:cNvPr id="337" name="直線コネクタ 336"/>
        <xdr:cNvCxnSpPr/>
      </xdr:nvCxnSpPr>
      <xdr:spPr>
        <a:xfrm flipV="1">
          <a:off x="13512800" y="1056404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77772</xdr:rowOff>
    </xdr:from>
    <xdr:to>
      <xdr:col>24</xdr:col>
      <xdr:colOff>609600</xdr:colOff>
      <xdr:row>62</xdr:row>
      <xdr:rowOff>7922</xdr:rowOff>
    </xdr:to>
    <xdr:sp macro="" textlink="">
      <xdr:nvSpPr>
        <xdr:cNvPr id="347" name="円/楕円 346"/>
        <xdr:cNvSpPr/>
      </xdr:nvSpPr>
      <xdr:spPr>
        <a:xfrm>
          <a:off x="169672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49849</xdr:rowOff>
    </xdr:from>
    <xdr:ext cx="762000" cy="259045"/>
    <xdr:sp macro="" textlink="">
      <xdr:nvSpPr>
        <xdr:cNvPr id="348" name="定員管理の状況該当値テキスト"/>
        <xdr:cNvSpPr txBox="1"/>
      </xdr:nvSpPr>
      <xdr:spPr>
        <a:xfrm>
          <a:off x="17106900" y="1050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59388</xdr:rowOff>
    </xdr:from>
    <xdr:to>
      <xdr:col>23</xdr:col>
      <xdr:colOff>457200</xdr:colOff>
      <xdr:row>61</xdr:row>
      <xdr:rowOff>160988</xdr:rowOff>
    </xdr:to>
    <xdr:sp macro="" textlink="">
      <xdr:nvSpPr>
        <xdr:cNvPr id="349" name="円/楕円 348"/>
        <xdr:cNvSpPr/>
      </xdr:nvSpPr>
      <xdr:spPr>
        <a:xfrm>
          <a:off x="16129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145765</xdr:rowOff>
    </xdr:from>
    <xdr:ext cx="736600" cy="259045"/>
    <xdr:sp macro="" textlink="">
      <xdr:nvSpPr>
        <xdr:cNvPr id="350" name="テキスト ボックス 349"/>
        <xdr:cNvSpPr txBox="1"/>
      </xdr:nvSpPr>
      <xdr:spPr>
        <a:xfrm>
          <a:off x="15798800" y="1060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39854</xdr:rowOff>
    </xdr:from>
    <xdr:to>
      <xdr:col>22</xdr:col>
      <xdr:colOff>254000</xdr:colOff>
      <xdr:row>61</xdr:row>
      <xdr:rowOff>141454</xdr:rowOff>
    </xdr:to>
    <xdr:sp macro="" textlink="">
      <xdr:nvSpPr>
        <xdr:cNvPr id="351" name="円/楕円 350"/>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126231</xdr:rowOff>
    </xdr:from>
    <xdr:ext cx="762000" cy="259045"/>
    <xdr:sp macro="" textlink="">
      <xdr:nvSpPr>
        <xdr:cNvPr id="352" name="テキスト ボックス 351"/>
        <xdr:cNvSpPr txBox="1"/>
      </xdr:nvSpPr>
      <xdr:spPr>
        <a:xfrm>
          <a:off x="14909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54791</xdr:rowOff>
    </xdr:from>
    <xdr:to>
      <xdr:col>21</xdr:col>
      <xdr:colOff>50800</xdr:colOff>
      <xdr:row>61</xdr:row>
      <xdr:rowOff>156391</xdr:rowOff>
    </xdr:to>
    <xdr:sp macro="" textlink="">
      <xdr:nvSpPr>
        <xdr:cNvPr id="353" name="円/楕円 352"/>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141168</xdr:rowOff>
    </xdr:from>
    <xdr:ext cx="762000" cy="259045"/>
    <xdr:sp macro="" textlink="">
      <xdr:nvSpPr>
        <xdr:cNvPr id="354" name="テキスト ボックス 353"/>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69729</xdr:rowOff>
    </xdr:from>
    <xdr:to>
      <xdr:col>19</xdr:col>
      <xdr:colOff>533400</xdr:colOff>
      <xdr:row>61</xdr:row>
      <xdr:rowOff>171329</xdr:rowOff>
    </xdr:to>
    <xdr:sp macro="" textlink="">
      <xdr:nvSpPr>
        <xdr:cNvPr id="355" name="円/楕円 354"/>
        <xdr:cNvSpPr/>
      </xdr:nvSpPr>
      <xdr:spPr>
        <a:xfrm>
          <a:off x="13462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156106</xdr:rowOff>
    </xdr:from>
    <xdr:ext cx="762000" cy="259045"/>
    <xdr:sp macro="" textlink="">
      <xdr:nvSpPr>
        <xdr:cNvPr id="356" name="テキスト ボックス 355"/>
        <xdr:cNvSpPr txBox="1"/>
      </xdr:nvSpPr>
      <xdr:spPr>
        <a:xfrm>
          <a:off x="13131800" y="1061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０．３ポイント増加しているが，類似団体平均を上回っている。増加の要因としては，元利償還金の増加である。合併特例債を活用する事業が本格的に展開されている状況にあり，今後も元利償還金が増加していくことが確実な状況である。類似団体平均を下回らないよう計画的な事業推進を図りたい。</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113212</xdr:rowOff>
    </xdr:from>
    <xdr:to>
      <xdr:col>24</xdr:col>
      <xdr:colOff>558800</xdr:colOff>
      <xdr:row>40</xdr:row>
      <xdr:rowOff>133894</xdr:rowOff>
    </xdr:to>
    <xdr:cxnSp macro="">
      <xdr:nvCxnSpPr>
        <xdr:cNvPr id="391" name="直線コネクタ 390"/>
        <xdr:cNvCxnSpPr/>
      </xdr:nvCxnSpPr>
      <xdr:spPr>
        <a:xfrm>
          <a:off x="16179800" y="697121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113212</xdr:rowOff>
    </xdr:from>
    <xdr:to>
      <xdr:col>23</xdr:col>
      <xdr:colOff>406400</xdr:colOff>
      <xdr:row>40</xdr:row>
      <xdr:rowOff>147683</xdr:rowOff>
    </xdr:to>
    <xdr:cxnSp macro="">
      <xdr:nvCxnSpPr>
        <xdr:cNvPr id="394" name="直線コネクタ 393"/>
        <xdr:cNvCxnSpPr/>
      </xdr:nvCxnSpPr>
      <xdr:spPr>
        <a:xfrm flipV="1">
          <a:off x="15290800" y="697121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147683</xdr:rowOff>
    </xdr:from>
    <xdr:to>
      <xdr:col>22</xdr:col>
      <xdr:colOff>203200</xdr:colOff>
      <xdr:row>40</xdr:row>
      <xdr:rowOff>168366</xdr:rowOff>
    </xdr:to>
    <xdr:cxnSp macro="">
      <xdr:nvCxnSpPr>
        <xdr:cNvPr id="397" name="直線コネクタ 396"/>
        <xdr:cNvCxnSpPr/>
      </xdr:nvCxnSpPr>
      <xdr:spPr>
        <a:xfrm flipV="1">
          <a:off x="14401800" y="70056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168366</xdr:rowOff>
    </xdr:from>
    <xdr:to>
      <xdr:col>21</xdr:col>
      <xdr:colOff>0</xdr:colOff>
      <xdr:row>41</xdr:row>
      <xdr:rowOff>93435</xdr:rowOff>
    </xdr:to>
    <xdr:cxnSp macro="">
      <xdr:nvCxnSpPr>
        <xdr:cNvPr id="400" name="直線コネクタ 399"/>
        <xdr:cNvCxnSpPr/>
      </xdr:nvCxnSpPr>
      <xdr:spPr>
        <a:xfrm flipV="1">
          <a:off x="13512800" y="70263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4" name="テキスト ボックス 403"/>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83094</xdr:rowOff>
    </xdr:from>
    <xdr:to>
      <xdr:col>24</xdr:col>
      <xdr:colOff>609600</xdr:colOff>
      <xdr:row>41</xdr:row>
      <xdr:rowOff>13244</xdr:rowOff>
    </xdr:to>
    <xdr:sp macro="" textlink="">
      <xdr:nvSpPr>
        <xdr:cNvPr id="410" name="円/楕円 409"/>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99621</xdr:rowOff>
    </xdr:from>
    <xdr:ext cx="762000" cy="259045"/>
    <xdr:sp macro="" textlink="">
      <xdr:nvSpPr>
        <xdr:cNvPr id="411" name="公債費負担の状況該当値テキスト"/>
        <xdr:cNvSpPr txBox="1"/>
      </xdr:nvSpPr>
      <xdr:spPr>
        <a:xfrm>
          <a:off x="17106900" y="678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62412</xdr:rowOff>
    </xdr:from>
    <xdr:to>
      <xdr:col>23</xdr:col>
      <xdr:colOff>457200</xdr:colOff>
      <xdr:row>40</xdr:row>
      <xdr:rowOff>164012</xdr:rowOff>
    </xdr:to>
    <xdr:sp macro="" textlink="">
      <xdr:nvSpPr>
        <xdr:cNvPr id="412" name="円/楕円 411"/>
        <xdr:cNvSpPr/>
      </xdr:nvSpPr>
      <xdr:spPr>
        <a:xfrm>
          <a:off x="16129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2739</xdr:rowOff>
    </xdr:from>
    <xdr:ext cx="736600" cy="259045"/>
    <xdr:sp macro="" textlink="">
      <xdr:nvSpPr>
        <xdr:cNvPr id="413" name="テキスト ボックス 412"/>
        <xdr:cNvSpPr txBox="1"/>
      </xdr:nvSpPr>
      <xdr:spPr>
        <a:xfrm>
          <a:off x="15798800" y="668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96883</xdr:rowOff>
    </xdr:from>
    <xdr:to>
      <xdr:col>22</xdr:col>
      <xdr:colOff>254000</xdr:colOff>
      <xdr:row>41</xdr:row>
      <xdr:rowOff>27033</xdr:rowOff>
    </xdr:to>
    <xdr:sp macro="" textlink="">
      <xdr:nvSpPr>
        <xdr:cNvPr id="414" name="円/楕円 413"/>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37210</xdr:rowOff>
    </xdr:from>
    <xdr:ext cx="762000" cy="259045"/>
    <xdr:sp macro="" textlink="">
      <xdr:nvSpPr>
        <xdr:cNvPr id="415" name="テキスト ボックス 414"/>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117566</xdr:rowOff>
    </xdr:from>
    <xdr:to>
      <xdr:col>21</xdr:col>
      <xdr:colOff>50800</xdr:colOff>
      <xdr:row>41</xdr:row>
      <xdr:rowOff>47716</xdr:rowOff>
    </xdr:to>
    <xdr:sp macro="" textlink="">
      <xdr:nvSpPr>
        <xdr:cNvPr id="416" name="円/楕円 415"/>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57893</xdr:rowOff>
    </xdr:from>
    <xdr:ext cx="762000" cy="259045"/>
    <xdr:sp macro="" textlink="">
      <xdr:nvSpPr>
        <xdr:cNvPr id="417" name="テキスト ボックス 416"/>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18" name="円/楕円 417"/>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419" name="テキスト ボックス 418"/>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すると１．７ポイント増加し，類似団体平均を下回る結果となった。要因としては，充当可能基金等が増加しているものの，地方債現在高，退職手当負担見込額等の将来負担額の増加が大きいことが挙げられる。今後も合併特例債事業等の大規模事業が予定されており，地方債の残高等の増大により，将来負担比率の悪化が懸念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今後は，将来の財政負担を見極めつつ，事業を厳選して市債発行の適正化に努めたい。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95589</xdr:rowOff>
    </xdr:from>
    <xdr:to>
      <xdr:col>24</xdr:col>
      <xdr:colOff>558800</xdr:colOff>
      <xdr:row>16</xdr:row>
      <xdr:rowOff>109262</xdr:rowOff>
    </xdr:to>
    <xdr:cxnSp macro="">
      <xdr:nvCxnSpPr>
        <xdr:cNvPr id="453" name="直線コネクタ 452"/>
        <xdr:cNvCxnSpPr/>
      </xdr:nvCxnSpPr>
      <xdr:spPr>
        <a:xfrm>
          <a:off x="16179800" y="2838789"/>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95589</xdr:rowOff>
    </xdr:from>
    <xdr:to>
      <xdr:col>23</xdr:col>
      <xdr:colOff>406400</xdr:colOff>
      <xdr:row>16</xdr:row>
      <xdr:rowOff>130979</xdr:rowOff>
    </xdr:to>
    <xdr:cxnSp macro="">
      <xdr:nvCxnSpPr>
        <xdr:cNvPr id="456" name="直線コネクタ 455"/>
        <xdr:cNvCxnSpPr/>
      </xdr:nvCxnSpPr>
      <xdr:spPr>
        <a:xfrm flipV="1">
          <a:off x="15290800" y="2838789"/>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130979</xdr:rowOff>
    </xdr:from>
    <xdr:to>
      <xdr:col>22</xdr:col>
      <xdr:colOff>203200</xdr:colOff>
      <xdr:row>18</xdr:row>
      <xdr:rowOff>124291</xdr:rowOff>
    </xdr:to>
    <xdr:cxnSp macro="">
      <xdr:nvCxnSpPr>
        <xdr:cNvPr id="459" name="直線コネクタ 458"/>
        <xdr:cNvCxnSpPr/>
      </xdr:nvCxnSpPr>
      <xdr:spPr>
        <a:xfrm flipV="1">
          <a:off x="14401800" y="2874179"/>
          <a:ext cx="889000" cy="3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124291</xdr:rowOff>
    </xdr:from>
    <xdr:to>
      <xdr:col>21</xdr:col>
      <xdr:colOff>0</xdr:colOff>
      <xdr:row>19</xdr:row>
      <xdr:rowOff>28448</xdr:rowOff>
    </xdr:to>
    <xdr:cxnSp macro="">
      <xdr:nvCxnSpPr>
        <xdr:cNvPr id="462" name="直線コネクタ 461"/>
        <xdr:cNvCxnSpPr/>
      </xdr:nvCxnSpPr>
      <xdr:spPr>
        <a:xfrm flipV="1">
          <a:off x="13512800" y="3210391"/>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58462</xdr:rowOff>
    </xdr:from>
    <xdr:to>
      <xdr:col>24</xdr:col>
      <xdr:colOff>609600</xdr:colOff>
      <xdr:row>16</xdr:row>
      <xdr:rowOff>160062</xdr:rowOff>
    </xdr:to>
    <xdr:sp macro="" textlink="">
      <xdr:nvSpPr>
        <xdr:cNvPr id="472" name="円/楕円 471"/>
        <xdr:cNvSpPr/>
      </xdr:nvSpPr>
      <xdr:spPr>
        <a:xfrm>
          <a:off x="169672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30539</xdr:rowOff>
    </xdr:from>
    <xdr:ext cx="762000" cy="259045"/>
    <xdr:sp macro="" textlink="">
      <xdr:nvSpPr>
        <xdr:cNvPr id="473" name="将来負担の状況該当値テキスト"/>
        <xdr:cNvSpPr txBox="1"/>
      </xdr:nvSpPr>
      <xdr:spPr>
        <a:xfrm>
          <a:off x="17106900" y="277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44789</xdr:rowOff>
    </xdr:from>
    <xdr:to>
      <xdr:col>23</xdr:col>
      <xdr:colOff>457200</xdr:colOff>
      <xdr:row>16</xdr:row>
      <xdr:rowOff>146389</xdr:rowOff>
    </xdr:to>
    <xdr:sp macro="" textlink="">
      <xdr:nvSpPr>
        <xdr:cNvPr id="474" name="円/楕円 473"/>
        <xdr:cNvSpPr/>
      </xdr:nvSpPr>
      <xdr:spPr>
        <a:xfrm>
          <a:off x="16129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131166</xdr:rowOff>
    </xdr:from>
    <xdr:ext cx="736600" cy="259045"/>
    <xdr:sp macro="" textlink="">
      <xdr:nvSpPr>
        <xdr:cNvPr id="475" name="テキスト ボックス 474"/>
        <xdr:cNvSpPr txBox="1"/>
      </xdr:nvSpPr>
      <xdr:spPr>
        <a:xfrm>
          <a:off x="15798800" y="287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80179</xdr:rowOff>
    </xdr:from>
    <xdr:to>
      <xdr:col>22</xdr:col>
      <xdr:colOff>254000</xdr:colOff>
      <xdr:row>17</xdr:row>
      <xdr:rowOff>10329</xdr:rowOff>
    </xdr:to>
    <xdr:sp macro="" textlink="">
      <xdr:nvSpPr>
        <xdr:cNvPr id="476" name="円/楕円 475"/>
        <xdr:cNvSpPr/>
      </xdr:nvSpPr>
      <xdr:spPr>
        <a:xfrm>
          <a:off x="15240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166556</xdr:rowOff>
    </xdr:from>
    <xdr:ext cx="762000" cy="259045"/>
    <xdr:sp macro="" textlink="">
      <xdr:nvSpPr>
        <xdr:cNvPr id="477" name="テキスト ボックス 476"/>
        <xdr:cNvSpPr txBox="1"/>
      </xdr:nvSpPr>
      <xdr:spPr>
        <a:xfrm>
          <a:off x="14909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73491</xdr:rowOff>
    </xdr:from>
    <xdr:to>
      <xdr:col>21</xdr:col>
      <xdr:colOff>50800</xdr:colOff>
      <xdr:row>19</xdr:row>
      <xdr:rowOff>3641</xdr:rowOff>
    </xdr:to>
    <xdr:sp macro="" textlink="">
      <xdr:nvSpPr>
        <xdr:cNvPr id="478" name="円/楕円 477"/>
        <xdr:cNvSpPr/>
      </xdr:nvSpPr>
      <xdr:spPr>
        <a:xfrm>
          <a:off x="14351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159867</xdr:rowOff>
    </xdr:from>
    <xdr:ext cx="762000" cy="259045"/>
    <xdr:sp macro="" textlink="">
      <xdr:nvSpPr>
        <xdr:cNvPr id="479" name="テキスト ボックス 478"/>
        <xdr:cNvSpPr txBox="1"/>
      </xdr:nvSpPr>
      <xdr:spPr>
        <a:xfrm>
          <a:off x="14020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149098</xdr:rowOff>
    </xdr:from>
    <xdr:to>
      <xdr:col>19</xdr:col>
      <xdr:colOff>533400</xdr:colOff>
      <xdr:row>19</xdr:row>
      <xdr:rowOff>79248</xdr:rowOff>
    </xdr:to>
    <xdr:sp macro="" textlink="">
      <xdr:nvSpPr>
        <xdr:cNvPr id="480" name="円/楕円 479"/>
        <xdr:cNvSpPr/>
      </xdr:nvSpPr>
      <xdr:spPr>
        <a:xfrm>
          <a:off x="13462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64025</xdr:rowOff>
    </xdr:from>
    <xdr:ext cx="762000" cy="259045"/>
    <xdr:sp macro="" textlink="">
      <xdr:nvSpPr>
        <xdr:cNvPr id="481" name="テキスト ボックス 480"/>
        <xdr:cNvSpPr txBox="1"/>
      </xdr:nvSpPr>
      <xdr:spPr>
        <a:xfrm>
          <a:off x="13131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52,489
51,366
144.74
24,548,604
23,722,917
585,208
13,269,496
25,136,748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59.9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町村合併時に消防一部事務組合の職員（</a:t>
          </a:r>
          <a:r>
            <a:rPr kumimoji="1" lang="en-US" altLang="ja-JP" sz="1300">
              <a:latin typeface="ＭＳ Ｐゴシック"/>
            </a:rPr>
            <a:t>110</a:t>
          </a:r>
          <a:r>
            <a:rPr kumimoji="1" lang="ja-JP" altLang="en-US" sz="1300">
              <a:latin typeface="ＭＳ Ｐゴシック"/>
            </a:rPr>
            <a:t>人）を引き継いだことから，合併後継続して類似団体平均を下回っているが，職員年齢構造のバランスの適正化が図られており，比率は年々減少し類似団体平均との差が狭まる結果となった。今後も継続的に定員適正化計画に沿って人事管理を行っていく必要が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81280</xdr:rowOff>
    </xdr:to>
    <xdr:cxnSp macro="">
      <xdr:nvCxnSpPr>
        <xdr:cNvPr id="66" name="直線コネクタ 65"/>
        <xdr:cNvCxnSpPr/>
      </xdr:nvCxnSpPr>
      <xdr:spPr>
        <a:xfrm flipV="1">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134620</xdr:rowOff>
    </xdr:to>
    <xdr:cxnSp macro="">
      <xdr:nvCxnSpPr>
        <xdr:cNvPr id="69" name="直線コネクタ 68"/>
        <xdr:cNvCxnSpPr/>
      </xdr:nvCxnSpPr>
      <xdr:spPr>
        <a:xfrm flipV="1">
          <a:off x="3098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39</xdr:row>
      <xdr:rowOff>16510</xdr:rowOff>
    </xdr:to>
    <xdr:cxnSp macro="">
      <xdr:nvCxnSpPr>
        <xdr:cNvPr id="72" name="直線コネクタ 71"/>
        <xdr:cNvCxnSpPr/>
      </xdr:nvCxnSpPr>
      <xdr:spPr>
        <a:xfrm flipV="1">
          <a:off x="2209800" y="664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77470</xdr:rowOff>
    </xdr:to>
    <xdr:cxnSp macro="">
      <xdr:nvCxnSpPr>
        <xdr:cNvPr id="75" name="直線コネクタ 74"/>
        <xdr:cNvCxnSpPr/>
      </xdr:nvCxnSpPr>
      <xdr:spPr>
        <a:xfrm flipV="1">
          <a:off x="1320800" y="670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9" name="円/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91" name="円/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26670</xdr:rowOff>
    </xdr:from>
    <xdr:to>
      <xdr:col>1</xdr:col>
      <xdr:colOff>676275</xdr:colOff>
      <xdr:row>39</xdr:row>
      <xdr:rowOff>128270</xdr:rowOff>
    </xdr:to>
    <xdr:sp macro="" textlink="">
      <xdr:nvSpPr>
        <xdr:cNvPr id="93" name="円/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の差は狭まったものの，前年度からほぼ横ばいで類似団体内の順位は上位である。各種住民向けサービスや施設維持管理にかかる委託料の動向によるところが大きく，これらについては年々増加傾向にある。施設使用料等の見直し等を実施し，平成２１年度から導入した枠配分による予算編成をさらに効果的に進め，今後も類似団体平均を上回っていけるよう，コスト削減を図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44450</xdr:rowOff>
    </xdr:from>
    <xdr:to>
      <xdr:col>24</xdr:col>
      <xdr:colOff>31750</xdr:colOff>
      <xdr:row>15</xdr:row>
      <xdr:rowOff>57150</xdr:rowOff>
    </xdr:to>
    <xdr:cxnSp macro="">
      <xdr:nvCxnSpPr>
        <xdr:cNvPr id="127" name="直線コネクタ 126"/>
        <xdr:cNvCxnSpPr/>
      </xdr:nvCxnSpPr>
      <xdr:spPr>
        <a:xfrm flipV="1">
          <a:off x="15671800" y="2616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15</xdr:row>
      <xdr:rowOff>57150</xdr:rowOff>
    </xdr:to>
    <xdr:cxnSp macro="">
      <xdr:nvCxnSpPr>
        <xdr:cNvPr id="130" name="直線コネクタ 129"/>
        <xdr:cNvCxnSpPr/>
      </xdr:nvCxnSpPr>
      <xdr:spPr>
        <a:xfrm>
          <a:off x="14782800" y="251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158750</xdr:rowOff>
    </xdr:from>
    <xdr:to>
      <xdr:col>21</xdr:col>
      <xdr:colOff>361950</xdr:colOff>
      <xdr:row>14</xdr:row>
      <xdr:rowOff>114300</xdr:rowOff>
    </xdr:to>
    <xdr:cxnSp macro="">
      <xdr:nvCxnSpPr>
        <xdr:cNvPr id="133" name="直線コネクタ 132"/>
        <xdr:cNvCxnSpPr/>
      </xdr:nvCxnSpPr>
      <xdr:spPr>
        <a:xfrm>
          <a:off x="13893800" y="238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13</xdr:row>
      <xdr:rowOff>158750</xdr:rowOff>
    </xdr:to>
    <xdr:cxnSp macro="">
      <xdr:nvCxnSpPr>
        <xdr:cNvPr id="136" name="直線コネクタ 135"/>
        <xdr:cNvCxnSpPr/>
      </xdr:nvCxnSpPr>
      <xdr:spPr>
        <a:xfrm>
          <a:off x="13004800" y="2184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165100</xdr:rowOff>
    </xdr:from>
    <xdr:to>
      <xdr:col>24</xdr:col>
      <xdr:colOff>82550</xdr:colOff>
      <xdr:row>15</xdr:row>
      <xdr:rowOff>95250</xdr:rowOff>
    </xdr:to>
    <xdr:sp macro="" textlink="">
      <xdr:nvSpPr>
        <xdr:cNvPr id="146" name="円/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6350</xdr:rowOff>
    </xdr:from>
    <xdr:to>
      <xdr:col>22</xdr:col>
      <xdr:colOff>615950</xdr:colOff>
      <xdr:row>15</xdr:row>
      <xdr:rowOff>107950</xdr:rowOff>
    </xdr:to>
    <xdr:sp macro="" textlink="">
      <xdr:nvSpPr>
        <xdr:cNvPr id="148" name="円/楕円 147"/>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118127</xdr:rowOff>
    </xdr:from>
    <xdr:ext cx="736600" cy="259045"/>
    <xdr:sp macro="" textlink="">
      <xdr:nvSpPr>
        <xdr:cNvPr id="149" name="テキスト ボックス 148"/>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0" name="円/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107950</xdr:rowOff>
    </xdr:from>
    <xdr:to>
      <xdr:col>20</xdr:col>
      <xdr:colOff>209550</xdr:colOff>
      <xdr:row>14</xdr:row>
      <xdr:rowOff>38100</xdr:rowOff>
    </xdr:to>
    <xdr:sp macro="" textlink="">
      <xdr:nvSpPr>
        <xdr:cNvPr id="152" name="円/楕円 151"/>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48277</xdr:rowOff>
    </xdr:from>
    <xdr:ext cx="762000" cy="259045"/>
    <xdr:sp macro="" textlink="">
      <xdr:nvSpPr>
        <xdr:cNvPr id="153" name="テキスト ボックス 152"/>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4" name="円/楕円 153"/>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5" name="テキスト ボックス 154"/>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５ポイント増加し，類似団体平均との差がさらに狭まる結果となった。主な要因としては，子ども子育て支援制度の改正に伴い民間保育所入所児童委託料や認定子ども園施設型給付費などの児童福祉費扶助費が大きく増加したことが挙げられる。社会保障費そのものは年々増加傾向にあるため，国による社会保障費と税の一体改革の動向を注視しつつ，財源確保をどうしていくか検討す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116115</xdr:rowOff>
    </xdr:to>
    <xdr:cxnSp macro="">
      <xdr:nvCxnSpPr>
        <xdr:cNvPr id="190" name="直線コネクタ 189"/>
        <xdr:cNvCxnSpPr/>
      </xdr:nvCxnSpPr>
      <xdr:spPr>
        <a:xfrm>
          <a:off x="3987800" y="9319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54</xdr:row>
      <xdr:rowOff>61685</xdr:rowOff>
    </xdr:to>
    <xdr:cxnSp macro="">
      <xdr:nvCxnSpPr>
        <xdr:cNvPr id="193" name="直線コネクタ 192"/>
        <xdr:cNvCxnSpPr/>
      </xdr:nvCxnSpPr>
      <xdr:spPr>
        <a:xfrm>
          <a:off x="3098800" y="9211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15422</xdr:rowOff>
    </xdr:from>
    <xdr:to>
      <xdr:col>4</xdr:col>
      <xdr:colOff>346075</xdr:colOff>
      <xdr:row>53</xdr:row>
      <xdr:rowOff>124278</xdr:rowOff>
    </xdr:to>
    <xdr:cxnSp macro="">
      <xdr:nvCxnSpPr>
        <xdr:cNvPr id="196" name="直線コネクタ 195"/>
        <xdr:cNvCxnSpPr/>
      </xdr:nvCxnSpPr>
      <xdr:spPr>
        <a:xfrm>
          <a:off x="2209800" y="9102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15422</xdr:rowOff>
    </xdr:to>
    <xdr:cxnSp macro="">
      <xdr:nvCxnSpPr>
        <xdr:cNvPr id="199" name="直線コネクタ 198"/>
        <xdr:cNvCxnSpPr/>
      </xdr:nvCxnSpPr>
      <xdr:spPr>
        <a:xfrm>
          <a:off x="1320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9" name="円/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0"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73478</xdr:rowOff>
    </xdr:from>
    <xdr:to>
      <xdr:col>4</xdr:col>
      <xdr:colOff>396875</xdr:colOff>
      <xdr:row>54</xdr:row>
      <xdr:rowOff>3628</xdr:rowOff>
    </xdr:to>
    <xdr:sp macro="" textlink="">
      <xdr:nvSpPr>
        <xdr:cNvPr id="213" name="円/楕円 212"/>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13805</xdr:rowOff>
    </xdr:from>
    <xdr:ext cx="762000" cy="259045"/>
    <xdr:sp macro="" textlink="">
      <xdr:nvSpPr>
        <xdr:cNvPr id="214" name="テキスト ボックス 213"/>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136072</xdr:rowOff>
    </xdr:from>
    <xdr:to>
      <xdr:col>3</xdr:col>
      <xdr:colOff>193675</xdr:colOff>
      <xdr:row>53</xdr:row>
      <xdr:rowOff>66222</xdr:rowOff>
    </xdr:to>
    <xdr:sp macro="" textlink="">
      <xdr:nvSpPr>
        <xdr:cNvPr id="215" name="円/楕円 214"/>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76399</xdr:rowOff>
    </xdr:from>
    <xdr:ext cx="762000" cy="259045"/>
    <xdr:sp macro="" textlink="">
      <xdr:nvSpPr>
        <xdr:cNvPr id="216" name="テキスト ボックス 215"/>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ほぼ横ばいではあるが，類似団体平均を若干上回る結果となった。しかし，国民健康保険特別会計や下水道事業特別会計等への繰出金については依然増加傾向にある。各事業の趣旨を鑑み，事業計画の見直し，事業の一層の効率化及び健全経営に努め，繰出金を最小限にとどめ，経常経費の抑制に努め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85090</xdr:rowOff>
    </xdr:to>
    <xdr:cxnSp macro="">
      <xdr:nvCxnSpPr>
        <xdr:cNvPr id="251" name="直線コネクタ 250"/>
        <xdr:cNvCxnSpPr/>
      </xdr:nvCxnSpPr>
      <xdr:spPr>
        <a:xfrm flipV="1">
          <a:off x="15671800" y="9850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85090</xdr:rowOff>
    </xdr:to>
    <xdr:cxnSp macro="">
      <xdr:nvCxnSpPr>
        <xdr:cNvPr id="254" name="直線コネクタ 253"/>
        <xdr:cNvCxnSpPr/>
      </xdr:nvCxnSpPr>
      <xdr:spPr>
        <a:xfrm>
          <a:off x="14782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31750</xdr:rowOff>
    </xdr:to>
    <xdr:cxnSp macro="">
      <xdr:nvCxnSpPr>
        <xdr:cNvPr id="257" name="直線コネクタ 256"/>
        <xdr:cNvCxnSpPr/>
      </xdr:nvCxnSpPr>
      <xdr:spPr>
        <a:xfrm>
          <a:off x="13893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8890</xdr:rowOff>
    </xdr:to>
    <xdr:cxnSp macro="">
      <xdr:nvCxnSpPr>
        <xdr:cNvPr id="260" name="直線コネクタ 259"/>
        <xdr:cNvCxnSpPr/>
      </xdr:nvCxnSpPr>
      <xdr:spPr>
        <a:xfrm>
          <a:off x="13004800" y="9781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43197</xdr:rowOff>
    </xdr:from>
    <xdr:ext cx="762000" cy="259045"/>
    <xdr:sp macro="" textlink="">
      <xdr:nvSpPr>
        <xdr:cNvPr id="271" name="その他該当値テキスト"/>
        <xdr:cNvSpPr txBox="1"/>
      </xdr:nvSpPr>
      <xdr:spPr>
        <a:xfrm>
          <a:off x="165989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7" name="テキスト ボックス 276"/>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9" name="テキスト ボックス 278"/>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の差は狭まったものの，納期前納付報奨金の廃止等により，前年度より０．７ポイント減少した。今後は一部事務組合による広域ごみ処理施設の建設により増加する見込みである。一部事務組合への負担金については依然増加傾向にあるため，特に市単独補助金について補助金等審議会の答申を踏まえ更なる整理・合理化を図っていく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165862</xdr:rowOff>
    </xdr:to>
    <xdr:cxnSp macro="">
      <xdr:nvCxnSpPr>
        <xdr:cNvPr id="309" name="直線コネクタ 308"/>
        <xdr:cNvCxnSpPr/>
      </xdr:nvCxnSpPr>
      <xdr:spPr>
        <a:xfrm flipV="1">
          <a:off x="15671800" y="61346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35</xdr:row>
      <xdr:rowOff>165862</xdr:rowOff>
    </xdr:to>
    <xdr:cxnSp macro="">
      <xdr:nvCxnSpPr>
        <xdr:cNvPr id="312" name="直線コネクタ 311"/>
        <xdr:cNvCxnSpPr/>
      </xdr:nvCxnSpPr>
      <xdr:spPr>
        <a:xfrm>
          <a:off x="14782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161290</xdr:rowOff>
    </xdr:to>
    <xdr:cxnSp macro="">
      <xdr:nvCxnSpPr>
        <xdr:cNvPr id="315" name="直線コネクタ 314"/>
        <xdr:cNvCxnSpPr/>
      </xdr:nvCxnSpPr>
      <xdr:spPr>
        <a:xfrm>
          <a:off x="13893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115570</xdr:rowOff>
    </xdr:to>
    <xdr:cxnSp macro="">
      <xdr:nvCxnSpPr>
        <xdr:cNvPr id="318" name="直線コネクタ 317"/>
        <xdr:cNvCxnSpPr/>
      </xdr:nvCxnSpPr>
      <xdr:spPr>
        <a:xfrm>
          <a:off x="13004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8" name="円/楕円 327"/>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9"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2" name="円/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4" name="円/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6" name="円/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の順位は上位であるが，前年度より０．８ポイント増加し，類似団体平均との差が狭まる結果となった。主な要因として合併特例債を活用した事業が進み元利償還金が増加したことが挙げられる。今後も合併特例債の更なる借入で元利償還金が増加することは確実である。国庫補助の活用や事業規模を精査し，起債の発行を抑制していく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19558</xdr:rowOff>
    </xdr:from>
    <xdr:to>
      <xdr:col>7</xdr:col>
      <xdr:colOff>15875</xdr:colOff>
      <xdr:row>75</xdr:row>
      <xdr:rowOff>92710</xdr:rowOff>
    </xdr:to>
    <xdr:cxnSp macro="">
      <xdr:nvCxnSpPr>
        <xdr:cNvPr id="368" name="直線コネクタ 367"/>
        <xdr:cNvCxnSpPr/>
      </xdr:nvCxnSpPr>
      <xdr:spPr>
        <a:xfrm>
          <a:off x="3987800" y="128783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90424</xdr:rowOff>
    </xdr:from>
    <xdr:to>
      <xdr:col>5</xdr:col>
      <xdr:colOff>549275</xdr:colOff>
      <xdr:row>75</xdr:row>
      <xdr:rowOff>19558</xdr:rowOff>
    </xdr:to>
    <xdr:cxnSp macro="">
      <xdr:nvCxnSpPr>
        <xdr:cNvPr id="371" name="直線コネクタ 370"/>
        <xdr:cNvCxnSpPr/>
      </xdr:nvCxnSpPr>
      <xdr:spPr>
        <a:xfrm>
          <a:off x="3098800" y="12777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44704</xdr:rowOff>
    </xdr:from>
    <xdr:to>
      <xdr:col>4</xdr:col>
      <xdr:colOff>346075</xdr:colOff>
      <xdr:row>74</xdr:row>
      <xdr:rowOff>90424</xdr:rowOff>
    </xdr:to>
    <xdr:cxnSp macro="">
      <xdr:nvCxnSpPr>
        <xdr:cNvPr id="374" name="直線コネクタ 373"/>
        <xdr:cNvCxnSpPr/>
      </xdr:nvCxnSpPr>
      <xdr:spPr>
        <a:xfrm>
          <a:off x="2209800" y="12732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44704</xdr:rowOff>
    </xdr:to>
    <xdr:cxnSp macro="">
      <xdr:nvCxnSpPr>
        <xdr:cNvPr id="377" name="直線コネクタ 376"/>
        <xdr:cNvCxnSpPr/>
      </xdr:nvCxnSpPr>
      <xdr:spPr>
        <a:xfrm>
          <a:off x="1320800" y="12722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7" name="円/楕円 386"/>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8"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140208</xdr:rowOff>
    </xdr:from>
    <xdr:to>
      <xdr:col>5</xdr:col>
      <xdr:colOff>600075</xdr:colOff>
      <xdr:row>75</xdr:row>
      <xdr:rowOff>70358</xdr:rowOff>
    </xdr:to>
    <xdr:sp macro="" textlink="">
      <xdr:nvSpPr>
        <xdr:cNvPr id="389" name="円/楕円 388"/>
        <xdr:cNvSpPr/>
      </xdr:nvSpPr>
      <xdr:spPr>
        <a:xfrm>
          <a:off x="3937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80535</xdr:rowOff>
    </xdr:from>
    <xdr:ext cx="736600" cy="259045"/>
    <xdr:sp macro="" textlink="">
      <xdr:nvSpPr>
        <xdr:cNvPr id="390" name="テキスト ボックス 389"/>
        <xdr:cNvSpPr txBox="1"/>
      </xdr:nvSpPr>
      <xdr:spPr>
        <a:xfrm>
          <a:off x="3606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39624</xdr:rowOff>
    </xdr:from>
    <xdr:to>
      <xdr:col>4</xdr:col>
      <xdr:colOff>396875</xdr:colOff>
      <xdr:row>74</xdr:row>
      <xdr:rowOff>141224</xdr:rowOff>
    </xdr:to>
    <xdr:sp macro="" textlink="">
      <xdr:nvSpPr>
        <xdr:cNvPr id="391" name="円/楕円 390"/>
        <xdr:cNvSpPr/>
      </xdr:nvSpPr>
      <xdr:spPr>
        <a:xfrm>
          <a:off x="3048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151401</xdr:rowOff>
    </xdr:from>
    <xdr:ext cx="762000" cy="259045"/>
    <xdr:sp macro="" textlink="">
      <xdr:nvSpPr>
        <xdr:cNvPr id="392" name="テキスト ボックス 391"/>
        <xdr:cNvSpPr txBox="1"/>
      </xdr:nvSpPr>
      <xdr:spPr>
        <a:xfrm>
          <a:off x="2717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165354</xdr:rowOff>
    </xdr:from>
    <xdr:to>
      <xdr:col>3</xdr:col>
      <xdr:colOff>193675</xdr:colOff>
      <xdr:row>74</xdr:row>
      <xdr:rowOff>95504</xdr:rowOff>
    </xdr:to>
    <xdr:sp macro="" textlink="">
      <xdr:nvSpPr>
        <xdr:cNvPr id="393" name="円/楕円 392"/>
        <xdr:cNvSpPr/>
      </xdr:nvSpPr>
      <xdr:spPr>
        <a:xfrm>
          <a:off x="2159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105681</xdr:rowOff>
    </xdr:from>
    <xdr:ext cx="762000" cy="259045"/>
    <xdr:sp macro="" textlink="">
      <xdr:nvSpPr>
        <xdr:cNvPr id="394" name="テキスト ボックス 393"/>
        <xdr:cNvSpPr txBox="1"/>
      </xdr:nvSpPr>
      <xdr:spPr>
        <a:xfrm>
          <a:off x="1828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95" name="円/楕円 394"/>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96" name="テキスト ボックス 395"/>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類似団体平均を下回る結果とはなったが，前年度より１．２ポイント減少した。人件費は年々減少しているものの扶助費が年々増加傾向にある。</a:t>
          </a:r>
        </a:p>
        <a:p>
          <a:r>
            <a:rPr kumimoji="1" lang="ja-JP" altLang="en-US" sz="1300">
              <a:latin typeface="ＭＳ Ｐゴシック"/>
            </a:rPr>
            <a:t>今後も行財政改革への取組みを推進し，類似団体平均を上回れるよう全体的な経常経費の抑制に努めていく必要がある。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6986</xdr:rowOff>
    </xdr:from>
    <xdr:to>
      <xdr:col>24</xdr:col>
      <xdr:colOff>31750</xdr:colOff>
      <xdr:row>78</xdr:row>
      <xdr:rowOff>75564</xdr:rowOff>
    </xdr:to>
    <xdr:cxnSp macro="">
      <xdr:nvCxnSpPr>
        <xdr:cNvPr id="425" name="直線コネクタ 424"/>
        <xdr:cNvCxnSpPr/>
      </xdr:nvCxnSpPr>
      <xdr:spPr>
        <a:xfrm flipV="1">
          <a:off x="15671800" y="1338008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132714</xdr:rowOff>
    </xdr:from>
    <xdr:to>
      <xdr:col>22</xdr:col>
      <xdr:colOff>565150</xdr:colOff>
      <xdr:row>78</xdr:row>
      <xdr:rowOff>75564</xdr:rowOff>
    </xdr:to>
    <xdr:cxnSp macro="">
      <xdr:nvCxnSpPr>
        <xdr:cNvPr id="428" name="直線コネクタ 427"/>
        <xdr:cNvCxnSpPr/>
      </xdr:nvCxnSpPr>
      <xdr:spPr>
        <a:xfrm>
          <a:off x="14782800" y="133343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155575</xdr:rowOff>
    </xdr:from>
    <xdr:to>
      <xdr:col>21</xdr:col>
      <xdr:colOff>361950</xdr:colOff>
      <xdr:row>77</xdr:row>
      <xdr:rowOff>132714</xdr:rowOff>
    </xdr:to>
    <xdr:cxnSp macro="">
      <xdr:nvCxnSpPr>
        <xdr:cNvPr id="431" name="直線コネクタ 430"/>
        <xdr:cNvCxnSpPr/>
      </xdr:nvCxnSpPr>
      <xdr:spPr>
        <a:xfrm>
          <a:off x="13893800" y="1318577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98425</xdr:rowOff>
    </xdr:from>
    <xdr:to>
      <xdr:col>20</xdr:col>
      <xdr:colOff>158750</xdr:colOff>
      <xdr:row>76</xdr:row>
      <xdr:rowOff>155575</xdr:rowOff>
    </xdr:to>
    <xdr:cxnSp macro="">
      <xdr:nvCxnSpPr>
        <xdr:cNvPr id="434" name="直線コネクタ 433"/>
        <xdr:cNvCxnSpPr/>
      </xdr:nvCxnSpPr>
      <xdr:spPr>
        <a:xfrm>
          <a:off x="13004800" y="13128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127636</xdr:rowOff>
    </xdr:from>
    <xdr:to>
      <xdr:col>24</xdr:col>
      <xdr:colOff>82550</xdr:colOff>
      <xdr:row>78</xdr:row>
      <xdr:rowOff>57786</xdr:rowOff>
    </xdr:to>
    <xdr:sp macro="" textlink="">
      <xdr:nvSpPr>
        <xdr:cNvPr id="444" name="円/楕円 443"/>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99713</xdr:rowOff>
    </xdr:from>
    <xdr:ext cx="762000" cy="259045"/>
    <xdr:sp macro="" textlink="">
      <xdr:nvSpPr>
        <xdr:cNvPr id="445"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24764</xdr:rowOff>
    </xdr:from>
    <xdr:to>
      <xdr:col>22</xdr:col>
      <xdr:colOff>615950</xdr:colOff>
      <xdr:row>78</xdr:row>
      <xdr:rowOff>126364</xdr:rowOff>
    </xdr:to>
    <xdr:sp macro="" textlink="">
      <xdr:nvSpPr>
        <xdr:cNvPr id="446" name="円/楕円 445"/>
        <xdr:cNvSpPr/>
      </xdr:nvSpPr>
      <xdr:spPr>
        <a:xfrm>
          <a:off x="15621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136541</xdr:rowOff>
    </xdr:from>
    <xdr:ext cx="736600" cy="259045"/>
    <xdr:sp macro="" textlink="">
      <xdr:nvSpPr>
        <xdr:cNvPr id="447" name="テキスト ボックス 446"/>
        <xdr:cNvSpPr txBox="1"/>
      </xdr:nvSpPr>
      <xdr:spPr>
        <a:xfrm>
          <a:off x="15290800" y="1316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81914</xdr:rowOff>
    </xdr:from>
    <xdr:to>
      <xdr:col>21</xdr:col>
      <xdr:colOff>412750</xdr:colOff>
      <xdr:row>78</xdr:row>
      <xdr:rowOff>12064</xdr:rowOff>
    </xdr:to>
    <xdr:sp macro="" textlink="">
      <xdr:nvSpPr>
        <xdr:cNvPr id="448" name="円/楕円 447"/>
        <xdr:cNvSpPr/>
      </xdr:nvSpPr>
      <xdr:spPr>
        <a:xfrm>
          <a:off x="14732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22241</xdr:rowOff>
    </xdr:from>
    <xdr:ext cx="762000" cy="259045"/>
    <xdr:sp macro="" textlink="">
      <xdr:nvSpPr>
        <xdr:cNvPr id="449" name="テキスト ボックス 448"/>
        <xdr:cNvSpPr txBox="1"/>
      </xdr:nvSpPr>
      <xdr:spPr>
        <a:xfrm>
          <a:off x="14401800" y="1305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104775</xdr:rowOff>
    </xdr:from>
    <xdr:to>
      <xdr:col>20</xdr:col>
      <xdr:colOff>209550</xdr:colOff>
      <xdr:row>77</xdr:row>
      <xdr:rowOff>34925</xdr:rowOff>
    </xdr:to>
    <xdr:sp macro="" textlink="">
      <xdr:nvSpPr>
        <xdr:cNvPr id="450" name="円/楕円 449"/>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45102</xdr:rowOff>
    </xdr:from>
    <xdr:ext cx="762000" cy="259045"/>
    <xdr:sp macro="" textlink="">
      <xdr:nvSpPr>
        <xdr:cNvPr id="451" name="テキスト ボックス 450"/>
        <xdr:cNvSpPr txBox="1"/>
      </xdr:nvSpPr>
      <xdr:spPr>
        <a:xfrm>
          <a:off x="13512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47625</xdr:rowOff>
    </xdr:from>
    <xdr:to>
      <xdr:col>19</xdr:col>
      <xdr:colOff>6350</xdr:colOff>
      <xdr:row>76</xdr:row>
      <xdr:rowOff>149225</xdr:rowOff>
    </xdr:to>
    <xdr:sp macro="" textlink="">
      <xdr:nvSpPr>
        <xdr:cNvPr id="452" name="円/楕円 451"/>
        <xdr:cNvSpPr/>
      </xdr:nvSpPr>
      <xdr:spPr>
        <a:xfrm>
          <a:off x="12954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159402</xdr:rowOff>
    </xdr:from>
    <xdr:ext cx="762000" cy="259045"/>
    <xdr:sp macro="" textlink="">
      <xdr:nvSpPr>
        <xdr:cNvPr id="453" name="テキスト ボックス 452"/>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茨城県小美玉市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153577</xdr:rowOff>
    </xdr:from>
    <xdr:to>
      <xdr:col>4</xdr:col>
      <xdr:colOff>1117600</xdr:colOff>
      <xdr:row>16</xdr:row>
      <xdr:rowOff>167342</xdr:rowOff>
    </xdr:to>
    <xdr:cxnSp macro="">
      <xdr:nvCxnSpPr>
        <xdr:cNvPr id="52" name="直線コネクタ 51"/>
        <xdr:cNvCxnSpPr/>
      </xdr:nvCxnSpPr>
      <xdr:spPr bwMode="auto">
        <a:xfrm flipV="1">
          <a:off x="5003800" y="2944402"/>
          <a:ext cx="647700" cy="1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167342</xdr:rowOff>
    </xdr:from>
    <xdr:to>
      <xdr:col>4</xdr:col>
      <xdr:colOff>469900</xdr:colOff>
      <xdr:row>17</xdr:row>
      <xdr:rowOff>40175</xdr:rowOff>
    </xdr:to>
    <xdr:cxnSp macro="">
      <xdr:nvCxnSpPr>
        <xdr:cNvPr id="55" name="直線コネクタ 54"/>
        <xdr:cNvCxnSpPr/>
      </xdr:nvCxnSpPr>
      <xdr:spPr bwMode="auto">
        <a:xfrm flipV="1">
          <a:off x="4305300" y="2958167"/>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23177</xdr:rowOff>
    </xdr:from>
    <xdr:to>
      <xdr:col>3</xdr:col>
      <xdr:colOff>904875</xdr:colOff>
      <xdr:row>17</xdr:row>
      <xdr:rowOff>40175</xdr:rowOff>
    </xdr:to>
    <xdr:cxnSp macro="">
      <xdr:nvCxnSpPr>
        <xdr:cNvPr id="58" name="直線コネクタ 57"/>
        <xdr:cNvCxnSpPr/>
      </xdr:nvCxnSpPr>
      <xdr:spPr bwMode="auto">
        <a:xfrm>
          <a:off x="3606800" y="2985452"/>
          <a:ext cx="6985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155374</xdr:rowOff>
    </xdr:from>
    <xdr:to>
      <xdr:col>3</xdr:col>
      <xdr:colOff>206375</xdr:colOff>
      <xdr:row>17</xdr:row>
      <xdr:rowOff>23177</xdr:rowOff>
    </xdr:to>
    <xdr:cxnSp macro="">
      <xdr:nvCxnSpPr>
        <xdr:cNvPr id="61" name="直線コネクタ 60"/>
        <xdr:cNvCxnSpPr/>
      </xdr:nvCxnSpPr>
      <xdr:spPr bwMode="auto">
        <a:xfrm>
          <a:off x="2908300" y="2946199"/>
          <a:ext cx="698500" cy="3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102777</xdr:rowOff>
    </xdr:from>
    <xdr:to>
      <xdr:col>5</xdr:col>
      <xdr:colOff>34925</xdr:colOff>
      <xdr:row>17</xdr:row>
      <xdr:rowOff>32927</xdr:rowOff>
    </xdr:to>
    <xdr:sp macro="" textlink="">
      <xdr:nvSpPr>
        <xdr:cNvPr id="71" name="円/楕円 70"/>
        <xdr:cNvSpPr/>
      </xdr:nvSpPr>
      <xdr:spPr bwMode="auto">
        <a:xfrm>
          <a:off x="5600700" y="289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74854</xdr:rowOff>
    </xdr:from>
    <xdr:ext cx="762000" cy="259045"/>
    <xdr:sp macro="" textlink="">
      <xdr:nvSpPr>
        <xdr:cNvPr id="72" name="人口1人当たり決算額の推移該当値テキスト130"/>
        <xdr:cNvSpPr txBox="1"/>
      </xdr:nvSpPr>
      <xdr:spPr>
        <a:xfrm>
          <a:off x="5740400" y="286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80,789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116542</xdr:rowOff>
    </xdr:from>
    <xdr:to>
      <xdr:col>4</xdr:col>
      <xdr:colOff>520700</xdr:colOff>
      <xdr:row>17</xdr:row>
      <xdr:rowOff>46692</xdr:rowOff>
    </xdr:to>
    <xdr:sp macro="" textlink="">
      <xdr:nvSpPr>
        <xdr:cNvPr id="73" name="円/楕円 72"/>
        <xdr:cNvSpPr/>
      </xdr:nvSpPr>
      <xdr:spPr bwMode="auto">
        <a:xfrm>
          <a:off x="4953000" y="290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56869</xdr:rowOff>
    </xdr:from>
    <xdr:ext cx="736600" cy="259045"/>
    <xdr:sp macro="" textlink="">
      <xdr:nvSpPr>
        <xdr:cNvPr id="74" name="テキスト ボックス 73"/>
        <xdr:cNvSpPr txBox="1"/>
      </xdr:nvSpPr>
      <xdr:spPr>
        <a:xfrm>
          <a:off x="4622800" y="267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160825</xdr:rowOff>
    </xdr:from>
    <xdr:to>
      <xdr:col>3</xdr:col>
      <xdr:colOff>955675</xdr:colOff>
      <xdr:row>17</xdr:row>
      <xdr:rowOff>90975</xdr:rowOff>
    </xdr:to>
    <xdr:sp macro="" textlink="">
      <xdr:nvSpPr>
        <xdr:cNvPr id="75" name="円/楕円 74"/>
        <xdr:cNvSpPr/>
      </xdr:nvSpPr>
      <xdr:spPr bwMode="auto">
        <a:xfrm>
          <a:off x="4254500" y="295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101152</xdr:rowOff>
    </xdr:from>
    <xdr:ext cx="762000" cy="259045"/>
    <xdr:sp macro="" textlink="">
      <xdr:nvSpPr>
        <xdr:cNvPr id="76" name="テキスト ボックス 75"/>
        <xdr:cNvSpPr txBox="1"/>
      </xdr:nvSpPr>
      <xdr:spPr>
        <a:xfrm>
          <a:off x="3924300" y="27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143827</xdr:rowOff>
    </xdr:from>
    <xdr:to>
      <xdr:col>3</xdr:col>
      <xdr:colOff>257175</xdr:colOff>
      <xdr:row>17</xdr:row>
      <xdr:rowOff>73977</xdr:rowOff>
    </xdr:to>
    <xdr:sp macro="" textlink="">
      <xdr:nvSpPr>
        <xdr:cNvPr id="77" name="円/楕円 76"/>
        <xdr:cNvSpPr/>
      </xdr:nvSpPr>
      <xdr:spPr bwMode="auto">
        <a:xfrm>
          <a:off x="3556000" y="293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84154</xdr:rowOff>
    </xdr:from>
    <xdr:ext cx="762000" cy="259045"/>
    <xdr:sp macro="" textlink="">
      <xdr:nvSpPr>
        <xdr:cNvPr id="78" name="テキスト ボックス 77"/>
        <xdr:cNvSpPr txBox="1"/>
      </xdr:nvSpPr>
      <xdr:spPr>
        <a:xfrm>
          <a:off x="3225800" y="270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104574</xdr:rowOff>
    </xdr:from>
    <xdr:to>
      <xdr:col>2</xdr:col>
      <xdr:colOff>692150</xdr:colOff>
      <xdr:row>17</xdr:row>
      <xdr:rowOff>34724</xdr:rowOff>
    </xdr:to>
    <xdr:sp macro="" textlink="">
      <xdr:nvSpPr>
        <xdr:cNvPr id="79" name="円/楕円 78"/>
        <xdr:cNvSpPr/>
      </xdr:nvSpPr>
      <xdr:spPr bwMode="auto">
        <a:xfrm>
          <a:off x="2857500" y="289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44901</xdr:rowOff>
    </xdr:from>
    <xdr:ext cx="762000" cy="259045"/>
    <xdr:sp macro="" textlink="">
      <xdr:nvSpPr>
        <xdr:cNvPr id="80" name="テキスト ボックス 79"/>
        <xdr:cNvSpPr txBox="1"/>
      </xdr:nvSpPr>
      <xdr:spPr>
        <a:xfrm>
          <a:off x="2527300" y="266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141174</xdr:rowOff>
    </xdr:from>
    <xdr:to>
      <xdr:col>4</xdr:col>
      <xdr:colOff>1117600</xdr:colOff>
      <xdr:row>37</xdr:row>
      <xdr:rowOff>22004</xdr:rowOff>
    </xdr:to>
    <xdr:cxnSp macro="">
      <xdr:nvCxnSpPr>
        <xdr:cNvPr id="112" name="直線コネクタ 111"/>
        <xdr:cNvCxnSpPr/>
      </xdr:nvCxnSpPr>
      <xdr:spPr bwMode="auto">
        <a:xfrm flipV="1">
          <a:off x="5003800" y="7094424"/>
          <a:ext cx="647700" cy="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122542</xdr:rowOff>
    </xdr:from>
    <xdr:to>
      <xdr:col>4</xdr:col>
      <xdr:colOff>469900</xdr:colOff>
      <xdr:row>37</xdr:row>
      <xdr:rowOff>22004</xdr:rowOff>
    </xdr:to>
    <xdr:cxnSp macro="">
      <xdr:nvCxnSpPr>
        <xdr:cNvPr id="115" name="直線コネクタ 114"/>
        <xdr:cNvCxnSpPr/>
      </xdr:nvCxnSpPr>
      <xdr:spPr bwMode="auto">
        <a:xfrm>
          <a:off x="4305300" y="7075792"/>
          <a:ext cx="698500" cy="7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122542</xdr:rowOff>
    </xdr:from>
    <xdr:to>
      <xdr:col>3</xdr:col>
      <xdr:colOff>904875</xdr:colOff>
      <xdr:row>37</xdr:row>
      <xdr:rowOff>27101</xdr:rowOff>
    </xdr:to>
    <xdr:cxnSp macro="">
      <xdr:nvCxnSpPr>
        <xdr:cNvPr id="118" name="直線コネクタ 117"/>
        <xdr:cNvCxnSpPr/>
      </xdr:nvCxnSpPr>
      <xdr:spPr bwMode="auto">
        <a:xfrm flipV="1">
          <a:off x="3606800" y="7075792"/>
          <a:ext cx="698500" cy="7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118542</xdr:rowOff>
    </xdr:from>
    <xdr:to>
      <xdr:col>3</xdr:col>
      <xdr:colOff>206375</xdr:colOff>
      <xdr:row>37</xdr:row>
      <xdr:rowOff>27101</xdr:rowOff>
    </xdr:to>
    <xdr:cxnSp macro="">
      <xdr:nvCxnSpPr>
        <xdr:cNvPr id="121" name="直線コネクタ 120"/>
        <xdr:cNvCxnSpPr/>
      </xdr:nvCxnSpPr>
      <xdr:spPr bwMode="auto">
        <a:xfrm>
          <a:off x="2908300" y="7071792"/>
          <a:ext cx="698500" cy="80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90374</xdr:rowOff>
    </xdr:from>
    <xdr:to>
      <xdr:col>5</xdr:col>
      <xdr:colOff>34925</xdr:colOff>
      <xdr:row>37</xdr:row>
      <xdr:rowOff>20524</xdr:rowOff>
    </xdr:to>
    <xdr:sp macro="" textlink="">
      <xdr:nvSpPr>
        <xdr:cNvPr id="131" name="円/楕円 130"/>
        <xdr:cNvSpPr/>
      </xdr:nvSpPr>
      <xdr:spPr bwMode="auto">
        <a:xfrm>
          <a:off x="5600700" y="704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62451</xdr:rowOff>
    </xdr:from>
    <xdr:ext cx="762000" cy="259045"/>
    <xdr:sp macro="" textlink="">
      <xdr:nvSpPr>
        <xdr:cNvPr id="132" name="人口1人当たり決算額の推移該当値テキスト445"/>
        <xdr:cNvSpPr txBox="1"/>
      </xdr:nvSpPr>
      <xdr:spPr>
        <a:xfrm>
          <a:off x="5740400" y="701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16,880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142654</xdr:rowOff>
    </xdr:from>
    <xdr:to>
      <xdr:col>4</xdr:col>
      <xdr:colOff>520700</xdr:colOff>
      <xdr:row>37</xdr:row>
      <xdr:rowOff>72804</xdr:rowOff>
    </xdr:to>
    <xdr:sp macro="" textlink="">
      <xdr:nvSpPr>
        <xdr:cNvPr id="133" name="円/楕円 132"/>
        <xdr:cNvSpPr/>
      </xdr:nvSpPr>
      <xdr:spPr bwMode="auto">
        <a:xfrm>
          <a:off x="4953000" y="709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57581</xdr:rowOff>
    </xdr:from>
    <xdr:ext cx="736600" cy="259045"/>
    <xdr:sp macro="" textlink="">
      <xdr:nvSpPr>
        <xdr:cNvPr id="134" name="テキスト ボックス 133"/>
        <xdr:cNvSpPr txBox="1"/>
      </xdr:nvSpPr>
      <xdr:spPr>
        <a:xfrm>
          <a:off x="4622800" y="7182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71742</xdr:rowOff>
    </xdr:from>
    <xdr:to>
      <xdr:col>3</xdr:col>
      <xdr:colOff>955675</xdr:colOff>
      <xdr:row>37</xdr:row>
      <xdr:rowOff>1892</xdr:rowOff>
    </xdr:to>
    <xdr:sp macro="" textlink="">
      <xdr:nvSpPr>
        <xdr:cNvPr id="135" name="円/楕円 134"/>
        <xdr:cNvSpPr/>
      </xdr:nvSpPr>
      <xdr:spPr bwMode="auto">
        <a:xfrm>
          <a:off x="4254500" y="702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158119</xdr:rowOff>
    </xdr:from>
    <xdr:ext cx="762000" cy="259045"/>
    <xdr:sp macro="" textlink="">
      <xdr:nvSpPr>
        <xdr:cNvPr id="136" name="テキスト ボックス 135"/>
        <xdr:cNvSpPr txBox="1"/>
      </xdr:nvSpPr>
      <xdr:spPr>
        <a:xfrm>
          <a:off x="3924300" y="711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147751</xdr:rowOff>
    </xdr:from>
    <xdr:to>
      <xdr:col>3</xdr:col>
      <xdr:colOff>257175</xdr:colOff>
      <xdr:row>37</xdr:row>
      <xdr:rowOff>77901</xdr:rowOff>
    </xdr:to>
    <xdr:sp macro="" textlink="">
      <xdr:nvSpPr>
        <xdr:cNvPr id="137" name="円/楕円 136"/>
        <xdr:cNvSpPr/>
      </xdr:nvSpPr>
      <xdr:spPr bwMode="auto">
        <a:xfrm>
          <a:off x="3556000" y="710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62678</xdr:rowOff>
    </xdr:from>
    <xdr:ext cx="762000" cy="259045"/>
    <xdr:sp macro="" textlink="">
      <xdr:nvSpPr>
        <xdr:cNvPr id="138" name="テキスト ボックス 137"/>
        <xdr:cNvSpPr txBox="1"/>
      </xdr:nvSpPr>
      <xdr:spPr>
        <a:xfrm>
          <a:off x="3225800" y="718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67742</xdr:rowOff>
    </xdr:from>
    <xdr:to>
      <xdr:col>2</xdr:col>
      <xdr:colOff>692150</xdr:colOff>
      <xdr:row>36</xdr:row>
      <xdr:rowOff>169342</xdr:rowOff>
    </xdr:to>
    <xdr:sp macro="" textlink="">
      <xdr:nvSpPr>
        <xdr:cNvPr id="139" name="円/楕円 138"/>
        <xdr:cNvSpPr/>
      </xdr:nvSpPr>
      <xdr:spPr bwMode="auto">
        <a:xfrm>
          <a:off x="2857500" y="702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154119</xdr:rowOff>
    </xdr:from>
    <xdr:ext cx="762000" cy="259045"/>
    <xdr:sp macro="" textlink="">
      <xdr:nvSpPr>
        <xdr:cNvPr id="140" name="テキスト ボックス 139"/>
        <xdr:cNvSpPr txBox="1"/>
      </xdr:nvSpPr>
      <xdr:spPr>
        <a:xfrm>
          <a:off x="2527300" y="71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52,489
51,366
144.74
24,548,604
23,722,917
585,208
13,269,496
25,136,748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59.9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98399</xdr:rowOff>
    </xdr:from>
    <xdr:to>
      <xdr:col>6</xdr:col>
      <xdr:colOff>511175</xdr:colOff>
      <xdr:row>35</xdr:row>
      <xdr:rowOff>120078</xdr:rowOff>
    </xdr:to>
    <xdr:cxnSp macro="">
      <xdr:nvCxnSpPr>
        <xdr:cNvPr id="61" name="直線コネクタ 60"/>
        <xdr:cNvCxnSpPr/>
      </xdr:nvCxnSpPr>
      <xdr:spPr>
        <a:xfrm flipV="1">
          <a:off x="3797300" y="6099149"/>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97637</xdr:rowOff>
    </xdr:from>
    <xdr:to>
      <xdr:col>5</xdr:col>
      <xdr:colOff>358775</xdr:colOff>
      <xdr:row>35</xdr:row>
      <xdr:rowOff>120078</xdr:rowOff>
    </xdr:to>
    <xdr:cxnSp macro="">
      <xdr:nvCxnSpPr>
        <xdr:cNvPr id="64" name="直線コネクタ 63"/>
        <xdr:cNvCxnSpPr/>
      </xdr:nvCxnSpPr>
      <xdr:spPr>
        <a:xfrm>
          <a:off x="2908300" y="609838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77806</xdr:rowOff>
    </xdr:from>
    <xdr:to>
      <xdr:col>4</xdr:col>
      <xdr:colOff>155575</xdr:colOff>
      <xdr:row>35</xdr:row>
      <xdr:rowOff>97637</xdr:rowOff>
    </xdr:to>
    <xdr:cxnSp macro="">
      <xdr:nvCxnSpPr>
        <xdr:cNvPr id="67" name="直線コネクタ 66"/>
        <xdr:cNvCxnSpPr/>
      </xdr:nvCxnSpPr>
      <xdr:spPr>
        <a:xfrm>
          <a:off x="2019300" y="6078556"/>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13532</xdr:rowOff>
    </xdr:from>
    <xdr:to>
      <xdr:col>2</xdr:col>
      <xdr:colOff>638175</xdr:colOff>
      <xdr:row>35</xdr:row>
      <xdr:rowOff>77806</xdr:rowOff>
    </xdr:to>
    <xdr:cxnSp macro="">
      <xdr:nvCxnSpPr>
        <xdr:cNvPr id="70" name="直線コネクタ 69"/>
        <xdr:cNvCxnSpPr/>
      </xdr:nvCxnSpPr>
      <xdr:spPr>
        <a:xfrm>
          <a:off x="1130300" y="6014282"/>
          <a:ext cx="889000" cy="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47599</xdr:rowOff>
    </xdr:from>
    <xdr:to>
      <xdr:col>6</xdr:col>
      <xdr:colOff>561975</xdr:colOff>
      <xdr:row>35</xdr:row>
      <xdr:rowOff>149199</xdr:rowOff>
    </xdr:to>
    <xdr:sp macro="" textlink="">
      <xdr:nvSpPr>
        <xdr:cNvPr id="80" name="円/楕円 79"/>
        <xdr:cNvSpPr/>
      </xdr:nvSpPr>
      <xdr:spPr>
        <a:xfrm>
          <a:off x="4584700" y="60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70476</xdr:rowOff>
    </xdr:from>
    <xdr:ext cx="534377" cy="259045"/>
    <xdr:sp macro="" textlink="">
      <xdr:nvSpPr>
        <xdr:cNvPr id="81" name="人件費該当値テキスト"/>
        <xdr:cNvSpPr txBox="1"/>
      </xdr:nvSpPr>
      <xdr:spPr>
        <a:xfrm>
          <a:off x="4686300" y="58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69278</xdr:rowOff>
    </xdr:from>
    <xdr:to>
      <xdr:col>5</xdr:col>
      <xdr:colOff>409575</xdr:colOff>
      <xdr:row>35</xdr:row>
      <xdr:rowOff>170878</xdr:rowOff>
    </xdr:to>
    <xdr:sp macro="" textlink="">
      <xdr:nvSpPr>
        <xdr:cNvPr id="82" name="円/楕円 81"/>
        <xdr:cNvSpPr/>
      </xdr:nvSpPr>
      <xdr:spPr>
        <a:xfrm>
          <a:off x="3746500" y="60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15955</xdr:rowOff>
    </xdr:from>
    <xdr:ext cx="534377" cy="259045"/>
    <xdr:sp macro="" textlink="">
      <xdr:nvSpPr>
        <xdr:cNvPr id="83" name="テキスト ボックス 82"/>
        <xdr:cNvSpPr txBox="1"/>
      </xdr:nvSpPr>
      <xdr:spPr>
        <a:xfrm>
          <a:off x="3530111" y="58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46837</xdr:rowOff>
    </xdr:from>
    <xdr:to>
      <xdr:col>4</xdr:col>
      <xdr:colOff>206375</xdr:colOff>
      <xdr:row>35</xdr:row>
      <xdr:rowOff>148437</xdr:rowOff>
    </xdr:to>
    <xdr:sp macro="" textlink="">
      <xdr:nvSpPr>
        <xdr:cNvPr id="84" name="円/楕円 83"/>
        <xdr:cNvSpPr/>
      </xdr:nvSpPr>
      <xdr:spPr>
        <a:xfrm>
          <a:off x="28575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164964</xdr:rowOff>
    </xdr:from>
    <xdr:ext cx="534377" cy="259045"/>
    <xdr:sp macro="" textlink="">
      <xdr:nvSpPr>
        <xdr:cNvPr id="85" name="テキスト ボックス 84"/>
        <xdr:cNvSpPr txBox="1"/>
      </xdr:nvSpPr>
      <xdr:spPr>
        <a:xfrm>
          <a:off x="2641111" y="5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27006</xdr:rowOff>
    </xdr:from>
    <xdr:to>
      <xdr:col>3</xdr:col>
      <xdr:colOff>3175</xdr:colOff>
      <xdr:row>35</xdr:row>
      <xdr:rowOff>128606</xdr:rowOff>
    </xdr:to>
    <xdr:sp macro="" textlink="">
      <xdr:nvSpPr>
        <xdr:cNvPr id="86" name="円/楕円 85"/>
        <xdr:cNvSpPr/>
      </xdr:nvSpPr>
      <xdr:spPr>
        <a:xfrm>
          <a:off x="1968500" y="60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145133</xdr:rowOff>
    </xdr:from>
    <xdr:ext cx="534377" cy="259045"/>
    <xdr:sp macro="" textlink="">
      <xdr:nvSpPr>
        <xdr:cNvPr id="87" name="テキスト ボックス 86"/>
        <xdr:cNvSpPr txBox="1"/>
      </xdr:nvSpPr>
      <xdr:spPr>
        <a:xfrm>
          <a:off x="1752111" y="58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134182</xdr:rowOff>
    </xdr:from>
    <xdr:to>
      <xdr:col>1</xdr:col>
      <xdr:colOff>485775</xdr:colOff>
      <xdr:row>35</xdr:row>
      <xdr:rowOff>64332</xdr:rowOff>
    </xdr:to>
    <xdr:sp macro="" textlink="">
      <xdr:nvSpPr>
        <xdr:cNvPr id="88" name="円/楕円 87"/>
        <xdr:cNvSpPr/>
      </xdr:nvSpPr>
      <xdr:spPr>
        <a:xfrm>
          <a:off x="1079500" y="59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80859</xdr:rowOff>
    </xdr:from>
    <xdr:ext cx="534377" cy="259045"/>
    <xdr:sp macro="" textlink="">
      <xdr:nvSpPr>
        <xdr:cNvPr id="89" name="テキスト ボックス 88"/>
        <xdr:cNvSpPr txBox="1"/>
      </xdr:nvSpPr>
      <xdr:spPr>
        <a:xfrm>
          <a:off x="863111" y="573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146372</xdr:rowOff>
    </xdr:from>
    <xdr:to>
      <xdr:col>6</xdr:col>
      <xdr:colOff>511175</xdr:colOff>
      <xdr:row>58</xdr:row>
      <xdr:rowOff>149123</xdr:rowOff>
    </xdr:to>
    <xdr:cxnSp macro="">
      <xdr:nvCxnSpPr>
        <xdr:cNvPr id="118" name="直線コネクタ 117"/>
        <xdr:cNvCxnSpPr/>
      </xdr:nvCxnSpPr>
      <xdr:spPr>
        <a:xfrm flipV="1">
          <a:off x="3797300" y="10090472"/>
          <a:ext cx="8382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149123</xdr:rowOff>
    </xdr:from>
    <xdr:to>
      <xdr:col>5</xdr:col>
      <xdr:colOff>358775</xdr:colOff>
      <xdr:row>58</xdr:row>
      <xdr:rowOff>158949</xdr:rowOff>
    </xdr:to>
    <xdr:cxnSp macro="">
      <xdr:nvCxnSpPr>
        <xdr:cNvPr id="121" name="直線コネクタ 120"/>
        <xdr:cNvCxnSpPr/>
      </xdr:nvCxnSpPr>
      <xdr:spPr>
        <a:xfrm flipV="1">
          <a:off x="2908300" y="10093223"/>
          <a:ext cx="8890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158949</xdr:rowOff>
    </xdr:from>
    <xdr:to>
      <xdr:col>4</xdr:col>
      <xdr:colOff>155575</xdr:colOff>
      <xdr:row>58</xdr:row>
      <xdr:rowOff>160212</xdr:rowOff>
    </xdr:to>
    <xdr:cxnSp macro="">
      <xdr:nvCxnSpPr>
        <xdr:cNvPr id="124" name="直線コネクタ 123"/>
        <xdr:cNvCxnSpPr/>
      </xdr:nvCxnSpPr>
      <xdr:spPr>
        <a:xfrm flipV="1">
          <a:off x="2019300" y="10103049"/>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158910</xdr:rowOff>
    </xdr:from>
    <xdr:to>
      <xdr:col>2</xdr:col>
      <xdr:colOff>638175</xdr:colOff>
      <xdr:row>58</xdr:row>
      <xdr:rowOff>160212</xdr:rowOff>
    </xdr:to>
    <xdr:cxnSp macro="">
      <xdr:nvCxnSpPr>
        <xdr:cNvPr id="127" name="直線コネクタ 126"/>
        <xdr:cNvCxnSpPr/>
      </xdr:nvCxnSpPr>
      <xdr:spPr>
        <a:xfrm>
          <a:off x="1130300" y="10103010"/>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95572</xdr:rowOff>
    </xdr:from>
    <xdr:to>
      <xdr:col>6</xdr:col>
      <xdr:colOff>561975</xdr:colOff>
      <xdr:row>59</xdr:row>
      <xdr:rowOff>25722</xdr:rowOff>
    </xdr:to>
    <xdr:sp macro="" textlink="">
      <xdr:nvSpPr>
        <xdr:cNvPr id="137" name="円/楕円 136"/>
        <xdr:cNvSpPr/>
      </xdr:nvSpPr>
      <xdr:spPr>
        <a:xfrm>
          <a:off x="4584700" y="100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98323</xdr:rowOff>
    </xdr:from>
    <xdr:to>
      <xdr:col>5</xdr:col>
      <xdr:colOff>409575</xdr:colOff>
      <xdr:row>59</xdr:row>
      <xdr:rowOff>28473</xdr:rowOff>
    </xdr:to>
    <xdr:sp macro="" textlink="">
      <xdr:nvSpPr>
        <xdr:cNvPr id="139" name="円/楕円 138"/>
        <xdr:cNvSpPr/>
      </xdr:nvSpPr>
      <xdr:spPr>
        <a:xfrm>
          <a:off x="3746500" y="100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19600</xdr:rowOff>
    </xdr:from>
    <xdr:ext cx="534377" cy="259045"/>
    <xdr:sp macro="" textlink="">
      <xdr:nvSpPr>
        <xdr:cNvPr id="140" name="テキスト ボックス 139"/>
        <xdr:cNvSpPr txBox="1"/>
      </xdr:nvSpPr>
      <xdr:spPr>
        <a:xfrm>
          <a:off x="3530111" y="101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108149</xdr:rowOff>
    </xdr:from>
    <xdr:to>
      <xdr:col>4</xdr:col>
      <xdr:colOff>206375</xdr:colOff>
      <xdr:row>59</xdr:row>
      <xdr:rowOff>38299</xdr:rowOff>
    </xdr:to>
    <xdr:sp macro="" textlink="">
      <xdr:nvSpPr>
        <xdr:cNvPr id="141" name="円/楕円 140"/>
        <xdr:cNvSpPr/>
      </xdr:nvSpPr>
      <xdr:spPr>
        <a:xfrm>
          <a:off x="2857500" y="100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29426</xdr:rowOff>
    </xdr:from>
    <xdr:ext cx="534377" cy="259045"/>
    <xdr:sp macro="" textlink="">
      <xdr:nvSpPr>
        <xdr:cNvPr id="142" name="テキスト ボックス 141"/>
        <xdr:cNvSpPr txBox="1"/>
      </xdr:nvSpPr>
      <xdr:spPr>
        <a:xfrm>
          <a:off x="2641111" y="1014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109412</xdr:rowOff>
    </xdr:from>
    <xdr:to>
      <xdr:col>3</xdr:col>
      <xdr:colOff>3175</xdr:colOff>
      <xdr:row>59</xdr:row>
      <xdr:rowOff>39562</xdr:rowOff>
    </xdr:to>
    <xdr:sp macro="" textlink="">
      <xdr:nvSpPr>
        <xdr:cNvPr id="143" name="円/楕円 142"/>
        <xdr:cNvSpPr/>
      </xdr:nvSpPr>
      <xdr:spPr>
        <a:xfrm>
          <a:off x="1968500" y="100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30689</xdr:rowOff>
    </xdr:from>
    <xdr:ext cx="534377" cy="259045"/>
    <xdr:sp macro="" textlink="">
      <xdr:nvSpPr>
        <xdr:cNvPr id="144" name="テキスト ボックス 143"/>
        <xdr:cNvSpPr txBox="1"/>
      </xdr:nvSpPr>
      <xdr:spPr>
        <a:xfrm>
          <a:off x="1752111" y="101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108110</xdr:rowOff>
    </xdr:from>
    <xdr:to>
      <xdr:col>1</xdr:col>
      <xdr:colOff>485775</xdr:colOff>
      <xdr:row>59</xdr:row>
      <xdr:rowOff>38260</xdr:rowOff>
    </xdr:to>
    <xdr:sp macro="" textlink="">
      <xdr:nvSpPr>
        <xdr:cNvPr id="145" name="円/楕円 144"/>
        <xdr:cNvSpPr/>
      </xdr:nvSpPr>
      <xdr:spPr>
        <a:xfrm>
          <a:off x="1079500" y="100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29387</xdr:rowOff>
    </xdr:from>
    <xdr:ext cx="534377" cy="259045"/>
    <xdr:sp macro="" textlink="">
      <xdr:nvSpPr>
        <xdr:cNvPr id="146" name="テキスト ボックス 145"/>
        <xdr:cNvSpPr txBox="1"/>
      </xdr:nvSpPr>
      <xdr:spPr>
        <a:xfrm>
          <a:off x="863111" y="101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208</xdr:rowOff>
    </xdr:from>
    <xdr:to>
      <xdr:col>6</xdr:col>
      <xdr:colOff>511175</xdr:colOff>
      <xdr:row>78</xdr:row>
      <xdr:rowOff>8941</xdr:rowOff>
    </xdr:to>
    <xdr:cxnSp macro="">
      <xdr:nvCxnSpPr>
        <xdr:cNvPr id="173" name="直線コネクタ 172"/>
        <xdr:cNvCxnSpPr/>
      </xdr:nvCxnSpPr>
      <xdr:spPr>
        <a:xfrm>
          <a:off x="3797300" y="13373308"/>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208</xdr:rowOff>
    </xdr:from>
    <xdr:to>
      <xdr:col>5</xdr:col>
      <xdr:colOff>358775</xdr:colOff>
      <xdr:row>78</xdr:row>
      <xdr:rowOff>5924</xdr:rowOff>
    </xdr:to>
    <xdr:cxnSp macro="">
      <xdr:nvCxnSpPr>
        <xdr:cNvPr id="176" name="直線コネクタ 175"/>
        <xdr:cNvCxnSpPr/>
      </xdr:nvCxnSpPr>
      <xdr:spPr>
        <a:xfrm flipV="1">
          <a:off x="2908300" y="1337330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109982</xdr:rowOff>
    </xdr:from>
    <xdr:to>
      <xdr:col>4</xdr:col>
      <xdr:colOff>155575</xdr:colOff>
      <xdr:row>78</xdr:row>
      <xdr:rowOff>5924</xdr:rowOff>
    </xdr:to>
    <xdr:cxnSp macro="">
      <xdr:nvCxnSpPr>
        <xdr:cNvPr id="179" name="直線コネクタ 178"/>
        <xdr:cNvCxnSpPr/>
      </xdr:nvCxnSpPr>
      <xdr:spPr>
        <a:xfrm>
          <a:off x="2019300" y="13311632"/>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109982</xdr:rowOff>
    </xdr:from>
    <xdr:to>
      <xdr:col>2</xdr:col>
      <xdr:colOff>638175</xdr:colOff>
      <xdr:row>77</xdr:row>
      <xdr:rowOff>163748</xdr:rowOff>
    </xdr:to>
    <xdr:cxnSp macro="">
      <xdr:nvCxnSpPr>
        <xdr:cNvPr id="182" name="直線コネクタ 181"/>
        <xdr:cNvCxnSpPr/>
      </xdr:nvCxnSpPr>
      <xdr:spPr>
        <a:xfrm flipV="1">
          <a:off x="1130300" y="13311632"/>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129591</xdr:rowOff>
    </xdr:from>
    <xdr:to>
      <xdr:col>6</xdr:col>
      <xdr:colOff>561975</xdr:colOff>
      <xdr:row>78</xdr:row>
      <xdr:rowOff>59741</xdr:rowOff>
    </xdr:to>
    <xdr:sp macro="" textlink="">
      <xdr:nvSpPr>
        <xdr:cNvPr id="192" name="円/楕円 191"/>
        <xdr:cNvSpPr/>
      </xdr:nvSpPr>
      <xdr:spPr>
        <a:xfrm>
          <a:off x="45847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44518</xdr:rowOff>
    </xdr:from>
    <xdr:ext cx="469744" cy="259045"/>
    <xdr:sp macro="" textlink="">
      <xdr:nvSpPr>
        <xdr:cNvPr id="193" name="維持補修費該当値テキスト"/>
        <xdr:cNvSpPr txBox="1"/>
      </xdr:nvSpPr>
      <xdr:spPr>
        <a:xfrm>
          <a:off x="4686300" y="132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120858</xdr:rowOff>
    </xdr:from>
    <xdr:to>
      <xdr:col>5</xdr:col>
      <xdr:colOff>409575</xdr:colOff>
      <xdr:row>78</xdr:row>
      <xdr:rowOff>51008</xdr:rowOff>
    </xdr:to>
    <xdr:sp macro="" textlink="">
      <xdr:nvSpPr>
        <xdr:cNvPr id="194" name="円/楕円 193"/>
        <xdr:cNvSpPr/>
      </xdr:nvSpPr>
      <xdr:spPr>
        <a:xfrm>
          <a:off x="3746500" y="133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42135</xdr:rowOff>
    </xdr:from>
    <xdr:ext cx="469744" cy="259045"/>
    <xdr:sp macro="" textlink="">
      <xdr:nvSpPr>
        <xdr:cNvPr id="195" name="テキスト ボックス 194"/>
        <xdr:cNvSpPr txBox="1"/>
      </xdr:nvSpPr>
      <xdr:spPr>
        <a:xfrm>
          <a:off x="3562427" y="1341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126574</xdr:rowOff>
    </xdr:from>
    <xdr:to>
      <xdr:col>4</xdr:col>
      <xdr:colOff>206375</xdr:colOff>
      <xdr:row>78</xdr:row>
      <xdr:rowOff>56724</xdr:rowOff>
    </xdr:to>
    <xdr:sp macro="" textlink="">
      <xdr:nvSpPr>
        <xdr:cNvPr id="196" name="円/楕円 195"/>
        <xdr:cNvSpPr/>
      </xdr:nvSpPr>
      <xdr:spPr>
        <a:xfrm>
          <a:off x="2857500" y="133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47851</xdr:rowOff>
    </xdr:from>
    <xdr:ext cx="469744" cy="259045"/>
    <xdr:sp macro="" textlink="">
      <xdr:nvSpPr>
        <xdr:cNvPr id="197" name="テキスト ボックス 196"/>
        <xdr:cNvSpPr txBox="1"/>
      </xdr:nvSpPr>
      <xdr:spPr>
        <a:xfrm>
          <a:off x="2673427" y="134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59182</xdr:rowOff>
    </xdr:from>
    <xdr:to>
      <xdr:col>3</xdr:col>
      <xdr:colOff>3175</xdr:colOff>
      <xdr:row>77</xdr:row>
      <xdr:rowOff>160782</xdr:rowOff>
    </xdr:to>
    <xdr:sp macro="" textlink="">
      <xdr:nvSpPr>
        <xdr:cNvPr id="198" name="円/楕円 197"/>
        <xdr:cNvSpPr/>
      </xdr:nvSpPr>
      <xdr:spPr>
        <a:xfrm>
          <a:off x="1968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151909</xdr:rowOff>
    </xdr:from>
    <xdr:ext cx="469744" cy="259045"/>
    <xdr:sp macro="" textlink="">
      <xdr:nvSpPr>
        <xdr:cNvPr id="199" name="テキスト ボックス 198"/>
        <xdr:cNvSpPr txBox="1"/>
      </xdr:nvSpPr>
      <xdr:spPr>
        <a:xfrm>
          <a:off x="1784427" y="133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112948</xdr:rowOff>
    </xdr:from>
    <xdr:to>
      <xdr:col>1</xdr:col>
      <xdr:colOff>485775</xdr:colOff>
      <xdr:row>78</xdr:row>
      <xdr:rowOff>43098</xdr:rowOff>
    </xdr:to>
    <xdr:sp macro="" textlink="">
      <xdr:nvSpPr>
        <xdr:cNvPr id="200" name="円/楕円 199"/>
        <xdr:cNvSpPr/>
      </xdr:nvSpPr>
      <xdr:spPr>
        <a:xfrm>
          <a:off x="1079500" y="133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34225</xdr:rowOff>
    </xdr:from>
    <xdr:ext cx="469744" cy="259045"/>
    <xdr:sp macro="" textlink="">
      <xdr:nvSpPr>
        <xdr:cNvPr id="201" name="テキスト ボックス 200"/>
        <xdr:cNvSpPr txBox="1"/>
      </xdr:nvSpPr>
      <xdr:spPr>
        <a:xfrm>
          <a:off x="895427" y="1340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96315</xdr:rowOff>
    </xdr:from>
    <xdr:to>
      <xdr:col>6</xdr:col>
      <xdr:colOff>511175</xdr:colOff>
      <xdr:row>98</xdr:row>
      <xdr:rowOff>3504</xdr:rowOff>
    </xdr:to>
    <xdr:cxnSp macro="">
      <xdr:nvCxnSpPr>
        <xdr:cNvPr id="233" name="直線コネクタ 232"/>
        <xdr:cNvCxnSpPr/>
      </xdr:nvCxnSpPr>
      <xdr:spPr>
        <a:xfrm flipV="1">
          <a:off x="3797300" y="16726965"/>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3504</xdr:rowOff>
    </xdr:from>
    <xdr:to>
      <xdr:col>5</xdr:col>
      <xdr:colOff>358775</xdr:colOff>
      <xdr:row>98</xdr:row>
      <xdr:rowOff>123388</xdr:rowOff>
    </xdr:to>
    <xdr:cxnSp macro="">
      <xdr:nvCxnSpPr>
        <xdr:cNvPr id="236" name="直線コネクタ 235"/>
        <xdr:cNvCxnSpPr/>
      </xdr:nvCxnSpPr>
      <xdr:spPr>
        <a:xfrm flipV="1">
          <a:off x="2908300" y="16805604"/>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123388</xdr:rowOff>
    </xdr:from>
    <xdr:to>
      <xdr:col>4</xdr:col>
      <xdr:colOff>155575</xdr:colOff>
      <xdr:row>98</xdr:row>
      <xdr:rowOff>151653</xdr:rowOff>
    </xdr:to>
    <xdr:cxnSp macro="">
      <xdr:nvCxnSpPr>
        <xdr:cNvPr id="239" name="直線コネクタ 238"/>
        <xdr:cNvCxnSpPr/>
      </xdr:nvCxnSpPr>
      <xdr:spPr>
        <a:xfrm flipV="1">
          <a:off x="2019300" y="16925488"/>
          <a:ext cx="889000" cy="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132451</xdr:rowOff>
    </xdr:from>
    <xdr:to>
      <xdr:col>2</xdr:col>
      <xdr:colOff>638175</xdr:colOff>
      <xdr:row>98</xdr:row>
      <xdr:rowOff>151653</xdr:rowOff>
    </xdr:to>
    <xdr:cxnSp macro="">
      <xdr:nvCxnSpPr>
        <xdr:cNvPr id="242" name="直線コネクタ 241"/>
        <xdr:cNvCxnSpPr/>
      </xdr:nvCxnSpPr>
      <xdr:spPr>
        <a:xfrm>
          <a:off x="1130300" y="1693455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45515</xdr:rowOff>
    </xdr:from>
    <xdr:to>
      <xdr:col>6</xdr:col>
      <xdr:colOff>561975</xdr:colOff>
      <xdr:row>97</xdr:row>
      <xdr:rowOff>147115</xdr:rowOff>
    </xdr:to>
    <xdr:sp macro="" textlink="">
      <xdr:nvSpPr>
        <xdr:cNvPr id="252" name="円/楕円 251"/>
        <xdr:cNvSpPr/>
      </xdr:nvSpPr>
      <xdr:spPr>
        <a:xfrm>
          <a:off x="4584700" y="166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23942</xdr:rowOff>
    </xdr:from>
    <xdr:ext cx="534377" cy="259045"/>
    <xdr:sp macro="" textlink="">
      <xdr:nvSpPr>
        <xdr:cNvPr id="253" name="扶助費該当値テキスト"/>
        <xdr:cNvSpPr txBox="1"/>
      </xdr:nvSpPr>
      <xdr:spPr>
        <a:xfrm>
          <a:off x="4686300" y="166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124154</xdr:rowOff>
    </xdr:from>
    <xdr:to>
      <xdr:col>5</xdr:col>
      <xdr:colOff>409575</xdr:colOff>
      <xdr:row>98</xdr:row>
      <xdr:rowOff>54304</xdr:rowOff>
    </xdr:to>
    <xdr:sp macro="" textlink="">
      <xdr:nvSpPr>
        <xdr:cNvPr id="254" name="円/楕円 253"/>
        <xdr:cNvSpPr/>
      </xdr:nvSpPr>
      <xdr:spPr>
        <a:xfrm>
          <a:off x="3746500" y="167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45431</xdr:rowOff>
    </xdr:from>
    <xdr:ext cx="534377" cy="259045"/>
    <xdr:sp macro="" textlink="">
      <xdr:nvSpPr>
        <xdr:cNvPr id="255" name="テキスト ボックス 254"/>
        <xdr:cNvSpPr txBox="1"/>
      </xdr:nvSpPr>
      <xdr:spPr>
        <a:xfrm>
          <a:off x="3530111" y="1684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72588</xdr:rowOff>
    </xdr:from>
    <xdr:to>
      <xdr:col>4</xdr:col>
      <xdr:colOff>206375</xdr:colOff>
      <xdr:row>99</xdr:row>
      <xdr:rowOff>2738</xdr:rowOff>
    </xdr:to>
    <xdr:sp macro="" textlink="">
      <xdr:nvSpPr>
        <xdr:cNvPr id="256" name="円/楕円 255"/>
        <xdr:cNvSpPr/>
      </xdr:nvSpPr>
      <xdr:spPr>
        <a:xfrm>
          <a:off x="2857500" y="168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165315</xdr:rowOff>
    </xdr:from>
    <xdr:ext cx="534377" cy="259045"/>
    <xdr:sp macro="" textlink="">
      <xdr:nvSpPr>
        <xdr:cNvPr id="257" name="テキスト ボックス 256"/>
        <xdr:cNvSpPr txBox="1"/>
      </xdr:nvSpPr>
      <xdr:spPr>
        <a:xfrm>
          <a:off x="2641111" y="169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100853</xdr:rowOff>
    </xdr:from>
    <xdr:to>
      <xdr:col>3</xdr:col>
      <xdr:colOff>3175</xdr:colOff>
      <xdr:row>99</xdr:row>
      <xdr:rowOff>31003</xdr:rowOff>
    </xdr:to>
    <xdr:sp macro="" textlink="">
      <xdr:nvSpPr>
        <xdr:cNvPr id="258" name="円/楕円 257"/>
        <xdr:cNvSpPr/>
      </xdr:nvSpPr>
      <xdr:spPr>
        <a:xfrm>
          <a:off x="1968500" y="169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22130</xdr:rowOff>
    </xdr:from>
    <xdr:ext cx="534377" cy="259045"/>
    <xdr:sp macro="" textlink="">
      <xdr:nvSpPr>
        <xdr:cNvPr id="259" name="テキスト ボックス 258"/>
        <xdr:cNvSpPr txBox="1"/>
      </xdr:nvSpPr>
      <xdr:spPr>
        <a:xfrm>
          <a:off x="1752111" y="169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81651</xdr:rowOff>
    </xdr:from>
    <xdr:to>
      <xdr:col>1</xdr:col>
      <xdr:colOff>485775</xdr:colOff>
      <xdr:row>99</xdr:row>
      <xdr:rowOff>11801</xdr:rowOff>
    </xdr:to>
    <xdr:sp macro="" textlink="">
      <xdr:nvSpPr>
        <xdr:cNvPr id="260" name="円/楕円 259"/>
        <xdr:cNvSpPr/>
      </xdr:nvSpPr>
      <xdr:spPr>
        <a:xfrm>
          <a:off x="1079500" y="168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2928</xdr:rowOff>
    </xdr:from>
    <xdr:ext cx="534377" cy="259045"/>
    <xdr:sp macro="" textlink="">
      <xdr:nvSpPr>
        <xdr:cNvPr id="261" name="テキスト ボックス 260"/>
        <xdr:cNvSpPr txBox="1"/>
      </xdr:nvSpPr>
      <xdr:spPr>
        <a:xfrm>
          <a:off x="863111" y="1697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119145</xdr:rowOff>
    </xdr:from>
    <xdr:to>
      <xdr:col>15</xdr:col>
      <xdr:colOff>180975</xdr:colOff>
      <xdr:row>37</xdr:row>
      <xdr:rowOff>12522</xdr:rowOff>
    </xdr:to>
    <xdr:cxnSp macro="">
      <xdr:nvCxnSpPr>
        <xdr:cNvPr id="291" name="直線コネクタ 290"/>
        <xdr:cNvCxnSpPr/>
      </xdr:nvCxnSpPr>
      <xdr:spPr>
        <a:xfrm flipV="1">
          <a:off x="9639300" y="6291345"/>
          <a:ext cx="838200" cy="6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33039</xdr:rowOff>
    </xdr:from>
    <xdr:to>
      <xdr:col>14</xdr:col>
      <xdr:colOff>28575</xdr:colOff>
      <xdr:row>37</xdr:row>
      <xdr:rowOff>12522</xdr:rowOff>
    </xdr:to>
    <xdr:cxnSp macro="">
      <xdr:nvCxnSpPr>
        <xdr:cNvPr id="294" name="直線コネクタ 293"/>
        <xdr:cNvCxnSpPr/>
      </xdr:nvCxnSpPr>
      <xdr:spPr>
        <a:xfrm>
          <a:off x="8750300" y="6205239"/>
          <a:ext cx="889000" cy="1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33039</xdr:rowOff>
    </xdr:from>
    <xdr:to>
      <xdr:col>12</xdr:col>
      <xdr:colOff>511175</xdr:colOff>
      <xdr:row>36</xdr:row>
      <xdr:rowOff>159969</xdr:rowOff>
    </xdr:to>
    <xdr:cxnSp macro="">
      <xdr:nvCxnSpPr>
        <xdr:cNvPr id="297" name="直線コネクタ 296"/>
        <xdr:cNvCxnSpPr/>
      </xdr:nvCxnSpPr>
      <xdr:spPr>
        <a:xfrm flipV="1">
          <a:off x="7861300" y="6205239"/>
          <a:ext cx="889000" cy="1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159969</xdr:rowOff>
    </xdr:from>
    <xdr:to>
      <xdr:col>11</xdr:col>
      <xdr:colOff>307975</xdr:colOff>
      <xdr:row>37</xdr:row>
      <xdr:rowOff>28848</xdr:rowOff>
    </xdr:to>
    <xdr:cxnSp macro="">
      <xdr:nvCxnSpPr>
        <xdr:cNvPr id="300" name="直線コネクタ 299"/>
        <xdr:cNvCxnSpPr/>
      </xdr:nvCxnSpPr>
      <xdr:spPr>
        <a:xfrm flipV="1">
          <a:off x="6972300" y="6332169"/>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68345</xdr:rowOff>
    </xdr:from>
    <xdr:to>
      <xdr:col>15</xdr:col>
      <xdr:colOff>231775</xdr:colOff>
      <xdr:row>36</xdr:row>
      <xdr:rowOff>169945</xdr:rowOff>
    </xdr:to>
    <xdr:sp macro="" textlink="">
      <xdr:nvSpPr>
        <xdr:cNvPr id="310" name="円/楕円 309"/>
        <xdr:cNvSpPr/>
      </xdr:nvSpPr>
      <xdr:spPr>
        <a:xfrm>
          <a:off x="10426700" y="62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46772</xdr:rowOff>
    </xdr:from>
    <xdr:ext cx="534377" cy="259045"/>
    <xdr:sp macro="" textlink="">
      <xdr:nvSpPr>
        <xdr:cNvPr id="311" name="補助費等該当値テキスト"/>
        <xdr:cNvSpPr txBox="1"/>
      </xdr:nvSpPr>
      <xdr:spPr>
        <a:xfrm>
          <a:off x="10528300" y="62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133172</xdr:rowOff>
    </xdr:from>
    <xdr:to>
      <xdr:col>14</xdr:col>
      <xdr:colOff>79375</xdr:colOff>
      <xdr:row>37</xdr:row>
      <xdr:rowOff>63322</xdr:rowOff>
    </xdr:to>
    <xdr:sp macro="" textlink="">
      <xdr:nvSpPr>
        <xdr:cNvPr id="312" name="円/楕円 311"/>
        <xdr:cNvSpPr/>
      </xdr:nvSpPr>
      <xdr:spPr>
        <a:xfrm>
          <a:off x="9588500" y="63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79849</xdr:rowOff>
    </xdr:from>
    <xdr:ext cx="534377" cy="259045"/>
    <xdr:sp macro="" textlink="">
      <xdr:nvSpPr>
        <xdr:cNvPr id="313" name="テキスト ボックス 312"/>
        <xdr:cNvSpPr txBox="1"/>
      </xdr:nvSpPr>
      <xdr:spPr>
        <a:xfrm>
          <a:off x="9372111" y="60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153689</xdr:rowOff>
    </xdr:from>
    <xdr:to>
      <xdr:col>12</xdr:col>
      <xdr:colOff>561975</xdr:colOff>
      <xdr:row>36</xdr:row>
      <xdr:rowOff>83839</xdr:rowOff>
    </xdr:to>
    <xdr:sp macro="" textlink="">
      <xdr:nvSpPr>
        <xdr:cNvPr id="314" name="円/楕円 313"/>
        <xdr:cNvSpPr/>
      </xdr:nvSpPr>
      <xdr:spPr>
        <a:xfrm>
          <a:off x="8699500" y="61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100366</xdr:rowOff>
    </xdr:from>
    <xdr:ext cx="534377" cy="259045"/>
    <xdr:sp macro="" textlink="">
      <xdr:nvSpPr>
        <xdr:cNvPr id="315" name="テキスト ボックス 314"/>
        <xdr:cNvSpPr txBox="1"/>
      </xdr:nvSpPr>
      <xdr:spPr>
        <a:xfrm>
          <a:off x="8483111" y="59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109169</xdr:rowOff>
    </xdr:from>
    <xdr:to>
      <xdr:col>11</xdr:col>
      <xdr:colOff>358775</xdr:colOff>
      <xdr:row>37</xdr:row>
      <xdr:rowOff>39319</xdr:rowOff>
    </xdr:to>
    <xdr:sp macro="" textlink="">
      <xdr:nvSpPr>
        <xdr:cNvPr id="316" name="円/楕円 315"/>
        <xdr:cNvSpPr/>
      </xdr:nvSpPr>
      <xdr:spPr>
        <a:xfrm>
          <a:off x="7810500" y="62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55846</xdr:rowOff>
    </xdr:from>
    <xdr:ext cx="534377" cy="259045"/>
    <xdr:sp macro="" textlink="">
      <xdr:nvSpPr>
        <xdr:cNvPr id="317" name="テキスト ボックス 316"/>
        <xdr:cNvSpPr txBox="1"/>
      </xdr:nvSpPr>
      <xdr:spPr>
        <a:xfrm>
          <a:off x="7594111" y="60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149498</xdr:rowOff>
    </xdr:from>
    <xdr:to>
      <xdr:col>10</xdr:col>
      <xdr:colOff>155575</xdr:colOff>
      <xdr:row>37</xdr:row>
      <xdr:rowOff>79648</xdr:rowOff>
    </xdr:to>
    <xdr:sp macro="" textlink="">
      <xdr:nvSpPr>
        <xdr:cNvPr id="318" name="円/楕円 317"/>
        <xdr:cNvSpPr/>
      </xdr:nvSpPr>
      <xdr:spPr>
        <a:xfrm>
          <a:off x="6921500" y="63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96175</xdr:rowOff>
    </xdr:from>
    <xdr:ext cx="534377" cy="259045"/>
    <xdr:sp macro="" textlink="">
      <xdr:nvSpPr>
        <xdr:cNvPr id="319" name="テキスト ボックス 318"/>
        <xdr:cNvSpPr txBox="1"/>
      </xdr:nvSpPr>
      <xdr:spPr>
        <a:xfrm>
          <a:off x="6705111" y="60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59810</xdr:rowOff>
    </xdr:from>
    <xdr:to>
      <xdr:col>15</xdr:col>
      <xdr:colOff>180975</xdr:colOff>
      <xdr:row>58</xdr:row>
      <xdr:rowOff>107793</xdr:rowOff>
    </xdr:to>
    <xdr:cxnSp macro="">
      <xdr:nvCxnSpPr>
        <xdr:cNvPr id="348" name="直線コネクタ 347"/>
        <xdr:cNvCxnSpPr/>
      </xdr:nvCxnSpPr>
      <xdr:spPr>
        <a:xfrm>
          <a:off x="9639300" y="10003910"/>
          <a:ext cx="8382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59810</xdr:rowOff>
    </xdr:from>
    <xdr:to>
      <xdr:col>14</xdr:col>
      <xdr:colOff>28575</xdr:colOff>
      <xdr:row>58</xdr:row>
      <xdr:rowOff>71330</xdr:rowOff>
    </xdr:to>
    <xdr:cxnSp macro="">
      <xdr:nvCxnSpPr>
        <xdr:cNvPr id="351" name="直線コネクタ 350"/>
        <xdr:cNvCxnSpPr/>
      </xdr:nvCxnSpPr>
      <xdr:spPr>
        <a:xfrm flipV="1">
          <a:off x="8750300" y="10003910"/>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71330</xdr:rowOff>
    </xdr:from>
    <xdr:to>
      <xdr:col>12</xdr:col>
      <xdr:colOff>511175</xdr:colOff>
      <xdr:row>58</xdr:row>
      <xdr:rowOff>129994</xdr:rowOff>
    </xdr:to>
    <xdr:cxnSp macro="">
      <xdr:nvCxnSpPr>
        <xdr:cNvPr id="354" name="直線コネクタ 353"/>
        <xdr:cNvCxnSpPr/>
      </xdr:nvCxnSpPr>
      <xdr:spPr>
        <a:xfrm flipV="1">
          <a:off x="7861300" y="10015430"/>
          <a:ext cx="889000" cy="5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129994</xdr:rowOff>
    </xdr:from>
    <xdr:to>
      <xdr:col>11</xdr:col>
      <xdr:colOff>307975</xdr:colOff>
      <xdr:row>58</xdr:row>
      <xdr:rowOff>130563</xdr:rowOff>
    </xdr:to>
    <xdr:cxnSp macro="">
      <xdr:nvCxnSpPr>
        <xdr:cNvPr id="357" name="直線コネクタ 356"/>
        <xdr:cNvCxnSpPr/>
      </xdr:nvCxnSpPr>
      <xdr:spPr>
        <a:xfrm flipV="1">
          <a:off x="6972300" y="10074094"/>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56993</xdr:rowOff>
    </xdr:from>
    <xdr:to>
      <xdr:col>15</xdr:col>
      <xdr:colOff>231775</xdr:colOff>
      <xdr:row>58</xdr:row>
      <xdr:rowOff>158593</xdr:rowOff>
    </xdr:to>
    <xdr:sp macro="" textlink="">
      <xdr:nvSpPr>
        <xdr:cNvPr id="367" name="円/楕円 366"/>
        <xdr:cNvSpPr/>
      </xdr:nvSpPr>
      <xdr:spPr>
        <a:xfrm>
          <a:off x="10426700" y="100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9010</xdr:rowOff>
    </xdr:from>
    <xdr:to>
      <xdr:col>14</xdr:col>
      <xdr:colOff>79375</xdr:colOff>
      <xdr:row>58</xdr:row>
      <xdr:rowOff>110610</xdr:rowOff>
    </xdr:to>
    <xdr:sp macro="" textlink="">
      <xdr:nvSpPr>
        <xdr:cNvPr id="369" name="円/楕円 368"/>
        <xdr:cNvSpPr/>
      </xdr:nvSpPr>
      <xdr:spPr>
        <a:xfrm>
          <a:off x="9588500" y="99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127137</xdr:rowOff>
    </xdr:from>
    <xdr:ext cx="599010" cy="259045"/>
    <xdr:sp macro="" textlink="">
      <xdr:nvSpPr>
        <xdr:cNvPr id="370" name="テキスト ボックス 369"/>
        <xdr:cNvSpPr txBox="1"/>
      </xdr:nvSpPr>
      <xdr:spPr>
        <a:xfrm>
          <a:off x="9339794" y="972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20530</xdr:rowOff>
    </xdr:from>
    <xdr:to>
      <xdr:col>12</xdr:col>
      <xdr:colOff>561975</xdr:colOff>
      <xdr:row>58</xdr:row>
      <xdr:rowOff>122130</xdr:rowOff>
    </xdr:to>
    <xdr:sp macro="" textlink="">
      <xdr:nvSpPr>
        <xdr:cNvPr id="371" name="円/楕円 370"/>
        <xdr:cNvSpPr/>
      </xdr:nvSpPr>
      <xdr:spPr>
        <a:xfrm>
          <a:off x="8699500" y="99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138657</xdr:rowOff>
    </xdr:from>
    <xdr:ext cx="599010" cy="259045"/>
    <xdr:sp macro="" textlink="">
      <xdr:nvSpPr>
        <xdr:cNvPr id="372" name="テキスト ボックス 371"/>
        <xdr:cNvSpPr txBox="1"/>
      </xdr:nvSpPr>
      <xdr:spPr>
        <a:xfrm>
          <a:off x="8450794" y="97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79194</xdr:rowOff>
    </xdr:from>
    <xdr:to>
      <xdr:col>11</xdr:col>
      <xdr:colOff>358775</xdr:colOff>
      <xdr:row>59</xdr:row>
      <xdr:rowOff>9344</xdr:rowOff>
    </xdr:to>
    <xdr:sp macro="" textlink="">
      <xdr:nvSpPr>
        <xdr:cNvPr id="373" name="円/楕円 372"/>
        <xdr:cNvSpPr/>
      </xdr:nvSpPr>
      <xdr:spPr>
        <a:xfrm>
          <a:off x="7810500" y="100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25871</xdr:rowOff>
    </xdr:from>
    <xdr:ext cx="534377" cy="259045"/>
    <xdr:sp macro="" textlink="">
      <xdr:nvSpPr>
        <xdr:cNvPr id="374" name="テキスト ボックス 373"/>
        <xdr:cNvSpPr txBox="1"/>
      </xdr:nvSpPr>
      <xdr:spPr>
        <a:xfrm>
          <a:off x="7594111" y="97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79763</xdr:rowOff>
    </xdr:from>
    <xdr:to>
      <xdr:col>10</xdr:col>
      <xdr:colOff>155575</xdr:colOff>
      <xdr:row>59</xdr:row>
      <xdr:rowOff>9913</xdr:rowOff>
    </xdr:to>
    <xdr:sp macro="" textlink="">
      <xdr:nvSpPr>
        <xdr:cNvPr id="375" name="円/楕円 374"/>
        <xdr:cNvSpPr/>
      </xdr:nvSpPr>
      <xdr:spPr>
        <a:xfrm>
          <a:off x="6921500" y="100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26440</xdr:rowOff>
    </xdr:from>
    <xdr:ext cx="534377" cy="259045"/>
    <xdr:sp macro="" textlink="">
      <xdr:nvSpPr>
        <xdr:cNvPr id="376" name="テキスト ボックス 375"/>
        <xdr:cNvSpPr txBox="1"/>
      </xdr:nvSpPr>
      <xdr:spPr>
        <a:xfrm>
          <a:off x="6705111" y="97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20884</xdr:rowOff>
    </xdr:from>
    <xdr:to>
      <xdr:col>15</xdr:col>
      <xdr:colOff>180975</xdr:colOff>
      <xdr:row>78</xdr:row>
      <xdr:rowOff>133431</xdr:rowOff>
    </xdr:to>
    <xdr:cxnSp macro="">
      <xdr:nvCxnSpPr>
        <xdr:cNvPr id="405" name="直線コネクタ 404"/>
        <xdr:cNvCxnSpPr/>
      </xdr:nvCxnSpPr>
      <xdr:spPr>
        <a:xfrm>
          <a:off x="9639300" y="13393984"/>
          <a:ext cx="8382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82631</xdr:rowOff>
    </xdr:from>
    <xdr:to>
      <xdr:col>15</xdr:col>
      <xdr:colOff>231775</xdr:colOff>
      <xdr:row>79</xdr:row>
      <xdr:rowOff>12781</xdr:rowOff>
    </xdr:to>
    <xdr:sp macro="" textlink="">
      <xdr:nvSpPr>
        <xdr:cNvPr id="415" name="円/楕円 414"/>
        <xdr:cNvSpPr/>
      </xdr:nvSpPr>
      <xdr:spPr>
        <a:xfrm>
          <a:off x="10426700" y="134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141534</xdr:rowOff>
    </xdr:from>
    <xdr:to>
      <xdr:col>14</xdr:col>
      <xdr:colOff>79375</xdr:colOff>
      <xdr:row>78</xdr:row>
      <xdr:rowOff>71684</xdr:rowOff>
    </xdr:to>
    <xdr:sp macro="" textlink="">
      <xdr:nvSpPr>
        <xdr:cNvPr id="417" name="円/楕円 416"/>
        <xdr:cNvSpPr/>
      </xdr:nvSpPr>
      <xdr:spPr>
        <a:xfrm>
          <a:off x="9588500" y="133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88211</xdr:rowOff>
    </xdr:from>
    <xdr:ext cx="599010" cy="259045"/>
    <xdr:sp macro="" textlink="">
      <xdr:nvSpPr>
        <xdr:cNvPr id="418" name="テキスト ボックス 417"/>
        <xdr:cNvSpPr txBox="1"/>
      </xdr:nvSpPr>
      <xdr:spPr>
        <a:xfrm>
          <a:off x="9339794" y="1311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31184</xdr:rowOff>
    </xdr:from>
    <xdr:to>
      <xdr:col>15</xdr:col>
      <xdr:colOff>180975</xdr:colOff>
      <xdr:row>99</xdr:row>
      <xdr:rowOff>13026</xdr:rowOff>
    </xdr:to>
    <xdr:cxnSp macro="">
      <xdr:nvCxnSpPr>
        <xdr:cNvPr id="447" name="直線コネクタ 446"/>
        <xdr:cNvCxnSpPr/>
      </xdr:nvCxnSpPr>
      <xdr:spPr>
        <a:xfrm flipV="1">
          <a:off x="9639300" y="16833284"/>
          <a:ext cx="838200" cy="15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151834</xdr:rowOff>
    </xdr:from>
    <xdr:to>
      <xdr:col>15</xdr:col>
      <xdr:colOff>231775</xdr:colOff>
      <xdr:row>98</xdr:row>
      <xdr:rowOff>81984</xdr:rowOff>
    </xdr:to>
    <xdr:sp macro="" textlink="">
      <xdr:nvSpPr>
        <xdr:cNvPr id="457" name="円/楕円 456"/>
        <xdr:cNvSpPr/>
      </xdr:nvSpPr>
      <xdr:spPr>
        <a:xfrm>
          <a:off x="10426700" y="167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130261</xdr:rowOff>
    </xdr:from>
    <xdr:ext cx="534377" cy="259045"/>
    <xdr:sp macro="" textlink="">
      <xdr:nvSpPr>
        <xdr:cNvPr id="458" name="普通建設事業費 （ うち更新整備　）該当値テキスト"/>
        <xdr:cNvSpPr txBox="1"/>
      </xdr:nvSpPr>
      <xdr:spPr>
        <a:xfrm>
          <a:off x="10528300" y="167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133676</xdr:rowOff>
    </xdr:from>
    <xdr:to>
      <xdr:col>14</xdr:col>
      <xdr:colOff>79375</xdr:colOff>
      <xdr:row>99</xdr:row>
      <xdr:rowOff>63826</xdr:rowOff>
    </xdr:to>
    <xdr:sp macro="" textlink="">
      <xdr:nvSpPr>
        <xdr:cNvPr id="459" name="円/楕円 458"/>
        <xdr:cNvSpPr/>
      </xdr:nvSpPr>
      <xdr:spPr>
        <a:xfrm>
          <a:off x="9588500" y="169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54953</xdr:rowOff>
    </xdr:from>
    <xdr:ext cx="469744" cy="259045"/>
    <xdr:sp macro="" textlink="">
      <xdr:nvSpPr>
        <xdr:cNvPr id="460" name="テキスト ボックス 459"/>
        <xdr:cNvSpPr txBox="1"/>
      </xdr:nvSpPr>
      <xdr:spPr>
        <a:xfrm>
          <a:off x="9404427" y="170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7" name="直線コネクタ 48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0" name="直線コネクタ 48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115925</xdr:rowOff>
    </xdr:from>
    <xdr:to>
      <xdr:col>21</xdr:col>
      <xdr:colOff>161925</xdr:colOff>
      <xdr:row>38</xdr:row>
      <xdr:rowOff>139700</xdr:rowOff>
    </xdr:to>
    <xdr:cxnSp macro="">
      <xdr:nvCxnSpPr>
        <xdr:cNvPr id="493" name="直線コネクタ 492"/>
        <xdr:cNvCxnSpPr/>
      </xdr:nvCxnSpPr>
      <xdr:spPr>
        <a:xfrm>
          <a:off x="13703300" y="663102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58236</xdr:rowOff>
    </xdr:from>
    <xdr:to>
      <xdr:col>19</xdr:col>
      <xdr:colOff>644525</xdr:colOff>
      <xdr:row>38</xdr:row>
      <xdr:rowOff>115925</xdr:rowOff>
    </xdr:to>
    <xdr:cxnSp macro="">
      <xdr:nvCxnSpPr>
        <xdr:cNvPr id="496" name="直線コネクタ 495"/>
        <xdr:cNvCxnSpPr/>
      </xdr:nvCxnSpPr>
      <xdr:spPr>
        <a:xfrm>
          <a:off x="12814300" y="6573336"/>
          <a:ext cx="889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65125</xdr:rowOff>
    </xdr:from>
    <xdr:to>
      <xdr:col>20</xdr:col>
      <xdr:colOff>9525</xdr:colOff>
      <xdr:row>38</xdr:row>
      <xdr:rowOff>166725</xdr:rowOff>
    </xdr:to>
    <xdr:sp macro="" textlink="">
      <xdr:nvSpPr>
        <xdr:cNvPr id="512" name="円/楕円 511"/>
        <xdr:cNvSpPr/>
      </xdr:nvSpPr>
      <xdr:spPr>
        <a:xfrm>
          <a:off x="13652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157852</xdr:rowOff>
    </xdr:from>
    <xdr:ext cx="469744" cy="259045"/>
    <xdr:sp macro="" textlink="">
      <xdr:nvSpPr>
        <xdr:cNvPr id="513" name="テキスト ボックス 512"/>
        <xdr:cNvSpPr txBox="1"/>
      </xdr:nvSpPr>
      <xdr:spPr>
        <a:xfrm>
          <a:off x="13468427"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7436</xdr:rowOff>
    </xdr:from>
    <xdr:to>
      <xdr:col>18</xdr:col>
      <xdr:colOff>492125</xdr:colOff>
      <xdr:row>38</xdr:row>
      <xdr:rowOff>109036</xdr:rowOff>
    </xdr:to>
    <xdr:sp macro="" textlink="">
      <xdr:nvSpPr>
        <xdr:cNvPr id="514" name="円/楕円 513"/>
        <xdr:cNvSpPr/>
      </xdr:nvSpPr>
      <xdr:spPr>
        <a:xfrm>
          <a:off x="12763500" y="65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125563</xdr:rowOff>
    </xdr:from>
    <xdr:ext cx="469744" cy="259045"/>
    <xdr:sp macro="" textlink="">
      <xdr:nvSpPr>
        <xdr:cNvPr id="515" name="テキスト ボックス 514"/>
        <xdr:cNvSpPr txBox="1"/>
      </xdr:nvSpPr>
      <xdr:spPr>
        <a:xfrm>
          <a:off x="12579427" y="6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75578</xdr:rowOff>
    </xdr:from>
    <xdr:to>
      <xdr:col>23</xdr:col>
      <xdr:colOff>517525</xdr:colOff>
      <xdr:row>76</xdr:row>
      <xdr:rowOff>109156</xdr:rowOff>
    </xdr:to>
    <xdr:cxnSp macro="">
      <xdr:nvCxnSpPr>
        <xdr:cNvPr id="593" name="直線コネクタ 592"/>
        <xdr:cNvCxnSpPr/>
      </xdr:nvCxnSpPr>
      <xdr:spPr>
        <a:xfrm flipV="1">
          <a:off x="15481300" y="13105778"/>
          <a:ext cx="8382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109156</xdr:rowOff>
    </xdr:from>
    <xdr:to>
      <xdr:col>22</xdr:col>
      <xdr:colOff>365125</xdr:colOff>
      <xdr:row>76</xdr:row>
      <xdr:rowOff>156959</xdr:rowOff>
    </xdr:to>
    <xdr:cxnSp macro="">
      <xdr:nvCxnSpPr>
        <xdr:cNvPr id="596" name="直線コネクタ 595"/>
        <xdr:cNvCxnSpPr/>
      </xdr:nvCxnSpPr>
      <xdr:spPr>
        <a:xfrm flipV="1">
          <a:off x="14592300" y="13139356"/>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156959</xdr:rowOff>
    </xdr:from>
    <xdr:to>
      <xdr:col>21</xdr:col>
      <xdr:colOff>161925</xdr:colOff>
      <xdr:row>77</xdr:row>
      <xdr:rowOff>9894</xdr:rowOff>
    </xdr:to>
    <xdr:cxnSp macro="">
      <xdr:nvCxnSpPr>
        <xdr:cNvPr id="599" name="直線コネクタ 598"/>
        <xdr:cNvCxnSpPr/>
      </xdr:nvCxnSpPr>
      <xdr:spPr>
        <a:xfrm flipV="1">
          <a:off x="13703300" y="13187159"/>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9894</xdr:rowOff>
    </xdr:from>
    <xdr:to>
      <xdr:col>19</xdr:col>
      <xdr:colOff>644525</xdr:colOff>
      <xdr:row>77</xdr:row>
      <xdr:rowOff>11024</xdr:rowOff>
    </xdr:to>
    <xdr:cxnSp macro="">
      <xdr:nvCxnSpPr>
        <xdr:cNvPr id="602" name="直線コネクタ 601"/>
        <xdr:cNvCxnSpPr/>
      </xdr:nvCxnSpPr>
      <xdr:spPr>
        <a:xfrm flipV="1">
          <a:off x="12814300" y="1321154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24778</xdr:rowOff>
    </xdr:from>
    <xdr:to>
      <xdr:col>23</xdr:col>
      <xdr:colOff>568325</xdr:colOff>
      <xdr:row>76</xdr:row>
      <xdr:rowOff>126378</xdr:rowOff>
    </xdr:to>
    <xdr:sp macro="" textlink="">
      <xdr:nvSpPr>
        <xdr:cNvPr id="612" name="円/楕円 611"/>
        <xdr:cNvSpPr/>
      </xdr:nvSpPr>
      <xdr:spPr>
        <a:xfrm>
          <a:off x="162687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3205</xdr:rowOff>
    </xdr:from>
    <xdr:ext cx="534377" cy="259045"/>
    <xdr:sp macro="" textlink="">
      <xdr:nvSpPr>
        <xdr:cNvPr id="613" name="公債費該当値テキスト"/>
        <xdr:cNvSpPr txBox="1"/>
      </xdr:nvSpPr>
      <xdr:spPr>
        <a:xfrm>
          <a:off x="16370300" y="130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58356</xdr:rowOff>
    </xdr:from>
    <xdr:to>
      <xdr:col>22</xdr:col>
      <xdr:colOff>415925</xdr:colOff>
      <xdr:row>76</xdr:row>
      <xdr:rowOff>159956</xdr:rowOff>
    </xdr:to>
    <xdr:sp macro="" textlink="">
      <xdr:nvSpPr>
        <xdr:cNvPr id="614" name="円/楕円 613"/>
        <xdr:cNvSpPr/>
      </xdr:nvSpPr>
      <xdr:spPr>
        <a:xfrm>
          <a:off x="15430500" y="130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151083</xdr:rowOff>
    </xdr:from>
    <xdr:ext cx="534377" cy="259045"/>
    <xdr:sp macro="" textlink="">
      <xdr:nvSpPr>
        <xdr:cNvPr id="615" name="テキスト ボックス 614"/>
        <xdr:cNvSpPr txBox="1"/>
      </xdr:nvSpPr>
      <xdr:spPr>
        <a:xfrm>
          <a:off x="15214111" y="131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106159</xdr:rowOff>
    </xdr:from>
    <xdr:to>
      <xdr:col>21</xdr:col>
      <xdr:colOff>212725</xdr:colOff>
      <xdr:row>77</xdr:row>
      <xdr:rowOff>36309</xdr:rowOff>
    </xdr:to>
    <xdr:sp macro="" textlink="">
      <xdr:nvSpPr>
        <xdr:cNvPr id="616" name="円/楕円 615"/>
        <xdr:cNvSpPr/>
      </xdr:nvSpPr>
      <xdr:spPr>
        <a:xfrm>
          <a:off x="14541500" y="131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27436</xdr:rowOff>
    </xdr:from>
    <xdr:ext cx="534377" cy="259045"/>
    <xdr:sp macro="" textlink="">
      <xdr:nvSpPr>
        <xdr:cNvPr id="617" name="テキスト ボックス 616"/>
        <xdr:cNvSpPr txBox="1"/>
      </xdr:nvSpPr>
      <xdr:spPr>
        <a:xfrm>
          <a:off x="14325111" y="13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130544</xdr:rowOff>
    </xdr:from>
    <xdr:to>
      <xdr:col>20</xdr:col>
      <xdr:colOff>9525</xdr:colOff>
      <xdr:row>77</xdr:row>
      <xdr:rowOff>60694</xdr:rowOff>
    </xdr:to>
    <xdr:sp macro="" textlink="">
      <xdr:nvSpPr>
        <xdr:cNvPr id="618" name="円/楕円 617"/>
        <xdr:cNvSpPr/>
      </xdr:nvSpPr>
      <xdr:spPr>
        <a:xfrm>
          <a:off x="13652500" y="13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51821</xdr:rowOff>
    </xdr:from>
    <xdr:ext cx="534377" cy="259045"/>
    <xdr:sp macro="" textlink="">
      <xdr:nvSpPr>
        <xdr:cNvPr id="619" name="テキスト ボックス 618"/>
        <xdr:cNvSpPr txBox="1"/>
      </xdr:nvSpPr>
      <xdr:spPr>
        <a:xfrm>
          <a:off x="13436111" y="132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131674</xdr:rowOff>
    </xdr:from>
    <xdr:to>
      <xdr:col>18</xdr:col>
      <xdr:colOff>492125</xdr:colOff>
      <xdr:row>77</xdr:row>
      <xdr:rowOff>61824</xdr:rowOff>
    </xdr:to>
    <xdr:sp macro="" textlink="">
      <xdr:nvSpPr>
        <xdr:cNvPr id="620" name="円/楕円 619"/>
        <xdr:cNvSpPr/>
      </xdr:nvSpPr>
      <xdr:spPr>
        <a:xfrm>
          <a:off x="12763500" y="131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52951</xdr:rowOff>
    </xdr:from>
    <xdr:ext cx="534377" cy="259045"/>
    <xdr:sp macro="" textlink="">
      <xdr:nvSpPr>
        <xdr:cNvPr id="621" name="テキスト ボックス 620"/>
        <xdr:cNvSpPr txBox="1"/>
      </xdr:nvSpPr>
      <xdr:spPr>
        <a:xfrm>
          <a:off x="12547111" y="132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133764</xdr:rowOff>
    </xdr:from>
    <xdr:to>
      <xdr:col>23</xdr:col>
      <xdr:colOff>517525</xdr:colOff>
      <xdr:row>98</xdr:row>
      <xdr:rowOff>143948</xdr:rowOff>
    </xdr:to>
    <xdr:cxnSp macro="">
      <xdr:nvCxnSpPr>
        <xdr:cNvPr id="650" name="直線コネクタ 649"/>
        <xdr:cNvCxnSpPr/>
      </xdr:nvCxnSpPr>
      <xdr:spPr>
        <a:xfrm flipV="1">
          <a:off x="15481300" y="16935864"/>
          <a:ext cx="8382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55339</xdr:rowOff>
    </xdr:from>
    <xdr:to>
      <xdr:col>22</xdr:col>
      <xdr:colOff>365125</xdr:colOff>
      <xdr:row>98</xdr:row>
      <xdr:rowOff>143948</xdr:rowOff>
    </xdr:to>
    <xdr:cxnSp macro="">
      <xdr:nvCxnSpPr>
        <xdr:cNvPr id="653" name="直線コネクタ 652"/>
        <xdr:cNvCxnSpPr/>
      </xdr:nvCxnSpPr>
      <xdr:spPr>
        <a:xfrm>
          <a:off x="14592300" y="16857439"/>
          <a:ext cx="889000" cy="8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55339</xdr:rowOff>
    </xdr:from>
    <xdr:to>
      <xdr:col>21</xdr:col>
      <xdr:colOff>161925</xdr:colOff>
      <xdr:row>98</xdr:row>
      <xdr:rowOff>96118</xdr:rowOff>
    </xdr:to>
    <xdr:cxnSp macro="">
      <xdr:nvCxnSpPr>
        <xdr:cNvPr id="656" name="直線コネクタ 655"/>
        <xdr:cNvCxnSpPr/>
      </xdr:nvCxnSpPr>
      <xdr:spPr>
        <a:xfrm flipV="1">
          <a:off x="13703300" y="16857439"/>
          <a:ext cx="8890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96118</xdr:rowOff>
    </xdr:from>
    <xdr:to>
      <xdr:col>19</xdr:col>
      <xdr:colOff>644525</xdr:colOff>
      <xdr:row>98</xdr:row>
      <xdr:rowOff>126220</xdr:rowOff>
    </xdr:to>
    <xdr:cxnSp macro="">
      <xdr:nvCxnSpPr>
        <xdr:cNvPr id="659" name="直線コネクタ 658"/>
        <xdr:cNvCxnSpPr/>
      </xdr:nvCxnSpPr>
      <xdr:spPr>
        <a:xfrm flipV="1">
          <a:off x="12814300" y="16898218"/>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82964</xdr:rowOff>
    </xdr:from>
    <xdr:to>
      <xdr:col>23</xdr:col>
      <xdr:colOff>568325</xdr:colOff>
      <xdr:row>99</xdr:row>
      <xdr:rowOff>13114</xdr:rowOff>
    </xdr:to>
    <xdr:sp macro="" textlink="">
      <xdr:nvSpPr>
        <xdr:cNvPr id="669" name="円/楕円 668"/>
        <xdr:cNvSpPr/>
      </xdr:nvSpPr>
      <xdr:spPr>
        <a:xfrm>
          <a:off x="16268700" y="168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93148</xdr:rowOff>
    </xdr:from>
    <xdr:to>
      <xdr:col>22</xdr:col>
      <xdr:colOff>415925</xdr:colOff>
      <xdr:row>99</xdr:row>
      <xdr:rowOff>23298</xdr:rowOff>
    </xdr:to>
    <xdr:sp macro="" textlink="">
      <xdr:nvSpPr>
        <xdr:cNvPr id="671" name="円/楕円 670"/>
        <xdr:cNvSpPr/>
      </xdr:nvSpPr>
      <xdr:spPr>
        <a:xfrm>
          <a:off x="15430500" y="168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39825</xdr:rowOff>
    </xdr:from>
    <xdr:ext cx="534377" cy="259045"/>
    <xdr:sp macro="" textlink="">
      <xdr:nvSpPr>
        <xdr:cNvPr id="672" name="テキスト ボックス 671"/>
        <xdr:cNvSpPr txBox="1"/>
      </xdr:nvSpPr>
      <xdr:spPr>
        <a:xfrm>
          <a:off x="15214111" y="166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4539</xdr:rowOff>
    </xdr:from>
    <xdr:to>
      <xdr:col>21</xdr:col>
      <xdr:colOff>212725</xdr:colOff>
      <xdr:row>98</xdr:row>
      <xdr:rowOff>106139</xdr:rowOff>
    </xdr:to>
    <xdr:sp macro="" textlink="">
      <xdr:nvSpPr>
        <xdr:cNvPr id="673" name="円/楕円 672"/>
        <xdr:cNvSpPr/>
      </xdr:nvSpPr>
      <xdr:spPr>
        <a:xfrm>
          <a:off x="14541500" y="168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122666</xdr:rowOff>
    </xdr:from>
    <xdr:ext cx="534377" cy="259045"/>
    <xdr:sp macro="" textlink="">
      <xdr:nvSpPr>
        <xdr:cNvPr id="674" name="テキスト ボックス 673"/>
        <xdr:cNvSpPr txBox="1"/>
      </xdr:nvSpPr>
      <xdr:spPr>
        <a:xfrm>
          <a:off x="14325111" y="1658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45318</xdr:rowOff>
    </xdr:from>
    <xdr:to>
      <xdr:col>20</xdr:col>
      <xdr:colOff>9525</xdr:colOff>
      <xdr:row>98</xdr:row>
      <xdr:rowOff>146918</xdr:rowOff>
    </xdr:to>
    <xdr:sp macro="" textlink="">
      <xdr:nvSpPr>
        <xdr:cNvPr id="675" name="円/楕円 674"/>
        <xdr:cNvSpPr/>
      </xdr:nvSpPr>
      <xdr:spPr>
        <a:xfrm>
          <a:off x="13652500" y="168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163445</xdr:rowOff>
    </xdr:from>
    <xdr:ext cx="534377" cy="259045"/>
    <xdr:sp macro="" textlink="">
      <xdr:nvSpPr>
        <xdr:cNvPr id="676" name="テキスト ボックス 675"/>
        <xdr:cNvSpPr txBox="1"/>
      </xdr:nvSpPr>
      <xdr:spPr>
        <a:xfrm>
          <a:off x="13436111" y="1662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75420</xdr:rowOff>
    </xdr:from>
    <xdr:to>
      <xdr:col>18</xdr:col>
      <xdr:colOff>492125</xdr:colOff>
      <xdr:row>99</xdr:row>
      <xdr:rowOff>5570</xdr:rowOff>
    </xdr:to>
    <xdr:sp macro="" textlink="">
      <xdr:nvSpPr>
        <xdr:cNvPr id="677" name="円/楕円 676"/>
        <xdr:cNvSpPr/>
      </xdr:nvSpPr>
      <xdr:spPr>
        <a:xfrm>
          <a:off x="12763500" y="168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22097</xdr:rowOff>
    </xdr:from>
    <xdr:ext cx="534377" cy="259045"/>
    <xdr:sp macro="" textlink="">
      <xdr:nvSpPr>
        <xdr:cNvPr id="678" name="テキスト ボックス 677"/>
        <xdr:cNvSpPr txBox="1"/>
      </xdr:nvSpPr>
      <xdr:spPr>
        <a:xfrm>
          <a:off x="12547111" y="166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21171</xdr:rowOff>
    </xdr:from>
    <xdr:to>
      <xdr:col>32</xdr:col>
      <xdr:colOff>187325</xdr:colOff>
      <xdr:row>38</xdr:row>
      <xdr:rowOff>24885</xdr:rowOff>
    </xdr:to>
    <xdr:cxnSp macro="">
      <xdr:nvCxnSpPr>
        <xdr:cNvPr id="703" name="直線コネクタ 702"/>
        <xdr:cNvCxnSpPr/>
      </xdr:nvCxnSpPr>
      <xdr:spPr>
        <a:xfrm>
          <a:off x="21323300" y="6536271"/>
          <a:ext cx="8382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21171</xdr:rowOff>
    </xdr:from>
    <xdr:to>
      <xdr:col>31</xdr:col>
      <xdr:colOff>34925</xdr:colOff>
      <xdr:row>38</xdr:row>
      <xdr:rowOff>23685</xdr:rowOff>
    </xdr:to>
    <xdr:cxnSp macro="">
      <xdr:nvCxnSpPr>
        <xdr:cNvPr id="706" name="直線コネクタ 705"/>
        <xdr:cNvCxnSpPr/>
      </xdr:nvCxnSpPr>
      <xdr:spPr>
        <a:xfrm flipV="1">
          <a:off x="20434300" y="653627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22143</xdr:rowOff>
    </xdr:from>
    <xdr:to>
      <xdr:col>29</xdr:col>
      <xdr:colOff>517525</xdr:colOff>
      <xdr:row>38</xdr:row>
      <xdr:rowOff>23685</xdr:rowOff>
    </xdr:to>
    <xdr:cxnSp macro="">
      <xdr:nvCxnSpPr>
        <xdr:cNvPr id="709" name="直線コネクタ 708"/>
        <xdr:cNvCxnSpPr/>
      </xdr:nvCxnSpPr>
      <xdr:spPr>
        <a:xfrm>
          <a:off x="19545300" y="6537243"/>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21228</xdr:rowOff>
    </xdr:from>
    <xdr:to>
      <xdr:col>28</xdr:col>
      <xdr:colOff>314325</xdr:colOff>
      <xdr:row>38</xdr:row>
      <xdr:rowOff>22143</xdr:rowOff>
    </xdr:to>
    <xdr:cxnSp macro="">
      <xdr:nvCxnSpPr>
        <xdr:cNvPr id="712" name="直線コネクタ 711"/>
        <xdr:cNvCxnSpPr/>
      </xdr:nvCxnSpPr>
      <xdr:spPr>
        <a:xfrm>
          <a:off x="18656300" y="65363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145536</xdr:rowOff>
    </xdr:from>
    <xdr:to>
      <xdr:col>32</xdr:col>
      <xdr:colOff>238125</xdr:colOff>
      <xdr:row>38</xdr:row>
      <xdr:rowOff>75685</xdr:rowOff>
    </xdr:to>
    <xdr:sp macro="" textlink="">
      <xdr:nvSpPr>
        <xdr:cNvPr id="722" name="円/楕円 721"/>
        <xdr:cNvSpPr/>
      </xdr:nvSpPr>
      <xdr:spPr>
        <a:xfrm>
          <a:off x="221107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60463</xdr:rowOff>
    </xdr:from>
    <xdr:ext cx="249299" cy="259045"/>
    <xdr:sp macro="" textlink="">
      <xdr:nvSpPr>
        <xdr:cNvPr id="723" name="投資及び出資金該当値テキスト"/>
        <xdr:cNvSpPr txBox="1"/>
      </xdr:nvSpPr>
      <xdr:spPr>
        <a:xfrm>
          <a:off x="22212300" y="64041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141821</xdr:rowOff>
    </xdr:from>
    <xdr:to>
      <xdr:col>31</xdr:col>
      <xdr:colOff>85725</xdr:colOff>
      <xdr:row>38</xdr:row>
      <xdr:rowOff>71971</xdr:rowOff>
    </xdr:to>
    <xdr:sp macro="" textlink="">
      <xdr:nvSpPr>
        <xdr:cNvPr id="724" name="円/楕円 723"/>
        <xdr:cNvSpPr/>
      </xdr:nvSpPr>
      <xdr:spPr>
        <a:xfrm>
          <a:off x="21272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63098</xdr:rowOff>
    </xdr:from>
    <xdr:ext cx="313932" cy="259045"/>
    <xdr:sp macro="" textlink="">
      <xdr:nvSpPr>
        <xdr:cNvPr id="725" name="テキスト ボックス 724"/>
        <xdr:cNvSpPr txBox="1"/>
      </xdr:nvSpPr>
      <xdr:spPr>
        <a:xfrm>
          <a:off x="21166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144335</xdr:rowOff>
    </xdr:from>
    <xdr:to>
      <xdr:col>29</xdr:col>
      <xdr:colOff>568325</xdr:colOff>
      <xdr:row>38</xdr:row>
      <xdr:rowOff>74485</xdr:rowOff>
    </xdr:to>
    <xdr:sp macro="" textlink="">
      <xdr:nvSpPr>
        <xdr:cNvPr id="726" name="円/楕円 725"/>
        <xdr:cNvSpPr/>
      </xdr:nvSpPr>
      <xdr:spPr>
        <a:xfrm>
          <a:off x="20383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65612</xdr:rowOff>
    </xdr:from>
    <xdr:ext cx="313932" cy="259045"/>
    <xdr:sp macro="" textlink="">
      <xdr:nvSpPr>
        <xdr:cNvPr id="727" name="テキスト ボックス 726"/>
        <xdr:cNvSpPr txBox="1"/>
      </xdr:nvSpPr>
      <xdr:spPr>
        <a:xfrm>
          <a:off x="20277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142792</xdr:rowOff>
    </xdr:from>
    <xdr:to>
      <xdr:col>28</xdr:col>
      <xdr:colOff>365125</xdr:colOff>
      <xdr:row>38</xdr:row>
      <xdr:rowOff>72943</xdr:rowOff>
    </xdr:to>
    <xdr:sp macro="" textlink="">
      <xdr:nvSpPr>
        <xdr:cNvPr id="728" name="円/楕円 727"/>
        <xdr:cNvSpPr/>
      </xdr:nvSpPr>
      <xdr:spPr>
        <a:xfrm>
          <a:off x="194945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64070</xdr:rowOff>
    </xdr:from>
    <xdr:ext cx="313932" cy="259045"/>
    <xdr:sp macro="" textlink="">
      <xdr:nvSpPr>
        <xdr:cNvPr id="729" name="テキスト ボックス 728"/>
        <xdr:cNvSpPr txBox="1"/>
      </xdr:nvSpPr>
      <xdr:spPr>
        <a:xfrm>
          <a:off x="19388333" y="657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141878</xdr:rowOff>
    </xdr:from>
    <xdr:to>
      <xdr:col>27</xdr:col>
      <xdr:colOff>161925</xdr:colOff>
      <xdr:row>38</xdr:row>
      <xdr:rowOff>72028</xdr:rowOff>
    </xdr:to>
    <xdr:sp macro="" textlink="">
      <xdr:nvSpPr>
        <xdr:cNvPr id="730" name="円/楕円 729"/>
        <xdr:cNvSpPr/>
      </xdr:nvSpPr>
      <xdr:spPr>
        <a:xfrm>
          <a:off x="18605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63155</xdr:rowOff>
    </xdr:from>
    <xdr:ext cx="313932" cy="259045"/>
    <xdr:sp macro="" textlink="">
      <xdr:nvSpPr>
        <xdr:cNvPr id="731" name="テキスト ボックス 730"/>
        <xdr:cNvSpPr txBox="1"/>
      </xdr:nvSpPr>
      <xdr:spPr>
        <a:xfrm>
          <a:off x="18499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31496</xdr:rowOff>
    </xdr:from>
    <xdr:to>
      <xdr:col>32</xdr:col>
      <xdr:colOff>187325</xdr:colOff>
      <xdr:row>59</xdr:row>
      <xdr:rowOff>32106</xdr:rowOff>
    </xdr:to>
    <xdr:cxnSp macro="">
      <xdr:nvCxnSpPr>
        <xdr:cNvPr id="760" name="直線コネクタ 759"/>
        <xdr:cNvCxnSpPr/>
      </xdr:nvCxnSpPr>
      <xdr:spPr>
        <a:xfrm>
          <a:off x="21323300" y="10147046"/>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28715</xdr:rowOff>
    </xdr:from>
    <xdr:to>
      <xdr:col>31</xdr:col>
      <xdr:colOff>34925</xdr:colOff>
      <xdr:row>59</xdr:row>
      <xdr:rowOff>31496</xdr:rowOff>
    </xdr:to>
    <xdr:cxnSp macro="">
      <xdr:nvCxnSpPr>
        <xdr:cNvPr id="763" name="直線コネクタ 762"/>
        <xdr:cNvCxnSpPr/>
      </xdr:nvCxnSpPr>
      <xdr:spPr>
        <a:xfrm>
          <a:off x="20434300" y="1014426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28715</xdr:rowOff>
    </xdr:from>
    <xdr:to>
      <xdr:col>29</xdr:col>
      <xdr:colOff>517525</xdr:colOff>
      <xdr:row>59</xdr:row>
      <xdr:rowOff>31610</xdr:rowOff>
    </xdr:to>
    <xdr:cxnSp macro="">
      <xdr:nvCxnSpPr>
        <xdr:cNvPr id="766" name="直線コネクタ 765"/>
        <xdr:cNvCxnSpPr/>
      </xdr:nvCxnSpPr>
      <xdr:spPr>
        <a:xfrm flipV="1">
          <a:off x="19545300" y="1014426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29858</xdr:rowOff>
    </xdr:from>
    <xdr:to>
      <xdr:col>28</xdr:col>
      <xdr:colOff>314325</xdr:colOff>
      <xdr:row>59</xdr:row>
      <xdr:rowOff>31610</xdr:rowOff>
    </xdr:to>
    <xdr:cxnSp macro="">
      <xdr:nvCxnSpPr>
        <xdr:cNvPr id="769" name="直線コネクタ 768"/>
        <xdr:cNvCxnSpPr/>
      </xdr:nvCxnSpPr>
      <xdr:spPr>
        <a:xfrm>
          <a:off x="18656300" y="1014540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152756</xdr:rowOff>
    </xdr:from>
    <xdr:to>
      <xdr:col>32</xdr:col>
      <xdr:colOff>238125</xdr:colOff>
      <xdr:row>59</xdr:row>
      <xdr:rowOff>82906</xdr:rowOff>
    </xdr:to>
    <xdr:sp macro="" textlink="">
      <xdr:nvSpPr>
        <xdr:cNvPr id="779" name="円/楕円 778"/>
        <xdr:cNvSpPr/>
      </xdr:nvSpPr>
      <xdr:spPr>
        <a:xfrm>
          <a:off x="22110700" y="10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67683</xdr:rowOff>
    </xdr:from>
    <xdr:ext cx="378565" cy="259045"/>
    <xdr:sp macro="" textlink="">
      <xdr:nvSpPr>
        <xdr:cNvPr id="780" name="貸付金該当値テキスト"/>
        <xdr:cNvSpPr txBox="1"/>
      </xdr:nvSpPr>
      <xdr:spPr>
        <a:xfrm>
          <a:off x="22212300" y="1001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152146</xdr:rowOff>
    </xdr:from>
    <xdr:to>
      <xdr:col>31</xdr:col>
      <xdr:colOff>85725</xdr:colOff>
      <xdr:row>59</xdr:row>
      <xdr:rowOff>82296</xdr:rowOff>
    </xdr:to>
    <xdr:sp macro="" textlink="">
      <xdr:nvSpPr>
        <xdr:cNvPr id="781" name="円/楕円 780"/>
        <xdr:cNvSpPr/>
      </xdr:nvSpPr>
      <xdr:spPr>
        <a:xfrm>
          <a:off x="21272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73423</xdr:rowOff>
    </xdr:from>
    <xdr:ext cx="378565" cy="259045"/>
    <xdr:sp macro="" textlink="">
      <xdr:nvSpPr>
        <xdr:cNvPr id="782" name="テキスト ボックス 781"/>
        <xdr:cNvSpPr txBox="1"/>
      </xdr:nvSpPr>
      <xdr:spPr>
        <a:xfrm>
          <a:off x="21134017" y="1018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149365</xdr:rowOff>
    </xdr:from>
    <xdr:to>
      <xdr:col>29</xdr:col>
      <xdr:colOff>568325</xdr:colOff>
      <xdr:row>59</xdr:row>
      <xdr:rowOff>79515</xdr:rowOff>
    </xdr:to>
    <xdr:sp macro="" textlink="">
      <xdr:nvSpPr>
        <xdr:cNvPr id="783" name="円/楕円 782"/>
        <xdr:cNvSpPr/>
      </xdr:nvSpPr>
      <xdr:spPr>
        <a:xfrm>
          <a:off x="20383500" y="100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70642</xdr:rowOff>
    </xdr:from>
    <xdr:ext cx="378565" cy="259045"/>
    <xdr:sp macro="" textlink="">
      <xdr:nvSpPr>
        <xdr:cNvPr id="784" name="テキスト ボックス 783"/>
        <xdr:cNvSpPr txBox="1"/>
      </xdr:nvSpPr>
      <xdr:spPr>
        <a:xfrm>
          <a:off x="20245017" y="1018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152260</xdr:rowOff>
    </xdr:from>
    <xdr:to>
      <xdr:col>28</xdr:col>
      <xdr:colOff>365125</xdr:colOff>
      <xdr:row>59</xdr:row>
      <xdr:rowOff>82410</xdr:rowOff>
    </xdr:to>
    <xdr:sp macro="" textlink="">
      <xdr:nvSpPr>
        <xdr:cNvPr id="785" name="円/楕円 784"/>
        <xdr:cNvSpPr/>
      </xdr:nvSpPr>
      <xdr:spPr>
        <a:xfrm>
          <a:off x="19494500" y="100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73537</xdr:rowOff>
    </xdr:from>
    <xdr:ext cx="378565" cy="259045"/>
    <xdr:sp macro="" textlink="">
      <xdr:nvSpPr>
        <xdr:cNvPr id="786" name="テキスト ボックス 785"/>
        <xdr:cNvSpPr txBox="1"/>
      </xdr:nvSpPr>
      <xdr:spPr>
        <a:xfrm>
          <a:off x="19356017" y="1018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150508</xdr:rowOff>
    </xdr:from>
    <xdr:to>
      <xdr:col>27</xdr:col>
      <xdr:colOff>161925</xdr:colOff>
      <xdr:row>59</xdr:row>
      <xdr:rowOff>80658</xdr:rowOff>
    </xdr:to>
    <xdr:sp macro="" textlink="">
      <xdr:nvSpPr>
        <xdr:cNvPr id="787" name="円/楕円 786"/>
        <xdr:cNvSpPr/>
      </xdr:nvSpPr>
      <xdr:spPr>
        <a:xfrm>
          <a:off x="18605500" y="100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71785</xdr:rowOff>
    </xdr:from>
    <xdr:ext cx="378565" cy="259045"/>
    <xdr:sp macro="" textlink="">
      <xdr:nvSpPr>
        <xdr:cNvPr id="788" name="テキスト ボックス 787"/>
        <xdr:cNvSpPr txBox="1"/>
      </xdr:nvSpPr>
      <xdr:spPr>
        <a:xfrm>
          <a:off x="18467017" y="1018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122803</xdr:rowOff>
    </xdr:from>
    <xdr:to>
      <xdr:col>32</xdr:col>
      <xdr:colOff>187325</xdr:colOff>
      <xdr:row>76</xdr:row>
      <xdr:rowOff>59843</xdr:rowOff>
    </xdr:to>
    <xdr:cxnSp macro="">
      <xdr:nvCxnSpPr>
        <xdr:cNvPr id="818" name="直線コネクタ 817"/>
        <xdr:cNvCxnSpPr/>
      </xdr:nvCxnSpPr>
      <xdr:spPr>
        <a:xfrm flipV="1">
          <a:off x="21323300" y="12981553"/>
          <a:ext cx="8382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59843</xdr:rowOff>
    </xdr:from>
    <xdr:to>
      <xdr:col>31</xdr:col>
      <xdr:colOff>34925</xdr:colOff>
      <xdr:row>76</xdr:row>
      <xdr:rowOff>132251</xdr:rowOff>
    </xdr:to>
    <xdr:cxnSp macro="">
      <xdr:nvCxnSpPr>
        <xdr:cNvPr id="821" name="直線コネクタ 820"/>
        <xdr:cNvCxnSpPr/>
      </xdr:nvCxnSpPr>
      <xdr:spPr>
        <a:xfrm flipV="1">
          <a:off x="20434300" y="13090043"/>
          <a:ext cx="889000" cy="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125812</xdr:rowOff>
    </xdr:from>
    <xdr:to>
      <xdr:col>29</xdr:col>
      <xdr:colOff>517525</xdr:colOff>
      <xdr:row>76</xdr:row>
      <xdr:rowOff>132251</xdr:rowOff>
    </xdr:to>
    <xdr:cxnSp macro="">
      <xdr:nvCxnSpPr>
        <xdr:cNvPr id="824" name="直線コネクタ 823"/>
        <xdr:cNvCxnSpPr/>
      </xdr:nvCxnSpPr>
      <xdr:spPr>
        <a:xfrm>
          <a:off x="19545300" y="1315601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59652</xdr:rowOff>
    </xdr:from>
    <xdr:to>
      <xdr:col>28</xdr:col>
      <xdr:colOff>314325</xdr:colOff>
      <xdr:row>76</xdr:row>
      <xdr:rowOff>125812</xdr:rowOff>
    </xdr:to>
    <xdr:cxnSp macro="">
      <xdr:nvCxnSpPr>
        <xdr:cNvPr id="827" name="直線コネクタ 826"/>
        <xdr:cNvCxnSpPr/>
      </xdr:nvCxnSpPr>
      <xdr:spPr>
        <a:xfrm>
          <a:off x="18656300" y="13089852"/>
          <a:ext cx="889000" cy="6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72003</xdr:rowOff>
    </xdr:from>
    <xdr:to>
      <xdr:col>32</xdr:col>
      <xdr:colOff>238125</xdr:colOff>
      <xdr:row>76</xdr:row>
      <xdr:rowOff>2152</xdr:rowOff>
    </xdr:to>
    <xdr:sp macro="" textlink="">
      <xdr:nvSpPr>
        <xdr:cNvPr id="837" name="円/楕円 836"/>
        <xdr:cNvSpPr/>
      </xdr:nvSpPr>
      <xdr:spPr>
        <a:xfrm>
          <a:off x="221107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94880</xdr:rowOff>
    </xdr:from>
    <xdr:ext cx="534377" cy="259045"/>
    <xdr:sp macro="" textlink="">
      <xdr:nvSpPr>
        <xdr:cNvPr id="838" name="繰出金該当値テキスト"/>
        <xdr:cNvSpPr txBox="1"/>
      </xdr:nvSpPr>
      <xdr:spPr>
        <a:xfrm>
          <a:off x="22212300" y="127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9043</xdr:rowOff>
    </xdr:from>
    <xdr:to>
      <xdr:col>31</xdr:col>
      <xdr:colOff>85725</xdr:colOff>
      <xdr:row>76</xdr:row>
      <xdr:rowOff>110643</xdr:rowOff>
    </xdr:to>
    <xdr:sp macro="" textlink="">
      <xdr:nvSpPr>
        <xdr:cNvPr id="839" name="円/楕円 838"/>
        <xdr:cNvSpPr/>
      </xdr:nvSpPr>
      <xdr:spPr>
        <a:xfrm>
          <a:off x="21272500" y="130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127169</xdr:rowOff>
    </xdr:from>
    <xdr:ext cx="534377" cy="259045"/>
    <xdr:sp macro="" textlink="">
      <xdr:nvSpPr>
        <xdr:cNvPr id="840" name="テキスト ボックス 839"/>
        <xdr:cNvSpPr txBox="1"/>
      </xdr:nvSpPr>
      <xdr:spPr>
        <a:xfrm>
          <a:off x="21056111" y="128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81451</xdr:rowOff>
    </xdr:from>
    <xdr:to>
      <xdr:col>29</xdr:col>
      <xdr:colOff>568325</xdr:colOff>
      <xdr:row>77</xdr:row>
      <xdr:rowOff>11601</xdr:rowOff>
    </xdr:to>
    <xdr:sp macro="" textlink="">
      <xdr:nvSpPr>
        <xdr:cNvPr id="841" name="円/楕円 840"/>
        <xdr:cNvSpPr/>
      </xdr:nvSpPr>
      <xdr:spPr>
        <a:xfrm>
          <a:off x="20383500" y="131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28129</xdr:rowOff>
    </xdr:from>
    <xdr:ext cx="534377" cy="259045"/>
    <xdr:sp macro="" textlink="">
      <xdr:nvSpPr>
        <xdr:cNvPr id="842" name="テキスト ボックス 841"/>
        <xdr:cNvSpPr txBox="1"/>
      </xdr:nvSpPr>
      <xdr:spPr>
        <a:xfrm>
          <a:off x="20167111" y="128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75012</xdr:rowOff>
    </xdr:from>
    <xdr:to>
      <xdr:col>28</xdr:col>
      <xdr:colOff>365125</xdr:colOff>
      <xdr:row>77</xdr:row>
      <xdr:rowOff>5162</xdr:rowOff>
    </xdr:to>
    <xdr:sp macro="" textlink="">
      <xdr:nvSpPr>
        <xdr:cNvPr id="843" name="円/楕円 842"/>
        <xdr:cNvSpPr/>
      </xdr:nvSpPr>
      <xdr:spPr>
        <a:xfrm>
          <a:off x="19494500" y="131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21689</xdr:rowOff>
    </xdr:from>
    <xdr:ext cx="534377" cy="259045"/>
    <xdr:sp macro="" textlink="">
      <xdr:nvSpPr>
        <xdr:cNvPr id="844" name="テキスト ボックス 843"/>
        <xdr:cNvSpPr txBox="1"/>
      </xdr:nvSpPr>
      <xdr:spPr>
        <a:xfrm>
          <a:off x="19278111" y="12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8852</xdr:rowOff>
    </xdr:from>
    <xdr:to>
      <xdr:col>27</xdr:col>
      <xdr:colOff>161925</xdr:colOff>
      <xdr:row>76</xdr:row>
      <xdr:rowOff>110452</xdr:rowOff>
    </xdr:to>
    <xdr:sp macro="" textlink="">
      <xdr:nvSpPr>
        <xdr:cNvPr id="845" name="円/楕円 844"/>
        <xdr:cNvSpPr/>
      </xdr:nvSpPr>
      <xdr:spPr>
        <a:xfrm>
          <a:off x="18605500" y="130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126979</xdr:rowOff>
    </xdr:from>
    <xdr:ext cx="534377" cy="259045"/>
    <xdr:sp macro="" textlink="">
      <xdr:nvSpPr>
        <xdr:cNvPr id="846" name="テキスト ボックス 845"/>
        <xdr:cNvSpPr txBox="1"/>
      </xdr:nvSpPr>
      <xdr:spPr>
        <a:xfrm>
          <a:off x="18389111" y="128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類似団体平均に比べ高いものとして，人件費，繰出金が挙げられる。要因としては人口が減少したことと、繰出金については，国民健康保険特別会計等の各特別会計への繰出の増加によるものである。</a:t>
          </a:r>
          <a:endParaRPr kumimoji="1" lang="en-US" altLang="ja-JP" sz="1300">
            <a:latin typeface="ＭＳ Ｐゴシック"/>
          </a:endParaRPr>
        </a:p>
        <a:p>
          <a:r>
            <a:rPr kumimoji="1" lang="ja-JP" altLang="en-US" sz="1300">
              <a:latin typeface="ＭＳ Ｐゴシック"/>
            </a:rPr>
            <a:t>普通建設事業費については，住民一人当たりのコストが一番高い費目となっている。年々増加傾向にあったが，竹原小学校改築事業，玉里運動公園整備事業，空の駅整備事業等の大型事業が終了したことで前年度より大きく減少し，住民一人当たり８５，１２４円となり，はじめて類似団体平均より低くなった。</a:t>
          </a:r>
          <a:endParaRPr kumimoji="1" lang="en-US" altLang="ja-JP" sz="1300">
            <a:latin typeface="ＭＳ Ｐゴシック"/>
          </a:endParaRPr>
        </a:p>
        <a:p>
          <a:r>
            <a:rPr kumimoji="1" lang="ja-JP" altLang="en-US" sz="1300">
              <a:latin typeface="ＭＳ Ｐゴシック"/>
            </a:rPr>
            <a:t>扶助費については，類似団体平均より低くはなっているが，年々増加傾向にあり，住民一人当たり８１，１５７円となっている。要因としては，民間保育所入所児童委託料，認定子ども園施設型給付負担金，自立支援給付費等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52,489
51,366
144.74
24,548,604
23,722,917
585,208
13,269,496
25,136,748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59.9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83007</xdr:rowOff>
    </xdr:from>
    <xdr:to>
      <xdr:col>6</xdr:col>
      <xdr:colOff>511175</xdr:colOff>
      <xdr:row>36</xdr:row>
      <xdr:rowOff>134214</xdr:rowOff>
    </xdr:to>
    <xdr:cxnSp macro="">
      <xdr:nvCxnSpPr>
        <xdr:cNvPr id="59" name="直線コネクタ 58"/>
        <xdr:cNvCxnSpPr/>
      </xdr:nvCxnSpPr>
      <xdr:spPr>
        <a:xfrm flipV="1">
          <a:off x="3797300" y="6255207"/>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134214</xdr:rowOff>
    </xdr:from>
    <xdr:to>
      <xdr:col>5</xdr:col>
      <xdr:colOff>358775</xdr:colOff>
      <xdr:row>37</xdr:row>
      <xdr:rowOff>102210</xdr:rowOff>
    </xdr:to>
    <xdr:cxnSp macro="">
      <xdr:nvCxnSpPr>
        <xdr:cNvPr id="62" name="直線コネクタ 61"/>
        <xdr:cNvCxnSpPr/>
      </xdr:nvCxnSpPr>
      <xdr:spPr>
        <a:xfrm flipV="1">
          <a:off x="2908300" y="630641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12598</xdr:rowOff>
    </xdr:from>
    <xdr:to>
      <xdr:col>4</xdr:col>
      <xdr:colOff>155575</xdr:colOff>
      <xdr:row>37</xdr:row>
      <xdr:rowOff>102210</xdr:rowOff>
    </xdr:to>
    <xdr:cxnSp macro="">
      <xdr:nvCxnSpPr>
        <xdr:cNvPr id="65" name="直線コネクタ 64"/>
        <xdr:cNvCxnSpPr/>
      </xdr:nvCxnSpPr>
      <xdr:spPr>
        <a:xfrm>
          <a:off x="2019300" y="6356248"/>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111811</xdr:rowOff>
    </xdr:from>
    <xdr:to>
      <xdr:col>2</xdr:col>
      <xdr:colOff>638175</xdr:colOff>
      <xdr:row>37</xdr:row>
      <xdr:rowOff>12598</xdr:rowOff>
    </xdr:to>
    <xdr:cxnSp macro="">
      <xdr:nvCxnSpPr>
        <xdr:cNvPr id="68" name="直線コネクタ 67"/>
        <xdr:cNvCxnSpPr/>
      </xdr:nvCxnSpPr>
      <xdr:spPr>
        <a:xfrm>
          <a:off x="1130300" y="6112561"/>
          <a:ext cx="889000" cy="2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32207</xdr:rowOff>
    </xdr:from>
    <xdr:to>
      <xdr:col>6</xdr:col>
      <xdr:colOff>561975</xdr:colOff>
      <xdr:row>36</xdr:row>
      <xdr:rowOff>133807</xdr:rowOff>
    </xdr:to>
    <xdr:sp macro="" textlink="">
      <xdr:nvSpPr>
        <xdr:cNvPr id="78" name="円/楕円 77"/>
        <xdr:cNvSpPr/>
      </xdr:nvSpPr>
      <xdr:spPr>
        <a:xfrm>
          <a:off x="45847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55084</xdr:rowOff>
    </xdr:from>
    <xdr:ext cx="469744" cy="259045"/>
    <xdr:sp macro="" textlink="">
      <xdr:nvSpPr>
        <xdr:cNvPr id="79" name="議会費該当値テキスト"/>
        <xdr:cNvSpPr txBox="1"/>
      </xdr:nvSpPr>
      <xdr:spPr>
        <a:xfrm>
          <a:off x="4686300" y="60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83414</xdr:rowOff>
    </xdr:from>
    <xdr:to>
      <xdr:col>5</xdr:col>
      <xdr:colOff>409575</xdr:colOff>
      <xdr:row>37</xdr:row>
      <xdr:rowOff>13564</xdr:rowOff>
    </xdr:to>
    <xdr:sp macro="" textlink="">
      <xdr:nvSpPr>
        <xdr:cNvPr id="80" name="円/楕円 79"/>
        <xdr:cNvSpPr/>
      </xdr:nvSpPr>
      <xdr:spPr>
        <a:xfrm>
          <a:off x="3746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30091</xdr:rowOff>
    </xdr:from>
    <xdr:ext cx="469744" cy="259045"/>
    <xdr:sp macro="" textlink="">
      <xdr:nvSpPr>
        <xdr:cNvPr id="81" name="テキスト ボックス 80"/>
        <xdr:cNvSpPr txBox="1"/>
      </xdr:nvSpPr>
      <xdr:spPr>
        <a:xfrm>
          <a:off x="3562427" y="603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51410</xdr:rowOff>
    </xdr:from>
    <xdr:to>
      <xdr:col>4</xdr:col>
      <xdr:colOff>206375</xdr:colOff>
      <xdr:row>37</xdr:row>
      <xdr:rowOff>153010</xdr:rowOff>
    </xdr:to>
    <xdr:sp macro="" textlink="">
      <xdr:nvSpPr>
        <xdr:cNvPr id="82" name="円/楕円 81"/>
        <xdr:cNvSpPr/>
      </xdr:nvSpPr>
      <xdr:spPr>
        <a:xfrm>
          <a:off x="2857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144136</xdr:rowOff>
    </xdr:from>
    <xdr:ext cx="469744" cy="259045"/>
    <xdr:sp macro="" textlink="">
      <xdr:nvSpPr>
        <xdr:cNvPr id="83" name="テキスト ボックス 82"/>
        <xdr:cNvSpPr txBox="1"/>
      </xdr:nvSpPr>
      <xdr:spPr>
        <a:xfrm>
          <a:off x="2673427" y="648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133248</xdr:rowOff>
    </xdr:from>
    <xdr:to>
      <xdr:col>3</xdr:col>
      <xdr:colOff>3175</xdr:colOff>
      <xdr:row>37</xdr:row>
      <xdr:rowOff>63398</xdr:rowOff>
    </xdr:to>
    <xdr:sp macro="" textlink="">
      <xdr:nvSpPr>
        <xdr:cNvPr id="84" name="円/楕円 83"/>
        <xdr:cNvSpPr/>
      </xdr:nvSpPr>
      <xdr:spPr>
        <a:xfrm>
          <a:off x="1968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54525</xdr:rowOff>
    </xdr:from>
    <xdr:ext cx="469744" cy="259045"/>
    <xdr:sp macro="" textlink="">
      <xdr:nvSpPr>
        <xdr:cNvPr id="85" name="テキスト ボックス 84"/>
        <xdr:cNvSpPr txBox="1"/>
      </xdr:nvSpPr>
      <xdr:spPr>
        <a:xfrm>
          <a:off x="1784427" y="639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61011</xdr:rowOff>
    </xdr:from>
    <xdr:to>
      <xdr:col>1</xdr:col>
      <xdr:colOff>485775</xdr:colOff>
      <xdr:row>35</xdr:row>
      <xdr:rowOff>162611</xdr:rowOff>
    </xdr:to>
    <xdr:sp macro="" textlink="">
      <xdr:nvSpPr>
        <xdr:cNvPr id="86" name="円/楕円 85"/>
        <xdr:cNvSpPr/>
      </xdr:nvSpPr>
      <xdr:spPr>
        <a:xfrm>
          <a:off x="10795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153738</xdr:rowOff>
    </xdr:from>
    <xdr:ext cx="469744" cy="259045"/>
    <xdr:sp macro="" textlink="">
      <xdr:nvSpPr>
        <xdr:cNvPr id="87" name="テキスト ボックス 86"/>
        <xdr:cNvSpPr txBox="1"/>
      </xdr:nvSpPr>
      <xdr:spPr>
        <a:xfrm>
          <a:off x="895427" y="61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42453</xdr:rowOff>
    </xdr:from>
    <xdr:to>
      <xdr:col>6</xdr:col>
      <xdr:colOff>511175</xdr:colOff>
      <xdr:row>58</xdr:row>
      <xdr:rowOff>83967</xdr:rowOff>
    </xdr:to>
    <xdr:cxnSp macro="">
      <xdr:nvCxnSpPr>
        <xdr:cNvPr id="118" name="直線コネクタ 117"/>
        <xdr:cNvCxnSpPr/>
      </xdr:nvCxnSpPr>
      <xdr:spPr>
        <a:xfrm flipV="1">
          <a:off x="3797300" y="9986553"/>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6031</xdr:rowOff>
    </xdr:from>
    <xdr:to>
      <xdr:col>5</xdr:col>
      <xdr:colOff>358775</xdr:colOff>
      <xdr:row>58</xdr:row>
      <xdr:rowOff>83967</xdr:rowOff>
    </xdr:to>
    <xdr:cxnSp macro="">
      <xdr:nvCxnSpPr>
        <xdr:cNvPr id="121" name="直線コネクタ 120"/>
        <xdr:cNvCxnSpPr/>
      </xdr:nvCxnSpPr>
      <xdr:spPr>
        <a:xfrm>
          <a:off x="2908300" y="9950131"/>
          <a:ext cx="8890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6031</xdr:rowOff>
    </xdr:from>
    <xdr:to>
      <xdr:col>4</xdr:col>
      <xdr:colOff>155575</xdr:colOff>
      <xdr:row>58</xdr:row>
      <xdr:rowOff>54024</xdr:rowOff>
    </xdr:to>
    <xdr:cxnSp macro="">
      <xdr:nvCxnSpPr>
        <xdr:cNvPr id="124" name="直線コネクタ 123"/>
        <xdr:cNvCxnSpPr/>
      </xdr:nvCxnSpPr>
      <xdr:spPr>
        <a:xfrm flipV="1">
          <a:off x="2019300" y="9950131"/>
          <a:ext cx="889000" cy="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54024</xdr:rowOff>
    </xdr:from>
    <xdr:to>
      <xdr:col>2</xdr:col>
      <xdr:colOff>638175</xdr:colOff>
      <xdr:row>58</xdr:row>
      <xdr:rowOff>72116</xdr:rowOff>
    </xdr:to>
    <xdr:cxnSp macro="">
      <xdr:nvCxnSpPr>
        <xdr:cNvPr id="127" name="直線コネクタ 126"/>
        <xdr:cNvCxnSpPr/>
      </xdr:nvCxnSpPr>
      <xdr:spPr>
        <a:xfrm flipV="1">
          <a:off x="1130300" y="9998124"/>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163103</xdr:rowOff>
    </xdr:from>
    <xdr:to>
      <xdr:col>6</xdr:col>
      <xdr:colOff>561975</xdr:colOff>
      <xdr:row>58</xdr:row>
      <xdr:rowOff>93253</xdr:rowOff>
    </xdr:to>
    <xdr:sp macro="" textlink="">
      <xdr:nvSpPr>
        <xdr:cNvPr id="137" name="円/楕円 136"/>
        <xdr:cNvSpPr/>
      </xdr:nvSpPr>
      <xdr:spPr>
        <a:xfrm>
          <a:off x="4584700" y="993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141530</xdr:rowOff>
    </xdr:from>
    <xdr:ext cx="534377" cy="259045"/>
    <xdr:sp macro="" textlink="">
      <xdr:nvSpPr>
        <xdr:cNvPr id="138" name="総務費該当値テキスト"/>
        <xdr:cNvSpPr txBox="1"/>
      </xdr:nvSpPr>
      <xdr:spPr>
        <a:xfrm>
          <a:off x="4686300" y="991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33167</xdr:rowOff>
    </xdr:from>
    <xdr:to>
      <xdr:col>5</xdr:col>
      <xdr:colOff>409575</xdr:colOff>
      <xdr:row>58</xdr:row>
      <xdr:rowOff>134767</xdr:rowOff>
    </xdr:to>
    <xdr:sp macro="" textlink="">
      <xdr:nvSpPr>
        <xdr:cNvPr id="139" name="円/楕円 138"/>
        <xdr:cNvSpPr/>
      </xdr:nvSpPr>
      <xdr:spPr>
        <a:xfrm>
          <a:off x="3746500" y="99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125894</xdr:rowOff>
    </xdr:from>
    <xdr:ext cx="534377" cy="259045"/>
    <xdr:sp macro="" textlink="">
      <xdr:nvSpPr>
        <xdr:cNvPr id="140" name="テキスト ボックス 139"/>
        <xdr:cNvSpPr txBox="1"/>
      </xdr:nvSpPr>
      <xdr:spPr>
        <a:xfrm>
          <a:off x="3530111" y="100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126681</xdr:rowOff>
    </xdr:from>
    <xdr:to>
      <xdr:col>4</xdr:col>
      <xdr:colOff>206375</xdr:colOff>
      <xdr:row>58</xdr:row>
      <xdr:rowOff>56831</xdr:rowOff>
    </xdr:to>
    <xdr:sp macro="" textlink="">
      <xdr:nvSpPr>
        <xdr:cNvPr id="141" name="円/楕円 140"/>
        <xdr:cNvSpPr/>
      </xdr:nvSpPr>
      <xdr:spPr>
        <a:xfrm>
          <a:off x="2857500" y="98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73358</xdr:rowOff>
    </xdr:from>
    <xdr:ext cx="534377" cy="259045"/>
    <xdr:sp macro="" textlink="">
      <xdr:nvSpPr>
        <xdr:cNvPr id="142" name="テキスト ボックス 141"/>
        <xdr:cNvSpPr txBox="1"/>
      </xdr:nvSpPr>
      <xdr:spPr>
        <a:xfrm>
          <a:off x="2641111" y="96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3224</xdr:rowOff>
    </xdr:from>
    <xdr:to>
      <xdr:col>3</xdr:col>
      <xdr:colOff>3175</xdr:colOff>
      <xdr:row>58</xdr:row>
      <xdr:rowOff>104824</xdr:rowOff>
    </xdr:to>
    <xdr:sp macro="" textlink="">
      <xdr:nvSpPr>
        <xdr:cNvPr id="143" name="円/楕円 142"/>
        <xdr:cNvSpPr/>
      </xdr:nvSpPr>
      <xdr:spPr>
        <a:xfrm>
          <a:off x="1968500" y="99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95951</xdr:rowOff>
    </xdr:from>
    <xdr:ext cx="534377" cy="259045"/>
    <xdr:sp macro="" textlink="">
      <xdr:nvSpPr>
        <xdr:cNvPr id="144" name="テキスト ボックス 143"/>
        <xdr:cNvSpPr txBox="1"/>
      </xdr:nvSpPr>
      <xdr:spPr>
        <a:xfrm>
          <a:off x="1752111" y="1004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21316</xdr:rowOff>
    </xdr:from>
    <xdr:to>
      <xdr:col>1</xdr:col>
      <xdr:colOff>485775</xdr:colOff>
      <xdr:row>58</xdr:row>
      <xdr:rowOff>122916</xdr:rowOff>
    </xdr:to>
    <xdr:sp macro="" textlink="">
      <xdr:nvSpPr>
        <xdr:cNvPr id="145" name="円/楕円 144"/>
        <xdr:cNvSpPr/>
      </xdr:nvSpPr>
      <xdr:spPr>
        <a:xfrm>
          <a:off x="1079500" y="99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139443</xdr:rowOff>
    </xdr:from>
    <xdr:ext cx="534377" cy="259045"/>
    <xdr:sp macro="" textlink="">
      <xdr:nvSpPr>
        <xdr:cNvPr id="146" name="テキスト ボックス 145"/>
        <xdr:cNvSpPr txBox="1"/>
      </xdr:nvSpPr>
      <xdr:spPr>
        <a:xfrm>
          <a:off x="863111" y="9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128363</xdr:rowOff>
    </xdr:from>
    <xdr:to>
      <xdr:col>6</xdr:col>
      <xdr:colOff>511175</xdr:colOff>
      <xdr:row>78</xdr:row>
      <xdr:rowOff>134747</xdr:rowOff>
    </xdr:to>
    <xdr:cxnSp macro="">
      <xdr:nvCxnSpPr>
        <xdr:cNvPr id="177" name="直線コネクタ 176"/>
        <xdr:cNvCxnSpPr/>
      </xdr:nvCxnSpPr>
      <xdr:spPr>
        <a:xfrm flipV="1">
          <a:off x="3797300" y="13501463"/>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134747</xdr:rowOff>
    </xdr:from>
    <xdr:to>
      <xdr:col>5</xdr:col>
      <xdr:colOff>358775</xdr:colOff>
      <xdr:row>78</xdr:row>
      <xdr:rowOff>138021</xdr:rowOff>
    </xdr:to>
    <xdr:cxnSp macro="">
      <xdr:nvCxnSpPr>
        <xdr:cNvPr id="180" name="直線コネクタ 179"/>
        <xdr:cNvCxnSpPr/>
      </xdr:nvCxnSpPr>
      <xdr:spPr>
        <a:xfrm flipV="1">
          <a:off x="2908300" y="13507847"/>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138021</xdr:rowOff>
    </xdr:from>
    <xdr:to>
      <xdr:col>4</xdr:col>
      <xdr:colOff>155575</xdr:colOff>
      <xdr:row>78</xdr:row>
      <xdr:rowOff>146124</xdr:rowOff>
    </xdr:to>
    <xdr:cxnSp macro="">
      <xdr:nvCxnSpPr>
        <xdr:cNvPr id="183" name="直線コネクタ 182"/>
        <xdr:cNvCxnSpPr/>
      </xdr:nvCxnSpPr>
      <xdr:spPr>
        <a:xfrm flipV="1">
          <a:off x="2019300" y="13511121"/>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139432</xdr:rowOff>
    </xdr:from>
    <xdr:to>
      <xdr:col>2</xdr:col>
      <xdr:colOff>638175</xdr:colOff>
      <xdr:row>78</xdr:row>
      <xdr:rowOff>146124</xdr:rowOff>
    </xdr:to>
    <xdr:cxnSp macro="">
      <xdr:nvCxnSpPr>
        <xdr:cNvPr id="186" name="直線コネクタ 185"/>
        <xdr:cNvCxnSpPr/>
      </xdr:nvCxnSpPr>
      <xdr:spPr>
        <a:xfrm>
          <a:off x="1130300" y="13512532"/>
          <a:ext cx="889000"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77563</xdr:rowOff>
    </xdr:from>
    <xdr:to>
      <xdr:col>6</xdr:col>
      <xdr:colOff>561975</xdr:colOff>
      <xdr:row>79</xdr:row>
      <xdr:rowOff>7713</xdr:rowOff>
    </xdr:to>
    <xdr:sp macro="" textlink="">
      <xdr:nvSpPr>
        <xdr:cNvPr id="196" name="円/楕円 195"/>
        <xdr:cNvSpPr/>
      </xdr:nvSpPr>
      <xdr:spPr>
        <a:xfrm>
          <a:off x="4584700" y="134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15021</xdr:rowOff>
    </xdr:from>
    <xdr:ext cx="599010" cy="259045"/>
    <xdr:sp macro="" textlink="">
      <xdr:nvSpPr>
        <xdr:cNvPr id="197" name="民生費該当値テキスト"/>
        <xdr:cNvSpPr txBox="1"/>
      </xdr:nvSpPr>
      <xdr:spPr>
        <a:xfrm>
          <a:off x="4686300" y="133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83947</xdr:rowOff>
    </xdr:from>
    <xdr:to>
      <xdr:col>5</xdr:col>
      <xdr:colOff>409575</xdr:colOff>
      <xdr:row>79</xdr:row>
      <xdr:rowOff>14097</xdr:rowOff>
    </xdr:to>
    <xdr:sp macro="" textlink="">
      <xdr:nvSpPr>
        <xdr:cNvPr id="198" name="円/楕円 197"/>
        <xdr:cNvSpPr/>
      </xdr:nvSpPr>
      <xdr:spPr>
        <a:xfrm>
          <a:off x="3746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5224</xdr:rowOff>
    </xdr:from>
    <xdr:ext cx="599010" cy="259045"/>
    <xdr:sp macro="" textlink="">
      <xdr:nvSpPr>
        <xdr:cNvPr id="199" name="テキスト ボックス 198"/>
        <xdr:cNvSpPr txBox="1"/>
      </xdr:nvSpPr>
      <xdr:spPr>
        <a:xfrm>
          <a:off x="3497794" y="1354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87221</xdr:rowOff>
    </xdr:from>
    <xdr:to>
      <xdr:col>4</xdr:col>
      <xdr:colOff>206375</xdr:colOff>
      <xdr:row>79</xdr:row>
      <xdr:rowOff>17371</xdr:rowOff>
    </xdr:to>
    <xdr:sp macro="" textlink="">
      <xdr:nvSpPr>
        <xdr:cNvPr id="200" name="円/楕円 199"/>
        <xdr:cNvSpPr/>
      </xdr:nvSpPr>
      <xdr:spPr>
        <a:xfrm>
          <a:off x="2857500" y="134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8498</xdr:rowOff>
    </xdr:from>
    <xdr:ext cx="599010" cy="259045"/>
    <xdr:sp macro="" textlink="">
      <xdr:nvSpPr>
        <xdr:cNvPr id="201" name="テキスト ボックス 200"/>
        <xdr:cNvSpPr txBox="1"/>
      </xdr:nvSpPr>
      <xdr:spPr>
        <a:xfrm>
          <a:off x="2608794" y="1355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95324</xdr:rowOff>
    </xdr:from>
    <xdr:to>
      <xdr:col>3</xdr:col>
      <xdr:colOff>3175</xdr:colOff>
      <xdr:row>79</xdr:row>
      <xdr:rowOff>25474</xdr:rowOff>
    </xdr:to>
    <xdr:sp macro="" textlink="">
      <xdr:nvSpPr>
        <xdr:cNvPr id="202" name="円/楕円 201"/>
        <xdr:cNvSpPr/>
      </xdr:nvSpPr>
      <xdr:spPr>
        <a:xfrm>
          <a:off x="1968500" y="134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16601</xdr:rowOff>
    </xdr:from>
    <xdr:ext cx="599010" cy="259045"/>
    <xdr:sp macro="" textlink="">
      <xdr:nvSpPr>
        <xdr:cNvPr id="203" name="テキスト ボックス 202"/>
        <xdr:cNvSpPr txBox="1"/>
      </xdr:nvSpPr>
      <xdr:spPr>
        <a:xfrm>
          <a:off x="1719794" y="1356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88632</xdr:rowOff>
    </xdr:from>
    <xdr:to>
      <xdr:col>1</xdr:col>
      <xdr:colOff>485775</xdr:colOff>
      <xdr:row>79</xdr:row>
      <xdr:rowOff>18782</xdr:rowOff>
    </xdr:to>
    <xdr:sp macro="" textlink="">
      <xdr:nvSpPr>
        <xdr:cNvPr id="204" name="円/楕円 203"/>
        <xdr:cNvSpPr/>
      </xdr:nvSpPr>
      <xdr:spPr>
        <a:xfrm>
          <a:off x="1079500" y="134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9909</xdr:rowOff>
    </xdr:from>
    <xdr:ext cx="599010" cy="259045"/>
    <xdr:sp macro="" textlink="">
      <xdr:nvSpPr>
        <xdr:cNvPr id="205" name="テキスト ボックス 204"/>
        <xdr:cNvSpPr txBox="1"/>
      </xdr:nvSpPr>
      <xdr:spPr>
        <a:xfrm>
          <a:off x="830794" y="1355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60909</xdr:rowOff>
    </xdr:from>
    <xdr:to>
      <xdr:col>6</xdr:col>
      <xdr:colOff>511175</xdr:colOff>
      <xdr:row>97</xdr:row>
      <xdr:rowOff>81069</xdr:rowOff>
    </xdr:to>
    <xdr:cxnSp macro="">
      <xdr:nvCxnSpPr>
        <xdr:cNvPr id="236" name="直線コネクタ 235"/>
        <xdr:cNvCxnSpPr/>
      </xdr:nvCxnSpPr>
      <xdr:spPr>
        <a:xfrm flipV="1">
          <a:off x="3797300" y="16691559"/>
          <a:ext cx="8382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32389</xdr:rowOff>
    </xdr:from>
    <xdr:to>
      <xdr:col>5</xdr:col>
      <xdr:colOff>358775</xdr:colOff>
      <xdr:row>97</xdr:row>
      <xdr:rowOff>81069</xdr:rowOff>
    </xdr:to>
    <xdr:cxnSp macro="">
      <xdr:nvCxnSpPr>
        <xdr:cNvPr id="239" name="直線コネクタ 238"/>
        <xdr:cNvCxnSpPr/>
      </xdr:nvCxnSpPr>
      <xdr:spPr>
        <a:xfrm>
          <a:off x="2908300" y="16663039"/>
          <a:ext cx="889000" cy="4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32389</xdr:rowOff>
    </xdr:from>
    <xdr:to>
      <xdr:col>4</xdr:col>
      <xdr:colOff>155575</xdr:colOff>
      <xdr:row>97</xdr:row>
      <xdr:rowOff>101873</xdr:rowOff>
    </xdr:to>
    <xdr:cxnSp macro="">
      <xdr:nvCxnSpPr>
        <xdr:cNvPr id="242" name="直線コネクタ 241"/>
        <xdr:cNvCxnSpPr/>
      </xdr:nvCxnSpPr>
      <xdr:spPr>
        <a:xfrm flipV="1">
          <a:off x="2019300" y="16663039"/>
          <a:ext cx="889000" cy="6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101873</xdr:rowOff>
    </xdr:from>
    <xdr:to>
      <xdr:col>2</xdr:col>
      <xdr:colOff>638175</xdr:colOff>
      <xdr:row>97</xdr:row>
      <xdr:rowOff>120824</xdr:rowOff>
    </xdr:to>
    <xdr:cxnSp macro="">
      <xdr:nvCxnSpPr>
        <xdr:cNvPr id="245" name="直線コネクタ 244"/>
        <xdr:cNvCxnSpPr/>
      </xdr:nvCxnSpPr>
      <xdr:spPr>
        <a:xfrm flipV="1">
          <a:off x="1130300" y="16732523"/>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10109</xdr:rowOff>
    </xdr:from>
    <xdr:to>
      <xdr:col>6</xdr:col>
      <xdr:colOff>561975</xdr:colOff>
      <xdr:row>97</xdr:row>
      <xdr:rowOff>111709</xdr:rowOff>
    </xdr:to>
    <xdr:sp macro="" textlink="">
      <xdr:nvSpPr>
        <xdr:cNvPr id="255" name="円/楕円 254"/>
        <xdr:cNvSpPr/>
      </xdr:nvSpPr>
      <xdr:spPr>
        <a:xfrm>
          <a:off x="4584700" y="166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159986</xdr:rowOff>
    </xdr:from>
    <xdr:ext cx="534377" cy="259045"/>
    <xdr:sp macro="" textlink="">
      <xdr:nvSpPr>
        <xdr:cNvPr id="256" name="衛生費該当値テキスト"/>
        <xdr:cNvSpPr txBox="1"/>
      </xdr:nvSpPr>
      <xdr:spPr>
        <a:xfrm>
          <a:off x="4686300" y="1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30269</xdr:rowOff>
    </xdr:from>
    <xdr:to>
      <xdr:col>5</xdr:col>
      <xdr:colOff>409575</xdr:colOff>
      <xdr:row>97</xdr:row>
      <xdr:rowOff>131869</xdr:rowOff>
    </xdr:to>
    <xdr:sp macro="" textlink="">
      <xdr:nvSpPr>
        <xdr:cNvPr id="257" name="円/楕円 256"/>
        <xdr:cNvSpPr/>
      </xdr:nvSpPr>
      <xdr:spPr>
        <a:xfrm>
          <a:off x="3746500" y="1666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122996</xdr:rowOff>
    </xdr:from>
    <xdr:ext cx="534377" cy="259045"/>
    <xdr:sp macro="" textlink="">
      <xdr:nvSpPr>
        <xdr:cNvPr id="258" name="テキスト ボックス 257"/>
        <xdr:cNvSpPr txBox="1"/>
      </xdr:nvSpPr>
      <xdr:spPr>
        <a:xfrm>
          <a:off x="3530111" y="16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153039</xdr:rowOff>
    </xdr:from>
    <xdr:to>
      <xdr:col>4</xdr:col>
      <xdr:colOff>206375</xdr:colOff>
      <xdr:row>97</xdr:row>
      <xdr:rowOff>83189</xdr:rowOff>
    </xdr:to>
    <xdr:sp macro="" textlink="">
      <xdr:nvSpPr>
        <xdr:cNvPr id="259" name="円/楕円 258"/>
        <xdr:cNvSpPr/>
      </xdr:nvSpPr>
      <xdr:spPr>
        <a:xfrm>
          <a:off x="2857500" y="166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74316</xdr:rowOff>
    </xdr:from>
    <xdr:ext cx="534377" cy="259045"/>
    <xdr:sp macro="" textlink="">
      <xdr:nvSpPr>
        <xdr:cNvPr id="260" name="テキスト ボックス 259"/>
        <xdr:cNvSpPr txBox="1"/>
      </xdr:nvSpPr>
      <xdr:spPr>
        <a:xfrm>
          <a:off x="2641111" y="167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51073</xdr:rowOff>
    </xdr:from>
    <xdr:to>
      <xdr:col>3</xdr:col>
      <xdr:colOff>3175</xdr:colOff>
      <xdr:row>97</xdr:row>
      <xdr:rowOff>152673</xdr:rowOff>
    </xdr:to>
    <xdr:sp macro="" textlink="">
      <xdr:nvSpPr>
        <xdr:cNvPr id="261" name="円/楕円 260"/>
        <xdr:cNvSpPr/>
      </xdr:nvSpPr>
      <xdr:spPr>
        <a:xfrm>
          <a:off x="1968500" y="166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143800</xdr:rowOff>
    </xdr:from>
    <xdr:ext cx="534377" cy="259045"/>
    <xdr:sp macro="" textlink="">
      <xdr:nvSpPr>
        <xdr:cNvPr id="262" name="テキスト ボックス 261"/>
        <xdr:cNvSpPr txBox="1"/>
      </xdr:nvSpPr>
      <xdr:spPr>
        <a:xfrm>
          <a:off x="1752111" y="1677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70024</xdr:rowOff>
    </xdr:from>
    <xdr:to>
      <xdr:col>1</xdr:col>
      <xdr:colOff>485775</xdr:colOff>
      <xdr:row>98</xdr:row>
      <xdr:rowOff>174</xdr:rowOff>
    </xdr:to>
    <xdr:sp macro="" textlink="">
      <xdr:nvSpPr>
        <xdr:cNvPr id="263" name="円/楕円 262"/>
        <xdr:cNvSpPr/>
      </xdr:nvSpPr>
      <xdr:spPr>
        <a:xfrm>
          <a:off x="1079500" y="167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162751</xdr:rowOff>
    </xdr:from>
    <xdr:ext cx="534377" cy="259045"/>
    <xdr:sp macro="" textlink="">
      <xdr:nvSpPr>
        <xdr:cNvPr id="264" name="テキスト ボックス 263"/>
        <xdr:cNvSpPr txBox="1"/>
      </xdr:nvSpPr>
      <xdr:spPr>
        <a:xfrm>
          <a:off x="863111" y="1679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72009</xdr:rowOff>
    </xdr:from>
    <xdr:to>
      <xdr:col>15</xdr:col>
      <xdr:colOff>180975</xdr:colOff>
      <xdr:row>39</xdr:row>
      <xdr:rowOff>43815</xdr:rowOff>
    </xdr:to>
    <xdr:cxnSp macro="">
      <xdr:nvCxnSpPr>
        <xdr:cNvPr id="293" name="直線コネクタ 292"/>
        <xdr:cNvCxnSpPr/>
      </xdr:nvCxnSpPr>
      <xdr:spPr>
        <a:xfrm>
          <a:off x="9639300" y="6587109"/>
          <a:ext cx="8382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72009</xdr:rowOff>
    </xdr:from>
    <xdr:to>
      <xdr:col>14</xdr:col>
      <xdr:colOff>28575</xdr:colOff>
      <xdr:row>39</xdr:row>
      <xdr:rowOff>19558</xdr:rowOff>
    </xdr:to>
    <xdr:cxnSp macro="">
      <xdr:nvCxnSpPr>
        <xdr:cNvPr id="296" name="直線コネクタ 295"/>
        <xdr:cNvCxnSpPr/>
      </xdr:nvCxnSpPr>
      <xdr:spPr>
        <a:xfrm flipV="1">
          <a:off x="8750300" y="6587109"/>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160909</xdr:rowOff>
    </xdr:from>
    <xdr:to>
      <xdr:col>12</xdr:col>
      <xdr:colOff>511175</xdr:colOff>
      <xdr:row>39</xdr:row>
      <xdr:rowOff>19558</xdr:rowOff>
    </xdr:to>
    <xdr:cxnSp macro="">
      <xdr:nvCxnSpPr>
        <xdr:cNvPr id="299" name="直線コネクタ 298"/>
        <xdr:cNvCxnSpPr/>
      </xdr:nvCxnSpPr>
      <xdr:spPr>
        <a:xfrm>
          <a:off x="7861300" y="667600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87122</xdr:rowOff>
    </xdr:from>
    <xdr:to>
      <xdr:col>11</xdr:col>
      <xdr:colOff>307975</xdr:colOff>
      <xdr:row>38</xdr:row>
      <xdr:rowOff>160909</xdr:rowOff>
    </xdr:to>
    <xdr:cxnSp macro="">
      <xdr:nvCxnSpPr>
        <xdr:cNvPr id="302" name="直線コネクタ 301"/>
        <xdr:cNvCxnSpPr/>
      </xdr:nvCxnSpPr>
      <xdr:spPr>
        <a:xfrm>
          <a:off x="6972300" y="6602222"/>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164465</xdr:rowOff>
    </xdr:from>
    <xdr:to>
      <xdr:col>15</xdr:col>
      <xdr:colOff>231775</xdr:colOff>
      <xdr:row>39</xdr:row>
      <xdr:rowOff>94615</xdr:rowOff>
    </xdr:to>
    <xdr:sp macro="" textlink="">
      <xdr:nvSpPr>
        <xdr:cNvPr id="312" name="円/楕円 311"/>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79392</xdr:rowOff>
    </xdr:from>
    <xdr:ext cx="249299" cy="259045"/>
    <xdr:sp macro="" textlink="">
      <xdr:nvSpPr>
        <xdr:cNvPr id="313" name="労働費該当値テキスト"/>
        <xdr:cNvSpPr txBox="1"/>
      </xdr:nvSpPr>
      <xdr:spPr>
        <a:xfrm>
          <a:off x="10528300" y="6594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21209</xdr:rowOff>
    </xdr:from>
    <xdr:to>
      <xdr:col>14</xdr:col>
      <xdr:colOff>79375</xdr:colOff>
      <xdr:row>38</xdr:row>
      <xdr:rowOff>122809</xdr:rowOff>
    </xdr:to>
    <xdr:sp macro="" textlink="">
      <xdr:nvSpPr>
        <xdr:cNvPr id="314" name="円/楕円 313"/>
        <xdr:cNvSpPr/>
      </xdr:nvSpPr>
      <xdr:spPr>
        <a:xfrm>
          <a:off x="9588500" y="65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113936</xdr:rowOff>
    </xdr:from>
    <xdr:ext cx="469744" cy="259045"/>
    <xdr:sp macro="" textlink="">
      <xdr:nvSpPr>
        <xdr:cNvPr id="315" name="テキスト ボックス 314"/>
        <xdr:cNvSpPr txBox="1"/>
      </xdr:nvSpPr>
      <xdr:spPr>
        <a:xfrm>
          <a:off x="9404427" y="66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140208</xdr:rowOff>
    </xdr:from>
    <xdr:to>
      <xdr:col>12</xdr:col>
      <xdr:colOff>561975</xdr:colOff>
      <xdr:row>39</xdr:row>
      <xdr:rowOff>70358</xdr:rowOff>
    </xdr:to>
    <xdr:sp macro="" textlink="">
      <xdr:nvSpPr>
        <xdr:cNvPr id="316" name="円/楕円 315"/>
        <xdr:cNvSpPr/>
      </xdr:nvSpPr>
      <xdr:spPr>
        <a:xfrm>
          <a:off x="86995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61485</xdr:rowOff>
    </xdr:from>
    <xdr:ext cx="378565" cy="259045"/>
    <xdr:sp macro="" textlink="">
      <xdr:nvSpPr>
        <xdr:cNvPr id="317" name="テキスト ボックス 316"/>
        <xdr:cNvSpPr txBox="1"/>
      </xdr:nvSpPr>
      <xdr:spPr>
        <a:xfrm>
          <a:off x="8561017" y="6748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110109</xdr:rowOff>
    </xdr:from>
    <xdr:to>
      <xdr:col>11</xdr:col>
      <xdr:colOff>358775</xdr:colOff>
      <xdr:row>39</xdr:row>
      <xdr:rowOff>40259</xdr:rowOff>
    </xdr:to>
    <xdr:sp macro="" textlink="">
      <xdr:nvSpPr>
        <xdr:cNvPr id="318" name="円/楕円 317"/>
        <xdr:cNvSpPr/>
      </xdr:nvSpPr>
      <xdr:spPr>
        <a:xfrm>
          <a:off x="7810500" y="6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31386</xdr:rowOff>
    </xdr:from>
    <xdr:ext cx="378565" cy="259045"/>
    <xdr:sp macro="" textlink="">
      <xdr:nvSpPr>
        <xdr:cNvPr id="319" name="テキスト ボックス 318"/>
        <xdr:cNvSpPr txBox="1"/>
      </xdr:nvSpPr>
      <xdr:spPr>
        <a:xfrm>
          <a:off x="7672017" y="671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36322</xdr:rowOff>
    </xdr:from>
    <xdr:to>
      <xdr:col>10</xdr:col>
      <xdr:colOff>155575</xdr:colOff>
      <xdr:row>38</xdr:row>
      <xdr:rowOff>137922</xdr:rowOff>
    </xdr:to>
    <xdr:sp macro="" textlink="">
      <xdr:nvSpPr>
        <xdr:cNvPr id="320" name="円/楕円 319"/>
        <xdr:cNvSpPr/>
      </xdr:nvSpPr>
      <xdr:spPr>
        <a:xfrm>
          <a:off x="6921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129049</xdr:rowOff>
    </xdr:from>
    <xdr:ext cx="469744" cy="259045"/>
    <xdr:sp macro="" textlink="">
      <xdr:nvSpPr>
        <xdr:cNvPr id="321" name="テキスト ボックス 320"/>
        <xdr:cNvSpPr txBox="1"/>
      </xdr:nvSpPr>
      <xdr:spPr>
        <a:xfrm>
          <a:off x="6737427"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9616</xdr:rowOff>
    </xdr:from>
    <xdr:to>
      <xdr:col>15</xdr:col>
      <xdr:colOff>180975</xdr:colOff>
      <xdr:row>59</xdr:row>
      <xdr:rowOff>28757</xdr:rowOff>
    </xdr:to>
    <xdr:cxnSp macro="">
      <xdr:nvCxnSpPr>
        <xdr:cNvPr id="352" name="直線コネクタ 351"/>
        <xdr:cNvCxnSpPr/>
      </xdr:nvCxnSpPr>
      <xdr:spPr>
        <a:xfrm>
          <a:off x="9639300" y="10125166"/>
          <a:ext cx="838200" cy="1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134926</xdr:rowOff>
    </xdr:from>
    <xdr:to>
      <xdr:col>14</xdr:col>
      <xdr:colOff>28575</xdr:colOff>
      <xdr:row>59</xdr:row>
      <xdr:rowOff>9616</xdr:rowOff>
    </xdr:to>
    <xdr:cxnSp macro="">
      <xdr:nvCxnSpPr>
        <xdr:cNvPr id="355" name="直線コネクタ 354"/>
        <xdr:cNvCxnSpPr/>
      </xdr:nvCxnSpPr>
      <xdr:spPr>
        <a:xfrm>
          <a:off x="8750300" y="10079026"/>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134926</xdr:rowOff>
    </xdr:from>
    <xdr:to>
      <xdr:col>12</xdr:col>
      <xdr:colOff>511175</xdr:colOff>
      <xdr:row>59</xdr:row>
      <xdr:rowOff>28235</xdr:rowOff>
    </xdr:to>
    <xdr:cxnSp macro="">
      <xdr:nvCxnSpPr>
        <xdr:cNvPr id="358" name="直線コネクタ 357"/>
        <xdr:cNvCxnSpPr/>
      </xdr:nvCxnSpPr>
      <xdr:spPr>
        <a:xfrm flipV="1">
          <a:off x="7861300" y="10079026"/>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28235</xdr:rowOff>
    </xdr:from>
    <xdr:to>
      <xdr:col>11</xdr:col>
      <xdr:colOff>307975</xdr:colOff>
      <xdr:row>59</xdr:row>
      <xdr:rowOff>42728</xdr:rowOff>
    </xdr:to>
    <xdr:cxnSp macro="">
      <xdr:nvCxnSpPr>
        <xdr:cNvPr id="361" name="直線コネクタ 360"/>
        <xdr:cNvCxnSpPr/>
      </xdr:nvCxnSpPr>
      <xdr:spPr>
        <a:xfrm flipV="1">
          <a:off x="6972300" y="10143785"/>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149407</xdr:rowOff>
    </xdr:from>
    <xdr:to>
      <xdr:col>15</xdr:col>
      <xdr:colOff>231775</xdr:colOff>
      <xdr:row>59</xdr:row>
      <xdr:rowOff>79557</xdr:rowOff>
    </xdr:to>
    <xdr:sp macro="" textlink="">
      <xdr:nvSpPr>
        <xdr:cNvPr id="371" name="円/楕円 370"/>
        <xdr:cNvSpPr/>
      </xdr:nvSpPr>
      <xdr:spPr>
        <a:xfrm>
          <a:off x="10426700" y="100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130266</xdr:rowOff>
    </xdr:from>
    <xdr:to>
      <xdr:col>14</xdr:col>
      <xdr:colOff>79375</xdr:colOff>
      <xdr:row>59</xdr:row>
      <xdr:rowOff>60416</xdr:rowOff>
    </xdr:to>
    <xdr:sp macro="" textlink="">
      <xdr:nvSpPr>
        <xdr:cNvPr id="373" name="円/楕円 372"/>
        <xdr:cNvSpPr/>
      </xdr:nvSpPr>
      <xdr:spPr>
        <a:xfrm>
          <a:off x="9588500" y="100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76943</xdr:rowOff>
    </xdr:from>
    <xdr:ext cx="534377" cy="259045"/>
    <xdr:sp macro="" textlink="">
      <xdr:nvSpPr>
        <xdr:cNvPr id="374" name="テキスト ボックス 373"/>
        <xdr:cNvSpPr txBox="1"/>
      </xdr:nvSpPr>
      <xdr:spPr>
        <a:xfrm>
          <a:off x="9372111" y="9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84126</xdr:rowOff>
    </xdr:from>
    <xdr:to>
      <xdr:col>12</xdr:col>
      <xdr:colOff>561975</xdr:colOff>
      <xdr:row>59</xdr:row>
      <xdr:rowOff>14276</xdr:rowOff>
    </xdr:to>
    <xdr:sp macro="" textlink="">
      <xdr:nvSpPr>
        <xdr:cNvPr id="375" name="円/楕円 374"/>
        <xdr:cNvSpPr/>
      </xdr:nvSpPr>
      <xdr:spPr>
        <a:xfrm>
          <a:off x="8699500" y="100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30803</xdr:rowOff>
    </xdr:from>
    <xdr:ext cx="534377" cy="259045"/>
    <xdr:sp macro="" textlink="">
      <xdr:nvSpPr>
        <xdr:cNvPr id="376" name="テキスト ボックス 375"/>
        <xdr:cNvSpPr txBox="1"/>
      </xdr:nvSpPr>
      <xdr:spPr>
        <a:xfrm>
          <a:off x="8483111" y="98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148885</xdr:rowOff>
    </xdr:from>
    <xdr:to>
      <xdr:col>11</xdr:col>
      <xdr:colOff>358775</xdr:colOff>
      <xdr:row>59</xdr:row>
      <xdr:rowOff>79035</xdr:rowOff>
    </xdr:to>
    <xdr:sp macro="" textlink="">
      <xdr:nvSpPr>
        <xdr:cNvPr id="377" name="円/楕円 376"/>
        <xdr:cNvSpPr/>
      </xdr:nvSpPr>
      <xdr:spPr>
        <a:xfrm>
          <a:off x="7810500" y="100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95562</xdr:rowOff>
    </xdr:from>
    <xdr:ext cx="534377" cy="259045"/>
    <xdr:sp macro="" textlink="">
      <xdr:nvSpPr>
        <xdr:cNvPr id="378" name="テキスト ボックス 377"/>
        <xdr:cNvSpPr txBox="1"/>
      </xdr:nvSpPr>
      <xdr:spPr>
        <a:xfrm>
          <a:off x="7594111" y="986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163378</xdr:rowOff>
    </xdr:from>
    <xdr:to>
      <xdr:col>10</xdr:col>
      <xdr:colOff>155575</xdr:colOff>
      <xdr:row>59</xdr:row>
      <xdr:rowOff>93528</xdr:rowOff>
    </xdr:to>
    <xdr:sp macro="" textlink="">
      <xdr:nvSpPr>
        <xdr:cNvPr id="379" name="円/楕円 378"/>
        <xdr:cNvSpPr/>
      </xdr:nvSpPr>
      <xdr:spPr>
        <a:xfrm>
          <a:off x="6921500" y="101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110055</xdr:rowOff>
    </xdr:from>
    <xdr:ext cx="534377" cy="259045"/>
    <xdr:sp macro="" textlink="">
      <xdr:nvSpPr>
        <xdr:cNvPr id="380" name="テキスト ボックス 379"/>
        <xdr:cNvSpPr txBox="1"/>
      </xdr:nvSpPr>
      <xdr:spPr>
        <a:xfrm>
          <a:off x="6705111" y="98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100871</xdr:rowOff>
    </xdr:from>
    <xdr:to>
      <xdr:col>15</xdr:col>
      <xdr:colOff>180975</xdr:colOff>
      <xdr:row>78</xdr:row>
      <xdr:rowOff>110505</xdr:rowOff>
    </xdr:to>
    <xdr:cxnSp macro="">
      <xdr:nvCxnSpPr>
        <xdr:cNvPr id="411" name="直線コネクタ 410"/>
        <xdr:cNvCxnSpPr/>
      </xdr:nvCxnSpPr>
      <xdr:spPr>
        <a:xfrm>
          <a:off x="9639300" y="13473971"/>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100871</xdr:rowOff>
    </xdr:from>
    <xdr:to>
      <xdr:col>14</xdr:col>
      <xdr:colOff>28575</xdr:colOff>
      <xdr:row>78</xdr:row>
      <xdr:rowOff>134606</xdr:rowOff>
    </xdr:to>
    <xdr:cxnSp macro="">
      <xdr:nvCxnSpPr>
        <xdr:cNvPr id="414" name="直線コネクタ 413"/>
        <xdr:cNvCxnSpPr/>
      </xdr:nvCxnSpPr>
      <xdr:spPr>
        <a:xfrm flipV="1">
          <a:off x="8750300" y="13473971"/>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134606</xdr:rowOff>
    </xdr:from>
    <xdr:to>
      <xdr:col>12</xdr:col>
      <xdr:colOff>511175</xdr:colOff>
      <xdr:row>78</xdr:row>
      <xdr:rowOff>164095</xdr:rowOff>
    </xdr:to>
    <xdr:cxnSp macro="">
      <xdr:nvCxnSpPr>
        <xdr:cNvPr id="417" name="直線コネクタ 416"/>
        <xdr:cNvCxnSpPr/>
      </xdr:nvCxnSpPr>
      <xdr:spPr>
        <a:xfrm flipV="1">
          <a:off x="7861300" y="13507706"/>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164095</xdr:rowOff>
    </xdr:from>
    <xdr:to>
      <xdr:col>11</xdr:col>
      <xdr:colOff>307975</xdr:colOff>
      <xdr:row>79</xdr:row>
      <xdr:rowOff>8713</xdr:rowOff>
    </xdr:to>
    <xdr:cxnSp macro="">
      <xdr:nvCxnSpPr>
        <xdr:cNvPr id="420" name="直線コネクタ 419"/>
        <xdr:cNvCxnSpPr/>
      </xdr:nvCxnSpPr>
      <xdr:spPr>
        <a:xfrm flipV="1">
          <a:off x="6972300" y="13537195"/>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59705</xdr:rowOff>
    </xdr:from>
    <xdr:to>
      <xdr:col>15</xdr:col>
      <xdr:colOff>231775</xdr:colOff>
      <xdr:row>78</xdr:row>
      <xdr:rowOff>161305</xdr:rowOff>
    </xdr:to>
    <xdr:sp macro="" textlink="">
      <xdr:nvSpPr>
        <xdr:cNvPr id="430" name="円/楕円 429"/>
        <xdr:cNvSpPr/>
      </xdr:nvSpPr>
      <xdr:spPr>
        <a:xfrm>
          <a:off x="10426700" y="134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146082</xdr:rowOff>
    </xdr:from>
    <xdr:ext cx="469744" cy="259045"/>
    <xdr:sp macro="" textlink="">
      <xdr:nvSpPr>
        <xdr:cNvPr id="431" name="商工費該当値テキスト"/>
        <xdr:cNvSpPr txBox="1"/>
      </xdr:nvSpPr>
      <xdr:spPr>
        <a:xfrm>
          <a:off x="10528300" y="1334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50071</xdr:rowOff>
    </xdr:from>
    <xdr:to>
      <xdr:col>14</xdr:col>
      <xdr:colOff>79375</xdr:colOff>
      <xdr:row>78</xdr:row>
      <xdr:rowOff>151671</xdr:rowOff>
    </xdr:to>
    <xdr:sp macro="" textlink="">
      <xdr:nvSpPr>
        <xdr:cNvPr id="432" name="円/楕円 431"/>
        <xdr:cNvSpPr/>
      </xdr:nvSpPr>
      <xdr:spPr>
        <a:xfrm>
          <a:off x="9588500" y="134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142798</xdr:rowOff>
    </xdr:from>
    <xdr:ext cx="469744" cy="259045"/>
    <xdr:sp macro="" textlink="">
      <xdr:nvSpPr>
        <xdr:cNvPr id="433" name="テキスト ボックス 432"/>
        <xdr:cNvSpPr txBox="1"/>
      </xdr:nvSpPr>
      <xdr:spPr>
        <a:xfrm>
          <a:off x="9404427" y="1351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83806</xdr:rowOff>
    </xdr:from>
    <xdr:to>
      <xdr:col>12</xdr:col>
      <xdr:colOff>561975</xdr:colOff>
      <xdr:row>79</xdr:row>
      <xdr:rowOff>13956</xdr:rowOff>
    </xdr:to>
    <xdr:sp macro="" textlink="">
      <xdr:nvSpPr>
        <xdr:cNvPr id="434" name="円/楕円 433"/>
        <xdr:cNvSpPr/>
      </xdr:nvSpPr>
      <xdr:spPr>
        <a:xfrm>
          <a:off x="8699500" y="13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5083</xdr:rowOff>
    </xdr:from>
    <xdr:ext cx="469744" cy="259045"/>
    <xdr:sp macro="" textlink="">
      <xdr:nvSpPr>
        <xdr:cNvPr id="435" name="テキスト ボックス 434"/>
        <xdr:cNvSpPr txBox="1"/>
      </xdr:nvSpPr>
      <xdr:spPr>
        <a:xfrm>
          <a:off x="8515427" y="1354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113295</xdr:rowOff>
    </xdr:from>
    <xdr:to>
      <xdr:col>11</xdr:col>
      <xdr:colOff>358775</xdr:colOff>
      <xdr:row>79</xdr:row>
      <xdr:rowOff>43445</xdr:rowOff>
    </xdr:to>
    <xdr:sp macro="" textlink="">
      <xdr:nvSpPr>
        <xdr:cNvPr id="436" name="円/楕円 435"/>
        <xdr:cNvSpPr/>
      </xdr:nvSpPr>
      <xdr:spPr>
        <a:xfrm>
          <a:off x="7810500" y="134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34572</xdr:rowOff>
    </xdr:from>
    <xdr:ext cx="469744" cy="259045"/>
    <xdr:sp macro="" textlink="">
      <xdr:nvSpPr>
        <xdr:cNvPr id="437" name="テキスト ボックス 436"/>
        <xdr:cNvSpPr txBox="1"/>
      </xdr:nvSpPr>
      <xdr:spPr>
        <a:xfrm>
          <a:off x="7626427" y="1357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129363</xdr:rowOff>
    </xdr:from>
    <xdr:to>
      <xdr:col>10</xdr:col>
      <xdr:colOff>155575</xdr:colOff>
      <xdr:row>79</xdr:row>
      <xdr:rowOff>59513</xdr:rowOff>
    </xdr:to>
    <xdr:sp macro="" textlink="">
      <xdr:nvSpPr>
        <xdr:cNvPr id="438" name="円/楕円 437"/>
        <xdr:cNvSpPr/>
      </xdr:nvSpPr>
      <xdr:spPr>
        <a:xfrm>
          <a:off x="6921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50640</xdr:rowOff>
    </xdr:from>
    <xdr:ext cx="469744" cy="259045"/>
    <xdr:sp macro="" textlink="">
      <xdr:nvSpPr>
        <xdr:cNvPr id="439" name="テキスト ボックス 438"/>
        <xdr:cNvSpPr txBox="1"/>
      </xdr:nvSpPr>
      <xdr:spPr>
        <a:xfrm>
          <a:off x="6737427"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82364</xdr:rowOff>
    </xdr:from>
    <xdr:to>
      <xdr:col>15</xdr:col>
      <xdr:colOff>180975</xdr:colOff>
      <xdr:row>98</xdr:row>
      <xdr:rowOff>103124</xdr:rowOff>
    </xdr:to>
    <xdr:cxnSp macro="">
      <xdr:nvCxnSpPr>
        <xdr:cNvPr id="468" name="直線コネクタ 467"/>
        <xdr:cNvCxnSpPr/>
      </xdr:nvCxnSpPr>
      <xdr:spPr>
        <a:xfrm>
          <a:off x="9639300" y="16884464"/>
          <a:ext cx="83820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82364</xdr:rowOff>
    </xdr:from>
    <xdr:to>
      <xdr:col>14</xdr:col>
      <xdr:colOff>28575</xdr:colOff>
      <xdr:row>98</xdr:row>
      <xdr:rowOff>88864</xdr:rowOff>
    </xdr:to>
    <xdr:cxnSp macro="">
      <xdr:nvCxnSpPr>
        <xdr:cNvPr id="471" name="直線コネクタ 470"/>
        <xdr:cNvCxnSpPr/>
      </xdr:nvCxnSpPr>
      <xdr:spPr>
        <a:xfrm flipV="1">
          <a:off x="8750300" y="16884464"/>
          <a:ext cx="8890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88864</xdr:rowOff>
    </xdr:from>
    <xdr:to>
      <xdr:col>12</xdr:col>
      <xdr:colOff>511175</xdr:colOff>
      <xdr:row>98</xdr:row>
      <xdr:rowOff>120776</xdr:rowOff>
    </xdr:to>
    <xdr:cxnSp macro="">
      <xdr:nvCxnSpPr>
        <xdr:cNvPr id="474" name="直線コネクタ 473"/>
        <xdr:cNvCxnSpPr/>
      </xdr:nvCxnSpPr>
      <xdr:spPr>
        <a:xfrm flipV="1">
          <a:off x="7861300" y="16890964"/>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120776</xdr:rowOff>
    </xdr:from>
    <xdr:to>
      <xdr:col>11</xdr:col>
      <xdr:colOff>307975</xdr:colOff>
      <xdr:row>98</xdr:row>
      <xdr:rowOff>122896</xdr:rowOff>
    </xdr:to>
    <xdr:cxnSp macro="">
      <xdr:nvCxnSpPr>
        <xdr:cNvPr id="477" name="直線コネクタ 476"/>
        <xdr:cNvCxnSpPr/>
      </xdr:nvCxnSpPr>
      <xdr:spPr>
        <a:xfrm flipV="1">
          <a:off x="6972300" y="16922876"/>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52324</xdr:rowOff>
    </xdr:from>
    <xdr:to>
      <xdr:col>15</xdr:col>
      <xdr:colOff>231775</xdr:colOff>
      <xdr:row>98</xdr:row>
      <xdr:rowOff>153924</xdr:rowOff>
    </xdr:to>
    <xdr:sp macro="" textlink="">
      <xdr:nvSpPr>
        <xdr:cNvPr id="487" name="円/楕円 486"/>
        <xdr:cNvSpPr/>
      </xdr:nvSpPr>
      <xdr:spPr>
        <a:xfrm>
          <a:off x="10426700" y="168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31564</xdr:rowOff>
    </xdr:from>
    <xdr:to>
      <xdr:col>14</xdr:col>
      <xdr:colOff>79375</xdr:colOff>
      <xdr:row>98</xdr:row>
      <xdr:rowOff>133164</xdr:rowOff>
    </xdr:to>
    <xdr:sp macro="" textlink="">
      <xdr:nvSpPr>
        <xdr:cNvPr id="489" name="円/楕円 488"/>
        <xdr:cNvSpPr/>
      </xdr:nvSpPr>
      <xdr:spPr>
        <a:xfrm>
          <a:off x="9588500" y="168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149691</xdr:rowOff>
    </xdr:from>
    <xdr:ext cx="534377" cy="259045"/>
    <xdr:sp macro="" textlink="">
      <xdr:nvSpPr>
        <xdr:cNvPr id="490" name="テキスト ボックス 489"/>
        <xdr:cNvSpPr txBox="1"/>
      </xdr:nvSpPr>
      <xdr:spPr>
        <a:xfrm>
          <a:off x="9372111" y="1660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38064</xdr:rowOff>
    </xdr:from>
    <xdr:to>
      <xdr:col>12</xdr:col>
      <xdr:colOff>561975</xdr:colOff>
      <xdr:row>98</xdr:row>
      <xdr:rowOff>139664</xdr:rowOff>
    </xdr:to>
    <xdr:sp macro="" textlink="">
      <xdr:nvSpPr>
        <xdr:cNvPr id="491" name="円/楕円 490"/>
        <xdr:cNvSpPr/>
      </xdr:nvSpPr>
      <xdr:spPr>
        <a:xfrm>
          <a:off x="8699500" y="168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156191</xdr:rowOff>
    </xdr:from>
    <xdr:ext cx="534377" cy="259045"/>
    <xdr:sp macro="" textlink="">
      <xdr:nvSpPr>
        <xdr:cNvPr id="492" name="テキスト ボックス 491"/>
        <xdr:cNvSpPr txBox="1"/>
      </xdr:nvSpPr>
      <xdr:spPr>
        <a:xfrm>
          <a:off x="8483111" y="1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69976</xdr:rowOff>
    </xdr:from>
    <xdr:to>
      <xdr:col>11</xdr:col>
      <xdr:colOff>358775</xdr:colOff>
      <xdr:row>99</xdr:row>
      <xdr:rowOff>126</xdr:rowOff>
    </xdr:to>
    <xdr:sp macro="" textlink="">
      <xdr:nvSpPr>
        <xdr:cNvPr id="493" name="円/楕円 492"/>
        <xdr:cNvSpPr/>
      </xdr:nvSpPr>
      <xdr:spPr>
        <a:xfrm>
          <a:off x="7810500" y="1687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16653</xdr:rowOff>
    </xdr:from>
    <xdr:ext cx="534377" cy="259045"/>
    <xdr:sp macro="" textlink="">
      <xdr:nvSpPr>
        <xdr:cNvPr id="494" name="テキスト ボックス 493"/>
        <xdr:cNvSpPr txBox="1"/>
      </xdr:nvSpPr>
      <xdr:spPr>
        <a:xfrm>
          <a:off x="7594111" y="166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72096</xdr:rowOff>
    </xdr:from>
    <xdr:to>
      <xdr:col>10</xdr:col>
      <xdr:colOff>155575</xdr:colOff>
      <xdr:row>99</xdr:row>
      <xdr:rowOff>2246</xdr:rowOff>
    </xdr:to>
    <xdr:sp macro="" textlink="">
      <xdr:nvSpPr>
        <xdr:cNvPr id="495" name="円/楕円 494"/>
        <xdr:cNvSpPr/>
      </xdr:nvSpPr>
      <xdr:spPr>
        <a:xfrm>
          <a:off x="6921500" y="168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18773</xdr:rowOff>
    </xdr:from>
    <xdr:ext cx="534377" cy="259045"/>
    <xdr:sp macro="" textlink="">
      <xdr:nvSpPr>
        <xdr:cNvPr id="496" name="テキスト ボックス 495"/>
        <xdr:cNvSpPr txBox="1"/>
      </xdr:nvSpPr>
      <xdr:spPr>
        <a:xfrm>
          <a:off x="6705111" y="166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75197</xdr:rowOff>
    </xdr:from>
    <xdr:to>
      <xdr:col>23</xdr:col>
      <xdr:colOff>517525</xdr:colOff>
      <xdr:row>36</xdr:row>
      <xdr:rowOff>27343</xdr:rowOff>
    </xdr:to>
    <xdr:cxnSp macro="">
      <xdr:nvCxnSpPr>
        <xdr:cNvPr id="525" name="直線コネクタ 524"/>
        <xdr:cNvCxnSpPr/>
      </xdr:nvCxnSpPr>
      <xdr:spPr>
        <a:xfrm>
          <a:off x="15481300" y="6075947"/>
          <a:ext cx="838200" cy="1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33744</xdr:rowOff>
    </xdr:from>
    <xdr:to>
      <xdr:col>22</xdr:col>
      <xdr:colOff>365125</xdr:colOff>
      <xdr:row>35</xdr:row>
      <xdr:rowOff>75197</xdr:rowOff>
    </xdr:to>
    <xdr:cxnSp macro="">
      <xdr:nvCxnSpPr>
        <xdr:cNvPr id="528" name="直線コネクタ 527"/>
        <xdr:cNvCxnSpPr/>
      </xdr:nvCxnSpPr>
      <xdr:spPr>
        <a:xfrm>
          <a:off x="14592300" y="6034494"/>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33744</xdr:rowOff>
    </xdr:from>
    <xdr:to>
      <xdr:col>21</xdr:col>
      <xdr:colOff>161925</xdr:colOff>
      <xdr:row>36</xdr:row>
      <xdr:rowOff>60052</xdr:rowOff>
    </xdr:to>
    <xdr:cxnSp macro="">
      <xdr:nvCxnSpPr>
        <xdr:cNvPr id="531" name="直線コネクタ 530"/>
        <xdr:cNvCxnSpPr/>
      </xdr:nvCxnSpPr>
      <xdr:spPr>
        <a:xfrm flipV="1">
          <a:off x="13703300" y="6034494"/>
          <a:ext cx="889000" cy="19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60052</xdr:rowOff>
    </xdr:from>
    <xdr:to>
      <xdr:col>19</xdr:col>
      <xdr:colOff>644525</xdr:colOff>
      <xdr:row>36</xdr:row>
      <xdr:rowOff>165532</xdr:rowOff>
    </xdr:to>
    <xdr:cxnSp macro="">
      <xdr:nvCxnSpPr>
        <xdr:cNvPr id="534" name="直線コネクタ 533"/>
        <xdr:cNvCxnSpPr/>
      </xdr:nvCxnSpPr>
      <xdr:spPr>
        <a:xfrm flipV="1">
          <a:off x="12814300" y="6232252"/>
          <a:ext cx="889000" cy="10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147993</xdr:rowOff>
    </xdr:from>
    <xdr:to>
      <xdr:col>23</xdr:col>
      <xdr:colOff>568325</xdr:colOff>
      <xdr:row>36</xdr:row>
      <xdr:rowOff>78143</xdr:rowOff>
    </xdr:to>
    <xdr:sp macro="" textlink="">
      <xdr:nvSpPr>
        <xdr:cNvPr id="544" name="円/楕円 543"/>
        <xdr:cNvSpPr/>
      </xdr:nvSpPr>
      <xdr:spPr>
        <a:xfrm>
          <a:off x="16268700" y="61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170870</xdr:rowOff>
    </xdr:from>
    <xdr:ext cx="534377" cy="259045"/>
    <xdr:sp macro="" textlink="">
      <xdr:nvSpPr>
        <xdr:cNvPr id="545" name="消防費該当値テキスト"/>
        <xdr:cNvSpPr txBox="1"/>
      </xdr:nvSpPr>
      <xdr:spPr>
        <a:xfrm>
          <a:off x="16370300" y="60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24397</xdr:rowOff>
    </xdr:from>
    <xdr:to>
      <xdr:col>22</xdr:col>
      <xdr:colOff>415925</xdr:colOff>
      <xdr:row>35</xdr:row>
      <xdr:rowOff>125997</xdr:rowOff>
    </xdr:to>
    <xdr:sp macro="" textlink="">
      <xdr:nvSpPr>
        <xdr:cNvPr id="546" name="円/楕円 545"/>
        <xdr:cNvSpPr/>
      </xdr:nvSpPr>
      <xdr:spPr>
        <a:xfrm>
          <a:off x="15430500" y="60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142524</xdr:rowOff>
    </xdr:from>
    <xdr:ext cx="534377" cy="259045"/>
    <xdr:sp macro="" textlink="">
      <xdr:nvSpPr>
        <xdr:cNvPr id="547" name="テキスト ボックス 546"/>
        <xdr:cNvSpPr txBox="1"/>
      </xdr:nvSpPr>
      <xdr:spPr>
        <a:xfrm>
          <a:off x="15214111" y="580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154394</xdr:rowOff>
    </xdr:from>
    <xdr:to>
      <xdr:col>21</xdr:col>
      <xdr:colOff>212725</xdr:colOff>
      <xdr:row>35</xdr:row>
      <xdr:rowOff>84544</xdr:rowOff>
    </xdr:to>
    <xdr:sp macro="" textlink="">
      <xdr:nvSpPr>
        <xdr:cNvPr id="548" name="円/楕円 547"/>
        <xdr:cNvSpPr/>
      </xdr:nvSpPr>
      <xdr:spPr>
        <a:xfrm>
          <a:off x="14541500" y="59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101071</xdr:rowOff>
    </xdr:from>
    <xdr:ext cx="534377" cy="259045"/>
    <xdr:sp macro="" textlink="">
      <xdr:nvSpPr>
        <xdr:cNvPr id="549" name="テキスト ボックス 548"/>
        <xdr:cNvSpPr txBox="1"/>
      </xdr:nvSpPr>
      <xdr:spPr>
        <a:xfrm>
          <a:off x="14325111" y="575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9252</xdr:rowOff>
    </xdr:from>
    <xdr:to>
      <xdr:col>20</xdr:col>
      <xdr:colOff>9525</xdr:colOff>
      <xdr:row>36</xdr:row>
      <xdr:rowOff>110852</xdr:rowOff>
    </xdr:to>
    <xdr:sp macro="" textlink="">
      <xdr:nvSpPr>
        <xdr:cNvPr id="550" name="円/楕円 549"/>
        <xdr:cNvSpPr/>
      </xdr:nvSpPr>
      <xdr:spPr>
        <a:xfrm>
          <a:off x="13652500" y="61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127379</xdr:rowOff>
    </xdr:from>
    <xdr:ext cx="534377" cy="259045"/>
    <xdr:sp macro="" textlink="">
      <xdr:nvSpPr>
        <xdr:cNvPr id="551" name="テキスト ボックス 550"/>
        <xdr:cNvSpPr txBox="1"/>
      </xdr:nvSpPr>
      <xdr:spPr>
        <a:xfrm>
          <a:off x="13436111" y="595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114732</xdr:rowOff>
    </xdr:from>
    <xdr:to>
      <xdr:col>18</xdr:col>
      <xdr:colOff>492125</xdr:colOff>
      <xdr:row>37</xdr:row>
      <xdr:rowOff>44882</xdr:rowOff>
    </xdr:to>
    <xdr:sp macro="" textlink="">
      <xdr:nvSpPr>
        <xdr:cNvPr id="552" name="円/楕円 551"/>
        <xdr:cNvSpPr/>
      </xdr:nvSpPr>
      <xdr:spPr>
        <a:xfrm>
          <a:off x="12763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61409</xdr:rowOff>
    </xdr:from>
    <xdr:ext cx="534377" cy="259045"/>
    <xdr:sp macro="" textlink="">
      <xdr:nvSpPr>
        <xdr:cNvPr id="553" name="テキスト ボックス 552"/>
        <xdr:cNvSpPr txBox="1"/>
      </xdr:nvSpPr>
      <xdr:spPr>
        <a:xfrm>
          <a:off x="12547111" y="60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17304</xdr:rowOff>
    </xdr:from>
    <xdr:to>
      <xdr:col>23</xdr:col>
      <xdr:colOff>517525</xdr:colOff>
      <xdr:row>54</xdr:row>
      <xdr:rowOff>113259</xdr:rowOff>
    </xdr:to>
    <xdr:cxnSp macro="">
      <xdr:nvCxnSpPr>
        <xdr:cNvPr id="583" name="直線コネクタ 582"/>
        <xdr:cNvCxnSpPr/>
      </xdr:nvCxnSpPr>
      <xdr:spPr>
        <a:xfrm>
          <a:off x="15481300" y="9104154"/>
          <a:ext cx="838200" cy="2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17304</xdr:rowOff>
    </xdr:from>
    <xdr:to>
      <xdr:col>22</xdr:col>
      <xdr:colOff>365125</xdr:colOff>
      <xdr:row>56</xdr:row>
      <xdr:rowOff>105676</xdr:rowOff>
    </xdr:to>
    <xdr:cxnSp macro="">
      <xdr:nvCxnSpPr>
        <xdr:cNvPr id="586" name="直線コネクタ 585"/>
        <xdr:cNvCxnSpPr/>
      </xdr:nvCxnSpPr>
      <xdr:spPr>
        <a:xfrm flipV="1">
          <a:off x="14592300" y="9104154"/>
          <a:ext cx="889000" cy="60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39440</xdr:rowOff>
    </xdr:from>
    <xdr:to>
      <xdr:col>21</xdr:col>
      <xdr:colOff>161925</xdr:colOff>
      <xdr:row>56</xdr:row>
      <xdr:rowOff>105676</xdr:rowOff>
    </xdr:to>
    <xdr:cxnSp macro="">
      <xdr:nvCxnSpPr>
        <xdr:cNvPr id="589" name="直線コネクタ 588"/>
        <xdr:cNvCxnSpPr/>
      </xdr:nvCxnSpPr>
      <xdr:spPr>
        <a:xfrm>
          <a:off x="13703300" y="9469190"/>
          <a:ext cx="889000" cy="2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38126</xdr:rowOff>
    </xdr:from>
    <xdr:to>
      <xdr:col>19</xdr:col>
      <xdr:colOff>644525</xdr:colOff>
      <xdr:row>55</xdr:row>
      <xdr:rowOff>39440</xdr:rowOff>
    </xdr:to>
    <xdr:cxnSp macro="">
      <xdr:nvCxnSpPr>
        <xdr:cNvPr id="592" name="直線コネクタ 591"/>
        <xdr:cNvCxnSpPr/>
      </xdr:nvCxnSpPr>
      <xdr:spPr>
        <a:xfrm>
          <a:off x="12814300" y="9296426"/>
          <a:ext cx="889000" cy="17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62459</xdr:rowOff>
    </xdr:from>
    <xdr:to>
      <xdr:col>23</xdr:col>
      <xdr:colOff>568325</xdr:colOff>
      <xdr:row>54</xdr:row>
      <xdr:rowOff>164059</xdr:rowOff>
    </xdr:to>
    <xdr:sp macro="" textlink="">
      <xdr:nvSpPr>
        <xdr:cNvPr id="602" name="円/楕円 601"/>
        <xdr:cNvSpPr/>
      </xdr:nvSpPr>
      <xdr:spPr>
        <a:xfrm>
          <a:off x="16268700" y="93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85336</xdr:rowOff>
    </xdr:from>
    <xdr:ext cx="534377" cy="259045"/>
    <xdr:sp macro="" textlink="">
      <xdr:nvSpPr>
        <xdr:cNvPr id="603" name="教育費該当値テキスト"/>
        <xdr:cNvSpPr txBox="1"/>
      </xdr:nvSpPr>
      <xdr:spPr>
        <a:xfrm>
          <a:off x="16370300" y="91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61,388</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137954</xdr:rowOff>
    </xdr:from>
    <xdr:to>
      <xdr:col>22</xdr:col>
      <xdr:colOff>415925</xdr:colOff>
      <xdr:row>53</xdr:row>
      <xdr:rowOff>68104</xdr:rowOff>
    </xdr:to>
    <xdr:sp macro="" textlink="">
      <xdr:nvSpPr>
        <xdr:cNvPr id="604" name="円/楕円 603"/>
        <xdr:cNvSpPr/>
      </xdr:nvSpPr>
      <xdr:spPr>
        <a:xfrm>
          <a:off x="15430500" y="90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84631</xdr:rowOff>
    </xdr:from>
    <xdr:ext cx="534377" cy="259045"/>
    <xdr:sp macro="" textlink="">
      <xdr:nvSpPr>
        <xdr:cNvPr id="605" name="テキスト ボックス 604"/>
        <xdr:cNvSpPr txBox="1"/>
      </xdr:nvSpPr>
      <xdr:spPr>
        <a:xfrm>
          <a:off x="15214111" y="88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54876</xdr:rowOff>
    </xdr:from>
    <xdr:to>
      <xdr:col>21</xdr:col>
      <xdr:colOff>212725</xdr:colOff>
      <xdr:row>56</xdr:row>
      <xdr:rowOff>156476</xdr:rowOff>
    </xdr:to>
    <xdr:sp macro="" textlink="">
      <xdr:nvSpPr>
        <xdr:cNvPr id="606" name="円/楕円 605"/>
        <xdr:cNvSpPr/>
      </xdr:nvSpPr>
      <xdr:spPr>
        <a:xfrm>
          <a:off x="14541500" y="96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147603</xdr:rowOff>
    </xdr:from>
    <xdr:ext cx="534377" cy="259045"/>
    <xdr:sp macro="" textlink="">
      <xdr:nvSpPr>
        <xdr:cNvPr id="607" name="テキスト ボックス 606"/>
        <xdr:cNvSpPr txBox="1"/>
      </xdr:nvSpPr>
      <xdr:spPr>
        <a:xfrm>
          <a:off x="14325111" y="97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160090</xdr:rowOff>
    </xdr:from>
    <xdr:to>
      <xdr:col>20</xdr:col>
      <xdr:colOff>9525</xdr:colOff>
      <xdr:row>55</xdr:row>
      <xdr:rowOff>90240</xdr:rowOff>
    </xdr:to>
    <xdr:sp macro="" textlink="">
      <xdr:nvSpPr>
        <xdr:cNvPr id="608" name="円/楕円 607"/>
        <xdr:cNvSpPr/>
      </xdr:nvSpPr>
      <xdr:spPr>
        <a:xfrm>
          <a:off x="13652500" y="94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106767</xdr:rowOff>
    </xdr:from>
    <xdr:ext cx="534377" cy="259045"/>
    <xdr:sp macro="" textlink="">
      <xdr:nvSpPr>
        <xdr:cNvPr id="609" name="テキスト ボックス 608"/>
        <xdr:cNvSpPr txBox="1"/>
      </xdr:nvSpPr>
      <xdr:spPr>
        <a:xfrm>
          <a:off x="13436111" y="91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56,263</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158776</xdr:rowOff>
    </xdr:from>
    <xdr:to>
      <xdr:col>18</xdr:col>
      <xdr:colOff>492125</xdr:colOff>
      <xdr:row>54</xdr:row>
      <xdr:rowOff>88926</xdr:rowOff>
    </xdr:to>
    <xdr:sp macro="" textlink="">
      <xdr:nvSpPr>
        <xdr:cNvPr id="610" name="円/楕円 609"/>
        <xdr:cNvSpPr/>
      </xdr:nvSpPr>
      <xdr:spPr>
        <a:xfrm>
          <a:off x="12763500" y="92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105453</xdr:rowOff>
    </xdr:from>
    <xdr:ext cx="534377" cy="259045"/>
    <xdr:sp macro="" textlink="">
      <xdr:nvSpPr>
        <xdr:cNvPr id="611" name="テキスト ボックス 610"/>
        <xdr:cNvSpPr txBox="1"/>
      </xdr:nvSpPr>
      <xdr:spPr>
        <a:xfrm>
          <a:off x="12547111" y="90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115926</xdr:rowOff>
    </xdr:from>
    <xdr:to>
      <xdr:col>21</xdr:col>
      <xdr:colOff>161925</xdr:colOff>
      <xdr:row>78</xdr:row>
      <xdr:rowOff>139700</xdr:rowOff>
    </xdr:to>
    <xdr:cxnSp macro="">
      <xdr:nvCxnSpPr>
        <xdr:cNvPr id="644" name="直線コネクタ 643"/>
        <xdr:cNvCxnSpPr/>
      </xdr:nvCxnSpPr>
      <xdr:spPr>
        <a:xfrm>
          <a:off x="13703300" y="1348902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58237</xdr:rowOff>
    </xdr:from>
    <xdr:to>
      <xdr:col>19</xdr:col>
      <xdr:colOff>644525</xdr:colOff>
      <xdr:row>78</xdr:row>
      <xdr:rowOff>115926</xdr:rowOff>
    </xdr:to>
    <xdr:cxnSp macro="">
      <xdr:nvCxnSpPr>
        <xdr:cNvPr id="647" name="直線コネクタ 646"/>
        <xdr:cNvCxnSpPr/>
      </xdr:nvCxnSpPr>
      <xdr:spPr>
        <a:xfrm>
          <a:off x="12814300" y="13431337"/>
          <a:ext cx="889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7" name="円/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8"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9" name="円/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0" name="テキスト ボックス 65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1" name="円/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2" name="テキスト ボックス 661"/>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65126</xdr:rowOff>
    </xdr:from>
    <xdr:to>
      <xdr:col>20</xdr:col>
      <xdr:colOff>9525</xdr:colOff>
      <xdr:row>78</xdr:row>
      <xdr:rowOff>166726</xdr:rowOff>
    </xdr:to>
    <xdr:sp macro="" textlink="">
      <xdr:nvSpPr>
        <xdr:cNvPr id="663" name="円/楕円 662"/>
        <xdr:cNvSpPr/>
      </xdr:nvSpPr>
      <xdr:spPr>
        <a:xfrm>
          <a:off x="136525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157853</xdr:rowOff>
    </xdr:from>
    <xdr:ext cx="469744" cy="259045"/>
    <xdr:sp macro="" textlink="">
      <xdr:nvSpPr>
        <xdr:cNvPr id="664" name="テキスト ボックス 663"/>
        <xdr:cNvSpPr txBox="1"/>
      </xdr:nvSpPr>
      <xdr:spPr>
        <a:xfrm>
          <a:off x="13468427" y="135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7437</xdr:rowOff>
    </xdr:from>
    <xdr:to>
      <xdr:col>18</xdr:col>
      <xdr:colOff>492125</xdr:colOff>
      <xdr:row>78</xdr:row>
      <xdr:rowOff>109037</xdr:rowOff>
    </xdr:to>
    <xdr:sp macro="" textlink="">
      <xdr:nvSpPr>
        <xdr:cNvPr id="665" name="円/楕円 664"/>
        <xdr:cNvSpPr/>
      </xdr:nvSpPr>
      <xdr:spPr>
        <a:xfrm>
          <a:off x="12763500" y="13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125564</xdr:rowOff>
    </xdr:from>
    <xdr:ext cx="469744" cy="259045"/>
    <xdr:sp macro="" textlink="">
      <xdr:nvSpPr>
        <xdr:cNvPr id="666" name="テキスト ボックス 665"/>
        <xdr:cNvSpPr txBox="1"/>
      </xdr:nvSpPr>
      <xdr:spPr>
        <a:xfrm>
          <a:off x="12579427" y="1315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75578</xdr:rowOff>
    </xdr:from>
    <xdr:to>
      <xdr:col>23</xdr:col>
      <xdr:colOff>517525</xdr:colOff>
      <xdr:row>96</xdr:row>
      <xdr:rowOff>109156</xdr:rowOff>
    </xdr:to>
    <xdr:cxnSp macro="">
      <xdr:nvCxnSpPr>
        <xdr:cNvPr id="695" name="直線コネクタ 694"/>
        <xdr:cNvCxnSpPr/>
      </xdr:nvCxnSpPr>
      <xdr:spPr>
        <a:xfrm flipV="1">
          <a:off x="15481300" y="16534778"/>
          <a:ext cx="8382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109156</xdr:rowOff>
    </xdr:from>
    <xdr:to>
      <xdr:col>22</xdr:col>
      <xdr:colOff>365125</xdr:colOff>
      <xdr:row>96</xdr:row>
      <xdr:rowOff>156959</xdr:rowOff>
    </xdr:to>
    <xdr:cxnSp macro="">
      <xdr:nvCxnSpPr>
        <xdr:cNvPr id="698" name="直線コネクタ 697"/>
        <xdr:cNvCxnSpPr/>
      </xdr:nvCxnSpPr>
      <xdr:spPr>
        <a:xfrm flipV="1">
          <a:off x="14592300" y="16568356"/>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156959</xdr:rowOff>
    </xdr:from>
    <xdr:to>
      <xdr:col>21</xdr:col>
      <xdr:colOff>161925</xdr:colOff>
      <xdr:row>97</xdr:row>
      <xdr:rowOff>9894</xdr:rowOff>
    </xdr:to>
    <xdr:cxnSp macro="">
      <xdr:nvCxnSpPr>
        <xdr:cNvPr id="701" name="直線コネクタ 700"/>
        <xdr:cNvCxnSpPr/>
      </xdr:nvCxnSpPr>
      <xdr:spPr>
        <a:xfrm flipV="1">
          <a:off x="13703300" y="16616159"/>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9894</xdr:rowOff>
    </xdr:from>
    <xdr:to>
      <xdr:col>19</xdr:col>
      <xdr:colOff>644525</xdr:colOff>
      <xdr:row>97</xdr:row>
      <xdr:rowOff>11024</xdr:rowOff>
    </xdr:to>
    <xdr:cxnSp macro="">
      <xdr:nvCxnSpPr>
        <xdr:cNvPr id="704" name="直線コネクタ 703"/>
        <xdr:cNvCxnSpPr/>
      </xdr:nvCxnSpPr>
      <xdr:spPr>
        <a:xfrm flipV="1">
          <a:off x="12814300" y="1664054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24778</xdr:rowOff>
    </xdr:from>
    <xdr:to>
      <xdr:col>23</xdr:col>
      <xdr:colOff>568325</xdr:colOff>
      <xdr:row>96</xdr:row>
      <xdr:rowOff>126378</xdr:rowOff>
    </xdr:to>
    <xdr:sp macro="" textlink="">
      <xdr:nvSpPr>
        <xdr:cNvPr id="714" name="円/楕円 713"/>
        <xdr:cNvSpPr/>
      </xdr:nvSpPr>
      <xdr:spPr>
        <a:xfrm>
          <a:off x="16268700" y="164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3205</xdr:rowOff>
    </xdr:from>
    <xdr:ext cx="534377" cy="259045"/>
    <xdr:sp macro="" textlink="">
      <xdr:nvSpPr>
        <xdr:cNvPr id="715" name="公債費該当値テキスト"/>
        <xdr:cNvSpPr txBox="1"/>
      </xdr:nvSpPr>
      <xdr:spPr>
        <a:xfrm>
          <a:off x="16370300" y="164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58356</xdr:rowOff>
    </xdr:from>
    <xdr:to>
      <xdr:col>22</xdr:col>
      <xdr:colOff>415925</xdr:colOff>
      <xdr:row>96</xdr:row>
      <xdr:rowOff>159956</xdr:rowOff>
    </xdr:to>
    <xdr:sp macro="" textlink="">
      <xdr:nvSpPr>
        <xdr:cNvPr id="716" name="円/楕円 715"/>
        <xdr:cNvSpPr/>
      </xdr:nvSpPr>
      <xdr:spPr>
        <a:xfrm>
          <a:off x="15430500" y="165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151083</xdr:rowOff>
    </xdr:from>
    <xdr:ext cx="534377" cy="259045"/>
    <xdr:sp macro="" textlink="">
      <xdr:nvSpPr>
        <xdr:cNvPr id="717" name="テキスト ボックス 716"/>
        <xdr:cNvSpPr txBox="1"/>
      </xdr:nvSpPr>
      <xdr:spPr>
        <a:xfrm>
          <a:off x="15214111" y="166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106159</xdr:rowOff>
    </xdr:from>
    <xdr:to>
      <xdr:col>21</xdr:col>
      <xdr:colOff>212725</xdr:colOff>
      <xdr:row>97</xdr:row>
      <xdr:rowOff>36309</xdr:rowOff>
    </xdr:to>
    <xdr:sp macro="" textlink="">
      <xdr:nvSpPr>
        <xdr:cNvPr id="718" name="円/楕円 717"/>
        <xdr:cNvSpPr/>
      </xdr:nvSpPr>
      <xdr:spPr>
        <a:xfrm>
          <a:off x="14541500" y="165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27436</xdr:rowOff>
    </xdr:from>
    <xdr:ext cx="534377" cy="259045"/>
    <xdr:sp macro="" textlink="">
      <xdr:nvSpPr>
        <xdr:cNvPr id="719" name="テキスト ボックス 718"/>
        <xdr:cNvSpPr txBox="1"/>
      </xdr:nvSpPr>
      <xdr:spPr>
        <a:xfrm>
          <a:off x="14325111" y="166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130544</xdr:rowOff>
    </xdr:from>
    <xdr:to>
      <xdr:col>20</xdr:col>
      <xdr:colOff>9525</xdr:colOff>
      <xdr:row>97</xdr:row>
      <xdr:rowOff>60694</xdr:rowOff>
    </xdr:to>
    <xdr:sp macro="" textlink="">
      <xdr:nvSpPr>
        <xdr:cNvPr id="720" name="円/楕円 719"/>
        <xdr:cNvSpPr/>
      </xdr:nvSpPr>
      <xdr:spPr>
        <a:xfrm>
          <a:off x="13652500" y="165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51821</xdr:rowOff>
    </xdr:from>
    <xdr:ext cx="534377" cy="259045"/>
    <xdr:sp macro="" textlink="">
      <xdr:nvSpPr>
        <xdr:cNvPr id="721" name="テキスト ボックス 720"/>
        <xdr:cNvSpPr txBox="1"/>
      </xdr:nvSpPr>
      <xdr:spPr>
        <a:xfrm>
          <a:off x="13436111" y="166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131674</xdr:rowOff>
    </xdr:from>
    <xdr:to>
      <xdr:col>18</xdr:col>
      <xdr:colOff>492125</xdr:colOff>
      <xdr:row>97</xdr:row>
      <xdr:rowOff>61824</xdr:rowOff>
    </xdr:to>
    <xdr:sp macro="" textlink="">
      <xdr:nvSpPr>
        <xdr:cNvPr id="722" name="円/楕円 721"/>
        <xdr:cNvSpPr/>
      </xdr:nvSpPr>
      <xdr:spPr>
        <a:xfrm>
          <a:off x="12763500" y="165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52951</xdr:rowOff>
    </xdr:from>
    <xdr:ext cx="534377" cy="259045"/>
    <xdr:sp macro="" textlink="">
      <xdr:nvSpPr>
        <xdr:cNvPr id="723" name="テキスト ボックス 722"/>
        <xdr:cNvSpPr txBox="1"/>
      </xdr:nvSpPr>
      <xdr:spPr>
        <a:xfrm>
          <a:off x="12547111" y="166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いものとして，まず教育費が挙げられる。竹原小学校改築工事，玉里運動公園整備事業といった大規模事業が終了したことにより前年度よりは大きく減少したものの，旧小川高校校舎・土地購入に関連する中学校建設事業及び美野里地区４園の耐震化に関連する幼稚園建設事業等により，依然類似団体平均より高く，住民一人当たり６１，３８８円となっている。消防費についても，防災対策諸費や防災行政無線放送施設整備事業費などの減により前年度よりは低くはなっているが，類似団体平均に比べ高くなっており，住民一人当たり２７，８９８円となっている。議会費については，議員給与費の増により，類似団体平均より若干高く，住民一人当たり３，８７４円となっている。</a:t>
          </a:r>
          <a:endParaRPr kumimoji="1" lang="en-US" altLang="ja-JP" sz="1300">
            <a:latin typeface="ＭＳ Ｐゴシック"/>
          </a:endParaRPr>
        </a:p>
        <a:p>
          <a:r>
            <a:rPr kumimoji="1" lang="ja-JP" altLang="en-US" sz="1300">
              <a:latin typeface="ＭＳ Ｐゴシック"/>
            </a:rPr>
            <a:t>民生費については，住民一人当たりのコストが一番高い費目となっている。類似団体平均よりは低くなっているが，年々増加傾向にあり，住民一人当たり１３０，４１５円となっている。これは国の社会保障施策の拡充による児童福祉費扶助費や国民健康保険特別会計繰出金増加のほか，高齢化に伴う老人福祉費の増加等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歳入では前年度比で</a:t>
          </a:r>
          <a:r>
            <a:rPr kumimoji="1" lang="en-US" altLang="ja-JP" sz="1400">
              <a:solidFill>
                <a:sysClr val="windowText" lastClr="000000"/>
              </a:solidFill>
              <a:latin typeface="ＭＳ ゴシック" pitchFamily="49" charset="-128"/>
              <a:ea typeface="ＭＳ ゴシック" pitchFamily="49" charset="-128"/>
            </a:rPr>
            <a:t>1,002</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3.9</a:t>
          </a:r>
          <a:r>
            <a:rPr kumimoji="1" lang="ja-JP" altLang="en-US" sz="1400">
              <a:solidFill>
                <a:sysClr val="windowText" lastClr="000000"/>
              </a:solidFill>
              <a:latin typeface="ＭＳ ゴシック" pitchFamily="49" charset="-128"/>
              <a:ea typeface="ＭＳ ゴシック" pitchFamily="49" charset="-128"/>
            </a:rPr>
            <a:t>％）の減，歳出では</a:t>
          </a:r>
          <a:r>
            <a:rPr kumimoji="1" lang="en-US" altLang="ja-JP" sz="1400">
              <a:solidFill>
                <a:sysClr val="windowText" lastClr="000000"/>
              </a:solidFill>
              <a:latin typeface="ＭＳ ゴシック" pitchFamily="49" charset="-128"/>
              <a:ea typeface="ＭＳ ゴシック" pitchFamily="49" charset="-128"/>
            </a:rPr>
            <a:t>1,005</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4.1</a:t>
          </a:r>
          <a:r>
            <a:rPr kumimoji="1" lang="ja-JP" altLang="en-US" sz="1400">
              <a:solidFill>
                <a:sysClr val="windowText" lastClr="000000"/>
              </a:solidFill>
              <a:latin typeface="ＭＳ ゴシック" pitchFamily="49" charset="-128"/>
              <a:ea typeface="ＭＳ ゴシック" pitchFamily="49" charset="-128"/>
            </a:rPr>
            <a:t>％）の減となった。単年度収支で対前年度</a:t>
          </a:r>
          <a:r>
            <a:rPr kumimoji="1" lang="en-US" altLang="ja-JP" sz="1400">
              <a:solidFill>
                <a:sysClr val="windowText" lastClr="000000"/>
              </a:solidFill>
              <a:latin typeface="ＭＳ ゴシック" pitchFamily="49" charset="-128"/>
              <a:ea typeface="ＭＳ ゴシック" pitchFamily="49" charset="-128"/>
            </a:rPr>
            <a:t>124</a:t>
          </a:r>
          <a:r>
            <a:rPr kumimoji="1" lang="ja-JP" altLang="en-US" sz="1400">
              <a:solidFill>
                <a:sysClr val="windowText" lastClr="000000"/>
              </a:solidFill>
              <a:latin typeface="ＭＳ ゴシック" pitchFamily="49" charset="-128"/>
              <a:ea typeface="ＭＳ ゴシック" pitchFamily="49" charset="-128"/>
            </a:rPr>
            <a:t>百万円増，実質単年度収支で財政調整基金</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百万円を積立し対前年度</a:t>
          </a:r>
          <a:r>
            <a:rPr kumimoji="1" lang="en-US" altLang="ja-JP" sz="1400">
              <a:solidFill>
                <a:sysClr val="windowText" lastClr="000000"/>
              </a:solidFill>
              <a:latin typeface="ＭＳ ゴシック" pitchFamily="49" charset="-128"/>
              <a:ea typeface="ＭＳ ゴシック" pitchFamily="49" charset="-128"/>
            </a:rPr>
            <a:t>123</a:t>
          </a:r>
          <a:r>
            <a:rPr kumimoji="1" lang="ja-JP" altLang="en-US" sz="1400">
              <a:solidFill>
                <a:sysClr val="windowText" lastClr="000000"/>
              </a:solidFill>
              <a:latin typeface="ＭＳ ゴシック" pitchFamily="49" charset="-128"/>
              <a:ea typeface="ＭＳ ゴシック" pitchFamily="49" charset="-128"/>
            </a:rPr>
            <a:t>百万円増でともに黒字となった。</a:t>
          </a:r>
        </a:p>
        <a:p>
          <a:r>
            <a:rPr kumimoji="1" lang="ja-JP" altLang="en-US" sz="1400">
              <a:solidFill>
                <a:sysClr val="windowText" lastClr="000000"/>
              </a:solidFill>
              <a:latin typeface="ＭＳ ゴシック" pitchFamily="49" charset="-128"/>
              <a:ea typeface="ＭＳ ゴシック" pitchFamily="49" charset="-128"/>
            </a:rPr>
            <a:t>財政調整基金への積立はできたが，標準財政規模の増加により，前年度より財政調整基金残高の比率は減少している。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全会計において黒字であった。</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一般会計の増加が大きく，前年度に比べ</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ポイント増加している。要因として，歳入全体では前年度より</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1,002</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％）減だが，地方交付税と地方消費税交付金の増額が影響し，うち一般財源が</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477</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％）増となったことや，歳出全体が空の駅整備事業，竹原小学校改築工事，玉里運動公園整備事業といった大規模事業が終了したことにより，減少したことが挙げられる。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今後も全会計合計の黒字を維持できるよう、経費の適正化、収</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入の確保に努める。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24548604</v>
      </c>
      <c r="BO4" s="379"/>
      <c r="BP4" s="379"/>
      <c r="BQ4" s="379"/>
      <c r="BR4" s="379"/>
      <c r="BS4" s="379"/>
      <c r="BT4" s="379"/>
      <c r="BU4" s="380"/>
      <c r="BV4" s="378">
        <v>25551379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4.4000000000000004</v>
      </c>
      <c r="CU4" s="385"/>
      <c r="CV4" s="385"/>
      <c r="CW4" s="385"/>
      <c r="CX4" s="385"/>
      <c r="CY4" s="385"/>
      <c r="CZ4" s="385"/>
      <c r="DA4" s="386"/>
      <c r="DB4" s="384">
        <v>3.7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23722917</v>
      </c>
      <c r="BO5" s="416"/>
      <c r="BP5" s="416"/>
      <c r="BQ5" s="416"/>
      <c r="BR5" s="416"/>
      <c r="BS5" s="416"/>
      <c r="BT5" s="416"/>
      <c r="BU5" s="417"/>
      <c r="BV5" s="415">
        <v>24727985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85.9</v>
      </c>
      <c r="CU5" s="413"/>
      <c r="CV5" s="413"/>
      <c r="CW5" s="413"/>
      <c r="CX5" s="413"/>
      <c r="CY5" s="413"/>
      <c r="CZ5" s="413"/>
      <c r="DA5" s="414"/>
      <c r="DB5" s="412">
        <v>86.3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825687</v>
      </c>
      <c r="BO6" s="416"/>
      <c r="BP6" s="416"/>
      <c r="BQ6" s="416"/>
      <c r="BR6" s="416"/>
      <c r="BS6" s="416"/>
      <c r="BT6" s="416"/>
      <c r="BU6" s="417"/>
      <c r="BV6" s="415">
        <v>823394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92.4</v>
      </c>
      <c r="CU6" s="453"/>
      <c r="CV6" s="453"/>
      <c r="CW6" s="453"/>
      <c r="CX6" s="453"/>
      <c r="CY6" s="453"/>
      <c r="CZ6" s="453"/>
      <c r="DA6" s="454"/>
      <c r="DB6" s="452">
        <v>93.4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240479</v>
      </c>
      <c r="BO7" s="416"/>
      <c r="BP7" s="416"/>
      <c r="BQ7" s="416"/>
      <c r="BR7" s="416"/>
      <c r="BS7" s="416"/>
      <c r="BT7" s="416"/>
      <c r="BU7" s="417"/>
      <c r="BV7" s="415">
        <v>340387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13269496</v>
      </c>
      <c r="CU7" s="416"/>
      <c r="CV7" s="416"/>
      <c r="CW7" s="416"/>
      <c r="CX7" s="416"/>
      <c r="CY7" s="416"/>
      <c r="CZ7" s="416"/>
      <c r="DA7" s="417"/>
      <c r="DB7" s="415">
        <v>13046889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585208</v>
      </c>
      <c r="BO8" s="416"/>
      <c r="BP8" s="416"/>
      <c r="BQ8" s="416"/>
      <c r="BR8" s="416"/>
      <c r="BS8" s="416"/>
      <c r="BT8" s="416"/>
      <c r="BU8" s="417"/>
      <c r="BV8" s="415">
        <v>483007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0.63</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50911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102201</v>
      </c>
      <c r="BO9" s="416"/>
      <c r="BP9" s="416"/>
      <c r="BQ9" s="416"/>
      <c r="BR9" s="416"/>
      <c r="BS9" s="416"/>
      <c r="BT9" s="416"/>
      <c r="BU9" s="417"/>
      <c r="BV9" s="415">
        <v>-22131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11.6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52279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2132</v>
      </c>
      <c r="BO10" s="416"/>
      <c r="BP10" s="416"/>
      <c r="BQ10" s="416"/>
      <c r="BR10" s="416"/>
      <c r="BS10" s="416"/>
      <c r="BT10" s="416"/>
      <c r="BU10" s="417"/>
      <c r="BV10" s="415">
        <v>2953</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52489</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51366</v>
      </c>
      <c r="S13" s="497"/>
      <c r="T13" s="497"/>
      <c r="U13" s="497"/>
      <c r="V13" s="498"/>
      <c r="W13" s="431" t="s">
        <v>119</v>
      </c>
      <c r="X13" s="432"/>
      <c r="Y13" s="432"/>
      <c r="Z13" s="432"/>
      <c r="AA13" s="432"/>
      <c r="AB13" s="422"/>
      <c r="AC13" s="466">
        <v>3317</v>
      </c>
      <c r="AD13" s="467"/>
      <c r="AE13" s="467"/>
      <c r="AF13" s="467"/>
      <c r="AG13" s="506"/>
      <c r="AH13" s="466">
        <v>3878</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104333</v>
      </c>
      <c r="BO13" s="416"/>
      <c r="BP13" s="416"/>
      <c r="BQ13" s="416"/>
      <c r="BR13" s="416"/>
      <c r="BS13" s="416"/>
      <c r="BT13" s="416"/>
      <c r="BU13" s="417"/>
      <c r="BV13" s="415">
        <v>-19178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7.6</v>
      </c>
      <c r="CU13" s="413"/>
      <c r="CV13" s="413"/>
      <c r="CW13" s="413"/>
      <c r="CX13" s="413"/>
      <c r="CY13" s="413"/>
      <c r="CZ13" s="413"/>
      <c r="DA13" s="414"/>
      <c r="DB13" s="412">
        <v>7.3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52896</v>
      </c>
      <c r="S14" s="497"/>
      <c r="T14" s="497"/>
      <c r="U14" s="497"/>
      <c r="V14" s="498"/>
      <c r="W14" s="405"/>
      <c r="X14" s="406"/>
      <c r="Y14" s="406"/>
      <c r="Z14" s="406"/>
      <c r="AA14" s="406"/>
      <c r="AB14" s="395"/>
      <c r="AC14" s="499">
        <v>12.9</v>
      </c>
      <c r="AD14" s="500"/>
      <c r="AE14" s="500"/>
      <c r="AF14" s="500"/>
      <c r="AG14" s="501"/>
      <c r="AH14" s="499">
        <v>14.1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59.9</v>
      </c>
      <c r="CU14" s="511"/>
      <c r="CV14" s="511"/>
      <c r="CW14" s="511"/>
      <c r="CX14" s="511"/>
      <c r="CY14" s="511"/>
      <c r="CZ14" s="511"/>
      <c r="DA14" s="512"/>
      <c r="DB14" s="510">
        <v>58.2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51819</v>
      </c>
      <c r="S15" s="497"/>
      <c r="T15" s="497"/>
      <c r="U15" s="497"/>
      <c r="V15" s="498"/>
      <c r="W15" s="431" t="s">
        <v>126</v>
      </c>
      <c r="X15" s="432"/>
      <c r="Y15" s="432"/>
      <c r="Z15" s="432"/>
      <c r="AA15" s="432"/>
      <c r="AB15" s="422"/>
      <c r="AC15" s="466">
        <v>7732</v>
      </c>
      <c r="AD15" s="467"/>
      <c r="AE15" s="467"/>
      <c r="AF15" s="467"/>
      <c r="AG15" s="506"/>
      <c r="AH15" s="466">
        <v>8707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6061940</v>
      </c>
      <c r="BO15" s="379"/>
      <c r="BP15" s="379"/>
      <c r="BQ15" s="379"/>
      <c r="BR15" s="379"/>
      <c r="BS15" s="379"/>
      <c r="BT15" s="379"/>
      <c r="BU15" s="380"/>
      <c r="BV15" s="378">
        <v>5873545</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30</v>
      </c>
      <c r="AD16" s="500"/>
      <c r="AE16" s="500"/>
      <c r="AF16" s="500"/>
      <c r="AG16" s="501"/>
      <c r="AH16" s="499">
        <v>31.6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9719469</v>
      </c>
      <c r="BO16" s="416"/>
      <c r="BP16" s="416"/>
      <c r="BQ16" s="416"/>
      <c r="BR16" s="416"/>
      <c r="BS16" s="416"/>
      <c r="BT16" s="416"/>
      <c r="BU16" s="417"/>
      <c r="BV16" s="415">
        <v>9159808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14757</v>
      </c>
      <c r="AD17" s="467"/>
      <c r="AE17" s="467"/>
      <c r="AF17" s="467"/>
      <c r="AG17" s="506"/>
      <c r="AH17" s="466">
        <v>14714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7658526</v>
      </c>
      <c r="BO17" s="416"/>
      <c r="BP17" s="416"/>
      <c r="BQ17" s="416"/>
      <c r="BR17" s="416"/>
      <c r="BS17" s="416"/>
      <c r="BT17" s="416"/>
      <c r="BU17" s="417"/>
      <c r="BV17" s="415">
        <v>7497937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144.74</v>
      </c>
      <c r="M18" s="528"/>
      <c r="N18" s="528"/>
      <c r="O18" s="528"/>
      <c r="P18" s="528"/>
      <c r="Q18" s="528"/>
      <c r="R18" s="529"/>
      <c r="S18" s="529"/>
      <c r="T18" s="529"/>
      <c r="U18" s="529"/>
      <c r="V18" s="530"/>
      <c r="W18" s="433"/>
      <c r="X18" s="434"/>
      <c r="Y18" s="434"/>
      <c r="Z18" s="434"/>
      <c r="AA18" s="434"/>
      <c r="AB18" s="425"/>
      <c r="AC18" s="531">
        <v>57.2</v>
      </c>
      <c r="AD18" s="532"/>
      <c r="AE18" s="532"/>
      <c r="AF18" s="532"/>
      <c r="AG18" s="533"/>
      <c r="AH18" s="531">
        <v>53.5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11832213</v>
      </c>
      <c r="BO18" s="416"/>
      <c r="BP18" s="416"/>
      <c r="BQ18" s="416"/>
      <c r="BR18" s="416"/>
      <c r="BS18" s="416"/>
      <c r="BT18" s="416"/>
      <c r="BU18" s="417"/>
      <c r="BV18" s="415">
        <v>11550365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15746842</v>
      </c>
      <c r="BO19" s="416"/>
      <c r="BP19" s="416"/>
      <c r="BQ19" s="416"/>
      <c r="BR19" s="416"/>
      <c r="BS19" s="416"/>
      <c r="BT19" s="416"/>
      <c r="BU19" s="417"/>
      <c r="BV19" s="415">
        <v>15248257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17491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25136748</v>
      </c>
      <c r="BO23" s="416"/>
      <c r="BP23" s="416"/>
      <c r="BQ23" s="416"/>
      <c r="BR23" s="416"/>
      <c r="BS23" s="416"/>
      <c r="BT23" s="416"/>
      <c r="BU23" s="417"/>
      <c r="BV23" s="415">
        <v>23445728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8560</v>
      </c>
      <c r="R24" s="467"/>
      <c r="S24" s="467"/>
      <c r="T24" s="467"/>
      <c r="U24" s="467"/>
      <c r="V24" s="506"/>
      <c r="W24" s="561"/>
      <c r="X24" s="549"/>
      <c r="Y24" s="550"/>
      <c r="Z24" s="465" t="s">
        <v>150</v>
      </c>
      <c r="AA24" s="445"/>
      <c r="AB24" s="445"/>
      <c r="AC24" s="445"/>
      <c r="AD24" s="445"/>
      <c r="AE24" s="445"/>
      <c r="AF24" s="445"/>
      <c r="AG24" s="446"/>
      <c r="AH24" s="466">
        <v>439</v>
      </c>
      <c r="AI24" s="467"/>
      <c r="AJ24" s="467"/>
      <c r="AK24" s="467"/>
      <c r="AL24" s="506"/>
      <c r="AM24" s="466">
        <v>1404361</v>
      </c>
      <c r="AN24" s="467"/>
      <c r="AO24" s="467"/>
      <c r="AP24" s="467"/>
      <c r="AQ24" s="467"/>
      <c r="AR24" s="506"/>
      <c r="AS24" s="466">
        <v>3199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14444240</v>
      </c>
      <c r="BO24" s="416"/>
      <c r="BP24" s="416"/>
      <c r="BQ24" s="416"/>
      <c r="BR24" s="416"/>
      <c r="BS24" s="416"/>
      <c r="BT24" s="416"/>
      <c r="BU24" s="417"/>
      <c r="BV24" s="415">
        <v>13349353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6840</v>
      </c>
      <c r="R25" s="467"/>
      <c r="S25" s="467"/>
      <c r="T25" s="467"/>
      <c r="U25" s="467"/>
      <c r="V25" s="506"/>
      <c r="W25" s="561"/>
      <c r="X25" s="549"/>
      <c r="Y25" s="550"/>
      <c r="Z25" s="465" t="s">
        <v>153</v>
      </c>
      <c r="AA25" s="445"/>
      <c r="AB25" s="445"/>
      <c r="AC25" s="445"/>
      <c r="AD25" s="445"/>
      <c r="AE25" s="445"/>
      <c r="AF25" s="445"/>
      <c r="AG25" s="446"/>
      <c r="AH25" s="466">
        <v>111</v>
      </c>
      <c r="AI25" s="467"/>
      <c r="AJ25" s="467"/>
      <c r="AK25" s="467"/>
      <c r="AL25" s="506"/>
      <c r="AM25" s="466">
        <v>379398</v>
      </c>
      <c r="AN25" s="467"/>
      <c r="AO25" s="467"/>
      <c r="AP25" s="467"/>
      <c r="AQ25" s="467"/>
      <c r="AR25" s="506"/>
      <c r="AS25" s="466">
        <v>3418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116</v>
      </c>
      <c r="BO25" s="379"/>
      <c r="BP25" s="379"/>
      <c r="BQ25" s="379"/>
      <c r="BR25" s="379"/>
      <c r="BS25" s="379"/>
      <c r="BT25" s="379"/>
      <c r="BU25" s="380"/>
      <c r="BV25" s="378">
        <v>136214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6400</v>
      </c>
      <c r="R26" s="467"/>
      <c r="S26" s="467"/>
      <c r="T26" s="467"/>
      <c r="U26" s="467"/>
      <c r="V26" s="506"/>
      <c r="W26" s="561"/>
      <c r="X26" s="549"/>
      <c r="Y26" s="550"/>
      <c r="Z26" s="465" t="s">
        <v>156</v>
      </c>
      <c r="AA26" s="571"/>
      <c r="AB26" s="571"/>
      <c r="AC26" s="571"/>
      <c r="AD26" s="571"/>
      <c r="AE26" s="571"/>
      <c r="AF26" s="571"/>
      <c r="AG26" s="572"/>
      <c r="AH26" s="466">
        <v>15</v>
      </c>
      <c r="AI26" s="467"/>
      <c r="AJ26" s="467"/>
      <c r="AK26" s="467"/>
      <c r="AL26" s="506"/>
      <c r="AM26" s="466">
        <v>40800</v>
      </c>
      <c r="AN26" s="467"/>
      <c r="AO26" s="467"/>
      <c r="AP26" s="467"/>
      <c r="AQ26" s="467"/>
      <c r="AR26" s="506"/>
      <c r="AS26" s="466">
        <v>2720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4110</v>
      </c>
      <c r="R27" s="467"/>
      <c r="S27" s="467"/>
      <c r="T27" s="467"/>
      <c r="U27" s="467"/>
      <c r="V27" s="506"/>
      <c r="W27" s="561"/>
      <c r="X27" s="549"/>
      <c r="Y27" s="550"/>
      <c r="Z27" s="465" t="s">
        <v>159</v>
      </c>
      <c r="AA27" s="445"/>
      <c r="AB27" s="445"/>
      <c r="AC27" s="445"/>
      <c r="AD27" s="445"/>
      <c r="AE27" s="445"/>
      <c r="AF27" s="445"/>
      <c r="AG27" s="446"/>
      <c r="AH27" s="466">
        <v>17</v>
      </c>
      <c r="AI27" s="467"/>
      <c r="AJ27" s="467"/>
      <c r="AK27" s="467"/>
      <c r="AL27" s="506"/>
      <c r="AM27" s="466">
        <v>49538</v>
      </c>
      <c r="AN27" s="467"/>
      <c r="AO27" s="467"/>
      <c r="AP27" s="467"/>
      <c r="AQ27" s="467"/>
      <c r="AR27" s="506"/>
      <c r="AS27" s="466">
        <v>2914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549562</v>
      </c>
      <c r="BO27" s="585"/>
      <c r="BP27" s="585"/>
      <c r="BQ27" s="585"/>
      <c r="BR27" s="585"/>
      <c r="BS27" s="585"/>
      <c r="BT27" s="585"/>
      <c r="BU27" s="586"/>
      <c r="BV27" s="584">
        <v>549562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3700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3279319</v>
      </c>
      <c r="BO28" s="379"/>
      <c r="BP28" s="379"/>
      <c r="BQ28" s="379"/>
      <c r="BR28" s="379"/>
      <c r="BS28" s="379"/>
      <c r="BT28" s="379"/>
      <c r="BU28" s="380"/>
      <c r="BV28" s="378">
        <v>3277187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18</v>
      </c>
      <c r="M29" s="467"/>
      <c r="N29" s="467"/>
      <c r="O29" s="467"/>
      <c r="P29" s="506"/>
      <c r="Q29" s="466">
        <v>3490</v>
      </c>
      <c r="R29" s="467"/>
      <c r="S29" s="467"/>
      <c r="T29" s="467"/>
      <c r="U29" s="467"/>
      <c r="V29" s="506"/>
      <c r="W29" s="562"/>
      <c r="X29" s="563"/>
      <c r="Y29" s="564"/>
      <c r="Z29" s="465" t="s">
        <v>166</v>
      </c>
      <c r="AA29" s="445"/>
      <c r="AB29" s="445"/>
      <c r="AC29" s="445"/>
      <c r="AD29" s="445"/>
      <c r="AE29" s="445"/>
      <c r="AF29" s="445"/>
      <c r="AG29" s="446"/>
      <c r="AH29" s="466">
        <v>456</v>
      </c>
      <c r="AI29" s="467"/>
      <c r="AJ29" s="467"/>
      <c r="AK29" s="467"/>
      <c r="AL29" s="506"/>
      <c r="AM29" s="466">
        <v>1453899</v>
      </c>
      <c r="AN29" s="467"/>
      <c r="AO29" s="467"/>
      <c r="AP29" s="467"/>
      <c r="AQ29" s="467"/>
      <c r="AR29" s="506"/>
      <c r="AS29" s="466">
        <v>3188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2041293</v>
      </c>
      <c r="BO29" s="416"/>
      <c r="BP29" s="416"/>
      <c r="BQ29" s="416"/>
      <c r="BR29" s="416"/>
      <c r="BS29" s="416"/>
      <c r="BT29" s="416"/>
      <c r="BU29" s="417"/>
      <c r="BV29" s="415">
        <v>2024088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3496788</v>
      </c>
      <c r="BO30" s="585"/>
      <c r="BP30" s="585"/>
      <c r="BQ30" s="585"/>
      <c r="BR30" s="585"/>
      <c r="BS30" s="585"/>
      <c r="BT30" s="585"/>
      <c r="BU30" s="586"/>
      <c r="BV30" s="584">
        <v>2637495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小美玉市土地開発公社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霊園事業特別会計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美野里ふるさと食品公社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戸別浄化槽事業特別会計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茨城租税債権管理機構</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美野里農業公社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介護保険特別会計（保険事業勘定）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介護保険特別会計（介護サービス事業勘定）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茨城地方広域環境事務組合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湖北水道事業団</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湖北環境衛生組合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茨城美野里環境組合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霞台厚生施設組合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529</v>
      </c>
      <c r="D34" s="1181"/>
      <c r="E34" s="1182"/>
      <c r="F34" s="32">
        <v>8.3699999999999992</v>
      </c>
      <c r="G34" s="33">
        <v>9.65</v>
      </c>
      <c r="H34" s="33">
        <v>10.9</v>
      </c>
      <c r="I34" s="33">
        <v>11.44</v>
      </c>
      <c r="J34" s="34">
        <v>11.52</v>
      </c>
      <c r="K34" s="22"/>
      <c r="L34" s="22"/>
      <c r="M34" s="22"/>
      <c r="N34" s="22"/>
      <c r="O34" s="22"/>
      <c r="P34" s="22"/>
    </row>
    <row r="35" spans="1:16" ht="39" customHeight="1">
      <c r="A35" s="22"/>
      <c r="B35" s="35"/>
      <c r="C35" s="1175" t="s">
        <v>530</v>
      </c>
      <c r="D35" s="1176"/>
      <c r="E35" s="1177"/>
      <c r="F35" s="36">
        <v>10.81</v>
      </c>
      <c r="G35" s="37">
        <v>8.7799999999999994</v>
      </c>
      <c r="H35" s="37">
        <v>3.86</v>
      </c>
      <c r="I35" s="37">
        <v>3.7</v>
      </c>
      <c r="J35" s="38">
        <v>4.4000000000000004</v>
      </c>
      <c r="K35" s="22"/>
      <c r="L35" s="22"/>
      <c r="M35" s="22"/>
      <c r="N35" s="22"/>
      <c r="O35" s="22"/>
      <c r="P35" s="22"/>
    </row>
    <row r="36" spans="1:16" ht="39" customHeight="1">
      <c r="A36" s="22"/>
      <c r="B36" s="35"/>
      <c r="C36" s="1175" t="s">
        <v>531</v>
      </c>
      <c r="D36" s="1176"/>
      <c r="E36" s="1177"/>
      <c r="F36" s="36">
        <v>1.25</v>
      </c>
      <c r="G36" s="37">
        <v>1.78</v>
      </c>
      <c r="H36" s="37">
        <v>1.74</v>
      </c>
      <c r="I36" s="37">
        <v>1.63</v>
      </c>
      <c r="J36" s="38">
        <v>1.63</v>
      </c>
      <c r="K36" s="22"/>
      <c r="L36" s="22"/>
      <c r="M36" s="22"/>
      <c r="N36" s="22"/>
      <c r="O36" s="22"/>
      <c r="P36" s="22"/>
    </row>
    <row r="37" spans="1:16" ht="39" customHeight="1">
      <c r="A37" s="22"/>
      <c r="B37" s="35"/>
      <c r="C37" s="1175" t="s">
        <v>532</v>
      </c>
      <c r="D37" s="1176"/>
      <c r="E37" s="1177"/>
      <c r="F37" s="36">
        <v>0.4</v>
      </c>
      <c r="G37" s="37">
        <v>0.75</v>
      </c>
      <c r="H37" s="37">
        <v>0.47</v>
      </c>
      <c r="I37" s="37">
        <v>0.43</v>
      </c>
      <c r="J37" s="38">
        <v>0.88</v>
      </c>
      <c r="K37" s="22"/>
      <c r="L37" s="22"/>
      <c r="M37" s="22"/>
      <c r="N37" s="22"/>
      <c r="O37" s="22"/>
      <c r="P37" s="22"/>
    </row>
    <row r="38" spans="1:16" ht="39" customHeight="1">
      <c r="A38" s="22"/>
      <c r="B38" s="35"/>
      <c r="C38" s="1175" t="s">
        <v>533</v>
      </c>
      <c r="D38" s="1176"/>
      <c r="E38" s="1177"/>
      <c r="F38" s="36">
        <v>0.95</v>
      </c>
      <c r="G38" s="37">
        <v>2.0299999999999998</v>
      </c>
      <c r="H38" s="37">
        <v>1.27</v>
      </c>
      <c r="I38" s="37">
        <v>0.03</v>
      </c>
      <c r="J38" s="38">
        <v>0.49</v>
      </c>
      <c r="K38" s="22"/>
      <c r="L38" s="22"/>
      <c r="M38" s="22"/>
      <c r="N38" s="22"/>
      <c r="O38" s="22"/>
      <c r="P38" s="22"/>
    </row>
    <row r="39" spans="1:16" ht="39" customHeight="1">
      <c r="A39" s="22"/>
      <c r="B39" s="35"/>
      <c r="C39" s="1175" t="s">
        <v>534</v>
      </c>
      <c r="D39" s="1176"/>
      <c r="E39" s="1177"/>
      <c r="F39" s="36">
        <v>0.28999999999999998</v>
      </c>
      <c r="G39" s="37">
        <v>7.0000000000000007E-2</v>
      </c>
      <c r="H39" s="37">
        <v>0.17</v>
      </c>
      <c r="I39" s="37">
        <v>0.21</v>
      </c>
      <c r="J39" s="38">
        <v>0.3</v>
      </c>
      <c r="K39" s="22"/>
      <c r="L39" s="22"/>
      <c r="M39" s="22"/>
      <c r="N39" s="22"/>
      <c r="O39" s="22"/>
      <c r="P39" s="22"/>
    </row>
    <row r="40" spans="1:16" ht="39" customHeight="1">
      <c r="A40" s="22"/>
      <c r="B40" s="35"/>
      <c r="C40" s="1175" t="s">
        <v>535</v>
      </c>
      <c r="D40" s="1176"/>
      <c r="E40" s="1177"/>
      <c r="F40" s="36">
        <v>7.0000000000000007E-2</v>
      </c>
      <c r="G40" s="37">
        <v>0.26</v>
      </c>
      <c r="H40" s="37">
        <v>7.0000000000000007E-2</v>
      </c>
      <c r="I40" s="37">
        <v>0.1</v>
      </c>
      <c r="J40" s="38">
        <v>0.13</v>
      </c>
      <c r="K40" s="22"/>
      <c r="L40" s="22"/>
      <c r="M40" s="22"/>
      <c r="N40" s="22"/>
      <c r="O40" s="22"/>
      <c r="P40" s="22"/>
    </row>
    <row r="41" spans="1:16" ht="39" customHeight="1">
      <c r="A41" s="22"/>
      <c r="B41" s="35"/>
      <c r="C41" s="1175" t="s">
        <v>536</v>
      </c>
      <c r="D41" s="1176"/>
      <c r="E41" s="1177"/>
      <c r="F41" s="36">
        <v>0.17</v>
      </c>
      <c r="G41" s="37">
        <v>0.1</v>
      </c>
      <c r="H41" s="37">
        <v>0.06</v>
      </c>
      <c r="I41" s="37">
        <v>0.06</v>
      </c>
      <c r="J41" s="38">
        <v>0.08</v>
      </c>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v>0.06</v>
      </c>
      <c r="G43" s="42">
        <v>0.15</v>
      </c>
      <c r="H43" s="42">
        <v>0.15</v>
      </c>
      <c r="I43" s="42">
        <v>0.12</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1557</v>
      </c>
      <c r="L45" s="60">
        <v>1589</v>
      </c>
      <c r="M45" s="60">
        <v>1691</v>
      </c>
      <c r="N45" s="60">
        <v>1873</v>
      </c>
      <c r="O45" s="61">
        <v>1997</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774</v>
      </c>
      <c r="L48" s="64">
        <v>731</v>
      </c>
      <c r="M48" s="64">
        <v>741</v>
      </c>
      <c r="N48" s="64">
        <v>810</v>
      </c>
      <c r="O48" s="65">
        <v>834</v>
      </c>
      <c r="P48" s="48"/>
      <c r="Q48" s="48"/>
      <c r="R48" s="48"/>
      <c r="S48" s="48"/>
      <c r="T48" s="48"/>
      <c r="U48" s="48"/>
    </row>
    <row r="49" spans="1:21" ht="30.75" customHeight="1">
      <c r="A49" s="48"/>
      <c r="B49" s="1193"/>
      <c r="C49" s="1194"/>
      <c r="D49" s="62"/>
      <c r="E49" s="1185" t="s">
        <v>15</v>
      </c>
      <c r="F49" s="1185"/>
      <c r="G49" s="1185"/>
      <c r="H49" s="1185"/>
      <c r="I49" s="1185"/>
      <c r="J49" s="1186"/>
      <c r="K49" s="63">
        <v>89</v>
      </c>
      <c r="L49" s="64">
        <v>61</v>
      </c>
      <c r="M49" s="64">
        <v>59</v>
      </c>
      <c r="N49" s="64">
        <v>62</v>
      </c>
      <c r="O49" s="65">
        <v>57</v>
      </c>
      <c r="P49" s="48"/>
      <c r="Q49" s="48"/>
      <c r="R49" s="48"/>
      <c r="S49" s="48"/>
      <c r="T49" s="48"/>
      <c r="U49" s="48"/>
    </row>
    <row r="50" spans="1:21" ht="30.75" customHeight="1">
      <c r="A50" s="48"/>
      <c r="B50" s="1193"/>
      <c r="C50" s="1194"/>
      <c r="D50" s="62"/>
      <c r="E50" s="1185" t="s">
        <v>16</v>
      </c>
      <c r="F50" s="1185"/>
      <c r="G50" s="1185"/>
      <c r="H50" s="1185"/>
      <c r="I50" s="1185"/>
      <c r="J50" s="1186"/>
      <c r="K50" s="63">
        <v>25</v>
      </c>
      <c r="L50" s="64">
        <v>13</v>
      </c>
      <c r="M50" s="64">
        <v>219</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1505</v>
      </c>
      <c r="L52" s="64">
        <v>1626</v>
      </c>
      <c r="M52" s="64">
        <v>1765</v>
      </c>
      <c r="N52" s="64">
        <v>1973</v>
      </c>
      <c r="O52" s="65">
        <v>2002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940</v>
      </c>
      <c r="L53" s="69">
        <v>768</v>
      </c>
      <c r="M53" s="69">
        <v>945</v>
      </c>
      <c r="N53" s="69">
        <v>772</v>
      </c>
      <c r="O53" s="70">
        <v>886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16601</v>
      </c>
      <c r="J41" s="83">
        <v>17978</v>
      </c>
      <c r="K41" s="83">
        <v>21053</v>
      </c>
      <c r="L41" s="83">
        <v>23446</v>
      </c>
      <c r="M41" s="84">
        <v>25137</v>
      </c>
    </row>
    <row r="42" spans="2:13" ht="27.75" customHeight="1">
      <c r="B42" s="1201"/>
      <c r="C42" s="1202"/>
      <c r="D42" s="85"/>
      <c r="E42" s="1207" t="s">
        <v>25</v>
      </c>
      <c r="F42" s="1207"/>
      <c r="G42" s="1207"/>
      <c r="H42" s="1208"/>
      <c r="I42" s="86">
        <v>25</v>
      </c>
      <c r="J42" s="87">
        <v>13</v>
      </c>
      <c r="K42" s="87">
        <v>219</v>
      </c>
      <c r="L42" s="87" t="s">
        <v>482</v>
      </c>
      <c r="M42" s="88" t="s">
        <v>482</v>
      </c>
    </row>
    <row r="43" spans="2:13" ht="27.75" customHeight="1">
      <c r="B43" s="1201"/>
      <c r="C43" s="1202"/>
      <c r="D43" s="85"/>
      <c r="E43" s="1207" t="s">
        <v>26</v>
      </c>
      <c r="F43" s="1207"/>
      <c r="G43" s="1207"/>
      <c r="H43" s="1208"/>
      <c r="I43" s="86">
        <v>13491</v>
      </c>
      <c r="J43" s="87">
        <v>13203</v>
      </c>
      <c r="K43" s="87">
        <v>12684</v>
      </c>
      <c r="L43" s="87">
        <v>12681</v>
      </c>
      <c r="M43" s="88">
        <v>12613</v>
      </c>
    </row>
    <row r="44" spans="2:13" ht="27.75" customHeight="1">
      <c r="B44" s="1201"/>
      <c r="C44" s="1202"/>
      <c r="D44" s="85"/>
      <c r="E44" s="1207" t="s">
        <v>27</v>
      </c>
      <c r="F44" s="1207"/>
      <c r="G44" s="1207"/>
      <c r="H44" s="1208"/>
      <c r="I44" s="86">
        <v>368</v>
      </c>
      <c r="J44" s="87">
        <v>335</v>
      </c>
      <c r="K44" s="87">
        <v>272</v>
      </c>
      <c r="L44" s="87">
        <v>231</v>
      </c>
      <c r="M44" s="88">
        <v>174</v>
      </c>
    </row>
    <row r="45" spans="2:13" ht="27.75" customHeight="1">
      <c r="B45" s="1201"/>
      <c r="C45" s="1202"/>
      <c r="D45" s="85"/>
      <c r="E45" s="1207" t="s">
        <v>28</v>
      </c>
      <c r="F45" s="1207"/>
      <c r="G45" s="1207"/>
      <c r="H45" s="1208"/>
      <c r="I45" s="86">
        <v>4099</v>
      </c>
      <c r="J45" s="87">
        <v>3541</v>
      </c>
      <c r="K45" s="87">
        <v>3458</v>
      </c>
      <c r="L45" s="87">
        <v>2832</v>
      </c>
      <c r="M45" s="88">
        <v>3196</v>
      </c>
    </row>
    <row r="46" spans="2:13" ht="27.75" customHeight="1">
      <c r="B46" s="1201"/>
      <c r="C46" s="1202"/>
      <c r="D46" s="85"/>
      <c r="E46" s="1207" t="s">
        <v>29</v>
      </c>
      <c r="F46" s="1207"/>
      <c r="G46" s="1207"/>
      <c r="H46" s="1208"/>
      <c r="I46" s="86">
        <v>12</v>
      </c>
      <c r="J46" s="87">
        <v>5</v>
      </c>
      <c r="K46" s="87">
        <v>11</v>
      </c>
      <c r="L46" s="87">
        <v>0</v>
      </c>
      <c r="M46" s="88" t="s">
        <v>482</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3919</v>
      </c>
      <c r="J49" s="87">
        <v>5080</v>
      </c>
      <c r="K49" s="87">
        <v>6370</v>
      </c>
      <c r="L49" s="87">
        <v>6581</v>
      </c>
      <c r="M49" s="88">
        <v>6819</v>
      </c>
    </row>
    <row r="50" spans="2:13" ht="27.75" customHeight="1">
      <c r="B50" s="1201"/>
      <c r="C50" s="1202"/>
      <c r="D50" s="85"/>
      <c r="E50" s="1207" t="s">
        <v>34</v>
      </c>
      <c r="F50" s="1207"/>
      <c r="G50" s="1207"/>
      <c r="H50" s="1208"/>
      <c r="I50" s="86">
        <v>242</v>
      </c>
      <c r="J50" s="87">
        <v>360</v>
      </c>
      <c r="K50" s="87">
        <v>568</v>
      </c>
      <c r="L50" s="87">
        <v>853</v>
      </c>
      <c r="M50" s="88">
        <v>928</v>
      </c>
    </row>
    <row r="51" spans="2:13" ht="27.75" customHeight="1">
      <c r="B51" s="1203"/>
      <c r="C51" s="1204"/>
      <c r="D51" s="85"/>
      <c r="E51" s="1207" t="s">
        <v>35</v>
      </c>
      <c r="F51" s="1207"/>
      <c r="G51" s="1207"/>
      <c r="H51" s="1208"/>
      <c r="I51" s="86">
        <v>17497</v>
      </c>
      <c r="J51" s="87">
        <v>17872</v>
      </c>
      <c r="K51" s="87">
        <v>23676</v>
      </c>
      <c r="L51" s="87">
        <v>25246</v>
      </c>
      <c r="M51" s="88">
        <v>26572</v>
      </c>
    </row>
    <row r="52" spans="2:13" ht="27.75" customHeight="1" thickBot="1">
      <c r="B52" s="1211" t="s">
        <v>36</v>
      </c>
      <c r="C52" s="1212"/>
      <c r="D52" s="90"/>
      <c r="E52" s="1213" t="s">
        <v>37</v>
      </c>
      <c r="F52" s="1213"/>
      <c r="G52" s="1213"/>
      <c r="H52" s="1214"/>
      <c r="I52" s="91">
        <v>12938</v>
      </c>
      <c r="J52" s="92">
        <v>11762</v>
      </c>
      <c r="K52" s="92">
        <v>7082</v>
      </c>
      <c r="L52" s="92">
        <v>6509</v>
      </c>
      <c r="M52" s="93">
        <v>6802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15" t="s">
        <v>568</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560</v>
      </c>
      <c r="H51" s="1228"/>
      <c r="I51" s="1233" t="s">
        <v>561</v>
      </c>
      <c r="J51" s="1233"/>
      <c r="K51" s="1235"/>
      <c r="L51" s="1235"/>
      <c r="M51" s="1235"/>
      <c r="N51" s="1235"/>
      <c r="O51" s="1236">
        <v>59.9</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562</v>
      </c>
      <c r="J53" s="1237"/>
      <c r="K53" s="1238"/>
      <c r="L53" s="1238"/>
      <c r="M53" s="1238"/>
      <c r="N53" s="1238"/>
      <c r="O53" s="1240">
        <v>54.1</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563</v>
      </c>
      <c r="H55" s="1242"/>
      <c r="I55" s="1237" t="s">
        <v>561</v>
      </c>
      <c r="J55" s="1237"/>
      <c r="K55" s="1235"/>
      <c r="L55" s="1235"/>
      <c r="M55" s="1235"/>
      <c r="N55" s="1235"/>
      <c r="O55" s="1236">
        <v>39</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562</v>
      </c>
      <c r="J57" s="1247"/>
      <c r="K57" s="1238"/>
      <c r="L57" s="1238"/>
      <c r="M57" s="1238"/>
      <c r="N57" s="1238"/>
      <c r="O57" s="1240">
        <v>50.8</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15"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560</v>
      </c>
      <c r="H73" s="1228"/>
      <c r="I73" s="1233" t="s">
        <v>561</v>
      </c>
      <c r="J73" s="1233"/>
      <c r="K73" s="1248">
        <v>113.8</v>
      </c>
      <c r="L73" s="1248">
        <v>104.4</v>
      </c>
      <c r="M73" s="1236">
        <v>62.6</v>
      </c>
      <c r="N73" s="1236">
        <v>58.2</v>
      </c>
      <c r="O73" s="1236">
        <v>59.9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566</v>
      </c>
      <c r="J75" s="1237"/>
      <c r="K75" s="1240">
        <v>9.5</v>
      </c>
      <c r="L75" s="1240">
        <v>8.1</v>
      </c>
      <c r="M75" s="1240">
        <v>7.8</v>
      </c>
      <c r="N75" s="1240">
        <v>7.3</v>
      </c>
      <c r="O75" s="1240">
        <v>7.6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563</v>
      </c>
      <c r="H77" s="1242"/>
      <c r="I77" s="1237" t="s">
        <v>561</v>
      </c>
      <c r="J77" s="1237"/>
      <c r="K77" s="1248">
        <v>69.2</v>
      </c>
      <c r="L77" s="1248">
        <v>58.2</v>
      </c>
      <c r="M77" s="1236">
        <v>50.3</v>
      </c>
      <c r="N77" s="1236">
        <v>45.9</v>
      </c>
      <c r="O77" s="1236">
        <v>39</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566</v>
      </c>
      <c r="J79" s="1247"/>
      <c r="K79" s="1250">
        <v>11.1</v>
      </c>
      <c r="L79" s="1250">
        <v>10.3</v>
      </c>
      <c r="M79" s="1250">
        <v>9.6</v>
      </c>
      <c r="N79" s="1250">
        <v>8.8000000000000007</v>
      </c>
      <c r="O79" s="1250">
        <v>9</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67194</v>
      </c>
      <c r="E3" s="116"/>
      <c r="F3" s="117">
        <v>47569</v>
      </c>
      <c r="G3" s="118"/>
      <c r="H3" s="119"/>
    </row>
    <row r="4" spans="1:8">
      <c r="A4" s="120"/>
      <c r="B4" s="121"/>
      <c r="C4" s="122"/>
      <c r="D4" s="123">
        <v>31813</v>
      </c>
      <c r="E4" s="124"/>
      <c r="F4" s="125">
        <v>26255</v>
      </c>
      <c r="G4" s="126"/>
      <c r="H4" s="127"/>
    </row>
    <row r="5" spans="1:8">
      <c r="A5" s="108" t="s">
        <v>516</v>
      </c>
      <c r="B5" s="113"/>
      <c r="C5" s="114"/>
      <c r="D5" s="115">
        <v>67643</v>
      </c>
      <c r="E5" s="116"/>
      <c r="F5" s="117">
        <v>50880</v>
      </c>
      <c r="G5" s="118"/>
      <c r="H5" s="119"/>
    </row>
    <row r="6" spans="1:8">
      <c r="A6" s="120"/>
      <c r="B6" s="121"/>
      <c r="C6" s="122"/>
      <c r="D6" s="123">
        <v>26032</v>
      </c>
      <c r="E6" s="124"/>
      <c r="F6" s="125">
        <v>26879</v>
      </c>
      <c r="G6" s="126"/>
      <c r="H6" s="127"/>
    </row>
    <row r="7" spans="1:8">
      <c r="A7" s="108" t="s">
        <v>517</v>
      </c>
      <c r="B7" s="113"/>
      <c r="C7" s="114"/>
      <c r="D7" s="115">
        <v>113835</v>
      </c>
      <c r="E7" s="116"/>
      <c r="F7" s="117">
        <v>63956</v>
      </c>
      <c r="G7" s="118"/>
      <c r="H7" s="119"/>
    </row>
    <row r="8" spans="1:8">
      <c r="A8" s="120"/>
      <c r="B8" s="121"/>
      <c r="C8" s="122"/>
      <c r="D8" s="123">
        <v>38774</v>
      </c>
      <c r="E8" s="124"/>
      <c r="F8" s="125">
        <v>29239</v>
      </c>
      <c r="G8" s="126"/>
      <c r="H8" s="127"/>
    </row>
    <row r="9" spans="1:8">
      <c r="A9" s="108" t="s">
        <v>518</v>
      </c>
      <c r="B9" s="113"/>
      <c r="C9" s="114"/>
      <c r="D9" s="115">
        <v>122906</v>
      </c>
      <c r="E9" s="116"/>
      <c r="F9" s="117">
        <v>66255</v>
      </c>
      <c r="G9" s="118"/>
      <c r="H9" s="119"/>
    </row>
    <row r="10" spans="1:8">
      <c r="A10" s="120"/>
      <c r="B10" s="121"/>
      <c r="C10" s="122"/>
      <c r="D10" s="123">
        <v>47445</v>
      </c>
      <c r="E10" s="124"/>
      <c r="F10" s="125">
        <v>31822</v>
      </c>
      <c r="G10" s="126"/>
      <c r="H10" s="127"/>
    </row>
    <row r="11" spans="1:8">
      <c r="A11" s="108" t="s">
        <v>519</v>
      </c>
      <c r="B11" s="113"/>
      <c r="C11" s="114"/>
      <c r="D11" s="115">
        <v>85124</v>
      </c>
      <c r="E11" s="116"/>
      <c r="F11" s="117">
        <v>92247</v>
      </c>
      <c r="G11" s="118"/>
      <c r="H11" s="119"/>
    </row>
    <row r="12" spans="1:8">
      <c r="A12" s="120"/>
      <c r="B12" s="121"/>
      <c r="C12" s="128"/>
      <c r="D12" s="123">
        <v>47724</v>
      </c>
      <c r="E12" s="124"/>
      <c r="F12" s="125">
        <v>37204</v>
      </c>
      <c r="G12" s="126"/>
      <c r="H12" s="127"/>
    </row>
    <row r="13" spans="1:8">
      <c r="A13" s="108"/>
      <c r="B13" s="113"/>
      <c r="C13" s="129"/>
      <c r="D13" s="130">
        <v>91340</v>
      </c>
      <c r="E13" s="131"/>
      <c r="F13" s="132">
        <v>64181</v>
      </c>
      <c r="G13" s="133"/>
      <c r="H13" s="119"/>
    </row>
    <row r="14" spans="1:8">
      <c r="A14" s="120"/>
      <c r="B14" s="121"/>
      <c r="C14" s="122"/>
      <c r="D14" s="123">
        <v>38358</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10.84</v>
      </c>
      <c r="C19" s="134">
        <f>ROUND(VALUE(SUBSTITUTE(実質収支比率等に係る経年分析!G$48,"▲","-")),2)</f>
        <v>8.7899999999999991</v>
      </c>
      <c r="D19" s="134">
        <f>ROUND(VALUE(SUBSTITUTE(実質収支比率等に係る経年分析!H$48,"▲","-")),2)</f>
        <v>3.89</v>
      </c>
      <c r="E19" s="134">
        <f>ROUND(VALUE(SUBSTITUTE(実質収支比率等に係る経年分析!I$48,"▲","-")),2)</f>
        <v>3.7</v>
      </c>
      <c r="F19" s="134">
        <f>ROUND(VALUE(SUBSTITUTE(実質収支比率等に係る経年分析!J$48,"▲","-")),2)</f>
        <v>4.41</v>
      </c>
    </row>
    <row r="20" spans="1:11">
      <c r="A20" s="134" t="s">
        <v>42</v>
      </c>
      <c r="B20" s="134">
        <f>ROUND(VALUE(SUBSTITUTE(実質収支比率等に係る経年分析!F$47,"▲","-")),2)</f>
        <v>18.27</v>
      </c>
      <c r="C20" s="134">
        <f>ROUND(VALUE(SUBSTITUTE(実質収支比率等に係る経年分析!G$47,"▲","-")),2)</f>
        <v>25.48</v>
      </c>
      <c r="D20" s="134">
        <f>ROUND(VALUE(SUBSTITUTE(実質収支比率等に係る経年分析!H$47,"▲","-")),2)</f>
        <v>25.19</v>
      </c>
      <c r="E20" s="134">
        <f>ROUND(VALUE(SUBSTITUTE(実質収支比率等に係る経年分析!I$47,"▲","-")),2)</f>
        <v>25.12</v>
      </c>
      <c r="F20" s="134">
        <f>ROUND(VALUE(SUBSTITUTE(実質収支比率等に係る経年分析!J$47,"▲","-")),2)</f>
        <v>24.71</v>
      </c>
    </row>
    <row r="21" spans="1:11">
      <c r="A21" s="134" t="s">
        <v>43</v>
      </c>
      <c r="B21" s="134">
        <f>IF(ISNUMBER(VALUE(SUBSTITUTE(実質収支比率等に係る経年分析!F$49,"▲","-"))),ROUND(VALUE(SUBSTITUTE(実質収支比率等に係る経年分析!F$49,"▲","-")),2),NA())</f>
        <v>10.66</v>
      </c>
      <c r="C21" s="134">
        <f>IF(ISNUMBER(VALUE(SUBSTITUTE(実質収支比率等に係る経年分析!G$49,"▲","-"))),ROUND(VALUE(SUBSTITUTE(実質収支比率等に係る経年分析!G$49,"▲","-")),2),NA())</f>
        <v>5.17</v>
      </c>
      <c r="D21" s="134">
        <f>IF(ISNUMBER(VALUE(SUBSTITUTE(実質収支比率等に係る経年分析!H$49,"▲","-"))),ROUND(VALUE(SUBSTITUTE(実質収支比率等に係る経年分析!H$49,"▲","-")),2),NA())</f>
        <v>-4.78</v>
      </c>
      <c r="E21" s="134">
        <f>IF(ISNUMBER(VALUE(SUBSTITUTE(実質収支比率等に係る経年分析!I$49,"▲","-"))),ROUND(VALUE(SUBSTITUTE(実質収支比率等に係る経年分析!I$49,"▲","-")),2),NA())</f>
        <v>-0.15</v>
      </c>
      <c r="F21" s="134">
        <f>IF(ISNUMBER(VALUE(SUBSTITUTE(実質収支比率等に係る経年分析!J$49,"▲","-"))),ROUND(VALUE(SUBSTITUTE(実質収支比率等に係る経年分析!J$49,"▲","-")),2),NA())</f>
        <v>0.79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2.0299999999999998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8.7799999999999994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4.4000000000000004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8.3699999999999992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1505</v>
      </c>
      <c r="E42" s="136"/>
      <c r="F42" s="136"/>
      <c r="G42" s="136">
        <f>'実質公債費比率（分子）の構造'!L$52</f>
        <v>1626</v>
      </c>
      <c r="H42" s="136"/>
      <c r="I42" s="136"/>
      <c r="J42" s="136">
        <f>'実質公債費比率（分子）の構造'!M$52</f>
        <v>1765</v>
      </c>
      <c r="K42" s="136"/>
      <c r="L42" s="136"/>
      <c r="M42" s="136">
        <f>'実質公債費比率（分子）の構造'!N$52</f>
        <v>1973</v>
      </c>
      <c r="N42" s="136"/>
      <c r="O42" s="136"/>
      <c r="P42" s="136">
        <f>'実質公債費比率（分子）の構造'!O$52</f>
        <v>2002</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25</v>
      </c>
      <c r="C44" s="136"/>
      <c r="D44" s="136"/>
      <c r="E44" s="136">
        <f>'実質公債費比率（分子）の構造'!L$50</f>
        <v>13</v>
      </c>
      <c r="F44" s="136"/>
      <c r="G44" s="136"/>
      <c r="H44" s="136">
        <f>'実質公債費比率（分子）の構造'!M$50</f>
        <v>219</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89</v>
      </c>
      <c r="C45" s="136"/>
      <c r="D45" s="136"/>
      <c r="E45" s="136">
        <f>'実質公債費比率（分子）の構造'!L$49</f>
        <v>61</v>
      </c>
      <c r="F45" s="136"/>
      <c r="G45" s="136"/>
      <c r="H45" s="136">
        <f>'実質公債費比率（分子）の構造'!M$49</f>
        <v>59</v>
      </c>
      <c r="I45" s="136"/>
      <c r="J45" s="136"/>
      <c r="K45" s="136">
        <f>'実質公債費比率（分子）の構造'!N$49</f>
        <v>62</v>
      </c>
      <c r="L45" s="136"/>
      <c r="M45" s="136"/>
      <c r="N45" s="136">
        <f>'実質公債費比率（分子）の構造'!O$49</f>
        <v>57</v>
      </c>
      <c r="O45" s="136"/>
      <c r="P45" s="136"/>
    </row>
    <row r="46" spans="1:16">
      <c r="A46" s="136" t="s">
        <v>54</v>
      </c>
      <c r="B46" s="136">
        <f>'実質公債費比率（分子）の構造'!K$48</f>
        <v>774</v>
      </c>
      <c r="C46" s="136"/>
      <c r="D46" s="136"/>
      <c r="E46" s="136">
        <f>'実質公債費比率（分子）の構造'!L$48</f>
        <v>731</v>
      </c>
      <c r="F46" s="136"/>
      <c r="G46" s="136"/>
      <c r="H46" s="136">
        <f>'実質公債費比率（分子）の構造'!M$48</f>
        <v>741</v>
      </c>
      <c r="I46" s="136"/>
      <c r="J46" s="136"/>
      <c r="K46" s="136">
        <f>'実質公債費比率（分子）の構造'!N$48</f>
        <v>810</v>
      </c>
      <c r="L46" s="136"/>
      <c r="M46" s="136"/>
      <c r="N46" s="136">
        <f>'実質公債費比率（分子）の構造'!O$48</f>
        <v>834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1557</v>
      </c>
      <c r="C49" s="136"/>
      <c r="D49" s="136"/>
      <c r="E49" s="136">
        <f>'実質公債費比率（分子）の構造'!L$45</f>
        <v>1589</v>
      </c>
      <c r="F49" s="136"/>
      <c r="G49" s="136"/>
      <c r="H49" s="136">
        <f>'実質公債費比率（分子）の構造'!M$45</f>
        <v>1691</v>
      </c>
      <c r="I49" s="136"/>
      <c r="J49" s="136"/>
      <c r="K49" s="136">
        <f>'実質公債費比率（分子）の構造'!N$45</f>
        <v>1873</v>
      </c>
      <c r="L49" s="136"/>
      <c r="M49" s="136"/>
      <c r="N49" s="136">
        <f>'実質公債費比率（分子）の構造'!O$45</f>
        <v>1997</v>
      </c>
      <c r="O49" s="136"/>
      <c r="P49" s="136"/>
    </row>
    <row r="50" spans="1:16">
      <c r="A50" s="136" t="s">
        <v>58</v>
      </c>
      <c r="B50" s="136" t="e">
        <f>NA()</f>
        <v>#N/A</v>
      </c>
      <c r="C50" s="136">
        <f>IF(ISNUMBER('実質公債費比率（分子）の構造'!K$53),'実質公債費比率（分子）の構造'!K$53,NA())</f>
        <v>940</v>
      </c>
      <c r="D50" s="136" t="e">
        <f>NA()</f>
        <v>#N/A</v>
      </c>
      <c r="E50" s="136" t="e">
        <f>NA()</f>
        <v>#N/A</v>
      </c>
      <c r="F50" s="136">
        <f>IF(ISNUMBER('実質公債費比率（分子）の構造'!L$53),'実質公債費比率（分子）の構造'!L$53,NA())</f>
        <v>768</v>
      </c>
      <c r="G50" s="136" t="e">
        <f>NA()</f>
        <v>#N/A</v>
      </c>
      <c r="H50" s="136" t="e">
        <f>NA()</f>
        <v>#N/A</v>
      </c>
      <c r="I50" s="136">
        <f>IF(ISNUMBER('実質公債費比率（分子）の構造'!M$53),'実質公債費比率（分子）の構造'!M$53,NA())</f>
        <v>945</v>
      </c>
      <c r="J50" s="136" t="e">
        <f>NA()</f>
        <v>#N/A</v>
      </c>
      <c r="K50" s="136" t="e">
        <f>NA()</f>
        <v>#N/A</v>
      </c>
      <c r="L50" s="136">
        <f>IF(ISNUMBER('実質公債費比率（分子）の構造'!N$53),'実質公債費比率（分子）の構造'!N$53,NA())</f>
        <v>772</v>
      </c>
      <c r="M50" s="136" t="e">
        <f>NA()</f>
        <v>#N/A</v>
      </c>
      <c r="N50" s="136" t="e">
        <f>NA()</f>
        <v>#N/A</v>
      </c>
      <c r="O50" s="136">
        <f>IF(ISNUMBER('実質公債費比率（分子）の構造'!O$53),'実質公債費比率（分子）の構造'!O$53,NA())</f>
        <v>886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17497</v>
      </c>
      <c r="E56" s="135"/>
      <c r="F56" s="135"/>
      <c r="G56" s="135">
        <f>'将来負担比率（分子）の構造'!J$51</f>
        <v>17872</v>
      </c>
      <c r="H56" s="135"/>
      <c r="I56" s="135"/>
      <c r="J56" s="135">
        <f>'将来負担比率（分子）の構造'!K$51</f>
        <v>23676</v>
      </c>
      <c r="K56" s="135"/>
      <c r="L56" s="135"/>
      <c r="M56" s="135">
        <f>'将来負担比率（分子）の構造'!L$51</f>
        <v>25246</v>
      </c>
      <c r="N56" s="135"/>
      <c r="O56" s="135"/>
      <c r="P56" s="135">
        <f>'将来負担比率（分子）の構造'!M$51</f>
        <v>26572</v>
      </c>
    </row>
    <row r="57" spans="1:16">
      <c r="A57" s="135" t="s">
        <v>34</v>
      </c>
      <c r="B57" s="135"/>
      <c r="C57" s="135"/>
      <c r="D57" s="135">
        <f>'将来負担比率（分子）の構造'!I$50</f>
        <v>242</v>
      </c>
      <c r="E57" s="135"/>
      <c r="F57" s="135"/>
      <c r="G57" s="135">
        <f>'将来負担比率（分子）の構造'!J$50</f>
        <v>360</v>
      </c>
      <c r="H57" s="135"/>
      <c r="I57" s="135"/>
      <c r="J57" s="135">
        <f>'将来負担比率（分子）の構造'!K$50</f>
        <v>568</v>
      </c>
      <c r="K57" s="135"/>
      <c r="L57" s="135"/>
      <c r="M57" s="135">
        <f>'将来負担比率（分子）の構造'!L$50</f>
        <v>853</v>
      </c>
      <c r="N57" s="135"/>
      <c r="O57" s="135"/>
      <c r="P57" s="135">
        <f>'将来負担比率（分子）の構造'!M$50</f>
        <v>928</v>
      </c>
    </row>
    <row r="58" spans="1:16">
      <c r="A58" s="135" t="s">
        <v>33</v>
      </c>
      <c r="B58" s="135"/>
      <c r="C58" s="135"/>
      <c r="D58" s="135">
        <f>'将来負担比率（分子）の構造'!I$49</f>
        <v>3919</v>
      </c>
      <c r="E58" s="135"/>
      <c r="F58" s="135"/>
      <c r="G58" s="135">
        <f>'将来負担比率（分子）の構造'!J$49</f>
        <v>5080</v>
      </c>
      <c r="H58" s="135"/>
      <c r="I58" s="135"/>
      <c r="J58" s="135">
        <f>'将来負担比率（分子）の構造'!K$49</f>
        <v>6370</v>
      </c>
      <c r="K58" s="135"/>
      <c r="L58" s="135"/>
      <c r="M58" s="135">
        <f>'将来負担比率（分子）の構造'!L$49</f>
        <v>6581</v>
      </c>
      <c r="N58" s="135"/>
      <c r="O58" s="135"/>
      <c r="P58" s="135">
        <f>'将来負担比率（分子）の構造'!M$49</f>
        <v>6819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12</v>
      </c>
      <c r="C61" s="135"/>
      <c r="D61" s="135"/>
      <c r="E61" s="135">
        <f>'将来負担比率（分子）の構造'!J$46</f>
        <v>5</v>
      </c>
      <c r="F61" s="135"/>
      <c r="G61" s="135"/>
      <c r="H61" s="135">
        <f>'将来負担比率（分子）の構造'!K$46</f>
        <v>11</v>
      </c>
      <c r="I61" s="135"/>
      <c r="J61" s="135"/>
      <c r="K61" s="135">
        <f>'将来負担比率（分子）の構造'!L$46</f>
        <v>0</v>
      </c>
      <c r="L61" s="135"/>
      <c r="M61" s="135"/>
      <c r="N61" s="135" t="str">
        <f>'将来負担比率（分子）の構造'!M$46</f>
        <v>-</v>
      </c>
      <c r="O61" s="135"/>
      <c r="P61" s="135"/>
    </row>
    <row r="62" spans="1:16">
      <c r="A62" s="135" t="s">
        <v>28</v>
      </c>
      <c r="B62" s="135">
        <f>'将来負担比率（分子）の構造'!I$45</f>
        <v>4099</v>
      </c>
      <c r="C62" s="135"/>
      <c r="D62" s="135"/>
      <c r="E62" s="135">
        <f>'将来負担比率（分子）の構造'!J$45</f>
        <v>3541</v>
      </c>
      <c r="F62" s="135"/>
      <c r="G62" s="135"/>
      <c r="H62" s="135">
        <f>'将来負担比率（分子）の構造'!K$45</f>
        <v>3458</v>
      </c>
      <c r="I62" s="135"/>
      <c r="J62" s="135"/>
      <c r="K62" s="135">
        <f>'将来負担比率（分子）の構造'!L$45</f>
        <v>2832</v>
      </c>
      <c r="L62" s="135"/>
      <c r="M62" s="135"/>
      <c r="N62" s="135">
        <f>'将来負担比率（分子）の構造'!M$45</f>
        <v>3196</v>
      </c>
      <c r="O62" s="135"/>
      <c r="P62" s="135"/>
    </row>
    <row r="63" spans="1:16">
      <c r="A63" s="135" t="s">
        <v>27</v>
      </c>
      <c r="B63" s="135">
        <f>'将来負担比率（分子）の構造'!I$44</f>
        <v>368</v>
      </c>
      <c r="C63" s="135"/>
      <c r="D63" s="135"/>
      <c r="E63" s="135">
        <f>'将来負担比率（分子）の構造'!J$44</f>
        <v>335</v>
      </c>
      <c r="F63" s="135"/>
      <c r="G63" s="135"/>
      <c r="H63" s="135">
        <f>'将来負担比率（分子）の構造'!K$44</f>
        <v>272</v>
      </c>
      <c r="I63" s="135"/>
      <c r="J63" s="135"/>
      <c r="K63" s="135">
        <f>'将来負担比率（分子）の構造'!L$44</f>
        <v>231</v>
      </c>
      <c r="L63" s="135"/>
      <c r="M63" s="135"/>
      <c r="N63" s="135">
        <f>'将来負担比率（分子）の構造'!M$44</f>
        <v>174</v>
      </c>
      <c r="O63" s="135"/>
      <c r="P63" s="135"/>
    </row>
    <row r="64" spans="1:16">
      <c r="A64" s="135" t="s">
        <v>26</v>
      </c>
      <c r="B64" s="135">
        <f>'将来負担比率（分子）の構造'!I$43</f>
        <v>13491</v>
      </c>
      <c r="C64" s="135"/>
      <c r="D64" s="135"/>
      <c r="E64" s="135">
        <f>'将来負担比率（分子）の構造'!J$43</f>
        <v>13203</v>
      </c>
      <c r="F64" s="135"/>
      <c r="G64" s="135"/>
      <c r="H64" s="135">
        <f>'将来負担比率（分子）の構造'!K$43</f>
        <v>12684</v>
      </c>
      <c r="I64" s="135"/>
      <c r="J64" s="135"/>
      <c r="K64" s="135">
        <f>'将来負担比率（分子）の構造'!L$43</f>
        <v>12681</v>
      </c>
      <c r="L64" s="135"/>
      <c r="M64" s="135"/>
      <c r="N64" s="135">
        <f>'将来負担比率（分子）の構造'!M$43</f>
        <v>12613</v>
      </c>
      <c r="O64" s="135"/>
      <c r="P64" s="135"/>
    </row>
    <row r="65" spans="1:16">
      <c r="A65" s="135" t="s">
        <v>25</v>
      </c>
      <c r="B65" s="135">
        <f>'将来負担比率（分子）の構造'!I$42</f>
        <v>25</v>
      </c>
      <c r="C65" s="135"/>
      <c r="D65" s="135"/>
      <c r="E65" s="135">
        <f>'将来負担比率（分子）の構造'!J$42</f>
        <v>13</v>
      </c>
      <c r="F65" s="135"/>
      <c r="G65" s="135"/>
      <c r="H65" s="135">
        <f>'将来負担比率（分子）の構造'!K$42</f>
        <v>219</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16601</v>
      </c>
      <c r="C66" s="135"/>
      <c r="D66" s="135"/>
      <c r="E66" s="135">
        <f>'将来負担比率（分子）の構造'!J$41</f>
        <v>17978</v>
      </c>
      <c r="F66" s="135"/>
      <c r="G66" s="135"/>
      <c r="H66" s="135">
        <f>'将来負担比率（分子）の構造'!K$41</f>
        <v>21053</v>
      </c>
      <c r="I66" s="135"/>
      <c r="J66" s="135"/>
      <c r="K66" s="135">
        <f>'将来負担比率（分子）の構造'!L$41</f>
        <v>23446</v>
      </c>
      <c r="L66" s="135"/>
      <c r="M66" s="135"/>
      <c r="N66" s="135">
        <f>'将来負担比率（分子）の構造'!M$41</f>
        <v>25137</v>
      </c>
      <c r="O66" s="135"/>
      <c r="P66" s="135"/>
    </row>
    <row r="67" spans="1:16">
      <c r="A67" s="135" t="s">
        <v>62</v>
      </c>
      <c r="B67" s="135" t="e">
        <f>NA()</f>
        <v>#N/A</v>
      </c>
      <c r="C67" s="135">
        <f>IF(ISNUMBER('将来負担比率（分子）の構造'!I$52), IF('将来負担比率（分子）の構造'!I$52 &lt; 0, 0, '将来負担比率（分子）の構造'!I$52), NA())</f>
        <v>12938</v>
      </c>
      <c r="D67" s="135" t="e">
        <f>NA()</f>
        <v>#N/A</v>
      </c>
      <c r="E67" s="135" t="e">
        <f>NA()</f>
        <v>#N/A</v>
      </c>
      <c r="F67" s="135">
        <f>IF(ISNUMBER('将来負担比率（分子）の構造'!J$52), IF('将来負担比率（分子）の構造'!J$52 &lt; 0, 0, '将来負担比率（分子）の構造'!J$52), NA())</f>
        <v>11762</v>
      </c>
      <c r="G67" s="135" t="e">
        <f>NA()</f>
        <v>#N/A</v>
      </c>
      <c r="H67" s="135" t="e">
        <f>NA()</f>
        <v>#N/A</v>
      </c>
      <c r="I67" s="135">
        <f>IF(ISNUMBER('将来負担比率（分子）の構造'!K$52), IF('将来負担比率（分子）の構造'!K$52 &lt; 0, 0, '将来負担比率（分子）の構造'!K$52), NA())</f>
        <v>7082</v>
      </c>
      <c r="J67" s="135" t="e">
        <f>NA()</f>
        <v>#N/A</v>
      </c>
      <c r="K67" s="135" t="e">
        <f>NA()</f>
        <v>#N/A</v>
      </c>
      <c r="L67" s="135">
        <f>IF(ISNUMBER('将来負担比率（分子）の構造'!L$52), IF('将来負担比率（分子）の構造'!L$52 &lt; 0, 0, '将来負担比率（分子）の構造'!L$52), NA())</f>
        <v>6509</v>
      </c>
      <c r="M67" s="135" t="e">
        <f>NA()</f>
        <v>#N/A</v>
      </c>
      <c r="N67" s="135" t="e">
        <f>NA()</f>
        <v>#N/A</v>
      </c>
      <c r="O67" s="135">
        <f>IF(ISNUMBER('将来負担比率（分子）の構造'!M$52), IF('将来負担比率（分子）の構造'!M$52 &lt; 0, 0, '将来負担比率（分子）の構造'!M$52), NA())</f>
        <v>6802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6440440</v>
      </c>
      <c r="S5" s="613"/>
      <c r="T5" s="613"/>
      <c r="U5" s="613"/>
      <c r="V5" s="613"/>
      <c r="W5" s="613"/>
      <c r="X5" s="613"/>
      <c r="Y5" s="614"/>
      <c r="Z5" s="615">
        <v>26.2</v>
      </c>
      <c r="AA5" s="615"/>
      <c r="AB5" s="615"/>
      <c r="AC5" s="615"/>
      <c r="AD5" s="616">
        <v>6440440</v>
      </c>
      <c r="AE5" s="616"/>
      <c r="AF5" s="616"/>
      <c r="AG5" s="616"/>
      <c r="AH5" s="616"/>
      <c r="AI5" s="616"/>
      <c r="AJ5" s="616"/>
      <c r="AK5" s="616"/>
      <c r="AL5" s="617">
        <v>50.3</v>
      </c>
      <c r="AM5" s="618"/>
      <c r="AN5" s="618"/>
      <c r="AO5" s="619"/>
      <c r="AP5" s="609" t="s">
        <v>205</v>
      </c>
      <c r="AQ5" s="610"/>
      <c r="AR5" s="610"/>
      <c r="AS5" s="610"/>
      <c r="AT5" s="610"/>
      <c r="AU5" s="610"/>
      <c r="AV5" s="610"/>
      <c r="AW5" s="610"/>
      <c r="AX5" s="610"/>
      <c r="AY5" s="610"/>
      <c r="AZ5" s="610"/>
      <c r="BA5" s="610"/>
      <c r="BB5" s="610"/>
      <c r="BC5" s="610"/>
      <c r="BD5" s="610"/>
      <c r="BE5" s="610"/>
      <c r="BF5" s="611"/>
      <c r="BG5" s="623">
        <v>6440440</v>
      </c>
      <c r="BH5" s="624"/>
      <c r="BI5" s="624"/>
      <c r="BJ5" s="624"/>
      <c r="BK5" s="624"/>
      <c r="BL5" s="624"/>
      <c r="BM5" s="624"/>
      <c r="BN5" s="625"/>
      <c r="BO5" s="626">
        <v>100</v>
      </c>
      <c r="BP5" s="626"/>
      <c r="BQ5" s="626"/>
      <c r="BR5" s="626"/>
      <c r="BS5" s="627">
        <v>78560</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321712</v>
      </c>
      <c r="S6" s="624"/>
      <c r="T6" s="624"/>
      <c r="U6" s="624"/>
      <c r="V6" s="624"/>
      <c r="W6" s="624"/>
      <c r="X6" s="624"/>
      <c r="Y6" s="625"/>
      <c r="Z6" s="626">
        <v>1.3</v>
      </c>
      <c r="AA6" s="626"/>
      <c r="AB6" s="626"/>
      <c r="AC6" s="626"/>
      <c r="AD6" s="627">
        <v>321712</v>
      </c>
      <c r="AE6" s="627"/>
      <c r="AF6" s="627"/>
      <c r="AG6" s="627"/>
      <c r="AH6" s="627"/>
      <c r="AI6" s="627"/>
      <c r="AJ6" s="627"/>
      <c r="AK6" s="627"/>
      <c r="AL6" s="628">
        <v>2.5</v>
      </c>
      <c r="AM6" s="629"/>
      <c r="AN6" s="629"/>
      <c r="AO6" s="630"/>
      <c r="AP6" s="620" t="s">
        <v>210</v>
      </c>
      <c r="AQ6" s="621"/>
      <c r="AR6" s="621"/>
      <c r="AS6" s="621"/>
      <c r="AT6" s="621"/>
      <c r="AU6" s="621"/>
      <c r="AV6" s="621"/>
      <c r="AW6" s="621"/>
      <c r="AX6" s="621"/>
      <c r="AY6" s="621"/>
      <c r="AZ6" s="621"/>
      <c r="BA6" s="621"/>
      <c r="BB6" s="621"/>
      <c r="BC6" s="621"/>
      <c r="BD6" s="621"/>
      <c r="BE6" s="621"/>
      <c r="BF6" s="622"/>
      <c r="BG6" s="623">
        <v>6440440</v>
      </c>
      <c r="BH6" s="624"/>
      <c r="BI6" s="624"/>
      <c r="BJ6" s="624"/>
      <c r="BK6" s="624"/>
      <c r="BL6" s="624"/>
      <c r="BM6" s="624"/>
      <c r="BN6" s="625"/>
      <c r="BO6" s="626">
        <v>100</v>
      </c>
      <c r="BP6" s="626"/>
      <c r="BQ6" s="626"/>
      <c r="BR6" s="626"/>
      <c r="BS6" s="627">
        <v>78560</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203344</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203344</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8273</v>
      </c>
      <c r="S7" s="624"/>
      <c r="T7" s="624"/>
      <c r="U7" s="624"/>
      <c r="V7" s="624"/>
      <c r="W7" s="624"/>
      <c r="X7" s="624"/>
      <c r="Y7" s="625"/>
      <c r="Z7" s="626">
        <v>0</v>
      </c>
      <c r="AA7" s="626"/>
      <c r="AB7" s="626"/>
      <c r="AC7" s="626"/>
      <c r="AD7" s="627">
        <v>8273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2925315</v>
      </c>
      <c r="BH7" s="624"/>
      <c r="BI7" s="624"/>
      <c r="BJ7" s="624"/>
      <c r="BK7" s="624"/>
      <c r="BL7" s="624"/>
      <c r="BM7" s="624"/>
      <c r="BN7" s="625"/>
      <c r="BO7" s="626">
        <v>45.4</v>
      </c>
      <c r="BP7" s="626"/>
      <c r="BQ7" s="626"/>
      <c r="BR7" s="626"/>
      <c r="BS7" s="627">
        <v>78560</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3662588</v>
      </c>
      <c r="CS7" s="624"/>
      <c r="CT7" s="624"/>
      <c r="CU7" s="624"/>
      <c r="CV7" s="624"/>
      <c r="CW7" s="624"/>
      <c r="CX7" s="624"/>
      <c r="CY7" s="625"/>
      <c r="CZ7" s="626">
        <v>15.4</v>
      </c>
      <c r="DA7" s="626"/>
      <c r="DB7" s="626"/>
      <c r="DC7" s="626"/>
      <c r="DD7" s="632">
        <v>393956</v>
      </c>
      <c r="DE7" s="624"/>
      <c r="DF7" s="624"/>
      <c r="DG7" s="624"/>
      <c r="DH7" s="624"/>
      <c r="DI7" s="624"/>
      <c r="DJ7" s="624"/>
      <c r="DK7" s="624"/>
      <c r="DL7" s="624"/>
      <c r="DM7" s="624"/>
      <c r="DN7" s="624"/>
      <c r="DO7" s="624"/>
      <c r="DP7" s="625"/>
      <c r="DQ7" s="632">
        <v>2248036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31248</v>
      </c>
      <c r="S8" s="624"/>
      <c r="T8" s="624"/>
      <c r="U8" s="624"/>
      <c r="V8" s="624"/>
      <c r="W8" s="624"/>
      <c r="X8" s="624"/>
      <c r="Y8" s="625"/>
      <c r="Z8" s="626">
        <v>0.1</v>
      </c>
      <c r="AA8" s="626"/>
      <c r="AB8" s="626"/>
      <c r="AC8" s="626"/>
      <c r="AD8" s="627">
        <v>31248</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88092</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6845334</v>
      </c>
      <c r="CS8" s="624"/>
      <c r="CT8" s="624"/>
      <c r="CU8" s="624"/>
      <c r="CV8" s="624"/>
      <c r="CW8" s="624"/>
      <c r="CX8" s="624"/>
      <c r="CY8" s="625"/>
      <c r="CZ8" s="626">
        <v>28.9</v>
      </c>
      <c r="DA8" s="626"/>
      <c r="DB8" s="626"/>
      <c r="DC8" s="626"/>
      <c r="DD8" s="632">
        <v>30900</v>
      </c>
      <c r="DE8" s="624"/>
      <c r="DF8" s="624"/>
      <c r="DG8" s="624"/>
      <c r="DH8" s="624"/>
      <c r="DI8" s="624"/>
      <c r="DJ8" s="624"/>
      <c r="DK8" s="624"/>
      <c r="DL8" s="624"/>
      <c r="DM8" s="624"/>
      <c r="DN8" s="624"/>
      <c r="DO8" s="624"/>
      <c r="DP8" s="625"/>
      <c r="DQ8" s="632">
        <v>3314401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30470</v>
      </c>
      <c r="S9" s="624"/>
      <c r="T9" s="624"/>
      <c r="U9" s="624"/>
      <c r="V9" s="624"/>
      <c r="W9" s="624"/>
      <c r="X9" s="624"/>
      <c r="Y9" s="625"/>
      <c r="Z9" s="626">
        <v>0.1</v>
      </c>
      <c r="AA9" s="626"/>
      <c r="AB9" s="626"/>
      <c r="AC9" s="626"/>
      <c r="AD9" s="627">
        <v>30470</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2238520</v>
      </c>
      <c r="BH9" s="624"/>
      <c r="BI9" s="624"/>
      <c r="BJ9" s="624"/>
      <c r="BK9" s="624"/>
      <c r="BL9" s="624"/>
      <c r="BM9" s="624"/>
      <c r="BN9" s="625"/>
      <c r="BO9" s="626">
        <v>34.799999999999997</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1836480</v>
      </c>
      <c r="CS9" s="624"/>
      <c r="CT9" s="624"/>
      <c r="CU9" s="624"/>
      <c r="CV9" s="624"/>
      <c r="CW9" s="624"/>
      <c r="CX9" s="624"/>
      <c r="CY9" s="625"/>
      <c r="CZ9" s="626">
        <v>7.7</v>
      </c>
      <c r="DA9" s="626"/>
      <c r="DB9" s="626"/>
      <c r="DC9" s="626"/>
      <c r="DD9" s="632">
        <v>142894</v>
      </c>
      <c r="DE9" s="624"/>
      <c r="DF9" s="624"/>
      <c r="DG9" s="624"/>
      <c r="DH9" s="624"/>
      <c r="DI9" s="624"/>
      <c r="DJ9" s="624"/>
      <c r="DK9" s="624"/>
      <c r="DL9" s="624"/>
      <c r="DM9" s="624"/>
      <c r="DN9" s="624"/>
      <c r="DO9" s="624"/>
      <c r="DP9" s="625"/>
      <c r="DQ9" s="632">
        <v>1582989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925135</v>
      </c>
      <c r="S10" s="624"/>
      <c r="T10" s="624"/>
      <c r="U10" s="624"/>
      <c r="V10" s="624"/>
      <c r="W10" s="624"/>
      <c r="X10" s="624"/>
      <c r="Y10" s="625"/>
      <c r="Z10" s="626">
        <v>3.8</v>
      </c>
      <c r="AA10" s="626"/>
      <c r="AB10" s="626"/>
      <c r="AC10" s="626"/>
      <c r="AD10" s="627">
        <v>925135</v>
      </c>
      <c r="AE10" s="627"/>
      <c r="AF10" s="627"/>
      <c r="AG10" s="627"/>
      <c r="AH10" s="627"/>
      <c r="AI10" s="627"/>
      <c r="AJ10" s="627"/>
      <c r="AK10" s="627"/>
      <c r="AL10" s="628">
        <v>7.2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141934</v>
      </c>
      <c r="BH10" s="624"/>
      <c r="BI10" s="624"/>
      <c r="BJ10" s="624"/>
      <c r="BK10" s="624"/>
      <c r="BL10" s="624"/>
      <c r="BM10" s="624"/>
      <c r="BN10" s="625"/>
      <c r="BO10" s="626">
        <v>2.2000000000000002</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244</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244</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47512</v>
      </c>
      <c r="S11" s="624"/>
      <c r="T11" s="624"/>
      <c r="U11" s="624"/>
      <c r="V11" s="624"/>
      <c r="W11" s="624"/>
      <c r="X11" s="624"/>
      <c r="Y11" s="625"/>
      <c r="Z11" s="626">
        <v>0.2</v>
      </c>
      <c r="AA11" s="626"/>
      <c r="AB11" s="626"/>
      <c r="AC11" s="626"/>
      <c r="AD11" s="627">
        <v>47512</v>
      </c>
      <c r="AE11" s="627"/>
      <c r="AF11" s="627"/>
      <c r="AG11" s="627"/>
      <c r="AH11" s="627"/>
      <c r="AI11" s="627"/>
      <c r="AJ11" s="627"/>
      <c r="AK11" s="627"/>
      <c r="AL11" s="628">
        <v>0.4</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456769</v>
      </c>
      <c r="BH11" s="624"/>
      <c r="BI11" s="624"/>
      <c r="BJ11" s="624"/>
      <c r="BK11" s="624"/>
      <c r="BL11" s="624"/>
      <c r="BM11" s="624"/>
      <c r="BN11" s="625"/>
      <c r="BO11" s="626">
        <v>7.1</v>
      </c>
      <c r="BP11" s="626"/>
      <c r="BQ11" s="626"/>
      <c r="BR11" s="626"/>
      <c r="BS11" s="632">
        <v>78560</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1127044</v>
      </c>
      <c r="CS11" s="624"/>
      <c r="CT11" s="624"/>
      <c r="CU11" s="624"/>
      <c r="CV11" s="624"/>
      <c r="CW11" s="624"/>
      <c r="CX11" s="624"/>
      <c r="CY11" s="625"/>
      <c r="CZ11" s="626">
        <v>4.8</v>
      </c>
      <c r="DA11" s="626"/>
      <c r="DB11" s="626"/>
      <c r="DC11" s="626"/>
      <c r="DD11" s="632">
        <v>240858</v>
      </c>
      <c r="DE11" s="624"/>
      <c r="DF11" s="624"/>
      <c r="DG11" s="624"/>
      <c r="DH11" s="624"/>
      <c r="DI11" s="624"/>
      <c r="DJ11" s="624"/>
      <c r="DK11" s="624"/>
      <c r="DL11" s="624"/>
      <c r="DM11" s="624"/>
      <c r="DN11" s="624"/>
      <c r="DO11" s="624"/>
      <c r="DP11" s="625"/>
      <c r="DQ11" s="632">
        <v>768011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2980754</v>
      </c>
      <c r="BH12" s="624"/>
      <c r="BI12" s="624"/>
      <c r="BJ12" s="624"/>
      <c r="BK12" s="624"/>
      <c r="BL12" s="624"/>
      <c r="BM12" s="624"/>
      <c r="BN12" s="625"/>
      <c r="BO12" s="626">
        <v>46.3</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256889</v>
      </c>
      <c r="CS12" s="624"/>
      <c r="CT12" s="624"/>
      <c r="CU12" s="624"/>
      <c r="CV12" s="624"/>
      <c r="CW12" s="624"/>
      <c r="CX12" s="624"/>
      <c r="CY12" s="625"/>
      <c r="CZ12" s="626">
        <v>1.1000000000000001</v>
      </c>
      <c r="DA12" s="626"/>
      <c r="DB12" s="626"/>
      <c r="DC12" s="626"/>
      <c r="DD12" s="632">
        <v>4601</v>
      </c>
      <c r="DE12" s="624"/>
      <c r="DF12" s="624"/>
      <c r="DG12" s="624"/>
      <c r="DH12" s="624"/>
      <c r="DI12" s="624"/>
      <c r="DJ12" s="624"/>
      <c r="DK12" s="624"/>
      <c r="DL12" s="624"/>
      <c r="DM12" s="624"/>
      <c r="DN12" s="624"/>
      <c r="DO12" s="624"/>
      <c r="DP12" s="625"/>
      <c r="DQ12" s="632">
        <v>192325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57972</v>
      </c>
      <c r="S13" s="624"/>
      <c r="T13" s="624"/>
      <c r="U13" s="624"/>
      <c r="V13" s="624"/>
      <c r="W13" s="624"/>
      <c r="X13" s="624"/>
      <c r="Y13" s="625"/>
      <c r="Z13" s="626">
        <v>0.2</v>
      </c>
      <c r="AA13" s="626"/>
      <c r="AB13" s="626"/>
      <c r="AC13" s="626"/>
      <c r="AD13" s="627">
        <v>57972</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2960850</v>
      </c>
      <c r="BH13" s="624"/>
      <c r="BI13" s="624"/>
      <c r="BJ13" s="624"/>
      <c r="BK13" s="624"/>
      <c r="BL13" s="624"/>
      <c r="BM13" s="624"/>
      <c r="BN13" s="625"/>
      <c r="BO13" s="626">
        <v>46</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3107330</v>
      </c>
      <c r="CS13" s="624"/>
      <c r="CT13" s="624"/>
      <c r="CU13" s="624"/>
      <c r="CV13" s="624"/>
      <c r="CW13" s="624"/>
      <c r="CX13" s="624"/>
      <c r="CY13" s="625"/>
      <c r="CZ13" s="626">
        <v>13.1</v>
      </c>
      <c r="DA13" s="626"/>
      <c r="DB13" s="626"/>
      <c r="DC13" s="626"/>
      <c r="DD13" s="632">
        <v>1952820</v>
      </c>
      <c r="DE13" s="624"/>
      <c r="DF13" s="624"/>
      <c r="DG13" s="624"/>
      <c r="DH13" s="624"/>
      <c r="DI13" s="624"/>
      <c r="DJ13" s="624"/>
      <c r="DK13" s="624"/>
      <c r="DL13" s="624"/>
      <c r="DM13" s="624"/>
      <c r="DN13" s="624"/>
      <c r="DO13" s="624"/>
      <c r="DP13" s="625"/>
      <c r="DQ13" s="632">
        <v>1836782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134545</v>
      </c>
      <c r="BH14" s="624"/>
      <c r="BI14" s="624"/>
      <c r="BJ14" s="624"/>
      <c r="BK14" s="624"/>
      <c r="BL14" s="624"/>
      <c r="BM14" s="624"/>
      <c r="BN14" s="625"/>
      <c r="BO14" s="626">
        <v>2.1</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1464349</v>
      </c>
      <c r="CS14" s="624"/>
      <c r="CT14" s="624"/>
      <c r="CU14" s="624"/>
      <c r="CV14" s="624"/>
      <c r="CW14" s="624"/>
      <c r="CX14" s="624"/>
      <c r="CY14" s="625"/>
      <c r="CZ14" s="626">
        <v>6.2</v>
      </c>
      <c r="DA14" s="626"/>
      <c r="DB14" s="626"/>
      <c r="DC14" s="626"/>
      <c r="DD14" s="632">
        <v>451911</v>
      </c>
      <c r="DE14" s="624"/>
      <c r="DF14" s="624"/>
      <c r="DG14" s="624"/>
      <c r="DH14" s="624"/>
      <c r="DI14" s="624"/>
      <c r="DJ14" s="624"/>
      <c r="DK14" s="624"/>
      <c r="DL14" s="624"/>
      <c r="DM14" s="624"/>
      <c r="DN14" s="624"/>
      <c r="DO14" s="624"/>
      <c r="DP14" s="625"/>
      <c r="DQ14" s="632">
        <v>1047008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23076</v>
      </c>
      <c r="S15" s="624"/>
      <c r="T15" s="624"/>
      <c r="U15" s="624"/>
      <c r="V15" s="624"/>
      <c r="W15" s="624"/>
      <c r="X15" s="624"/>
      <c r="Y15" s="625"/>
      <c r="Z15" s="626">
        <v>0.1</v>
      </c>
      <c r="AA15" s="626"/>
      <c r="AB15" s="626"/>
      <c r="AC15" s="626"/>
      <c r="AD15" s="627">
        <v>23076</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399826</v>
      </c>
      <c r="BH15" s="624"/>
      <c r="BI15" s="624"/>
      <c r="BJ15" s="624"/>
      <c r="BK15" s="624"/>
      <c r="BL15" s="624"/>
      <c r="BM15" s="624"/>
      <c r="BN15" s="625"/>
      <c r="BO15" s="626">
        <v>6.2</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3222172</v>
      </c>
      <c r="CS15" s="624"/>
      <c r="CT15" s="624"/>
      <c r="CU15" s="624"/>
      <c r="CV15" s="624"/>
      <c r="CW15" s="624"/>
      <c r="CX15" s="624"/>
      <c r="CY15" s="625"/>
      <c r="CZ15" s="626">
        <v>13.6</v>
      </c>
      <c r="DA15" s="626"/>
      <c r="DB15" s="626"/>
      <c r="DC15" s="626"/>
      <c r="DD15" s="632">
        <v>1250113</v>
      </c>
      <c r="DE15" s="624"/>
      <c r="DF15" s="624"/>
      <c r="DG15" s="624"/>
      <c r="DH15" s="624"/>
      <c r="DI15" s="624"/>
      <c r="DJ15" s="624"/>
      <c r="DK15" s="624"/>
      <c r="DL15" s="624"/>
      <c r="DM15" s="624"/>
      <c r="DN15" s="624"/>
      <c r="DO15" s="624"/>
      <c r="DP15" s="625"/>
      <c r="DQ15" s="632">
        <v>1804257</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5194976</v>
      </c>
      <c r="S16" s="624"/>
      <c r="T16" s="624"/>
      <c r="U16" s="624"/>
      <c r="V16" s="624"/>
      <c r="W16" s="624"/>
      <c r="X16" s="624"/>
      <c r="Y16" s="625"/>
      <c r="Z16" s="626">
        <v>21.2</v>
      </c>
      <c r="AA16" s="626"/>
      <c r="AB16" s="626"/>
      <c r="AC16" s="626"/>
      <c r="AD16" s="627">
        <v>4635826</v>
      </c>
      <c r="AE16" s="627"/>
      <c r="AF16" s="627"/>
      <c r="AG16" s="627"/>
      <c r="AH16" s="627"/>
      <c r="AI16" s="627"/>
      <c r="AJ16" s="627"/>
      <c r="AK16" s="627"/>
      <c r="AL16" s="628">
        <v>36.200000000000003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4635826</v>
      </c>
      <c r="S17" s="624"/>
      <c r="T17" s="624"/>
      <c r="U17" s="624"/>
      <c r="V17" s="624"/>
      <c r="W17" s="624"/>
      <c r="X17" s="624"/>
      <c r="Y17" s="625"/>
      <c r="Z17" s="626">
        <v>18.899999999999999</v>
      </c>
      <c r="AA17" s="626"/>
      <c r="AB17" s="626"/>
      <c r="AC17" s="626"/>
      <c r="AD17" s="627">
        <v>4635826</v>
      </c>
      <c r="AE17" s="627"/>
      <c r="AF17" s="627"/>
      <c r="AG17" s="627"/>
      <c r="AH17" s="627"/>
      <c r="AI17" s="627"/>
      <c r="AJ17" s="627"/>
      <c r="AK17" s="627"/>
      <c r="AL17" s="628">
        <v>36.200000000000003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1997143</v>
      </c>
      <c r="CS17" s="624"/>
      <c r="CT17" s="624"/>
      <c r="CU17" s="624"/>
      <c r="CV17" s="624"/>
      <c r="CW17" s="624"/>
      <c r="CX17" s="624"/>
      <c r="CY17" s="625"/>
      <c r="CZ17" s="626">
        <v>8.4</v>
      </c>
      <c r="DA17" s="626"/>
      <c r="DB17" s="626"/>
      <c r="DC17" s="626"/>
      <c r="DD17" s="632" t="s">
        <v>107</v>
      </c>
      <c r="DE17" s="624"/>
      <c r="DF17" s="624"/>
      <c r="DG17" s="624"/>
      <c r="DH17" s="624"/>
      <c r="DI17" s="624"/>
      <c r="DJ17" s="624"/>
      <c r="DK17" s="624"/>
      <c r="DL17" s="624"/>
      <c r="DM17" s="624"/>
      <c r="DN17" s="624"/>
      <c r="DO17" s="624"/>
      <c r="DP17" s="625"/>
      <c r="DQ17" s="632">
        <v>1923758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507814</v>
      </c>
      <c r="S18" s="624"/>
      <c r="T18" s="624"/>
      <c r="U18" s="624"/>
      <c r="V18" s="624"/>
      <c r="W18" s="624"/>
      <c r="X18" s="624"/>
      <c r="Y18" s="625"/>
      <c r="Z18" s="626">
        <v>2.1</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51336</v>
      </c>
      <c r="S19" s="624"/>
      <c r="T19" s="624"/>
      <c r="U19" s="624"/>
      <c r="V19" s="624"/>
      <c r="W19" s="624"/>
      <c r="X19" s="624"/>
      <c r="Y19" s="625"/>
      <c r="Z19" s="626">
        <v>0.2</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13080814</v>
      </c>
      <c r="S20" s="624"/>
      <c r="T20" s="624"/>
      <c r="U20" s="624"/>
      <c r="V20" s="624"/>
      <c r="W20" s="624"/>
      <c r="X20" s="624"/>
      <c r="Y20" s="625"/>
      <c r="Z20" s="626">
        <v>53.3</v>
      </c>
      <c r="AA20" s="626"/>
      <c r="AB20" s="626"/>
      <c r="AC20" s="626"/>
      <c r="AD20" s="627">
        <v>12521664</v>
      </c>
      <c r="AE20" s="627"/>
      <c r="AF20" s="627"/>
      <c r="AG20" s="627"/>
      <c r="AH20" s="627"/>
      <c r="AI20" s="627"/>
      <c r="AJ20" s="627"/>
      <c r="AK20" s="627"/>
      <c r="AL20" s="628">
        <v>97.8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23722917</v>
      </c>
      <c r="CS20" s="624"/>
      <c r="CT20" s="624"/>
      <c r="CU20" s="624"/>
      <c r="CV20" s="624"/>
      <c r="CW20" s="624"/>
      <c r="CX20" s="624"/>
      <c r="CY20" s="625"/>
      <c r="CZ20" s="626">
        <v>100</v>
      </c>
      <c r="DA20" s="626"/>
      <c r="DB20" s="626"/>
      <c r="DC20" s="626"/>
      <c r="DD20" s="632">
        <v>4468053</v>
      </c>
      <c r="DE20" s="624"/>
      <c r="DF20" s="624"/>
      <c r="DG20" s="624"/>
      <c r="DH20" s="624"/>
      <c r="DI20" s="624"/>
      <c r="DJ20" s="624"/>
      <c r="DK20" s="624"/>
      <c r="DL20" s="624"/>
      <c r="DM20" s="624"/>
      <c r="DN20" s="624"/>
      <c r="DO20" s="624"/>
      <c r="DP20" s="625"/>
      <c r="DQ20" s="632">
        <v>14921155</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5994</v>
      </c>
      <c r="S21" s="624"/>
      <c r="T21" s="624"/>
      <c r="U21" s="624"/>
      <c r="V21" s="624"/>
      <c r="W21" s="624"/>
      <c r="X21" s="624"/>
      <c r="Y21" s="625"/>
      <c r="Z21" s="626">
        <v>0</v>
      </c>
      <c r="AA21" s="626"/>
      <c r="AB21" s="626"/>
      <c r="AC21" s="626"/>
      <c r="AD21" s="627">
        <v>5994</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316109</v>
      </c>
      <c r="S22" s="624"/>
      <c r="T22" s="624"/>
      <c r="U22" s="624"/>
      <c r="V22" s="624"/>
      <c r="W22" s="624"/>
      <c r="X22" s="624"/>
      <c r="Y22" s="625"/>
      <c r="Z22" s="626">
        <v>1.3</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133173</v>
      </c>
      <c r="S23" s="624"/>
      <c r="T23" s="624"/>
      <c r="U23" s="624"/>
      <c r="V23" s="624"/>
      <c r="W23" s="624"/>
      <c r="X23" s="624"/>
      <c r="Y23" s="625"/>
      <c r="Z23" s="626">
        <v>0.5</v>
      </c>
      <c r="AA23" s="626"/>
      <c r="AB23" s="626"/>
      <c r="AC23" s="626"/>
      <c r="AD23" s="627">
        <v>12931</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77549</v>
      </c>
      <c r="S24" s="624"/>
      <c r="T24" s="624"/>
      <c r="U24" s="624"/>
      <c r="V24" s="624"/>
      <c r="W24" s="624"/>
      <c r="X24" s="624"/>
      <c r="Y24" s="625"/>
      <c r="Z24" s="626">
        <v>0.3</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10097463</v>
      </c>
      <c r="CS24" s="613"/>
      <c r="CT24" s="613"/>
      <c r="CU24" s="613"/>
      <c r="CV24" s="613"/>
      <c r="CW24" s="613"/>
      <c r="CX24" s="613"/>
      <c r="CY24" s="614"/>
      <c r="CZ24" s="650">
        <v>42.6</v>
      </c>
      <c r="DA24" s="651"/>
      <c r="DB24" s="651"/>
      <c r="DC24" s="652"/>
      <c r="DD24" s="649">
        <v>6942406</v>
      </c>
      <c r="DE24" s="613"/>
      <c r="DF24" s="613"/>
      <c r="DG24" s="613"/>
      <c r="DH24" s="613"/>
      <c r="DI24" s="613"/>
      <c r="DJ24" s="613"/>
      <c r="DK24" s="614"/>
      <c r="DL24" s="649">
        <v>6849081</v>
      </c>
      <c r="DM24" s="613"/>
      <c r="DN24" s="613"/>
      <c r="DO24" s="613"/>
      <c r="DP24" s="613"/>
      <c r="DQ24" s="613"/>
      <c r="DR24" s="613"/>
      <c r="DS24" s="613"/>
      <c r="DT24" s="613"/>
      <c r="DU24" s="613"/>
      <c r="DV24" s="614"/>
      <c r="DW24" s="617">
        <v>49.7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3893138</v>
      </c>
      <c r="S25" s="624"/>
      <c r="T25" s="624"/>
      <c r="U25" s="624"/>
      <c r="V25" s="624"/>
      <c r="W25" s="624"/>
      <c r="X25" s="624"/>
      <c r="Y25" s="625"/>
      <c r="Z25" s="626">
        <v>15.9</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3840492</v>
      </c>
      <c r="CS25" s="655"/>
      <c r="CT25" s="655"/>
      <c r="CU25" s="655"/>
      <c r="CV25" s="655"/>
      <c r="CW25" s="655"/>
      <c r="CX25" s="655"/>
      <c r="CY25" s="656"/>
      <c r="CZ25" s="657">
        <v>16.2</v>
      </c>
      <c r="DA25" s="658"/>
      <c r="DB25" s="658"/>
      <c r="DC25" s="659"/>
      <c r="DD25" s="632">
        <v>3756950</v>
      </c>
      <c r="DE25" s="655"/>
      <c r="DF25" s="655"/>
      <c r="DG25" s="655"/>
      <c r="DH25" s="655"/>
      <c r="DI25" s="655"/>
      <c r="DJ25" s="655"/>
      <c r="DK25" s="656"/>
      <c r="DL25" s="632">
        <v>3663925</v>
      </c>
      <c r="DM25" s="655"/>
      <c r="DN25" s="655"/>
      <c r="DO25" s="655"/>
      <c r="DP25" s="655"/>
      <c r="DQ25" s="655"/>
      <c r="DR25" s="655"/>
      <c r="DS25" s="655"/>
      <c r="DT25" s="655"/>
      <c r="DU25" s="655"/>
      <c r="DV25" s="656"/>
      <c r="DW25" s="628">
        <v>26.6</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261477</v>
      </c>
      <c r="S26" s="624"/>
      <c r="T26" s="624"/>
      <c r="U26" s="624"/>
      <c r="V26" s="624"/>
      <c r="W26" s="624"/>
      <c r="X26" s="624"/>
      <c r="Y26" s="625"/>
      <c r="Z26" s="626">
        <v>1.1000000000000001</v>
      </c>
      <c r="AA26" s="626"/>
      <c r="AB26" s="626"/>
      <c r="AC26" s="626"/>
      <c r="AD26" s="627">
        <v>261477</v>
      </c>
      <c r="AE26" s="627"/>
      <c r="AF26" s="627"/>
      <c r="AG26" s="627"/>
      <c r="AH26" s="627"/>
      <c r="AI26" s="627"/>
      <c r="AJ26" s="627"/>
      <c r="AK26" s="627"/>
      <c r="AL26" s="628">
        <v>2</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2557951</v>
      </c>
      <c r="CS26" s="624"/>
      <c r="CT26" s="624"/>
      <c r="CU26" s="624"/>
      <c r="CV26" s="624"/>
      <c r="CW26" s="624"/>
      <c r="CX26" s="624"/>
      <c r="CY26" s="625"/>
      <c r="CZ26" s="657">
        <v>10.8</v>
      </c>
      <c r="DA26" s="658"/>
      <c r="DB26" s="658"/>
      <c r="DC26" s="659"/>
      <c r="DD26" s="632">
        <v>2506508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1640278</v>
      </c>
      <c r="S27" s="624"/>
      <c r="T27" s="624"/>
      <c r="U27" s="624"/>
      <c r="V27" s="624"/>
      <c r="W27" s="624"/>
      <c r="X27" s="624"/>
      <c r="Y27" s="625"/>
      <c r="Z27" s="626">
        <v>6.7</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6440440</v>
      </c>
      <c r="BH27" s="624"/>
      <c r="BI27" s="624"/>
      <c r="BJ27" s="624"/>
      <c r="BK27" s="624"/>
      <c r="BL27" s="624"/>
      <c r="BM27" s="624"/>
      <c r="BN27" s="625"/>
      <c r="BO27" s="626">
        <v>100</v>
      </c>
      <c r="BP27" s="626"/>
      <c r="BQ27" s="626"/>
      <c r="BR27" s="626"/>
      <c r="BS27" s="632">
        <v>78560</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4259828</v>
      </c>
      <c r="CS27" s="655"/>
      <c r="CT27" s="655"/>
      <c r="CU27" s="655"/>
      <c r="CV27" s="655"/>
      <c r="CW27" s="655"/>
      <c r="CX27" s="655"/>
      <c r="CY27" s="656"/>
      <c r="CZ27" s="657">
        <v>18</v>
      </c>
      <c r="DA27" s="658"/>
      <c r="DB27" s="658"/>
      <c r="DC27" s="659"/>
      <c r="DD27" s="632">
        <v>1261698</v>
      </c>
      <c r="DE27" s="655"/>
      <c r="DF27" s="655"/>
      <c r="DG27" s="655"/>
      <c r="DH27" s="655"/>
      <c r="DI27" s="655"/>
      <c r="DJ27" s="655"/>
      <c r="DK27" s="656"/>
      <c r="DL27" s="632">
        <v>1261398</v>
      </c>
      <c r="DM27" s="655"/>
      <c r="DN27" s="655"/>
      <c r="DO27" s="655"/>
      <c r="DP27" s="655"/>
      <c r="DQ27" s="655"/>
      <c r="DR27" s="655"/>
      <c r="DS27" s="655"/>
      <c r="DT27" s="655"/>
      <c r="DU27" s="655"/>
      <c r="DV27" s="656"/>
      <c r="DW27" s="628">
        <v>9.1999999999999993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9987</v>
      </c>
      <c r="S28" s="624"/>
      <c r="T28" s="624"/>
      <c r="U28" s="624"/>
      <c r="V28" s="624"/>
      <c r="W28" s="624"/>
      <c r="X28" s="624"/>
      <c r="Y28" s="625"/>
      <c r="Z28" s="626">
        <v>0</v>
      </c>
      <c r="AA28" s="626"/>
      <c r="AB28" s="626"/>
      <c r="AC28" s="626"/>
      <c r="AD28" s="627">
        <v>1944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1997143</v>
      </c>
      <c r="CS28" s="624"/>
      <c r="CT28" s="624"/>
      <c r="CU28" s="624"/>
      <c r="CV28" s="624"/>
      <c r="CW28" s="624"/>
      <c r="CX28" s="624"/>
      <c r="CY28" s="625"/>
      <c r="CZ28" s="657">
        <v>8.4</v>
      </c>
      <c r="DA28" s="658"/>
      <c r="DB28" s="658"/>
      <c r="DC28" s="659"/>
      <c r="DD28" s="632">
        <v>1923758</v>
      </c>
      <c r="DE28" s="624"/>
      <c r="DF28" s="624"/>
      <c r="DG28" s="624"/>
      <c r="DH28" s="624"/>
      <c r="DI28" s="624"/>
      <c r="DJ28" s="624"/>
      <c r="DK28" s="625"/>
      <c r="DL28" s="632">
        <v>1923758</v>
      </c>
      <c r="DM28" s="624"/>
      <c r="DN28" s="624"/>
      <c r="DO28" s="624"/>
      <c r="DP28" s="624"/>
      <c r="DQ28" s="624"/>
      <c r="DR28" s="624"/>
      <c r="DS28" s="624"/>
      <c r="DT28" s="624"/>
      <c r="DU28" s="624"/>
      <c r="DV28" s="625"/>
      <c r="DW28" s="628">
        <v>14</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115505</v>
      </c>
      <c r="S29" s="624"/>
      <c r="T29" s="624"/>
      <c r="U29" s="624"/>
      <c r="V29" s="624"/>
      <c r="W29" s="624"/>
      <c r="X29" s="624"/>
      <c r="Y29" s="625"/>
      <c r="Z29" s="626">
        <v>0.5</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1997001</v>
      </c>
      <c r="CS29" s="655"/>
      <c r="CT29" s="655"/>
      <c r="CU29" s="655"/>
      <c r="CV29" s="655"/>
      <c r="CW29" s="655"/>
      <c r="CX29" s="655"/>
      <c r="CY29" s="656"/>
      <c r="CZ29" s="657">
        <v>8.4</v>
      </c>
      <c r="DA29" s="658"/>
      <c r="DB29" s="658"/>
      <c r="DC29" s="659"/>
      <c r="DD29" s="632">
        <v>1923616</v>
      </c>
      <c r="DE29" s="655"/>
      <c r="DF29" s="655"/>
      <c r="DG29" s="655"/>
      <c r="DH29" s="655"/>
      <c r="DI29" s="655"/>
      <c r="DJ29" s="655"/>
      <c r="DK29" s="656"/>
      <c r="DL29" s="632">
        <v>1923616</v>
      </c>
      <c r="DM29" s="655"/>
      <c r="DN29" s="655"/>
      <c r="DO29" s="655"/>
      <c r="DP29" s="655"/>
      <c r="DQ29" s="655"/>
      <c r="DR29" s="655"/>
      <c r="DS29" s="655"/>
      <c r="DT29" s="655"/>
      <c r="DU29" s="655"/>
      <c r="DV29" s="656"/>
      <c r="DW29" s="628">
        <v>14</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268955</v>
      </c>
      <c r="S30" s="624"/>
      <c r="T30" s="624"/>
      <c r="U30" s="624"/>
      <c r="V30" s="624"/>
      <c r="W30" s="624"/>
      <c r="X30" s="624"/>
      <c r="Y30" s="625"/>
      <c r="Z30" s="626">
        <v>1.1000000000000001</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98.1</v>
      </c>
      <c r="BH30" s="682"/>
      <c r="BI30" s="682"/>
      <c r="BJ30" s="682"/>
      <c r="BK30" s="682"/>
      <c r="BL30" s="682"/>
      <c r="BM30" s="618">
        <v>91.9</v>
      </c>
      <c r="BN30" s="682"/>
      <c r="BO30" s="682"/>
      <c r="BP30" s="682"/>
      <c r="BQ30" s="683"/>
      <c r="BR30" s="681">
        <v>97.4</v>
      </c>
      <c r="BS30" s="682"/>
      <c r="BT30" s="682"/>
      <c r="BU30" s="682"/>
      <c r="BV30" s="682"/>
      <c r="BW30" s="682"/>
      <c r="BX30" s="618">
        <v>91.2</v>
      </c>
      <c r="BY30" s="682"/>
      <c r="BZ30" s="682"/>
      <c r="CA30" s="682"/>
      <c r="CB30" s="683"/>
      <c r="CD30" s="686"/>
      <c r="CE30" s="687"/>
      <c r="CF30" s="637" t="s">
        <v>289</v>
      </c>
      <c r="CG30" s="638"/>
      <c r="CH30" s="638"/>
      <c r="CI30" s="638"/>
      <c r="CJ30" s="638"/>
      <c r="CK30" s="638"/>
      <c r="CL30" s="638"/>
      <c r="CM30" s="638"/>
      <c r="CN30" s="638"/>
      <c r="CO30" s="638"/>
      <c r="CP30" s="638"/>
      <c r="CQ30" s="639"/>
      <c r="CR30" s="623">
        <v>1794924</v>
      </c>
      <c r="CS30" s="624"/>
      <c r="CT30" s="624"/>
      <c r="CU30" s="624"/>
      <c r="CV30" s="624"/>
      <c r="CW30" s="624"/>
      <c r="CX30" s="624"/>
      <c r="CY30" s="625"/>
      <c r="CZ30" s="657">
        <v>7.6</v>
      </c>
      <c r="DA30" s="658"/>
      <c r="DB30" s="658"/>
      <c r="DC30" s="659"/>
      <c r="DD30" s="632">
        <v>1727332</v>
      </c>
      <c r="DE30" s="624"/>
      <c r="DF30" s="624"/>
      <c r="DG30" s="624"/>
      <c r="DH30" s="624"/>
      <c r="DI30" s="624"/>
      <c r="DJ30" s="624"/>
      <c r="DK30" s="625"/>
      <c r="DL30" s="632">
        <v>1727332</v>
      </c>
      <c r="DM30" s="624"/>
      <c r="DN30" s="624"/>
      <c r="DO30" s="624"/>
      <c r="DP30" s="624"/>
      <c r="DQ30" s="624"/>
      <c r="DR30" s="624"/>
      <c r="DS30" s="624"/>
      <c r="DT30" s="624"/>
      <c r="DU30" s="624"/>
      <c r="DV30" s="625"/>
      <c r="DW30" s="628">
        <v>12.5</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823394</v>
      </c>
      <c r="S31" s="624"/>
      <c r="T31" s="624"/>
      <c r="U31" s="624"/>
      <c r="V31" s="624"/>
      <c r="W31" s="624"/>
      <c r="X31" s="624"/>
      <c r="Y31" s="625"/>
      <c r="Z31" s="626">
        <v>3.4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98.3</v>
      </c>
      <c r="BH31" s="655"/>
      <c r="BI31" s="655"/>
      <c r="BJ31" s="655"/>
      <c r="BK31" s="655"/>
      <c r="BL31" s="655"/>
      <c r="BM31" s="629">
        <v>92.5</v>
      </c>
      <c r="BN31" s="679"/>
      <c r="BO31" s="679"/>
      <c r="BP31" s="679"/>
      <c r="BQ31" s="680"/>
      <c r="BR31" s="678">
        <v>97.3</v>
      </c>
      <c r="BS31" s="655"/>
      <c r="BT31" s="655"/>
      <c r="BU31" s="655"/>
      <c r="BV31" s="655"/>
      <c r="BW31" s="655"/>
      <c r="BX31" s="629">
        <v>91.6</v>
      </c>
      <c r="BY31" s="679"/>
      <c r="BZ31" s="679"/>
      <c r="CA31" s="679"/>
      <c r="CB31" s="680"/>
      <c r="CD31" s="686"/>
      <c r="CE31" s="687"/>
      <c r="CF31" s="637" t="s">
        <v>293</v>
      </c>
      <c r="CG31" s="638"/>
      <c r="CH31" s="638"/>
      <c r="CI31" s="638"/>
      <c r="CJ31" s="638"/>
      <c r="CK31" s="638"/>
      <c r="CL31" s="638"/>
      <c r="CM31" s="638"/>
      <c r="CN31" s="638"/>
      <c r="CO31" s="638"/>
      <c r="CP31" s="638"/>
      <c r="CQ31" s="639"/>
      <c r="CR31" s="623">
        <v>202077</v>
      </c>
      <c r="CS31" s="655"/>
      <c r="CT31" s="655"/>
      <c r="CU31" s="655"/>
      <c r="CV31" s="655"/>
      <c r="CW31" s="655"/>
      <c r="CX31" s="655"/>
      <c r="CY31" s="656"/>
      <c r="CZ31" s="657">
        <v>0.9</v>
      </c>
      <c r="DA31" s="658"/>
      <c r="DB31" s="658"/>
      <c r="DC31" s="659"/>
      <c r="DD31" s="632">
        <v>196284</v>
      </c>
      <c r="DE31" s="655"/>
      <c r="DF31" s="655"/>
      <c r="DG31" s="655"/>
      <c r="DH31" s="655"/>
      <c r="DI31" s="655"/>
      <c r="DJ31" s="655"/>
      <c r="DK31" s="656"/>
      <c r="DL31" s="632">
        <v>196284</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436287</v>
      </c>
      <c r="S32" s="624"/>
      <c r="T32" s="624"/>
      <c r="U32" s="624"/>
      <c r="V32" s="624"/>
      <c r="W32" s="624"/>
      <c r="X32" s="624"/>
      <c r="Y32" s="625"/>
      <c r="Z32" s="626">
        <v>1.8</v>
      </c>
      <c r="AA32" s="626"/>
      <c r="AB32" s="626"/>
      <c r="AC32" s="626"/>
      <c r="AD32" s="627">
        <v>391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97.7</v>
      </c>
      <c r="BH32" s="691"/>
      <c r="BI32" s="691"/>
      <c r="BJ32" s="691"/>
      <c r="BK32" s="691"/>
      <c r="BL32" s="691"/>
      <c r="BM32" s="692">
        <v>90.6</v>
      </c>
      <c r="BN32" s="691"/>
      <c r="BO32" s="691"/>
      <c r="BP32" s="691"/>
      <c r="BQ32" s="693"/>
      <c r="BR32" s="690">
        <v>97.3</v>
      </c>
      <c r="BS32" s="691"/>
      <c r="BT32" s="691"/>
      <c r="BU32" s="691"/>
      <c r="BV32" s="691"/>
      <c r="BW32" s="691"/>
      <c r="BX32" s="692">
        <v>89.9</v>
      </c>
      <c r="BY32" s="691"/>
      <c r="BZ32" s="691"/>
      <c r="CA32" s="691"/>
      <c r="CB32" s="693"/>
      <c r="CD32" s="688"/>
      <c r="CE32" s="689"/>
      <c r="CF32" s="637" t="s">
        <v>296</v>
      </c>
      <c r="CG32" s="638"/>
      <c r="CH32" s="638"/>
      <c r="CI32" s="638"/>
      <c r="CJ32" s="638"/>
      <c r="CK32" s="638"/>
      <c r="CL32" s="638"/>
      <c r="CM32" s="638"/>
      <c r="CN32" s="638"/>
      <c r="CO32" s="638"/>
      <c r="CP32" s="638"/>
      <c r="CQ32" s="639"/>
      <c r="CR32" s="623">
        <v>142</v>
      </c>
      <c r="CS32" s="624"/>
      <c r="CT32" s="624"/>
      <c r="CU32" s="624"/>
      <c r="CV32" s="624"/>
      <c r="CW32" s="624"/>
      <c r="CX32" s="624"/>
      <c r="CY32" s="625"/>
      <c r="CZ32" s="657">
        <v>0</v>
      </c>
      <c r="DA32" s="658"/>
      <c r="DB32" s="658"/>
      <c r="DC32" s="659"/>
      <c r="DD32" s="632">
        <v>142</v>
      </c>
      <c r="DE32" s="624"/>
      <c r="DF32" s="624"/>
      <c r="DG32" s="624"/>
      <c r="DH32" s="624"/>
      <c r="DI32" s="624"/>
      <c r="DJ32" s="624"/>
      <c r="DK32" s="625"/>
      <c r="DL32" s="632">
        <v>142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3485944</v>
      </c>
      <c r="S33" s="624"/>
      <c r="T33" s="624"/>
      <c r="U33" s="624"/>
      <c r="V33" s="624"/>
      <c r="W33" s="624"/>
      <c r="X33" s="624"/>
      <c r="Y33" s="625"/>
      <c r="Z33" s="626">
        <v>14.2</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9157401</v>
      </c>
      <c r="CS33" s="655"/>
      <c r="CT33" s="655"/>
      <c r="CU33" s="655"/>
      <c r="CV33" s="655"/>
      <c r="CW33" s="655"/>
      <c r="CX33" s="655"/>
      <c r="CY33" s="656"/>
      <c r="CZ33" s="657">
        <v>38.6</v>
      </c>
      <c r="DA33" s="658"/>
      <c r="DB33" s="658"/>
      <c r="DC33" s="659"/>
      <c r="DD33" s="632">
        <v>6791406</v>
      </c>
      <c r="DE33" s="655"/>
      <c r="DF33" s="655"/>
      <c r="DG33" s="655"/>
      <c r="DH33" s="655"/>
      <c r="DI33" s="655"/>
      <c r="DJ33" s="655"/>
      <c r="DK33" s="656"/>
      <c r="DL33" s="632">
        <v>4983132</v>
      </c>
      <c r="DM33" s="655"/>
      <c r="DN33" s="655"/>
      <c r="DO33" s="655"/>
      <c r="DP33" s="655"/>
      <c r="DQ33" s="655"/>
      <c r="DR33" s="655"/>
      <c r="DS33" s="655"/>
      <c r="DT33" s="655"/>
      <c r="DU33" s="655"/>
      <c r="DV33" s="656"/>
      <c r="DW33" s="628">
        <v>36.200000000000003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2873573</v>
      </c>
      <c r="CS34" s="624"/>
      <c r="CT34" s="624"/>
      <c r="CU34" s="624"/>
      <c r="CV34" s="624"/>
      <c r="CW34" s="624"/>
      <c r="CX34" s="624"/>
      <c r="CY34" s="625"/>
      <c r="CZ34" s="657">
        <v>12.1</v>
      </c>
      <c r="DA34" s="658"/>
      <c r="DB34" s="658"/>
      <c r="DC34" s="659"/>
      <c r="DD34" s="632">
        <v>2023665</v>
      </c>
      <c r="DE34" s="624"/>
      <c r="DF34" s="624"/>
      <c r="DG34" s="624"/>
      <c r="DH34" s="624"/>
      <c r="DI34" s="624"/>
      <c r="DJ34" s="624"/>
      <c r="DK34" s="625"/>
      <c r="DL34" s="632">
        <v>1665492</v>
      </c>
      <c r="DM34" s="624"/>
      <c r="DN34" s="624"/>
      <c r="DO34" s="624"/>
      <c r="DP34" s="624"/>
      <c r="DQ34" s="624"/>
      <c r="DR34" s="624"/>
      <c r="DS34" s="624"/>
      <c r="DT34" s="624"/>
      <c r="DU34" s="624"/>
      <c r="DV34" s="625"/>
      <c r="DW34" s="628">
        <v>12.1</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975144</v>
      </c>
      <c r="S35" s="624"/>
      <c r="T35" s="624"/>
      <c r="U35" s="624"/>
      <c r="V35" s="624"/>
      <c r="W35" s="624"/>
      <c r="X35" s="624"/>
      <c r="Y35" s="625"/>
      <c r="Z35" s="626">
        <v>4</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2905332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66332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150117</v>
      </c>
      <c r="CS35" s="655"/>
      <c r="CT35" s="655"/>
      <c r="CU35" s="655"/>
      <c r="CV35" s="655"/>
      <c r="CW35" s="655"/>
      <c r="CX35" s="655"/>
      <c r="CY35" s="656"/>
      <c r="CZ35" s="657">
        <v>0.6</v>
      </c>
      <c r="DA35" s="658"/>
      <c r="DB35" s="658"/>
      <c r="DC35" s="659"/>
      <c r="DD35" s="632">
        <v>131594</v>
      </c>
      <c r="DE35" s="655"/>
      <c r="DF35" s="655"/>
      <c r="DG35" s="655"/>
      <c r="DH35" s="655"/>
      <c r="DI35" s="655"/>
      <c r="DJ35" s="655"/>
      <c r="DK35" s="656"/>
      <c r="DL35" s="632">
        <v>131112</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24548604</v>
      </c>
      <c r="S36" s="696"/>
      <c r="T36" s="696"/>
      <c r="U36" s="696"/>
      <c r="V36" s="696"/>
      <c r="W36" s="696"/>
      <c r="X36" s="696"/>
      <c r="Y36" s="697"/>
      <c r="Z36" s="698">
        <v>100</v>
      </c>
      <c r="AA36" s="698"/>
      <c r="AB36" s="698"/>
      <c r="AC36" s="698"/>
      <c r="AD36" s="699">
        <v>12804401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949936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12759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2261166</v>
      </c>
      <c r="CS36" s="624"/>
      <c r="CT36" s="624"/>
      <c r="CU36" s="624"/>
      <c r="CV36" s="624"/>
      <c r="CW36" s="624"/>
      <c r="CX36" s="624"/>
      <c r="CY36" s="625"/>
      <c r="CZ36" s="657">
        <v>9.5</v>
      </c>
      <c r="DA36" s="658"/>
      <c r="DB36" s="658"/>
      <c r="DC36" s="659"/>
      <c r="DD36" s="632">
        <v>1886991</v>
      </c>
      <c r="DE36" s="624"/>
      <c r="DF36" s="624"/>
      <c r="DG36" s="624"/>
      <c r="DH36" s="624"/>
      <c r="DI36" s="624"/>
      <c r="DJ36" s="624"/>
      <c r="DK36" s="625"/>
      <c r="DL36" s="632">
        <v>1232025</v>
      </c>
      <c r="DM36" s="624"/>
      <c r="DN36" s="624"/>
      <c r="DO36" s="624"/>
      <c r="DP36" s="624"/>
      <c r="DQ36" s="624"/>
      <c r="DR36" s="624"/>
      <c r="DS36" s="624"/>
      <c r="DT36" s="624"/>
      <c r="DU36" s="624"/>
      <c r="DV36" s="625"/>
      <c r="DW36" s="628">
        <v>8.9</v>
      </c>
      <c r="DX36" s="653"/>
      <c r="DY36" s="653"/>
      <c r="DZ36" s="653"/>
      <c r="EA36" s="653"/>
      <c r="EB36" s="653"/>
      <c r="EC36" s="654"/>
    </row>
    <row r="37" spans="2:133" ht="11.25" customHeight="1">
      <c r="AQ37" s="702" t="s">
        <v>311</v>
      </c>
      <c r="AR37" s="703"/>
      <c r="AS37" s="703"/>
      <c r="AT37" s="703"/>
      <c r="AU37" s="703"/>
      <c r="AV37" s="703"/>
      <c r="AW37" s="703"/>
      <c r="AX37" s="703"/>
      <c r="AY37" s="704"/>
      <c r="AZ37" s="623">
        <v>176023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8640</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625520</v>
      </c>
      <c r="CS37" s="655"/>
      <c r="CT37" s="655"/>
      <c r="CU37" s="655"/>
      <c r="CV37" s="655"/>
      <c r="CW37" s="655"/>
      <c r="CX37" s="655"/>
      <c r="CY37" s="656"/>
      <c r="CZ37" s="657">
        <v>2.6</v>
      </c>
      <c r="DA37" s="658"/>
      <c r="DB37" s="658"/>
      <c r="DC37" s="659"/>
      <c r="DD37" s="632">
        <v>625520</v>
      </c>
      <c r="DE37" s="655"/>
      <c r="DF37" s="655"/>
      <c r="DG37" s="655"/>
      <c r="DH37" s="655"/>
      <c r="DI37" s="655"/>
      <c r="DJ37" s="655"/>
      <c r="DK37" s="656"/>
      <c r="DL37" s="632">
        <v>598922</v>
      </c>
      <c r="DM37" s="655"/>
      <c r="DN37" s="655"/>
      <c r="DO37" s="655"/>
      <c r="DP37" s="655"/>
      <c r="DQ37" s="655"/>
      <c r="DR37" s="655"/>
      <c r="DS37" s="655"/>
      <c r="DT37" s="655"/>
      <c r="DU37" s="655"/>
      <c r="DV37" s="656"/>
      <c r="DW37" s="628">
        <v>4.3</v>
      </c>
      <c r="DX37" s="653"/>
      <c r="DY37" s="653"/>
      <c r="DZ37" s="653"/>
      <c r="EA37" s="653"/>
      <c r="EB37" s="653"/>
      <c r="EC37" s="654"/>
    </row>
    <row r="38" spans="2:133" ht="11.25" customHeight="1">
      <c r="AQ38" s="702" t="s">
        <v>314</v>
      </c>
      <c r="AR38" s="703"/>
      <c r="AS38" s="703"/>
      <c r="AT38" s="703"/>
      <c r="AU38" s="703"/>
      <c r="AV38" s="703"/>
      <c r="AW38" s="703"/>
      <c r="AX38" s="703"/>
      <c r="AY38" s="704"/>
      <c r="AZ38" s="623">
        <v>5790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15648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2723519</v>
      </c>
      <c r="CS38" s="624"/>
      <c r="CT38" s="624"/>
      <c r="CU38" s="624"/>
      <c r="CV38" s="624"/>
      <c r="CW38" s="624"/>
      <c r="CX38" s="624"/>
      <c r="CY38" s="625"/>
      <c r="CZ38" s="657">
        <v>11.5</v>
      </c>
      <c r="DA38" s="658"/>
      <c r="DB38" s="658"/>
      <c r="DC38" s="659"/>
      <c r="DD38" s="632">
        <v>2432460</v>
      </c>
      <c r="DE38" s="624"/>
      <c r="DF38" s="624"/>
      <c r="DG38" s="624"/>
      <c r="DH38" s="624"/>
      <c r="DI38" s="624"/>
      <c r="DJ38" s="624"/>
      <c r="DK38" s="625"/>
      <c r="DL38" s="632">
        <v>1954503</v>
      </c>
      <c r="DM38" s="624"/>
      <c r="DN38" s="624"/>
      <c r="DO38" s="624"/>
      <c r="DP38" s="624"/>
      <c r="DQ38" s="624"/>
      <c r="DR38" s="624"/>
      <c r="DS38" s="624"/>
      <c r="DT38" s="624"/>
      <c r="DU38" s="624"/>
      <c r="DV38" s="625"/>
      <c r="DW38" s="628">
        <v>14.2</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1131535</v>
      </c>
      <c r="CS39" s="655"/>
      <c r="CT39" s="655"/>
      <c r="CU39" s="655"/>
      <c r="CV39" s="655"/>
      <c r="CW39" s="655"/>
      <c r="CX39" s="655"/>
      <c r="CY39" s="656"/>
      <c r="CZ39" s="657">
        <v>4.8</v>
      </c>
      <c r="DA39" s="658"/>
      <c r="DB39" s="658"/>
      <c r="DC39" s="659"/>
      <c r="DD39" s="632">
        <v>316205</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676417</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17491</v>
      </c>
      <c r="CS40" s="624"/>
      <c r="CT40" s="624"/>
      <c r="CU40" s="624"/>
      <c r="CV40" s="624"/>
      <c r="CW40" s="624"/>
      <c r="CX40" s="624"/>
      <c r="CY40" s="625"/>
      <c r="CZ40" s="657">
        <v>0.1</v>
      </c>
      <c r="DA40" s="658"/>
      <c r="DB40" s="658"/>
      <c r="DC40" s="659"/>
      <c r="DD40" s="632">
        <v>491</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1097166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253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4468053</v>
      </c>
      <c r="CS42" s="624"/>
      <c r="CT42" s="624"/>
      <c r="CU42" s="624"/>
      <c r="CV42" s="624"/>
      <c r="CW42" s="624"/>
      <c r="CX42" s="624"/>
      <c r="CY42" s="625"/>
      <c r="CZ42" s="657">
        <v>18.8</v>
      </c>
      <c r="DA42" s="706"/>
      <c r="DB42" s="706"/>
      <c r="DC42" s="707"/>
      <c r="DD42" s="632">
        <v>1187343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150059</v>
      </c>
      <c r="CS43" s="655"/>
      <c r="CT43" s="655"/>
      <c r="CU43" s="655"/>
      <c r="CV43" s="655"/>
      <c r="CW43" s="655"/>
      <c r="CX43" s="655"/>
      <c r="CY43" s="656"/>
      <c r="CZ43" s="657">
        <v>0.6</v>
      </c>
      <c r="DA43" s="658"/>
      <c r="DB43" s="658"/>
      <c r="DC43" s="659"/>
      <c r="DD43" s="632">
        <v>150059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4468053</v>
      </c>
      <c r="CS44" s="624"/>
      <c r="CT44" s="624"/>
      <c r="CU44" s="624"/>
      <c r="CV44" s="624"/>
      <c r="CW44" s="624"/>
      <c r="CX44" s="624"/>
      <c r="CY44" s="625"/>
      <c r="CZ44" s="657">
        <v>18.8</v>
      </c>
      <c r="DA44" s="706"/>
      <c r="DB44" s="706"/>
      <c r="DC44" s="707"/>
      <c r="DD44" s="632">
        <v>1187343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1905016</v>
      </c>
      <c r="CS45" s="655"/>
      <c r="CT45" s="655"/>
      <c r="CU45" s="655"/>
      <c r="CV45" s="655"/>
      <c r="CW45" s="655"/>
      <c r="CX45" s="655"/>
      <c r="CY45" s="656"/>
      <c r="CZ45" s="657">
        <v>8</v>
      </c>
      <c r="DA45" s="658"/>
      <c r="DB45" s="658"/>
      <c r="DC45" s="659"/>
      <c r="DD45" s="632">
        <v>141283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2504978</v>
      </c>
      <c r="CS46" s="624"/>
      <c r="CT46" s="624"/>
      <c r="CU46" s="624"/>
      <c r="CV46" s="624"/>
      <c r="CW46" s="624"/>
      <c r="CX46" s="624"/>
      <c r="CY46" s="625"/>
      <c r="CZ46" s="657">
        <v>10.6</v>
      </c>
      <c r="DA46" s="706"/>
      <c r="DB46" s="706"/>
      <c r="DC46" s="707"/>
      <c r="DD46" s="632">
        <v>1007401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116</v>
      </c>
      <c r="CS47" s="655"/>
      <c r="CT47" s="655"/>
      <c r="CU47" s="655"/>
      <c r="CV47" s="655"/>
      <c r="CW47" s="655"/>
      <c r="CX47" s="655"/>
      <c r="CY47" s="656"/>
      <c r="CZ47" s="657" t="s">
        <v>116</v>
      </c>
      <c r="DA47" s="658"/>
      <c r="DB47" s="658"/>
      <c r="DC47" s="659"/>
      <c r="DD47" s="632" t="s">
        <v>116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23722917</v>
      </c>
      <c r="CS49" s="691"/>
      <c r="CT49" s="691"/>
      <c r="CU49" s="691"/>
      <c r="CV49" s="691"/>
      <c r="CW49" s="691"/>
      <c r="CX49" s="691"/>
      <c r="CY49" s="718"/>
      <c r="CZ49" s="719">
        <v>100</v>
      </c>
      <c r="DA49" s="720"/>
      <c r="DB49" s="720"/>
      <c r="DC49" s="721"/>
      <c r="DD49" s="722">
        <v>14921155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24448</v>
      </c>
      <c r="R7" s="753"/>
      <c r="S7" s="753"/>
      <c r="T7" s="753"/>
      <c r="U7" s="753"/>
      <c r="V7" s="753">
        <v>23623</v>
      </c>
      <c r="W7" s="753"/>
      <c r="X7" s="753"/>
      <c r="Y7" s="753"/>
      <c r="Z7" s="753"/>
      <c r="AA7" s="753">
        <v>825</v>
      </c>
      <c r="AB7" s="753"/>
      <c r="AC7" s="753"/>
      <c r="AD7" s="753"/>
      <c r="AE7" s="754"/>
      <c r="AF7" s="755">
        <v>585</v>
      </c>
      <c r="AG7" s="756"/>
      <c r="AH7" s="756"/>
      <c r="AI7" s="756"/>
      <c r="AJ7" s="757"/>
      <c r="AK7" s="792">
        <v>274</v>
      </c>
      <c r="AL7" s="793"/>
      <c r="AM7" s="793"/>
      <c r="AN7" s="793"/>
      <c r="AO7" s="793"/>
      <c r="AP7" s="793">
        <v>25137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v>0</v>
      </c>
      <c r="CI7" s="790"/>
      <c r="CJ7" s="790"/>
      <c r="CK7" s="790"/>
      <c r="CL7" s="791"/>
      <c r="CM7" s="789">
        <v>10</v>
      </c>
      <c r="CN7" s="790"/>
      <c r="CO7" s="790"/>
      <c r="CP7" s="790"/>
      <c r="CQ7" s="791"/>
      <c r="CR7" s="789">
        <v>10</v>
      </c>
      <c r="CS7" s="790"/>
      <c r="CT7" s="790"/>
      <c r="CU7" s="790"/>
      <c r="CV7" s="791"/>
      <c r="CW7" s="789">
        <v>0</v>
      </c>
      <c r="CX7" s="790"/>
      <c r="CY7" s="790"/>
      <c r="CZ7" s="790"/>
      <c r="DA7" s="791"/>
      <c r="DB7" s="789" t="s">
        <v>542</v>
      </c>
      <c r="DC7" s="790"/>
      <c r="DD7" s="790"/>
      <c r="DE7" s="790"/>
      <c r="DF7" s="791"/>
      <c r="DG7" s="789" t="s">
        <v>542</v>
      </c>
      <c r="DH7" s="790"/>
      <c r="DI7" s="790"/>
      <c r="DJ7" s="790"/>
      <c r="DK7" s="791"/>
      <c r="DL7" s="789" t="s">
        <v>542</v>
      </c>
      <c r="DM7" s="790"/>
      <c r="DN7" s="790"/>
      <c r="DO7" s="790"/>
      <c r="DP7" s="791"/>
      <c r="DQ7" s="789" t="s">
        <v>542</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25</v>
      </c>
      <c r="R8" s="777"/>
      <c r="S8" s="777"/>
      <c r="T8" s="777"/>
      <c r="U8" s="777"/>
      <c r="V8" s="777">
        <v>25</v>
      </c>
      <c r="W8" s="777"/>
      <c r="X8" s="777"/>
      <c r="Y8" s="777"/>
      <c r="Z8" s="777"/>
      <c r="AA8" s="777">
        <v>1</v>
      </c>
      <c r="AB8" s="777"/>
      <c r="AC8" s="777"/>
      <c r="AD8" s="777"/>
      <c r="AE8" s="778"/>
      <c r="AF8" s="779">
        <v>1</v>
      </c>
      <c r="AG8" s="780"/>
      <c r="AH8" s="780"/>
      <c r="AI8" s="780"/>
      <c r="AJ8" s="781"/>
      <c r="AK8" s="782" t="s">
        <v>554</v>
      </c>
      <c r="AL8" s="783"/>
      <c r="AM8" s="783"/>
      <c r="AN8" s="783"/>
      <c r="AO8" s="783"/>
      <c r="AP8" s="783" t="s">
        <v>542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9">
        <v>26</v>
      </c>
      <c r="CI8" s="800"/>
      <c r="CJ8" s="800"/>
      <c r="CK8" s="800"/>
      <c r="CL8" s="801"/>
      <c r="CM8" s="799">
        <v>100</v>
      </c>
      <c r="CN8" s="800"/>
      <c r="CO8" s="800"/>
      <c r="CP8" s="800"/>
      <c r="CQ8" s="801"/>
      <c r="CR8" s="799">
        <v>28</v>
      </c>
      <c r="CS8" s="800"/>
      <c r="CT8" s="800"/>
      <c r="CU8" s="800"/>
      <c r="CV8" s="801"/>
      <c r="CW8" s="799">
        <v>1</v>
      </c>
      <c r="CX8" s="800"/>
      <c r="CY8" s="800"/>
      <c r="CZ8" s="800"/>
      <c r="DA8" s="801"/>
      <c r="DB8" s="799" t="s">
        <v>542</v>
      </c>
      <c r="DC8" s="800"/>
      <c r="DD8" s="800"/>
      <c r="DE8" s="800"/>
      <c r="DF8" s="801"/>
      <c r="DG8" s="799" t="s">
        <v>542</v>
      </c>
      <c r="DH8" s="800"/>
      <c r="DI8" s="800"/>
      <c r="DJ8" s="800"/>
      <c r="DK8" s="801"/>
      <c r="DL8" s="799" t="s">
        <v>542</v>
      </c>
      <c r="DM8" s="800"/>
      <c r="DN8" s="800"/>
      <c r="DO8" s="800"/>
      <c r="DP8" s="801"/>
      <c r="DQ8" s="799" t="s">
        <v>542</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541</v>
      </c>
      <c r="BT9" s="787"/>
      <c r="BU9" s="787"/>
      <c r="BV9" s="787"/>
      <c r="BW9" s="787"/>
      <c r="BX9" s="787"/>
      <c r="BY9" s="787"/>
      <c r="BZ9" s="787"/>
      <c r="CA9" s="787"/>
      <c r="CB9" s="787"/>
      <c r="CC9" s="787"/>
      <c r="CD9" s="787"/>
      <c r="CE9" s="787"/>
      <c r="CF9" s="787"/>
      <c r="CG9" s="788"/>
      <c r="CH9" s="799">
        <v>2</v>
      </c>
      <c r="CI9" s="800"/>
      <c r="CJ9" s="800"/>
      <c r="CK9" s="800"/>
      <c r="CL9" s="801"/>
      <c r="CM9" s="799">
        <v>84</v>
      </c>
      <c r="CN9" s="800"/>
      <c r="CO9" s="800"/>
      <c r="CP9" s="800"/>
      <c r="CQ9" s="801"/>
      <c r="CR9" s="799">
        <v>50</v>
      </c>
      <c r="CS9" s="800"/>
      <c r="CT9" s="800"/>
      <c r="CU9" s="800"/>
      <c r="CV9" s="801"/>
      <c r="CW9" s="799">
        <v>1</v>
      </c>
      <c r="CX9" s="800"/>
      <c r="CY9" s="800"/>
      <c r="CZ9" s="800"/>
      <c r="DA9" s="801"/>
      <c r="DB9" s="799" t="s">
        <v>542</v>
      </c>
      <c r="DC9" s="800"/>
      <c r="DD9" s="800"/>
      <c r="DE9" s="800"/>
      <c r="DF9" s="801"/>
      <c r="DG9" s="799" t="s">
        <v>542</v>
      </c>
      <c r="DH9" s="800"/>
      <c r="DI9" s="800"/>
      <c r="DJ9" s="800"/>
      <c r="DK9" s="801"/>
      <c r="DL9" s="799" t="s">
        <v>542</v>
      </c>
      <c r="DM9" s="800"/>
      <c r="DN9" s="800"/>
      <c r="DO9" s="800"/>
      <c r="DP9" s="801"/>
      <c r="DQ9" s="799" t="s">
        <v>542</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24473</v>
      </c>
      <c r="R23" s="812"/>
      <c r="S23" s="812"/>
      <c r="T23" s="812"/>
      <c r="U23" s="812"/>
      <c r="V23" s="812">
        <v>23648</v>
      </c>
      <c r="W23" s="812"/>
      <c r="X23" s="812"/>
      <c r="Y23" s="812"/>
      <c r="Z23" s="812"/>
      <c r="AA23" s="812">
        <v>826</v>
      </c>
      <c r="AB23" s="812"/>
      <c r="AC23" s="812"/>
      <c r="AD23" s="812"/>
      <c r="AE23" s="813"/>
      <c r="AF23" s="814">
        <v>585</v>
      </c>
      <c r="AG23" s="812"/>
      <c r="AH23" s="812"/>
      <c r="AI23" s="812"/>
      <c r="AJ23" s="815"/>
      <c r="AK23" s="816"/>
      <c r="AL23" s="817"/>
      <c r="AM23" s="817"/>
      <c r="AN23" s="817"/>
      <c r="AO23" s="817"/>
      <c r="AP23" s="812">
        <v>25137</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7218</v>
      </c>
      <c r="R28" s="841"/>
      <c r="S28" s="841"/>
      <c r="T28" s="841"/>
      <c r="U28" s="841"/>
      <c r="V28" s="841">
        <v>7151</v>
      </c>
      <c r="W28" s="841"/>
      <c r="X28" s="841"/>
      <c r="Y28" s="841"/>
      <c r="Z28" s="841"/>
      <c r="AA28" s="841">
        <v>66</v>
      </c>
      <c r="AB28" s="841"/>
      <c r="AC28" s="841"/>
      <c r="AD28" s="841"/>
      <c r="AE28" s="842"/>
      <c r="AF28" s="843">
        <v>66</v>
      </c>
      <c r="AG28" s="841"/>
      <c r="AH28" s="841"/>
      <c r="AI28" s="841"/>
      <c r="AJ28" s="844"/>
      <c r="AK28" s="845">
        <v>667</v>
      </c>
      <c r="AL28" s="836"/>
      <c r="AM28" s="836"/>
      <c r="AN28" s="836"/>
      <c r="AO28" s="836"/>
      <c r="AP28" s="836" t="s">
        <v>554</v>
      </c>
      <c r="AQ28" s="836"/>
      <c r="AR28" s="836"/>
      <c r="AS28" s="836"/>
      <c r="AT28" s="836"/>
      <c r="AU28" s="836" t="s">
        <v>542</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154</v>
      </c>
      <c r="R29" s="777"/>
      <c r="S29" s="777"/>
      <c r="T29" s="777"/>
      <c r="U29" s="777"/>
      <c r="V29" s="777">
        <v>142</v>
      </c>
      <c r="W29" s="777"/>
      <c r="X29" s="777"/>
      <c r="Y29" s="777"/>
      <c r="Z29" s="777"/>
      <c r="AA29" s="777">
        <v>11</v>
      </c>
      <c r="AB29" s="777"/>
      <c r="AC29" s="777"/>
      <c r="AD29" s="777"/>
      <c r="AE29" s="778"/>
      <c r="AF29" s="779">
        <v>11</v>
      </c>
      <c r="AG29" s="780"/>
      <c r="AH29" s="780"/>
      <c r="AI29" s="780"/>
      <c r="AJ29" s="781"/>
      <c r="AK29" s="848">
        <v>31</v>
      </c>
      <c r="AL29" s="849"/>
      <c r="AM29" s="849"/>
      <c r="AN29" s="849"/>
      <c r="AO29" s="849"/>
      <c r="AP29" s="849" t="s">
        <v>554</v>
      </c>
      <c r="AQ29" s="849"/>
      <c r="AR29" s="849"/>
      <c r="AS29" s="849"/>
      <c r="AT29" s="849"/>
      <c r="AU29" s="849" t="s">
        <v>542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431</v>
      </c>
      <c r="R30" s="777"/>
      <c r="S30" s="777"/>
      <c r="T30" s="777"/>
      <c r="U30" s="777"/>
      <c r="V30" s="777">
        <v>428</v>
      </c>
      <c r="W30" s="777"/>
      <c r="X30" s="777"/>
      <c r="Y30" s="777"/>
      <c r="Z30" s="777"/>
      <c r="AA30" s="777">
        <v>3</v>
      </c>
      <c r="AB30" s="777"/>
      <c r="AC30" s="777"/>
      <c r="AD30" s="777"/>
      <c r="AE30" s="778"/>
      <c r="AF30" s="779">
        <v>3</v>
      </c>
      <c r="AG30" s="780"/>
      <c r="AH30" s="780"/>
      <c r="AI30" s="780"/>
      <c r="AJ30" s="781"/>
      <c r="AK30" s="848">
        <v>140</v>
      </c>
      <c r="AL30" s="849"/>
      <c r="AM30" s="849"/>
      <c r="AN30" s="849"/>
      <c r="AO30" s="849"/>
      <c r="AP30" s="849" t="s">
        <v>554</v>
      </c>
      <c r="AQ30" s="849"/>
      <c r="AR30" s="849"/>
      <c r="AS30" s="849"/>
      <c r="AT30" s="849"/>
      <c r="AU30" s="849" t="s">
        <v>542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3600</v>
      </c>
      <c r="R31" s="777"/>
      <c r="S31" s="777"/>
      <c r="T31" s="777"/>
      <c r="U31" s="777"/>
      <c r="V31" s="777">
        <v>3482</v>
      </c>
      <c r="W31" s="777"/>
      <c r="X31" s="777"/>
      <c r="Y31" s="777"/>
      <c r="Z31" s="777"/>
      <c r="AA31" s="777">
        <v>118</v>
      </c>
      <c r="AB31" s="777"/>
      <c r="AC31" s="777"/>
      <c r="AD31" s="777"/>
      <c r="AE31" s="778"/>
      <c r="AF31" s="779">
        <v>118</v>
      </c>
      <c r="AG31" s="780"/>
      <c r="AH31" s="780"/>
      <c r="AI31" s="780"/>
      <c r="AJ31" s="781"/>
      <c r="AK31" s="848">
        <v>552</v>
      </c>
      <c r="AL31" s="849"/>
      <c r="AM31" s="849"/>
      <c r="AN31" s="849"/>
      <c r="AO31" s="849"/>
      <c r="AP31" s="849" t="s">
        <v>554</v>
      </c>
      <c r="AQ31" s="849"/>
      <c r="AR31" s="849"/>
      <c r="AS31" s="849"/>
      <c r="AT31" s="849"/>
      <c r="AU31" s="849" t="s">
        <v>542</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6</v>
      </c>
      <c r="R32" s="777"/>
      <c r="S32" s="777"/>
      <c r="T32" s="777"/>
      <c r="U32" s="777"/>
      <c r="V32" s="777">
        <v>4</v>
      </c>
      <c r="W32" s="777"/>
      <c r="X32" s="777"/>
      <c r="Y32" s="777"/>
      <c r="Z32" s="777"/>
      <c r="AA32" s="777">
        <v>2</v>
      </c>
      <c r="AB32" s="777"/>
      <c r="AC32" s="777"/>
      <c r="AD32" s="777"/>
      <c r="AE32" s="778"/>
      <c r="AF32" s="779">
        <v>2</v>
      </c>
      <c r="AG32" s="780"/>
      <c r="AH32" s="780"/>
      <c r="AI32" s="780"/>
      <c r="AJ32" s="781"/>
      <c r="AK32" s="848" t="s">
        <v>554</v>
      </c>
      <c r="AL32" s="849"/>
      <c r="AM32" s="849"/>
      <c r="AN32" s="849"/>
      <c r="AO32" s="849"/>
      <c r="AP32" s="849" t="s">
        <v>554</v>
      </c>
      <c r="AQ32" s="849"/>
      <c r="AR32" s="849"/>
      <c r="AS32" s="849"/>
      <c r="AT32" s="849"/>
      <c r="AU32" s="849" t="s">
        <v>542</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760</v>
      </c>
      <c r="R33" s="777"/>
      <c r="S33" s="777"/>
      <c r="T33" s="777"/>
      <c r="U33" s="777"/>
      <c r="V33" s="777">
        <v>682</v>
      </c>
      <c r="W33" s="777"/>
      <c r="X33" s="777"/>
      <c r="Y33" s="777"/>
      <c r="Z33" s="777"/>
      <c r="AA33" s="777">
        <v>78</v>
      </c>
      <c r="AB33" s="777"/>
      <c r="AC33" s="777"/>
      <c r="AD33" s="777"/>
      <c r="AE33" s="778"/>
      <c r="AF33" s="779">
        <v>1529</v>
      </c>
      <c r="AG33" s="780"/>
      <c r="AH33" s="780"/>
      <c r="AI33" s="780"/>
      <c r="AJ33" s="781"/>
      <c r="AK33" s="848" t="s">
        <v>555</v>
      </c>
      <c r="AL33" s="849"/>
      <c r="AM33" s="849"/>
      <c r="AN33" s="849"/>
      <c r="AO33" s="849"/>
      <c r="AP33" s="849">
        <v>5582</v>
      </c>
      <c r="AQ33" s="849"/>
      <c r="AR33" s="849"/>
      <c r="AS33" s="849"/>
      <c r="AT33" s="849"/>
      <c r="AU33" s="849">
        <v>318</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193</v>
      </c>
      <c r="R34" s="777"/>
      <c r="S34" s="777"/>
      <c r="T34" s="777"/>
      <c r="U34" s="777"/>
      <c r="V34" s="777">
        <v>193</v>
      </c>
      <c r="W34" s="777"/>
      <c r="X34" s="777"/>
      <c r="Y34" s="777"/>
      <c r="Z34" s="777"/>
      <c r="AA34" s="777" t="s">
        <v>542</v>
      </c>
      <c r="AB34" s="777"/>
      <c r="AC34" s="777"/>
      <c r="AD34" s="777"/>
      <c r="AE34" s="778"/>
      <c r="AF34" s="779">
        <v>217</v>
      </c>
      <c r="AG34" s="780"/>
      <c r="AH34" s="780"/>
      <c r="AI34" s="780"/>
      <c r="AJ34" s="781"/>
      <c r="AK34" s="848">
        <v>176</v>
      </c>
      <c r="AL34" s="849"/>
      <c r="AM34" s="849"/>
      <c r="AN34" s="849"/>
      <c r="AO34" s="849"/>
      <c r="AP34" s="849">
        <v>122</v>
      </c>
      <c r="AQ34" s="849"/>
      <c r="AR34" s="849"/>
      <c r="AS34" s="849"/>
      <c r="AT34" s="849"/>
      <c r="AU34" s="849">
        <v>122</v>
      </c>
      <c r="AV34" s="849"/>
      <c r="AW34" s="849"/>
      <c r="AX34" s="849"/>
      <c r="AY34" s="849"/>
      <c r="AZ34" s="850"/>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1563</v>
      </c>
      <c r="R35" s="777"/>
      <c r="S35" s="777"/>
      <c r="T35" s="777"/>
      <c r="U35" s="777"/>
      <c r="V35" s="777">
        <v>1483</v>
      </c>
      <c r="W35" s="777"/>
      <c r="X35" s="777"/>
      <c r="Y35" s="777"/>
      <c r="Z35" s="777"/>
      <c r="AA35" s="777">
        <v>80</v>
      </c>
      <c r="AB35" s="777"/>
      <c r="AC35" s="777"/>
      <c r="AD35" s="777"/>
      <c r="AE35" s="778"/>
      <c r="AF35" s="779">
        <v>41</v>
      </c>
      <c r="AG35" s="780"/>
      <c r="AH35" s="780"/>
      <c r="AI35" s="780"/>
      <c r="AJ35" s="781"/>
      <c r="AK35" s="848">
        <v>712</v>
      </c>
      <c r="AL35" s="849"/>
      <c r="AM35" s="849"/>
      <c r="AN35" s="849"/>
      <c r="AO35" s="849"/>
      <c r="AP35" s="849">
        <v>10103</v>
      </c>
      <c r="AQ35" s="849"/>
      <c r="AR35" s="849"/>
      <c r="AS35" s="849"/>
      <c r="AT35" s="849"/>
      <c r="AU35" s="849">
        <v>9567</v>
      </c>
      <c r="AV35" s="849"/>
      <c r="AW35" s="849"/>
      <c r="AX35" s="849"/>
      <c r="AY35" s="849"/>
      <c r="AZ35" s="850"/>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598</v>
      </c>
      <c r="R36" s="777"/>
      <c r="S36" s="777"/>
      <c r="T36" s="777"/>
      <c r="U36" s="777"/>
      <c r="V36" s="777">
        <v>580</v>
      </c>
      <c r="W36" s="777"/>
      <c r="X36" s="777"/>
      <c r="Y36" s="777"/>
      <c r="Z36" s="777"/>
      <c r="AA36" s="777">
        <v>18</v>
      </c>
      <c r="AB36" s="777"/>
      <c r="AC36" s="777"/>
      <c r="AD36" s="777"/>
      <c r="AE36" s="778"/>
      <c r="AF36" s="779">
        <v>18</v>
      </c>
      <c r="AG36" s="780"/>
      <c r="AH36" s="780"/>
      <c r="AI36" s="780"/>
      <c r="AJ36" s="781"/>
      <c r="AK36" s="848">
        <v>206</v>
      </c>
      <c r="AL36" s="849"/>
      <c r="AM36" s="849"/>
      <c r="AN36" s="849"/>
      <c r="AO36" s="849"/>
      <c r="AP36" s="849">
        <v>2612</v>
      </c>
      <c r="AQ36" s="849"/>
      <c r="AR36" s="849"/>
      <c r="AS36" s="849"/>
      <c r="AT36" s="849"/>
      <c r="AU36" s="849">
        <v>2460</v>
      </c>
      <c r="AV36" s="849"/>
      <c r="AW36" s="849"/>
      <c r="AX36" s="849"/>
      <c r="AY36" s="849"/>
      <c r="AZ36" s="850"/>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386</v>
      </c>
      <c r="C37" s="774"/>
      <c r="D37" s="774"/>
      <c r="E37" s="774"/>
      <c r="F37" s="774"/>
      <c r="G37" s="774"/>
      <c r="H37" s="774"/>
      <c r="I37" s="774"/>
      <c r="J37" s="774"/>
      <c r="K37" s="774"/>
      <c r="L37" s="774"/>
      <c r="M37" s="774"/>
      <c r="N37" s="774"/>
      <c r="O37" s="774"/>
      <c r="P37" s="775"/>
      <c r="Q37" s="776">
        <v>81</v>
      </c>
      <c r="R37" s="777"/>
      <c r="S37" s="777"/>
      <c r="T37" s="777"/>
      <c r="U37" s="777"/>
      <c r="V37" s="777">
        <v>78</v>
      </c>
      <c r="W37" s="777"/>
      <c r="X37" s="777"/>
      <c r="Y37" s="777"/>
      <c r="Z37" s="777"/>
      <c r="AA37" s="777">
        <v>3</v>
      </c>
      <c r="AB37" s="777"/>
      <c r="AC37" s="777"/>
      <c r="AD37" s="777"/>
      <c r="AE37" s="778"/>
      <c r="AF37" s="779">
        <v>3</v>
      </c>
      <c r="AG37" s="780"/>
      <c r="AH37" s="780"/>
      <c r="AI37" s="780"/>
      <c r="AJ37" s="781"/>
      <c r="AK37" s="848">
        <v>31</v>
      </c>
      <c r="AL37" s="849"/>
      <c r="AM37" s="849"/>
      <c r="AN37" s="849"/>
      <c r="AO37" s="849"/>
      <c r="AP37" s="849">
        <v>145</v>
      </c>
      <c r="AQ37" s="849"/>
      <c r="AR37" s="849"/>
      <c r="AS37" s="849"/>
      <c r="AT37" s="849"/>
      <c r="AU37" s="849">
        <v>145</v>
      </c>
      <c r="AV37" s="849"/>
      <c r="AW37" s="849"/>
      <c r="AX37" s="849"/>
      <c r="AY37" s="849"/>
      <c r="AZ37" s="850"/>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2009</v>
      </c>
      <c r="AG63" s="860"/>
      <c r="AH63" s="860"/>
      <c r="AI63" s="860"/>
      <c r="AJ63" s="861"/>
      <c r="AK63" s="862"/>
      <c r="AL63" s="857"/>
      <c r="AM63" s="857"/>
      <c r="AN63" s="857"/>
      <c r="AO63" s="857"/>
      <c r="AP63" s="860">
        <v>18563</v>
      </c>
      <c r="AQ63" s="860"/>
      <c r="AR63" s="860"/>
      <c r="AS63" s="860"/>
      <c r="AT63" s="860"/>
      <c r="AU63" s="860">
        <v>12613</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554</v>
      </c>
      <c r="AQ68" s="884"/>
      <c r="AR68" s="884"/>
      <c r="AS68" s="884"/>
      <c r="AT68" s="884"/>
      <c r="AU68" s="884" t="s">
        <v>554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554</v>
      </c>
      <c r="AQ69" s="849"/>
      <c r="AR69" s="849"/>
      <c r="AS69" s="849"/>
      <c r="AT69" s="849"/>
      <c r="AU69" s="895" t="s">
        <v>554</v>
      </c>
      <c r="AV69" s="896"/>
      <c r="AW69" s="896"/>
      <c r="AX69" s="896"/>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554</v>
      </c>
      <c r="AL70" s="849"/>
      <c r="AM70" s="849"/>
      <c r="AN70" s="849"/>
      <c r="AO70" s="849"/>
      <c r="AP70" s="849" t="s">
        <v>554</v>
      </c>
      <c r="AQ70" s="849"/>
      <c r="AR70" s="849"/>
      <c r="AS70" s="849"/>
      <c r="AT70" s="849"/>
      <c r="AU70" s="895" t="s">
        <v>554</v>
      </c>
      <c r="AV70" s="896"/>
      <c r="AW70" s="896"/>
      <c r="AX70" s="896"/>
      <c r="AY70" s="848"/>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554</v>
      </c>
      <c r="AL71" s="849"/>
      <c r="AM71" s="849"/>
      <c r="AN71" s="849"/>
      <c r="AO71" s="849"/>
      <c r="AP71" s="849" t="s">
        <v>554</v>
      </c>
      <c r="AQ71" s="849"/>
      <c r="AR71" s="849"/>
      <c r="AS71" s="849"/>
      <c r="AT71" s="849"/>
      <c r="AU71" s="895" t="s">
        <v>554</v>
      </c>
      <c r="AV71" s="896"/>
      <c r="AW71" s="896"/>
      <c r="AX71" s="896"/>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554</v>
      </c>
      <c r="AQ72" s="849"/>
      <c r="AR72" s="849"/>
      <c r="AS72" s="849"/>
      <c r="AT72" s="849"/>
      <c r="AU72" s="895" t="s">
        <v>554</v>
      </c>
      <c r="AV72" s="896"/>
      <c r="AW72" s="896"/>
      <c r="AX72" s="896"/>
      <c r="AY72" s="848"/>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228</v>
      </c>
      <c r="R73" s="849"/>
      <c r="S73" s="849"/>
      <c r="T73" s="849"/>
      <c r="U73" s="849"/>
      <c r="V73" s="849">
        <v>209</v>
      </c>
      <c r="W73" s="849"/>
      <c r="X73" s="849"/>
      <c r="Y73" s="849"/>
      <c r="Z73" s="849"/>
      <c r="AA73" s="849">
        <v>19</v>
      </c>
      <c r="AB73" s="849"/>
      <c r="AC73" s="849"/>
      <c r="AD73" s="849"/>
      <c r="AE73" s="849"/>
      <c r="AF73" s="849">
        <v>19</v>
      </c>
      <c r="AG73" s="849"/>
      <c r="AH73" s="849"/>
      <c r="AI73" s="849"/>
      <c r="AJ73" s="849"/>
      <c r="AK73" s="849" t="s">
        <v>554</v>
      </c>
      <c r="AL73" s="849"/>
      <c r="AM73" s="849"/>
      <c r="AN73" s="849"/>
      <c r="AO73" s="849"/>
      <c r="AP73" s="849" t="s">
        <v>554</v>
      </c>
      <c r="AQ73" s="849"/>
      <c r="AR73" s="849"/>
      <c r="AS73" s="849"/>
      <c r="AT73" s="849"/>
      <c r="AU73" s="895" t="s">
        <v>554</v>
      </c>
      <c r="AV73" s="896"/>
      <c r="AW73" s="896"/>
      <c r="AX73" s="896"/>
      <c r="AY73" s="848"/>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549</v>
      </c>
      <c r="C74" s="892"/>
      <c r="D74" s="892"/>
      <c r="E74" s="892"/>
      <c r="F74" s="892"/>
      <c r="G74" s="892"/>
      <c r="H74" s="892"/>
      <c r="I74" s="892"/>
      <c r="J74" s="892"/>
      <c r="K74" s="892"/>
      <c r="L74" s="892"/>
      <c r="M74" s="892"/>
      <c r="N74" s="892"/>
      <c r="O74" s="892"/>
      <c r="P74" s="893"/>
      <c r="Q74" s="894">
        <v>1540</v>
      </c>
      <c r="R74" s="849"/>
      <c r="S74" s="849"/>
      <c r="T74" s="849"/>
      <c r="U74" s="849"/>
      <c r="V74" s="849">
        <v>1423</v>
      </c>
      <c r="W74" s="849"/>
      <c r="X74" s="849"/>
      <c r="Y74" s="849"/>
      <c r="Z74" s="849"/>
      <c r="AA74" s="849">
        <v>117</v>
      </c>
      <c r="AB74" s="849"/>
      <c r="AC74" s="849"/>
      <c r="AD74" s="849"/>
      <c r="AE74" s="849"/>
      <c r="AF74" s="849">
        <v>1142</v>
      </c>
      <c r="AG74" s="849"/>
      <c r="AH74" s="849"/>
      <c r="AI74" s="849"/>
      <c r="AJ74" s="849"/>
      <c r="AK74" s="849" t="s">
        <v>554</v>
      </c>
      <c r="AL74" s="849"/>
      <c r="AM74" s="849"/>
      <c r="AN74" s="849"/>
      <c r="AO74" s="849"/>
      <c r="AP74" s="849" t="s">
        <v>554</v>
      </c>
      <c r="AQ74" s="849"/>
      <c r="AR74" s="849"/>
      <c r="AS74" s="849"/>
      <c r="AT74" s="849"/>
      <c r="AU74" s="895" t="s">
        <v>554</v>
      </c>
      <c r="AV74" s="896"/>
      <c r="AW74" s="896"/>
      <c r="AX74" s="896"/>
      <c r="AY74" s="848"/>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899">
        <v>698</v>
      </c>
      <c r="R75" s="896"/>
      <c r="S75" s="896"/>
      <c r="T75" s="896"/>
      <c r="U75" s="848"/>
      <c r="V75" s="895">
        <v>661</v>
      </c>
      <c r="W75" s="896"/>
      <c r="X75" s="896"/>
      <c r="Y75" s="896"/>
      <c r="Z75" s="848"/>
      <c r="AA75" s="895">
        <v>37</v>
      </c>
      <c r="AB75" s="896"/>
      <c r="AC75" s="896"/>
      <c r="AD75" s="896"/>
      <c r="AE75" s="848"/>
      <c r="AF75" s="895">
        <v>37</v>
      </c>
      <c r="AG75" s="896"/>
      <c r="AH75" s="896"/>
      <c r="AI75" s="896"/>
      <c r="AJ75" s="848"/>
      <c r="AK75" s="895" t="s">
        <v>554</v>
      </c>
      <c r="AL75" s="896"/>
      <c r="AM75" s="896"/>
      <c r="AN75" s="896"/>
      <c r="AO75" s="848"/>
      <c r="AP75" s="895">
        <v>706</v>
      </c>
      <c r="AQ75" s="896"/>
      <c r="AR75" s="896"/>
      <c r="AS75" s="896"/>
      <c r="AT75" s="848"/>
      <c r="AU75" s="895">
        <v>174</v>
      </c>
      <c r="AV75" s="896"/>
      <c r="AW75" s="896"/>
      <c r="AX75" s="896"/>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9">
        <v>680</v>
      </c>
      <c r="R76" s="896"/>
      <c r="S76" s="896"/>
      <c r="T76" s="896"/>
      <c r="U76" s="848"/>
      <c r="V76" s="895">
        <v>526</v>
      </c>
      <c r="W76" s="896"/>
      <c r="X76" s="896"/>
      <c r="Y76" s="896"/>
      <c r="Z76" s="848"/>
      <c r="AA76" s="895">
        <v>154</v>
      </c>
      <c r="AB76" s="896"/>
      <c r="AC76" s="896"/>
      <c r="AD76" s="896"/>
      <c r="AE76" s="848"/>
      <c r="AF76" s="895">
        <v>154</v>
      </c>
      <c r="AG76" s="896"/>
      <c r="AH76" s="896"/>
      <c r="AI76" s="896"/>
      <c r="AJ76" s="848"/>
      <c r="AK76" s="895" t="s">
        <v>554</v>
      </c>
      <c r="AL76" s="896"/>
      <c r="AM76" s="896"/>
      <c r="AN76" s="896"/>
      <c r="AO76" s="848"/>
      <c r="AP76" s="895" t="s">
        <v>554</v>
      </c>
      <c r="AQ76" s="896"/>
      <c r="AR76" s="896"/>
      <c r="AS76" s="896"/>
      <c r="AT76" s="848"/>
      <c r="AU76" s="895" t="s">
        <v>554</v>
      </c>
      <c r="AV76" s="896"/>
      <c r="AW76" s="896"/>
      <c r="AX76" s="896"/>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552</v>
      </c>
      <c r="C77" s="892"/>
      <c r="D77" s="892"/>
      <c r="E77" s="892"/>
      <c r="F77" s="892"/>
      <c r="G77" s="892"/>
      <c r="H77" s="892"/>
      <c r="I77" s="892"/>
      <c r="J77" s="892"/>
      <c r="K77" s="892"/>
      <c r="L77" s="892"/>
      <c r="M77" s="892"/>
      <c r="N77" s="892"/>
      <c r="O77" s="892"/>
      <c r="P77" s="893"/>
      <c r="Q77" s="899">
        <v>679</v>
      </c>
      <c r="R77" s="896"/>
      <c r="S77" s="896"/>
      <c r="T77" s="896"/>
      <c r="U77" s="848"/>
      <c r="V77" s="895">
        <v>638</v>
      </c>
      <c r="W77" s="896"/>
      <c r="X77" s="896"/>
      <c r="Y77" s="896"/>
      <c r="Z77" s="848"/>
      <c r="AA77" s="895">
        <v>41</v>
      </c>
      <c r="AB77" s="896"/>
      <c r="AC77" s="896"/>
      <c r="AD77" s="896"/>
      <c r="AE77" s="848"/>
      <c r="AF77" s="895">
        <v>41</v>
      </c>
      <c r="AG77" s="896"/>
      <c r="AH77" s="896"/>
      <c r="AI77" s="896"/>
      <c r="AJ77" s="848"/>
      <c r="AK77" s="895" t="s">
        <v>554</v>
      </c>
      <c r="AL77" s="896"/>
      <c r="AM77" s="896"/>
      <c r="AN77" s="896"/>
      <c r="AO77" s="848"/>
      <c r="AP77" s="895" t="s">
        <v>554</v>
      </c>
      <c r="AQ77" s="896"/>
      <c r="AR77" s="896"/>
      <c r="AS77" s="896"/>
      <c r="AT77" s="848"/>
      <c r="AU77" s="895" t="s">
        <v>554</v>
      </c>
      <c r="AV77" s="896"/>
      <c r="AW77" s="896"/>
      <c r="AX77" s="896"/>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553</v>
      </c>
      <c r="C78" s="892"/>
      <c r="D78" s="892"/>
      <c r="E78" s="892"/>
      <c r="F78" s="892"/>
      <c r="G78" s="892"/>
      <c r="H78" s="892"/>
      <c r="I78" s="892"/>
      <c r="J78" s="892"/>
      <c r="K78" s="892"/>
      <c r="L78" s="892"/>
      <c r="M78" s="892"/>
      <c r="N78" s="892"/>
      <c r="O78" s="892"/>
      <c r="P78" s="893"/>
      <c r="Q78" s="894">
        <v>224</v>
      </c>
      <c r="R78" s="849"/>
      <c r="S78" s="849"/>
      <c r="T78" s="849"/>
      <c r="U78" s="849"/>
      <c r="V78" s="849">
        <v>144</v>
      </c>
      <c r="W78" s="849"/>
      <c r="X78" s="849"/>
      <c r="Y78" s="849"/>
      <c r="Z78" s="849"/>
      <c r="AA78" s="849">
        <v>80</v>
      </c>
      <c r="AB78" s="849"/>
      <c r="AC78" s="849"/>
      <c r="AD78" s="849"/>
      <c r="AE78" s="849"/>
      <c r="AF78" s="849">
        <v>15</v>
      </c>
      <c r="AG78" s="849"/>
      <c r="AH78" s="849"/>
      <c r="AI78" s="849"/>
      <c r="AJ78" s="849"/>
      <c r="AK78" s="849" t="s">
        <v>554</v>
      </c>
      <c r="AL78" s="849"/>
      <c r="AM78" s="849"/>
      <c r="AN78" s="849"/>
      <c r="AO78" s="849"/>
      <c r="AP78" s="849" t="s">
        <v>554</v>
      </c>
      <c r="AQ78" s="849"/>
      <c r="AR78" s="849"/>
      <c r="AS78" s="849"/>
      <c r="AT78" s="849"/>
      <c r="AU78" s="895" t="s">
        <v>554</v>
      </c>
      <c r="AV78" s="896"/>
      <c r="AW78" s="896"/>
      <c r="AX78" s="896"/>
      <c r="AY78" s="848"/>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6500</v>
      </c>
      <c r="AG88" s="860"/>
      <c r="AH88" s="860"/>
      <c r="AI88" s="860"/>
      <c r="AJ88" s="860"/>
      <c r="AK88" s="857"/>
      <c r="AL88" s="857"/>
      <c r="AM88" s="857"/>
      <c r="AN88" s="857"/>
      <c r="AO88" s="857"/>
      <c r="AP88" s="860">
        <v>706</v>
      </c>
      <c r="AQ88" s="860"/>
      <c r="AR88" s="860"/>
      <c r="AS88" s="860"/>
      <c r="AT88" s="860"/>
      <c r="AU88" s="860">
        <v>174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88</v>
      </c>
      <c r="CS102" s="868"/>
      <c r="CT102" s="868"/>
      <c r="CU102" s="868"/>
      <c r="CV102" s="911"/>
      <c r="CW102" s="910">
        <v>2</v>
      </c>
      <c r="CX102" s="868"/>
      <c r="CY102" s="868"/>
      <c r="CZ102" s="868"/>
      <c r="DA102" s="911"/>
      <c r="DB102" s="910" t="s">
        <v>542</v>
      </c>
      <c r="DC102" s="868"/>
      <c r="DD102" s="868"/>
      <c r="DE102" s="868"/>
      <c r="DF102" s="911"/>
      <c r="DG102" s="910" t="s">
        <v>542</v>
      </c>
      <c r="DH102" s="868"/>
      <c r="DI102" s="868"/>
      <c r="DJ102" s="868"/>
      <c r="DK102" s="911"/>
      <c r="DL102" s="910" t="s">
        <v>542</v>
      </c>
      <c r="DM102" s="868"/>
      <c r="DN102" s="868"/>
      <c r="DO102" s="868"/>
      <c r="DP102" s="911"/>
      <c r="DQ102" s="910" t="s">
        <v>542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283</v>
      </c>
      <c r="AG109" s="913"/>
      <c r="AH109" s="913"/>
      <c r="AI109" s="913"/>
      <c r="AJ109" s="914"/>
      <c r="AK109" s="912" t="s">
        <v>282</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283</v>
      </c>
      <c r="BW109" s="913"/>
      <c r="BX109" s="913"/>
      <c r="BY109" s="913"/>
      <c r="BZ109" s="914"/>
      <c r="CA109" s="912" t="s">
        <v>282</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283</v>
      </c>
      <c r="DM109" s="913"/>
      <c r="DN109" s="913"/>
      <c r="DO109" s="913"/>
      <c r="DP109" s="914"/>
      <c r="DQ109" s="912" t="s">
        <v>282</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1690921</v>
      </c>
      <c r="AB110" s="920"/>
      <c r="AC110" s="920"/>
      <c r="AD110" s="920"/>
      <c r="AE110" s="921"/>
      <c r="AF110" s="922">
        <v>1872650</v>
      </c>
      <c r="AG110" s="920"/>
      <c r="AH110" s="920"/>
      <c r="AI110" s="920"/>
      <c r="AJ110" s="921"/>
      <c r="AK110" s="922">
        <v>1997001</v>
      </c>
      <c r="AL110" s="920"/>
      <c r="AM110" s="920"/>
      <c r="AN110" s="920"/>
      <c r="AO110" s="921"/>
      <c r="AP110" s="923">
        <v>17.600000000000001</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21052809</v>
      </c>
      <c r="BR110" s="957"/>
      <c r="BS110" s="957"/>
      <c r="BT110" s="957"/>
      <c r="BU110" s="957"/>
      <c r="BV110" s="957">
        <v>23445728</v>
      </c>
      <c r="BW110" s="957"/>
      <c r="BX110" s="957"/>
      <c r="BY110" s="957"/>
      <c r="BZ110" s="957"/>
      <c r="CA110" s="957">
        <v>25136748</v>
      </c>
      <c r="CB110" s="957"/>
      <c r="CC110" s="957"/>
      <c r="CD110" s="957"/>
      <c r="CE110" s="957"/>
      <c r="CF110" s="971">
        <v>221.7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219292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12684196</v>
      </c>
      <c r="BR112" s="950"/>
      <c r="BS112" s="950"/>
      <c r="BT112" s="950"/>
      <c r="BU112" s="950"/>
      <c r="BV112" s="950">
        <v>12680894</v>
      </c>
      <c r="BW112" s="950"/>
      <c r="BX112" s="950"/>
      <c r="BY112" s="950"/>
      <c r="BZ112" s="950"/>
      <c r="CA112" s="950">
        <v>12613108</v>
      </c>
      <c r="CB112" s="950"/>
      <c r="CC112" s="950"/>
      <c r="CD112" s="950"/>
      <c r="CE112" s="950"/>
      <c r="CF112" s="944">
        <v>111.2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6742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740829</v>
      </c>
      <c r="AB113" s="964"/>
      <c r="AC113" s="964"/>
      <c r="AD113" s="964"/>
      <c r="AE113" s="965"/>
      <c r="AF113" s="966">
        <v>809581</v>
      </c>
      <c r="AG113" s="964"/>
      <c r="AH113" s="964"/>
      <c r="AI113" s="964"/>
      <c r="AJ113" s="965"/>
      <c r="AK113" s="966">
        <v>833958</v>
      </c>
      <c r="AL113" s="964"/>
      <c r="AM113" s="964"/>
      <c r="AN113" s="964"/>
      <c r="AO113" s="965"/>
      <c r="AP113" s="967">
        <v>7.4</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271614</v>
      </c>
      <c r="BR113" s="950"/>
      <c r="BS113" s="950"/>
      <c r="BT113" s="950"/>
      <c r="BU113" s="950"/>
      <c r="BV113" s="950">
        <v>230597</v>
      </c>
      <c r="BW113" s="950"/>
      <c r="BX113" s="950"/>
      <c r="BY113" s="950"/>
      <c r="BZ113" s="950"/>
      <c r="CA113" s="950">
        <v>174377</v>
      </c>
      <c r="CB113" s="950"/>
      <c r="CC113" s="950"/>
      <c r="CD113" s="950"/>
      <c r="CE113" s="950"/>
      <c r="CF113" s="944">
        <v>1.5</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59107</v>
      </c>
      <c r="AB114" s="989"/>
      <c r="AC114" s="989"/>
      <c r="AD114" s="989"/>
      <c r="AE114" s="990"/>
      <c r="AF114" s="991">
        <v>62327</v>
      </c>
      <c r="AG114" s="989"/>
      <c r="AH114" s="989"/>
      <c r="AI114" s="989"/>
      <c r="AJ114" s="990"/>
      <c r="AK114" s="991">
        <v>57203</v>
      </c>
      <c r="AL114" s="989"/>
      <c r="AM114" s="989"/>
      <c r="AN114" s="989"/>
      <c r="AO114" s="990"/>
      <c r="AP114" s="992">
        <v>0.5</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3457999</v>
      </c>
      <c r="BR114" s="950"/>
      <c r="BS114" s="950"/>
      <c r="BT114" s="950"/>
      <c r="BU114" s="950"/>
      <c r="BV114" s="950">
        <v>2831818</v>
      </c>
      <c r="BW114" s="950"/>
      <c r="BX114" s="950"/>
      <c r="BY114" s="950"/>
      <c r="BZ114" s="950"/>
      <c r="CA114" s="950">
        <v>3195815</v>
      </c>
      <c r="CB114" s="950"/>
      <c r="CC114" s="950"/>
      <c r="CD114" s="950"/>
      <c r="CE114" s="950"/>
      <c r="CF114" s="944">
        <v>28.2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219292</v>
      </c>
      <c r="AB115" s="964"/>
      <c r="AC115" s="964"/>
      <c r="AD115" s="964"/>
      <c r="AE115" s="965"/>
      <c r="AF115" s="966" t="s">
        <v>412</v>
      </c>
      <c r="AG115" s="964"/>
      <c r="AH115" s="964"/>
      <c r="AI115" s="964"/>
      <c r="AJ115" s="965"/>
      <c r="AK115" s="966" t="s">
        <v>412</v>
      </c>
      <c r="AL115" s="964"/>
      <c r="AM115" s="964"/>
      <c r="AN115" s="964"/>
      <c r="AO115" s="965"/>
      <c r="AP115" s="967" t="s">
        <v>412</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10567</v>
      </c>
      <c r="BR115" s="950"/>
      <c r="BS115" s="950"/>
      <c r="BT115" s="950"/>
      <c r="BU115" s="950"/>
      <c r="BV115" s="950">
        <v>133</v>
      </c>
      <c r="BW115" s="950"/>
      <c r="BX115" s="950"/>
      <c r="BY115" s="950"/>
      <c r="BZ115" s="950"/>
      <c r="CA115" s="950" t="s">
        <v>412</v>
      </c>
      <c r="CB115" s="950"/>
      <c r="CC115" s="950"/>
      <c r="CD115" s="950"/>
      <c r="CE115" s="950"/>
      <c r="CF115" s="944" t="s">
        <v>412</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151</v>
      </c>
      <c r="AB116" s="989"/>
      <c r="AC116" s="989"/>
      <c r="AD116" s="989"/>
      <c r="AE116" s="990"/>
      <c r="AF116" s="991">
        <v>137</v>
      </c>
      <c r="AG116" s="989"/>
      <c r="AH116" s="989"/>
      <c r="AI116" s="989"/>
      <c r="AJ116" s="990"/>
      <c r="AK116" s="991">
        <v>142</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2710300</v>
      </c>
      <c r="AB117" s="996"/>
      <c r="AC117" s="996"/>
      <c r="AD117" s="996"/>
      <c r="AE117" s="997"/>
      <c r="AF117" s="995">
        <v>2744695</v>
      </c>
      <c r="AG117" s="996"/>
      <c r="AH117" s="996"/>
      <c r="AI117" s="996"/>
      <c r="AJ117" s="997"/>
      <c r="AK117" s="995">
        <v>2888304</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283</v>
      </c>
      <c r="AG118" s="913"/>
      <c r="AH118" s="913"/>
      <c r="AI118" s="913"/>
      <c r="AJ118" s="914"/>
      <c r="AK118" s="912" t="s">
        <v>282</v>
      </c>
      <c r="AL118" s="913"/>
      <c r="AM118" s="913"/>
      <c r="AN118" s="913"/>
      <c r="AO118" s="914"/>
      <c r="AP118" s="1020" t="s">
        <v>402</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37696477</v>
      </c>
      <c r="BR118" s="1016"/>
      <c r="BS118" s="1016"/>
      <c r="BT118" s="1016"/>
      <c r="BU118" s="1016"/>
      <c r="BV118" s="1016">
        <v>39189170</v>
      </c>
      <c r="BW118" s="1016"/>
      <c r="BX118" s="1016"/>
      <c r="BY118" s="1016"/>
      <c r="BZ118" s="1016"/>
      <c r="CA118" s="1016">
        <v>41120048</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6369714</v>
      </c>
      <c r="BR119" s="957"/>
      <c r="BS119" s="957"/>
      <c r="BT119" s="957"/>
      <c r="BU119" s="957"/>
      <c r="BV119" s="957">
        <v>6580686</v>
      </c>
      <c r="BW119" s="957"/>
      <c r="BX119" s="957"/>
      <c r="BY119" s="957"/>
      <c r="BZ119" s="957"/>
      <c r="CA119" s="957">
        <v>6818753</v>
      </c>
      <c r="CB119" s="957"/>
      <c r="CC119" s="957"/>
      <c r="CD119" s="957"/>
      <c r="CE119" s="957"/>
      <c r="CF119" s="971">
        <v>60.1</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212550</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568107</v>
      </c>
      <c r="BR120" s="950"/>
      <c r="BS120" s="950"/>
      <c r="BT120" s="950"/>
      <c r="BU120" s="950"/>
      <c r="BV120" s="950">
        <v>853243</v>
      </c>
      <c r="BW120" s="950"/>
      <c r="BX120" s="950"/>
      <c r="BY120" s="950"/>
      <c r="BZ120" s="950"/>
      <c r="CA120" s="950">
        <v>928075</v>
      </c>
      <c r="CB120" s="950"/>
      <c r="CC120" s="950"/>
      <c r="CD120" s="950"/>
      <c r="CE120" s="950"/>
      <c r="CF120" s="944">
        <v>8.1999999999999993</v>
      </c>
      <c r="CG120" s="945"/>
      <c r="CH120" s="945"/>
      <c r="CI120" s="945"/>
      <c r="CJ120" s="945"/>
      <c r="CK120" s="1043" t="s">
        <v>439</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9386764</v>
      </c>
      <c r="DH120" s="957"/>
      <c r="DI120" s="957"/>
      <c r="DJ120" s="957"/>
      <c r="DK120" s="957"/>
      <c r="DL120" s="957">
        <v>9332950</v>
      </c>
      <c r="DM120" s="957"/>
      <c r="DN120" s="957"/>
      <c r="DO120" s="957"/>
      <c r="DP120" s="957"/>
      <c r="DQ120" s="957">
        <v>9567223</v>
      </c>
      <c r="DR120" s="957"/>
      <c r="DS120" s="957"/>
      <c r="DT120" s="957"/>
      <c r="DU120" s="957"/>
      <c r="DV120" s="958">
        <v>84.4</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6742</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23676194</v>
      </c>
      <c r="BR121" s="1016"/>
      <c r="BS121" s="1016"/>
      <c r="BT121" s="1016"/>
      <c r="BU121" s="1016"/>
      <c r="BV121" s="1016">
        <v>25246443</v>
      </c>
      <c r="BW121" s="1016"/>
      <c r="BX121" s="1016"/>
      <c r="BY121" s="1016"/>
      <c r="BZ121" s="1016"/>
      <c r="CA121" s="1016">
        <v>26571501</v>
      </c>
      <c r="CB121" s="1016"/>
      <c r="CC121" s="1016"/>
      <c r="CD121" s="1016"/>
      <c r="CE121" s="1016"/>
      <c r="CF121" s="1054">
        <v>234.3</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2341151</v>
      </c>
      <c r="DH121" s="950"/>
      <c r="DI121" s="950"/>
      <c r="DJ121" s="950"/>
      <c r="DK121" s="950"/>
      <c r="DL121" s="950">
        <v>2398837</v>
      </c>
      <c r="DM121" s="950"/>
      <c r="DN121" s="950"/>
      <c r="DO121" s="950"/>
      <c r="DP121" s="950"/>
      <c r="DQ121" s="950">
        <v>2460242</v>
      </c>
      <c r="DR121" s="950"/>
      <c r="DS121" s="950"/>
      <c r="DT121" s="950"/>
      <c r="DU121" s="950"/>
      <c r="DV121" s="951">
        <v>21.7</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442</v>
      </c>
      <c r="BP122" s="1024"/>
      <c r="BQ122" s="1064">
        <v>30614015</v>
      </c>
      <c r="BR122" s="1065"/>
      <c r="BS122" s="1065"/>
      <c r="BT122" s="1065"/>
      <c r="BU122" s="1065"/>
      <c r="BV122" s="1065">
        <v>32680372</v>
      </c>
      <c r="BW122" s="1065"/>
      <c r="BX122" s="1065"/>
      <c r="BY122" s="1065"/>
      <c r="BZ122" s="1065"/>
      <c r="CA122" s="1065">
        <v>34318329</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670044</v>
      </c>
      <c r="DH122" s="950"/>
      <c r="DI122" s="950"/>
      <c r="DJ122" s="950"/>
      <c r="DK122" s="950"/>
      <c r="DL122" s="950">
        <v>673143</v>
      </c>
      <c r="DM122" s="950"/>
      <c r="DN122" s="950"/>
      <c r="DO122" s="950"/>
      <c r="DP122" s="950"/>
      <c r="DQ122" s="950">
        <v>318145</v>
      </c>
      <c r="DR122" s="950"/>
      <c r="DS122" s="950"/>
      <c r="DT122" s="950"/>
      <c r="DU122" s="950"/>
      <c r="DV122" s="951">
        <v>2.8</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444</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62.6</v>
      </c>
      <c r="BR123" s="1057"/>
      <c r="BS123" s="1057"/>
      <c r="BT123" s="1057"/>
      <c r="BU123" s="1057"/>
      <c r="BV123" s="1057">
        <v>58.2</v>
      </c>
      <c r="BW123" s="1057"/>
      <c r="BX123" s="1057"/>
      <c r="BY123" s="1057"/>
      <c r="BZ123" s="1057"/>
      <c r="CA123" s="1057">
        <v>59.9</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v>120200</v>
      </c>
      <c r="DH123" s="989"/>
      <c r="DI123" s="989"/>
      <c r="DJ123" s="989"/>
      <c r="DK123" s="990"/>
      <c r="DL123" s="991">
        <v>131161</v>
      </c>
      <c r="DM123" s="989"/>
      <c r="DN123" s="989"/>
      <c r="DO123" s="989"/>
      <c r="DP123" s="990"/>
      <c r="DQ123" s="991">
        <v>144999</v>
      </c>
      <c r="DR123" s="989"/>
      <c r="DS123" s="989"/>
      <c r="DT123" s="989"/>
      <c r="DU123" s="990"/>
      <c r="DV123" s="992">
        <v>1.3</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166037</v>
      </c>
      <c r="DH124" s="1028"/>
      <c r="DI124" s="1028"/>
      <c r="DJ124" s="1028"/>
      <c r="DK124" s="1029"/>
      <c r="DL124" s="1030">
        <v>144803</v>
      </c>
      <c r="DM124" s="1028"/>
      <c r="DN124" s="1028"/>
      <c r="DO124" s="1028"/>
      <c r="DP124" s="1029"/>
      <c r="DQ124" s="1030">
        <v>122499</v>
      </c>
      <c r="DR124" s="1028"/>
      <c r="DS124" s="1028"/>
      <c r="DT124" s="1028"/>
      <c r="DU124" s="1029"/>
      <c r="DV124" s="1031">
        <v>1.1000000000000001</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212550</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456</v>
      </c>
      <c r="AY127" s="917"/>
      <c r="AZ127" s="917"/>
      <c r="BA127" s="917"/>
      <c r="BB127" s="917"/>
      <c r="BC127" s="917"/>
      <c r="BD127" s="917"/>
      <c r="BE127" s="918"/>
      <c r="BF127" s="1071" t="s">
        <v>444</v>
      </c>
      <c r="BG127" s="1072"/>
      <c r="BH127" s="1072"/>
      <c r="BI127" s="1072"/>
      <c r="BJ127" s="1072"/>
      <c r="BK127" s="1072"/>
      <c r="BL127" s="1081"/>
      <c r="BM127" s="1071">
        <v>12.92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10567</v>
      </c>
      <c r="DH127" s="1078"/>
      <c r="DI127" s="1078"/>
      <c r="DJ127" s="1078"/>
      <c r="DK127" s="1078"/>
      <c r="DL127" s="1078">
        <v>133</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77344</v>
      </c>
      <c r="AB128" s="1120"/>
      <c r="AC128" s="1120"/>
      <c r="AD128" s="1120"/>
      <c r="AE128" s="1121"/>
      <c r="AF128" s="1122">
        <v>105552</v>
      </c>
      <c r="AG128" s="1120"/>
      <c r="AH128" s="1120"/>
      <c r="AI128" s="1120"/>
      <c r="AJ128" s="1121"/>
      <c r="AK128" s="1122">
        <v>73385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17.920000000000002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12996686</v>
      </c>
      <c r="AB129" s="989"/>
      <c r="AC129" s="989"/>
      <c r="AD129" s="989"/>
      <c r="AE129" s="990"/>
      <c r="AF129" s="991">
        <v>13046889</v>
      </c>
      <c r="AG129" s="989"/>
      <c r="AH129" s="989"/>
      <c r="AI129" s="989"/>
      <c r="AJ129" s="990"/>
      <c r="AK129" s="991">
        <v>13269496</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7.6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1687247</v>
      </c>
      <c r="AB130" s="989"/>
      <c r="AC130" s="989"/>
      <c r="AD130" s="989"/>
      <c r="AE130" s="990"/>
      <c r="AF130" s="991">
        <v>1867255</v>
      </c>
      <c r="AG130" s="989"/>
      <c r="AH130" s="989"/>
      <c r="AI130" s="989"/>
      <c r="AJ130" s="990"/>
      <c r="AK130" s="991">
        <v>1928929</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59.9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11309439</v>
      </c>
      <c r="AB131" s="1028"/>
      <c r="AC131" s="1028"/>
      <c r="AD131" s="1028"/>
      <c r="AE131" s="1029"/>
      <c r="AF131" s="1030">
        <v>11179634</v>
      </c>
      <c r="AG131" s="1028"/>
      <c r="AH131" s="1028"/>
      <c r="AI131" s="1028"/>
      <c r="AJ131" s="1029"/>
      <c r="AK131" s="1030">
        <v>11340567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8.3621212329999999</v>
      </c>
      <c r="AB132" s="1134"/>
      <c r="AC132" s="1134"/>
      <c r="AD132" s="1134"/>
      <c r="AE132" s="1135"/>
      <c r="AF132" s="1136">
        <v>6.9044120759999998</v>
      </c>
      <c r="AG132" s="1134"/>
      <c r="AH132" s="1134"/>
      <c r="AI132" s="1134"/>
      <c r="AJ132" s="1135"/>
      <c r="AK132" s="1136">
        <v>7.8125723340000004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7.8</v>
      </c>
      <c r="AB133" s="1141"/>
      <c r="AC133" s="1141"/>
      <c r="AD133" s="1141"/>
      <c r="AE133" s="1142"/>
      <c r="AF133" s="1140">
        <v>7.3</v>
      </c>
      <c r="AG133" s="1141"/>
      <c r="AH133" s="1141"/>
      <c r="AI133" s="1141"/>
      <c r="AJ133" s="1142"/>
      <c r="AK133" s="1140">
        <v>7.6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3840492</v>
      </c>
      <c r="L9" s="264">
        <v>73168</v>
      </c>
      <c r="M9" s="265">
        <v>72299</v>
      </c>
      <c r="N9" s="266">
        <v>1.2</v>
      </c>
    </row>
    <row r="10" spans="1:16">
      <c r="A10" s="248"/>
      <c r="B10" s="244"/>
      <c r="C10" s="244"/>
      <c r="D10" s="244"/>
      <c r="E10" s="244"/>
      <c r="F10" s="244"/>
      <c r="G10" s="1149" t="s">
        <v>479</v>
      </c>
      <c r="H10" s="1150"/>
      <c r="I10" s="1150"/>
      <c r="J10" s="1151"/>
      <c r="K10" s="267">
        <v>321602</v>
      </c>
      <c r="L10" s="268">
        <v>6127</v>
      </c>
      <c r="M10" s="269">
        <v>5259</v>
      </c>
      <c r="N10" s="270">
        <v>16.5</v>
      </c>
    </row>
    <row r="11" spans="1:16" ht="13.5" customHeight="1">
      <c r="A11" s="248"/>
      <c r="B11" s="244"/>
      <c r="C11" s="244"/>
      <c r="D11" s="244"/>
      <c r="E11" s="244"/>
      <c r="F11" s="244"/>
      <c r="G11" s="1149" t="s">
        <v>480</v>
      </c>
      <c r="H11" s="1150"/>
      <c r="I11" s="1150"/>
      <c r="J11" s="1151"/>
      <c r="K11" s="267">
        <v>108198</v>
      </c>
      <c r="L11" s="268">
        <v>2061</v>
      </c>
      <c r="M11" s="269">
        <v>5513</v>
      </c>
      <c r="N11" s="270">
        <v>-62.6</v>
      </c>
    </row>
    <row r="12" spans="1:16" ht="13.5" customHeight="1">
      <c r="A12" s="248"/>
      <c r="B12" s="244"/>
      <c r="C12" s="244"/>
      <c r="D12" s="244"/>
      <c r="E12" s="244"/>
      <c r="F12" s="244"/>
      <c r="G12" s="1149" t="s">
        <v>481</v>
      </c>
      <c r="H12" s="1150"/>
      <c r="I12" s="1150"/>
      <c r="J12" s="1151"/>
      <c r="K12" s="267" t="s">
        <v>482</v>
      </c>
      <c r="L12" s="268" t="s">
        <v>482</v>
      </c>
      <c r="M12" s="269">
        <v>1180</v>
      </c>
      <c r="N12" s="270" t="s">
        <v>482</v>
      </c>
    </row>
    <row r="13" spans="1:16" ht="13.5" customHeight="1">
      <c r="A13" s="248"/>
      <c r="B13" s="244"/>
      <c r="C13" s="244"/>
      <c r="D13" s="244"/>
      <c r="E13" s="244"/>
      <c r="F13" s="244"/>
      <c r="G13" s="1149" t="s">
        <v>483</v>
      </c>
      <c r="H13" s="1150"/>
      <c r="I13" s="1150"/>
      <c r="J13" s="1151"/>
      <c r="K13" s="267" t="s">
        <v>482</v>
      </c>
      <c r="L13" s="268" t="s">
        <v>482</v>
      </c>
      <c r="M13" s="269">
        <v>2</v>
      </c>
      <c r="N13" s="270" t="s">
        <v>482</v>
      </c>
    </row>
    <row r="14" spans="1:16" ht="13.5" customHeight="1">
      <c r="A14" s="248"/>
      <c r="B14" s="244"/>
      <c r="C14" s="244"/>
      <c r="D14" s="244"/>
      <c r="E14" s="244"/>
      <c r="F14" s="244"/>
      <c r="G14" s="1149" t="s">
        <v>484</v>
      </c>
      <c r="H14" s="1150"/>
      <c r="I14" s="1150"/>
      <c r="J14" s="1151"/>
      <c r="K14" s="267">
        <v>228812</v>
      </c>
      <c r="L14" s="268">
        <v>4359</v>
      </c>
      <c r="M14" s="269">
        <v>3170</v>
      </c>
      <c r="N14" s="270">
        <v>37.5</v>
      </c>
    </row>
    <row r="15" spans="1:16" ht="13.5" customHeight="1">
      <c r="A15" s="248"/>
      <c r="B15" s="244"/>
      <c r="C15" s="244"/>
      <c r="D15" s="244"/>
      <c r="E15" s="244"/>
      <c r="F15" s="244"/>
      <c r="G15" s="1149" t="s">
        <v>485</v>
      </c>
      <c r="H15" s="1150"/>
      <c r="I15" s="1150"/>
      <c r="J15" s="1151"/>
      <c r="K15" s="267">
        <v>150059</v>
      </c>
      <c r="L15" s="268">
        <v>2859</v>
      </c>
      <c r="M15" s="269">
        <v>1822</v>
      </c>
      <c r="N15" s="270">
        <v>56.9</v>
      </c>
    </row>
    <row r="16" spans="1:16">
      <c r="A16" s="248"/>
      <c r="B16" s="244"/>
      <c r="C16" s="244"/>
      <c r="D16" s="244"/>
      <c r="E16" s="244"/>
      <c r="F16" s="244"/>
      <c r="G16" s="1152" t="s">
        <v>486</v>
      </c>
      <c r="H16" s="1153"/>
      <c r="I16" s="1153"/>
      <c r="J16" s="1154"/>
      <c r="K16" s="268">
        <v>-408609</v>
      </c>
      <c r="L16" s="268">
        <v>-7785</v>
      </c>
      <c r="M16" s="269">
        <v>-7642</v>
      </c>
      <c r="N16" s="270">
        <v>1.9</v>
      </c>
    </row>
    <row r="17" spans="1:16">
      <c r="A17" s="248"/>
      <c r="B17" s="244"/>
      <c r="C17" s="244"/>
      <c r="D17" s="244"/>
      <c r="E17" s="244"/>
      <c r="F17" s="244"/>
      <c r="G17" s="1152" t="s">
        <v>166</v>
      </c>
      <c r="H17" s="1153"/>
      <c r="I17" s="1153"/>
      <c r="J17" s="1154"/>
      <c r="K17" s="268">
        <v>4240554</v>
      </c>
      <c r="L17" s="268">
        <v>80789</v>
      </c>
      <c r="M17" s="269">
        <v>81603</v>
      </c>
      <c r="N17" s="270">
        <v>-1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8.69</v>
      </c>
      <c r="L21" s="281">
        <v>7.96</v>
      </c>
      <c r="M21" s="282">
        <v>0.73</v>
      </c>
      <c r="N21" s="249"/>
      <c r="O21" s="283"/>
      <c r="P21" s="279"/>
    </row>
    <row r="22" spans="1:16" s="284" customFormat="1">
      <c r="A22" s="279"/>
      <c r="B22" s="249"/>
      <c r="C22" s="249"/>
      <c r="D22" s="249"/>
      <c r="E22" s="249"/>
      <c r="F22" s="249"/>
      <c r="G22" s="1144" t="s">
        <v>492</v>
      </c>
      <c r="H22" s="1145"/>
      <c r="I22" s="1145"/>
      <c r="J22" s="1146"/>
      <c r="K22" s="285">
        <v>98.4</v>
      </c>
      <c r="L22" s="286">
        <v>98.3</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1997001</v>
      </c>
      <c r="L32" s="294">
        <v>38046</v>
      </c>
      <c r="M32" s="295">
        <v>50969</v>
      </c>
      <c r="N32" s="296">
        <v>-25.4</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v>29</v>
      </c>
      <c r="N34" s="296" t="s">
        <v>482</v>
      </c>
    </row>
    <row r="35" spans="1:16" ht="27" customHeight="1">
      <c r="A35" s="248"/>
      <c r="B35" s="244"/>
      <c r="C35" s="244"/>
      <c r="D35" s="244"/>
      <c r="E35" s="244"/>
      <c r="F35" s="244"/>
      <c r="G35" s="1160" t="s">
        <v>499</v>
      </c>
      <c r="H35" s="1161"/>
      <c r="I35" s="1161"/>
      <c r="J35" s="1162"/>
      <c r="K35" s="294">
        <v>833958</v>
      </c>
      <c r="L35" s="294">
        <v>15888</v>
      </c>
      <c r="M35" s="295">
        <v>14294</v>
      </c>
      <c r="N35" s="296">
        <v>11.2</v>
      </c>
    </row>
    <row r="36" spans="1:16" ht="27" customHeight="1">
      <c r="A36" s="248"/>
      <c r="B36" s="244"/>
      <c r="C36" s="244"/>
      <c r="D36" s="244"/>
      <c r="E36" s="244"/>
      <c r="F36" s="244"/>
      <c r="G36" s="1160" t="s">
        <v>500</v>
      </c>
      <c r="H36" s="1161"/>
      <c r="I36" s="1161"/>
      <c r="J36" s="1162"/>
      <c r="K36" s="294">
        <v>57203</v>
      </c>
      <c r="L36" s="294">
        <v>1090</v>
      </c>
      <c r="M36" s="295">
        <v>1493</v>
      </c>
      <c r="N36" s="296">
        <v>-27</v>
      </c>
    </row>
    <row r="37" spans="1:16" ht="13.5" customHeight="1">
      <c r="A37" s="248"/>
      <c r="B37" s="244"/>
      <c r="C37" s="244"/>
      <c r="D37" s="244"/>
      <c r="E37" s="244"/>
      <c r="F37" s="244"/>
      <c r="G37" s="1160" t="s">
        <v>501</v>
      </c>
      <c r="H37" s="1161"/>
      <c r="I37" s="1161"/>
      <c r="J37" s="1162"/>
      <c r="K37" s="294" t="s">
        <v>482</v>
      </c>
      <c r="L37" s="294" t="s">
        <v>482</v>
      </c>
      <c r="M37" s="295">
        <v>1584</v>
      </c>
      <c r="N37" s="296" t="s">
        <v>482</v>
      </c>
    </row>
    <row r="38" spans="1:16" ht="27" customHeight="1">
      <c r="A38" s="248"/>
      <c r="B38" s="244"/>
      <c r="C38" s="244"/>
      <c r="D38" s="244"/>
      <c r="E38" s="244"/>
      <c r="F38" s="244"/>
      <c r="G38" s="1163" t="s">
        <v>502</v>
      </c>
      <c r="H38" s="1164"/>
      <c r="I38" s="1164"/>
      <c r="J38" s="1165"/>
      <c r="K38" s="297">
        <v>142</v>
      </c>
      <c r="L38" s="297">
        <v>3</v>
      </c>
      <c r="M38" s="298">
        <v>4</v>
      </c>
      <c r="N38" s="299">
        <v>-25</v>
      </c>
      <c r="O38" s="293"/>
    </row>
    <row r="39" spans="1:16">
      <c r="A39" s="248"/>
      <c r="B39" s="244"/>
      <c r="C39" s="244"/>
      <c r="D39" s="244"/>
      <c r="E39" s="244"/>
      <c r="F39" s="244"/>
      <c r="G39" s="1163" t="s">
        <v>503</v>
      </c>
      <c r="H39" s="1164"/>
      <c r="I39" s="1164"/>
      <c r="J39" s="1165"/>
      <c r="K39" s="300">
        <v>-73385</v>
      </c>
      <c r="L39" s="300">
        <v>-1398</v>
      </c>
      <c r="M39" s="301">
        <v>-4432</v>
      </c>
      <c r="N39" s="302">
        <v>-68.5</v>
      </c>
      <c r="O39" s="293"/>
    </row>
    <row r="40" spans="1:16" ht="27" customHeight="1">
      <c r="A40" s="248"/>
      <c r="B40" s="244"/>
      <c r="C40" s="244"/>
      <c r="D40" s="244"/>
      <c r="E40" s="244"/>
      <c r="F40" s="244"/>
      <c r="G40" s="1160" t="s">
        <v>504</v>
      </c>
      <c r="H40" s="1161"/>
      <c r="I40" s="1161"/>
      <c r="J40" s="1162"/>
      <c r="K40" s="300">
        <v>-1928929</v>
      </c>
      <c r="L40" s="300">
        <v>-36749</v>
      </c>
      <c r="M40" s="301">
        <v>-44638</v>
      </c>
      <c r="N40" s="302">
        <v>-17.7</v>
      </c>
      <c r="O40" s="293"/>
    </row>
    <row r="41" spans="1:16">
      <c r="A41" s="248"/>
      <c r="B41" s="244"/>
      <c r="C41" s="244"/>
      <c r="D41" s="244"/>
      <c r="E41" s="244"/>
      <c r="F41" s="244"/>
      <c r="G41" s="1166" t="s">
        <v>277</v>
      </c>
      <c r="H41" s="1167"/>
      <c r="I41" s="1167"/>
      <c r="J41" s="1168"/>
      <c r="K41" s="294">
        <v>885990</v>
      </c>
      <c r="L41" s="300">
        <v>16880</v>
      </c>
      <c r="M41" s="301">
        <v>19303</v>
      </c>
      <c r="N41" s="302">
        <v>-12.6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3529758</v>
      </c>
      <c r="J51" s="320">
        <v>67194</v>
      </c>
      <c r="K51" s="321">
        <v>-7.5</v>
      </c>
      <c r="L51" s="322">
        <v>47569</v>
      </c>
      <c r="M51" s="323">
        <v>-28.9</v>
      </c>
      <c r="N51" s="324">
        <v>21.4</v>
      </c>
    </row>
    <row r="52" spans="1:14">
      <c r="A52" s="248"/>
      <c r="B52" s="244"/>
      <c r="C52" s="244"/>
      <c r="D52" s="244"/>
      <c r="E52" s="244"/>
      <c r="F52" s="244"/>
      <c r="G52" s="325"/>
      <c r="H52" s="326" t="s">
        <v>515</v>
      </c>
      <c r="I52" s="327">
        <v>1671150</v>
      </c>
      <c r="J52" s="328">
        <v>31813</v>
      </c>
      <c r="K52" s="329">
        <v>11.3</v>
      </c>
      <c r="L52" s="330">
        <v>26255</v>
      </c>
      <c r="M52" s="331">
        <v>-27.7</v>
      </c>
      <c r="N52" s="332">
        <v>39</v>
      </c>
    </row>
    <row r="53" spans="1:14">
      <c r="A53" s="248"/>
      <c r="B53" s="244"/>
      <c r="C53" s="244"/>
      <c r="D53" s="244"/>
      <c r="E53" s="244"/>
      <c r="F53" s="244"/>
      <c r="G53" s="310" t="s">
        <v>516</v>
      </c>
      <c r="H53" s="311"/>
      <c r="I53" s="319">
        <v>3617002</v>
      </c>
      <c r="J53" s="320">
        <v>67643</v>
      </c>
      <c r="K53" s="321">
        <v>0.7</v>
      </c>
      <c r="L53" s="322">
        <v>50880</v>
      </c>
      <c r="M53" s="323">
        <v>7</v>
      </c>
      <c r="N53" s="324">
        <v>-6.3</v>
      </c>
    </row>
    <row r="54" spans="1:14">
      <c r="A54" s="248"/>
      <c r="B54" s="244"/>
      <c r="C54" s="244"/>
      <c r="D54" s="244"/>
      <c r="E54" s="244"/>
      <c r="F54" s="244"/>
      <c r="G54" s="325"/>
      <c r="H54" s="326" t="s">
        <v>515</v>
      </c>
      <c r="I54" s="327">
        <v>1391972</v>
      </c>
      <c r="J54" s="328">
        <v>26032</v>
      </c>
      <c r="K54" s="329">
        <v>-18.2</v>
      </c>
      <c r="L54" s="330">
        <v>26879</v>
      </c>
      <c r="M54" s="331">
        <v>2.4</v>
      </c>
      <c r="N54" s="332">
        <v>-20.6</v>
      </c>
    </row>
    <row r="55" spans="1:14">
      <c r="A55" s="248"/>
      <c r="B55" s="244"/>
      <c r="C55" s="244"/>
      <c r="D55" s="244"/>
      <c r="E55" s="244"/>
      <c r="F55" s="244"/>
      <c r="G55" s="310" t="s">
        <v>517</v>
      </c>
      <c r="H55" s="311"/>
      <c r="I55" s="319">
        <v>6084048</v>
      </c>
      <c r="J55" s="320">
        <v>113835</v>
      </c>
      <c r="K55" s="321">
        <v>68.3</v>
      </c>
      <c r="L55" s="322">
        <v>63956</v>
      </c>
      <c r="M55" s="323">
        <v>25.7</v>
      </c>
      <c r="N55" s="324">
        <v>42.6</v>
      </c>
    </row>
    <row r="56" spans="1:14">
      <c r="A56" s="248"/>
      <c r="B56" s="244"/>
      <c r="C56" s="244"/>
      <c r="D56" s="244"/>
      <c r="E56" s="244"/>
      <c r="F56" s="244"/>
      <c r="G56" s="325"/>
      <c r="H56" s="326" t="s">
        <v>515</v>
      </c>
      <c r="I56" s="327">
        <v>2072330</v>
      </c>
      <c r="J56" s="328">
        <v>38774</v>
      </c>
      <c r="K56" s="329">
        <v>48.9</v>
      </c>
      <c r="L56" s="330">
        <v>29239</v>
      </c>
      <c r="M56" s="331">
        <v>8.8000000000000007</v>
      </c>
      <c r="N56" s="332">
        <v>40.1</v>
      </c>
    </row>
    <row r="57" spans="1:14">
      <c r="A57" s="248"/>
      <c r="B57" s="244"/>
      <c r="C57" s="244"/>
      <c r="D57" s="244"/>
      <c r="E57" s="244"/>
      <c r="F57" s="244"/>
      <c r="G57" s="310" t="s">
        <v>518</v>
      </c>
      <c r="H57" s="311"/>
      <c r="I57" s="319">
        <v>6501250</v>
      </c>
      <c r="J57" s="320">
        <v>122906</v>
      </c>
      <c r="K57" s="321">
        <v>8</v>
      </c>
      <c r="L57" s="322">
        <v>66255</v>
      </c>
      <c r="M57" s="323">
        <v>3.6</v>
      </c>
      <c r="N57" s="324">
        <v>4.4000000000000004</v>
      </c>
    </row>
    <row r="58" spans="1:14">
      <c r="A58" s="248"/>
      <c r="B58" s="244"/>
      <c r="C58" s="244"/>
      <c r="D58" s="244"/>
      <c r="E58" s="244"/>
      <c r="F58" s="244"/>
      <c r="G58" s="325"/>
      <c r="H58" s="326" t="s">
        <v>515</v>
      </c>
      <c r="I58" s="327">
        <v>2509671</v>
      </c>
      <c r="J58" s="328">
        <v>47445</v>
      </c>
      <c r="K58" s="329">
        <v>22.4</v>
      </c>
      <c r="L58" s="330">
        <v>31822</v>
      </c>
      <c r="M58" s="331">
        <v>8.8000000000000007</v>
      </c>
      <c r="N58" s="332">
        <v>13.6</v>
      </c>
    </row>
    <row r="59" spans="1:14">
      <c r="A59" s="248"/>
      <c r="B59" s="244"/>
      <c r="C59" s="244"/>
      <c r="D59" s="244"/>
      <c r="E59" s="244"/>
      <c r="F59" s="244"/>
      <c r="G59" s="310" t="s">
        <v>519</v>
      </c>
      <c r="H59" s="311"/>
      <c r="I59" s="319">
        <v>4468053</v>
      </c>
      <c r="J59" s="320">
        <v>85124</v>
      </c>
      <c r="K59" s="321">
        <v>-30.7</v>
      </c>
      <c r="L59" s="322">
        <v>92247</v>
      </c>
      <c r="M59" s="323">
        <v>39.200000000000003</v>
      </c>
      <c r="N59" s="324">
        <v>-69.900000000000006</v>
      </c>
    </row>
    <row r="60" spans="1:14">
      <c r="A60" s="248"/>
      <c r="B60" s="244"/>
      <c r="C60" s="244"/>
      <c r="D60" s="244"/>
      <c r="E60" s="244"/>
      <c r="F60" s="244"/>
      <c r="G60" s="325"/>
      <c r="H60" s="326" t="s">
        <v>515</v>
      </c>
      <c r="I60" s="333">
        <v>2504978</v>
      </c>
      <c r="J60" s="328">
        <v>47724</v>
      </c>
      <c r="K60" s="329">
        <v>0.6</v>
      </c>
      <c r="L60" s="330">
        <v>37204</v>
      </c>
      <c r="M60" s="331">
        <v>16.899999999999999</v>
      </c>
      <c r="N60" s="332">
        <v>-16.3</v>
      </c>
    </row>
    <row r="61" spans="1:14">
      <c r="A61" s="248"/>
      <c r="B61" s="244"/>
      <c r="C61" s="244"/>
      <c r="D61" s="244"/>
      <c r="E61" s="244"/>
      <c r="F61" s="244"/>
      <c r="G61" s="310" t="s">
        <v>520</v>
      </c>
      <c r="H61" s="334"/>
      <c r="I61" s="335">
        <v>4840022</v>
      </c>
      <c r="J61" s="336">
        <v>91340</v>
      </c>
      <c r="K61" s="337">
        <v>7.8</v>
      </c>
      <c r="L61" s="338">
        <v>64181</v>
      </c>
      <c r="M61" s="339">
        <v>9.3000000000000007</v>
      </c>
      <c r="N61" s="324">
        <v>-1.5</v>
      </c>
    </row>
    <row r="62" spans="1:14">
      <c r="A62" s="248"/>
      <c r="B62" s="244"/>
      <c r="C62" s="244"/>
      <c r="D62" s="244"/>
      <c r="E62" s="244"/>
      <c r="F62" s="244"/>
      <c r="G62" s="325"/>
      <c r="H62" s="326" t="s">
        <v>515</v>
      </c>
      <c r="I62" s="327">
        <v>2030020</v>
      </c>
      <c r="J62" s="328">
        <v>38358</v>
      </c>
      <c r="K62" s="329">
        <v>13</v>
      </c>
      <c r="L62" s="330">
        <v>30280</v>
      </c>
      <c r="M62" s="331">
        <v>1.8</v>
      </c>
      <c r="N62" s="332">
        <v>11.2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18.27</v>
      </c>
      <c r="G47" s="12">
        <v>25.48</v>
      </c>
      <c r="H47" s="12">
        <v>25.19</v>
      </c>
      <c r="I47" s="12">
        <v>25.12</v>
      </c>
      <c r="J47" s="13">
        <v>24.71</v>
      </c>
    </row>
    <row r="48" spans="2:10" ht="57.75" customHeight="1">
      <c r="B48" s="14"/>
      <c r="C48" s="1171" t="s">
        <v>4</v>
      </c>
      <c r="D48" s="1171"/>
      <c r="E48" s="1172"/>
      <c r="F48" s="15">
        <v>10.84</v>
      </c>
      <c r="G48" s="16">
        <v>8.7899999999999991</v>
      </c>
      <c r="H48" s="16">
        <v>3.89</v>
      </c>
      <c r="I48" s="16">
        <v>3.7</v>
      </c>
      <c r="J48" s="17">
        <v>4.41</v>
      </c>
    </row>
    <row r="49" spans="2:10" ht="57.75" customHeight="1" thickBot="1">
      <c r="B49" s="18"/>
      <c r="C49" s="1173" t="s">
        <v>5</v>
      </c>
      <c r="D49" s="1173"/>
      <c r="E49" s="1174"/>
      <c r="F49" s="19">
        <v>10.66</v>
      </c>
      <c r="G49" s="20">
        <v>5.17</v>
      </c>
      <c r="H49" s="20" t="s">
        <v>527</v>
      </c>
      <c r="I49" s="20" t="s">
        <v>528</v>
      </c>
      <c r="J49" s="21">
        <v>0.79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2017-05-24T08:37:14Z</cp:lastPrinted>
  <dcterms:created xsi:type="dcterms:W3CDTF">2017-02-15T16:34:02Z</dcterms:created>
  <dcterms:modified xsi:type="dcterms:W3CDTF">2017-05-26T09:04:35Z</dcterms:modified>
</cp:coreProperties>
</file>