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 name="Sheet1" sheetId="20" r:id="rId17"/>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U34" i="9"/>
  <c r="U35" i="9" s="1"/>
  <c r="U36" i="9" s="1"/>
  <c r="U37"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<sst xmlns="http://schemas.openxmlformats.org/spreadsheetml/2006/main" count="1018" uniqueCount="564">
  <si>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</si>
  <si>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</si>
  <si>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</si>
  <si>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</si>
  <si>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</si>
  <si>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</si>
  <si>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</si>
  <si>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</si>
  <si>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</si>
  <si>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</si>
  <si>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</si>
  <si>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</si>
  <si>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</si>
  <si>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</si>
  <si>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</si>
  <si>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</si>
  <si>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</si>
  <si>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</si>
  <si>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</si>
  <si>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</si>
  <si>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</si>
  <si>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</si>
  <si>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</si>
  <si>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</si>
  <si>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</si>
  <si>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</si>
  <si>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</si>
  <si>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</si>
  <si>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</si>
  <si>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</si>
  <si>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</si>
  <si>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</si>
  <si>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</si>
  <si>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</si>
  <si>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</si>
  <si>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</si>
  <si>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</si>
  <si>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</si>
  <si>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</si>
  <si>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</si>
  <si>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</si>
  <si>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</si>
  <si>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</si>
  <si>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</si>
  <si>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</si>
  <si>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</si>
  <si>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</si>
  <si>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</si>
  <si>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</si>
  <si>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</si>
  <si>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</si>
  <si>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</si>
  <si>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</si>
  <si>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</si>
  <si>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</si>
  <si>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</si>
  <si>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</si>
  <si>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</si>
  <si>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</si>
  <si>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</si>
  <si>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</si>
  <si>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</si>
  <si>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</si>
  <si>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</si>
  <si>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</si>
  <si>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</si>
  <si>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</si>
  <si>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</si>
  <si>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</si>
  <si>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</si>
  <si>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</si>
  <si>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</si>
  <si>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</si>
  <si>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</si>
  <si>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</si>
  <si>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</si>
  <si>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</si>
  <si>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</si>
  <si>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</si>
  <si>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</si>
  <si>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</si>
  <si>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</si>
  <si>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</si>
  <si>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</si>
  <si>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</si>
  <si>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</si>
  <si>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</si>
  <si>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</si>
  <si>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</si>
  <si>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</si>
  <si>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</si>
  <si>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</si>
  <si>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</si>
  <si>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</si>
  <si>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</si>
  <si>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</si>
  <si>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</si>
  <si>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</si>
  <si>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</si>
  <si>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</si>
  <si>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</si>
  <si>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</si>
  <si>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</si>
  <si>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</si>
  <si>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</si>
  <si>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</si>
  <si>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</si>
  <si>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</si>
  <si>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</si>
  <si>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</si>
  <si>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</si>
  <si>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</si>
  <si>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</si>
  <si>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</si>
  <si>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</si>
  <si>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</si>
  <si>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</si>
  <si>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</si>
  <si>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</si>
  <si>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</si>
  <si>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</si>
  <si>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</si>
  <si>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</si>
  <si>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</si>
  <si>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</si>
  <si>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</si>
  <si>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</si>
  <si>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</si>
  <si>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</si>
  <si>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</si>
  <si>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</si>
  <si>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</si>
  <si>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</si>
  <si>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</si>
  <si>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</si>
  <si>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</si>
  <si>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</si>
  <si>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</si>
  <si>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</si>
  <si>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</si>
  <si>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</si>
  <si>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</si>
  <si>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</si>
  <si>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</si>
  <si>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</si>
  <si>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</si>
  <si>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</si>
  <si>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</si>
  <si>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</si>
  <si>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</si>
  <si>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</si>
  <si>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</si>
  <si>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</si>
  <si>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</si>
  <si>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</si>
  <si>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</si>
  <si>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</si>
  <si>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</si>
  <si>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</si>
  <si>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</si>
  <si>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</si>
  <si>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</si>
  <si>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</si>
  <si>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</si>
  <si>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</si>
  <si>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</si>
  <si>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</si>
  <si>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</si>
  <si>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</si>
  <si>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</si>
  <si>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</si>
  <si>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</si>
  <si>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</si>
  <si>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</si>
  <si>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</si>
  <si>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</si>
  <si>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</si>
  <si>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</si>
  <si>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</si>
  <si>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</si>
  <si>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</si>
  <si>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</si>
  <si>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</si>
  <si>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</si>
  <si>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</si>
  <si>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</si>
  <si>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</si>
  <si>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</si>
  <si>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</si>
  <si>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</si>
  <si>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</si>
  <si>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</si>
  <si>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</si>
  <si>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</si>
  <si>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</si>
  <si>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</si>
  <si>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</si>
  <si>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</si>
  <si>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</si>
  <si>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</si>
  <si>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</si>
  <si>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</si>
  <si>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</si>
  <si>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</si>
  <si>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</si>
  <si>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</si>
  <si>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</si>
  <si>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</si>
  <si>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</si>
  <si>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</si>
  <si>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</si>
  <si>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</si>
  <si>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</si>
  <si>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</si>
  <si>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</si>
  <si>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</si>
  <si>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</si>
  <si>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</si>
  <si>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</si>
  <si>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</si>
  <si>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</si>
  <si>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</si>
  <si>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</si>
  <si>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</si>
  <si>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</si>
  <si>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</si>
  <si>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</si>
  <si>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</si>
  <si>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</si>
  <si>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</si>
  <si>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</si>
  <si>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</si>
  <si>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</si>
  <si>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</si>
  <si>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</si>
  <si>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</si>
  <si>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</si>
  <si>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</si>
  <si>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</si>
  <si>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</si>
  <si>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</si>
  <si>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</si>
  <si>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</si>
  <si>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</si>
  <si>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</si>
  <si>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</si>
  <si>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</si>
  <si>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</si>
  <si>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</si>
  <si>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</si>
  <si>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</si>
  <si>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</si>
  <si>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</si>
  <si>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</si>
  <si>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</si>
  <si>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</si>
  <si>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</si>
  <si>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</si>
  <si>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</si>
  <si>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</si>
  <si>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</si>
  <si>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</si>
  <si>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</si>
  <si>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</si>
  <si>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</si>
  <si>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</si>
  <si>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</si>
  <si>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</si>
  <si>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</si>
  <si>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</si>
  <si>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</si>
  <si>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</si>
  <si>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</si>
  <si>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</si>
  <si>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</si>
  <si>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</si>
  <si>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</si>
  <si>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</si>
  <si>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</si>
  <si>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</si>
  <si>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</si>
  <si>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</si>
  <si>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</si>
  <si>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</si>
  <si>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</si>
  <si>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</si>
  <si>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</si>
  <si>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</si>
  <si>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</si>
  <si>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</si>
  <si>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</si>
  <si>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</si>
  <si>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</si>
  <si>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</si>
  <si>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</si>
  <si>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</si>
  <si>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</si>
  <si>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</si>
  <si>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</si>
  <si>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</si>
  <si>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</si>
  <si>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</si>
  <si>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</si>
  <si>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</si>
  <si>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</si>
  <si>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</si>
  <si>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</si>
  <si>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</si>
  <si>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</si>
  <si>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</si>
  <si>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</si>
  <si>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</si>
  <si>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</si>
  <si>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</si>
  <si>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</si>
  <si>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</si>
  <si>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</si>
  <si>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</si>
  <si>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</si>
  <si>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</si>
  <si>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</si>
  <si>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</si>
  <si>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</si>
  <si>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</si>
  <si>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</si>
  <si>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</si>
  <si>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</si>
  <si>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</si>
  <si>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</si>
  <si>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</si>
  <si>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</si>
  <si>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</si>
  <si>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</si>
  <si>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</si>
  <si>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</si>
  <si>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</si>
  <si>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</si>
  <si>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</si>
  <si>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</si>
  <si>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</si>
  <si>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</si>
  <si>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</si>
  <si>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</si>
  <si>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</si>
  <si>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</si>
  <si>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</si>
  <si>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</si>
  <si>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</si>
  <si>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</si>
  <si>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</si>
  <si>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</si>
  <si>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</si>
  <si>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</si>
  <si>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</si>
  <si>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</si>
  <si>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</si>
  <si>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</si>
  <si>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</si>
  <si>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</si>
  <si>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</si>
  <si>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</si>
  <si>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</si>
  <si>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</si>
  <si>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</si>
  <si>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</si>
  <si>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</si>
  <si>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</si>
  <si>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</si>
  <si>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</si>
  <si>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</si>
  <si>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</si>
  <si>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</si>
  <si>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</si>
  <si>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</si>
  <si>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</si>
  <si>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</si>
  <si>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</si>
  <si>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</si>
  <si>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</si>
  <si>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</si>
  <si>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</si>
  <si>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</si>
  <si>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</si>
  <si>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</si>
  <si>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</si>
  <si>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</si>
  <si>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</si>
  <si>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</si>
  <si>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</si>
  <si>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</si>
  <si>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</si>
  <si>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</si>
  <si>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</si>
  <si>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</si>
  <si>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</si>
  <si>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</si>
  <si>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</si>
  <si>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</si>
  <si>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</si>
  <si>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</si>
  <si>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</si>
  <si>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</si>
  <si>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</si>
  <si>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</si>
  <si>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</si>
  <si>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</si>
  <si>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</si>
  <si>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</si>
  <si>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</si>
  <si>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</si>
  <si>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</si>
  <si>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</si>
  <si>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</si>
  <si>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</si>
  <si>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</si>
  <si>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</si>
  <si>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</si>
  <si>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</si>
  <si>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</si>
  <si>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</si>
  <si>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</si>
  <si>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</si>
  <si>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</si>
  <si>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</si>
  <si>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</si>
  <si>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</si>
  <si>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</si>
  <si>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</si>
  <si>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</si>
  <si>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</si>
  <si>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</si>
  <si>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</si>
  <si>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</si>
  <si>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</si>
  <si>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</si>
  <si>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</si>
  <si>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</si>
  <si>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</si>
  <si>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</si>
  <si>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</si>
  <si>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</si>
  <si>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</si>
  <si>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</si>
  <si>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</si>
  <si>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</si>
  <si>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</si>
  <si>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</si>
  <si>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</si>
  <si>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</si>
  <si>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</si>
  <si>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</si>
  <si>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</si>
  <si>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</si>
  <si>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</si>
  <si>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</si>
  <si>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</si>
  <si>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</si>
  <si>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</si>
  <si>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</si>
  <si>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</si>
  <si>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</si>
  <si>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</si>
  <si>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</si>
  <si>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</si>
  <si>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</si>
  <si>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</si>
  <si>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</si>
  <si>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</si>
  <si>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</si>
  <si>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</si>
  <si>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</si>
  <si>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</si>
  <si>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</si>
  <si>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</si>
  <si>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</si>
  <si>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</si>
  <si>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</si>
  <si>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</si>
  <si>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</si>
  <si>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</si>
  <si>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</si>
  <si>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</si>
  <si>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</si>
  <si>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</si>
  <si>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</si>
  <si>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</si>
  <si>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</si>
  <si>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</si>
  <si>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</si>
  <si>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</si>
  <si>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</si>
  <si>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</si>
  <si>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</si>
  <si>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</si>
  <si>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</si>
  <si>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</si>
  <si>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</si>
  <si>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</si>
  <si>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</si>
  <si>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</si>
  <si>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</si>
  <si>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</si>
  <si>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</si>
  <si>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</si>
  <si>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</si>
  <si>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</si>
  <si>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</si>
  <si>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</si>
  <si>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</si>
  <si>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</si>
  <si>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</si>
  <si>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</si>
  <si>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</si>
  <si>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</si>
  <si>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</si>
  <si>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</si>
  <si>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</si>
  <si>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</si>
  <si>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</si>
  <si>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</si>
  <si>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</si>
  <si>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</si>
  <si>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</si>
  <si>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</si>
  <si>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</si>
  <si>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</si>
  <si>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</si>
  <si>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</si>
  <si>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</si>
  <si>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</si>
  <si>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</si>
  <si>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0.33</t>
  </si>
  <si>
    <t>一般会計</t>
  </si>
  <si>
    <t>水道事業会計</t>
  </si>
  <si>
    <t>介護保険特別会計</t>
  </si>
  <si>
    <t>国民健康保険特別会計</t>
  </si>
  <si>
    <t>下水道事業特別会計</t>
  </si>
  <si>
    <t>後期高齢者医療特別会計</t>
  </si>
  <si>
    <t>介護サービス事業特別会計</t>
  </si>
  <si>
    <t>その他会計（赤字）</t>
  </si>
  <si>
    <t>その他会計（黒字）</t>
  </si>
  <si>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</si>
  <si>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</si>
  <si>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</si>
  <si>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</si>
  <si>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</si>
  <si>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　一般会計</t>
    <rPh sb="0" eb="3">
      <t>リュウガサキ</t>
    </rPh>
    <rPh sb="3" eb="5">
      <t>チホウ</t>
    </rPh>
    <rPh sb="5" eb="7">
      <t>エイセイ</t>
    </rPh>
    <rPh sb="7" eb="9">
      <t>クミアイ</t>
    </rPh>
    <rPh sb="10" eb="12">
      <t>イッパン</t>
    </rPh>
    <rPh sb="12" eb="14">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</si>
  <si>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</si>
  <si>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養護老人ホーム松風園特別会計</t>
    <rPh sb="15" eb="17">
      <t>ヨウゴ</t>
    </rPh>
    <rPh sb="17" eb="19">
      <t>ロウジン</t>
    </rPh>
    <rPh sb="22" eb="24">
      <t>ショウフウ</t>
    </rPh>
    <rPh sb="24" eb="25">
      <t>エン</t>
    </rPh>
    <rPh sb="25" eb="27">
      <t>トクベツ</t>
    </rPh>
    <rPh sb="27" eb="29">
      <t>カイケイ</t>
    </rPh>
    <phoneticPr fontId="2"/>
  </si>
  <si>
    <t>稲敷地方広域市町村圏事務組合　水防事業特別会計</t>
    <rPh sb="15" eb="17">
      <t>スイボウ</t>
    </rPh>
    <rPh sb="17" eb="19">
      <t>ジギョウ</t>
    </rPh>
    <rPh sb="19" eb="21">
      <t>トクベツ</t>
    </rPh>
    <rPh sb="21" eb="23">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</si>
  <si>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</si>
  <si>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</si>
  <si>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</si>
  <si>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</si>
  <si>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</si>
  <si>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</si>
  <si>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</si>
  <si>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</si>
  <si>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</si>
  <si>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</si>
  <si>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</si>
  <si>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</si>
  <si>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小中一貫校建設により一般会計の地方債が増加し類似団体平均（0.8%）を大きく上回っている。また、有形固定資産減価償却率についても類似団体平均より高い水準にあるため、今後も起債の抑制に努めるとともに、公共施設等総合管理計画に基づき、施設の老朽化対策に積極的に取り組んでいく。</t>
    <rPh sb="47" eb="48">
      <t>オオ</t>
    </rPh>
    <rPh sb="60" eb="62">
      <t>ユウケイ</t>
    </rPh>
    <rPh sb="62" eb="64">
      <t>コテイ</t>
    </rPh>
    <rPh sb="64" eb="66">
      <t>シサン</t>
    </rPh>
    <rPh sb="66" eb="68">
      <t>ゲンカ</t>
    </rPh>
    <rPh sb="68" eb="70">
      <t>ショウキャク</t>
    </rPh>
    <rPh sb="70" eb="71">
      <t>リツ</t>
    </rPh>
    <rPh sb="76" eb="78">
      <t>ルイジ</t>
    </rPh>
    <rPh sb="78" eb="80">
      <t>ダンタイ</t>
    </rPh>
    <rPh sb="80" eb="82">
      <t>ヘイキン</t>
    </rPh>
    <rPh sb="84" eb="85">
      <t>タカ</t>
    </rPh>
    <rPh sb="86" eb="88">
      <t>スイジュン</t>
    </rPh>
    <rPh sb="94" eb="96">
      <t>コンゴ</t>
    </rPh>
    <rPh sb="97" eb="99">
      <t>キサイ</t>
    </rPh>
    <rPh sb="100" eb="102">
      <t>ヨクセイ</t>
    </rPh>
    <rPh sb="103" eb="104">
      <t>ツト</t>
    </rPh>
    <rPh sb="111" eb="113">
      <t>コウキョウ</t>
    </rPh>
    <rPh sb="113" eb="115">
      <t>シセツ</t>
    </rPh>
    <rPh sb="115" eb="116">
      <t>トウ</t>
    </rPh>
    <rPh sb="116" eb="118">
      <t>ソウゴウ</t>
    </rPh>
    <rPh sb="118" eb="120">
      <t>カンリ</t>
    </rPh>
    <rPh sb="120" eb="122">
      <t>ケイカク</t>
    </rPh>
    <rPh sb="123" eb="124">
      <t>モト</t>
    </rPh>
    <rPh sb="127" eb="129">
      <t>シセツ</t>
    </rPh>
    <rPh sb="130" eb="133">
      <t>ロウキュウカ</t>
    </rPh>
    <rPh sb="133" eb="135">
      <t>タイサク</t>
    </rPh>
    <rPh sb="136" eb="139">
      <t>セッキョクテキ</t>
    </rPh>
    <rPh sb="140" eb="141">
      <t>ト</t>
    </rPh>
    <rPh sb="142" eb="143">
      <t>ク</t>
    </rPh>
    <phoneticPr fontId="2"/>
  </si>
  <si>
    <t>将来負担費率については、類似団体平均を大きく上回っており、実質公債費率については、類似団体内平均と比較しても低い水準にある。将来負担比率が上昇している要因は、小中一貫校建設によるもので平成27年度に397,200千円の地方債を発行したためである。また、平成28年度にも、同建設による地方債の発行を予定しているため、更に将来負担比率が上昇することが見込まれる。また、これらの地方債償還は平成31年度から始まり、実質公債費率が上昇していくことが考えられるため、これまで以上に公債費の適正化に取り込んでいく必要がある。</t>
    <rPh sb="0" eb="2">
      <t>ショウライ</t>
    </rPh>
    <rPh sb="2" eb="4">
      <t>フタン</t>
    </rPh>
    <rPh sb="4" eb="5">
      <t>ヒ</t>
    </rPh>
    <rPh sb="5" eb="6">
      <t>リツ</t>
    </rPh>
    <rPh sb="12" eb="14">
      <t>ルイジ</t>
    </rPh>
    <rPh sb="14" eb="16">
      <t>ダンタイ</t>
    </rPh>
    <rPh sb="16" eb="18">
      <t>ヘイキン</t>
    </rPh>
    <rPh sb="19" eb="20">
      <t>オオ</t>
    </rPh>
    <rPh sb="22" eb="24">
      <t>ウワマワ</t>
    </rPh>
    <rPh sb="29" eb="31">
      <t>ジッシツ</t>
    </rPh>
    <rPh sb="31" eb="34">
      <t>コウサイヒ</t>
    </rPh>
    <rPh sb="34" eb="35">
      <t>リツ</t>
    </rPh>
    <rPh sb="41" eb="43">
      <t>ルイジ</t>
    </rPh>
    <rPh sb="43" eb="45">
      <t>ダンタイ</t>
    </rPh>
    <rPh sb="45" eb="46">
      <t>ナイ</t>
    </rPh>
    <rPh sb="46" eb="48">
      <t>ヘイキン</t>
    </rPh>
    <rPh sb="49" eb="51">
      <t>ヒカク</t>
    </rPh>
    <rPh sb="54" eb="55">
      <t>ヒク</t>
    </rPh>
    <rPh sb="56" eb="58">
      <t>スイジュン</t>
    </rPh>
    <rPh sb="62" eb="64">
      <t>ショウライ</t>
    </rPh>
    <rPh sb="64" eb="66">
      <t>フタン</t>
    </rPh>
    <rPh sb="66" eb="68">
      <t>ヒリツ</t>
    </rPh>
    <rPh sb="69" eb="71">
      <t>ジョウショウ</t>
    </rPh>
    <rPh sb="75" eb="77">
      <t>ヨウイン</t>
    </rPh>
    <rPh sb="79" eb="81">
      <t>ショウチュウ</t>
    </rPh>
    <rPh sb="81" eb="83">
      <t>イッカン</t>
    </rPh>
    <rPh sb="83" eb="84">
      <t>コウ</t>
    </rPh>
    <rPh sb="84" eb="86">
      <t>ケンセツ</t>
    </rPh>
    <rPh sb="92" eb="94">
      <t>ヘイセイ</t>
    </rPh>
    <rPh sb="96" eb="98">
      <t>ネンド</t>
    </rPh>
    <rPh sb="106" eb="108">
      <t>センエン</t>
    </rPh>
    <rPh sb="109" eb="112">
      <t>チホウサイ</t>
    </rPh>
    <rPh sb="113" eb="115">
      <t>ハッコウ</t>
    </rPh>
    <rPh sb="126" eb="128">
      <t>ヘイセイ</t>
    </rPh>
    <rPh sb="130" eb="132">
      <t>ネンド</t>
    </rPh>
    <rPh sb="135" eb="136">
      <t>ドウ</t>
    </rPh>
    <rPh sb="136" eb="138">
      <t>ケンセツ</t>
    </rPh>
    <rPh sb="141" eb="144">
      <t>チホウサイ</t>
    </rPh>
    <rPh sb="145" eb="147">
      <t>ハッコウ</t>
    </rPh>
    <rPh sb="148" eb="150">
      <t>ヨテイ</t>
    </rPh>
    <rPh sb="157" eb="158">
      <t>サラ</t>
    </rPh>
    <rPh sb="159" eb="161">
      <t>ショウライ</t>
    </rPh>
    <rPh sb="161" eb="163">
      <t>フタン</t>
    </rPh>
    <rPh sb="163" eb="165">
      <t>ヒリツ</t>
    </rPh>
    <rPh sb="166" eb="168">
      <t>ジョウショウ</t>
    </rPh>
    <rPh sb="173" eb="175">
      <t>ミコ</t>
    </rPh>
    <rPh sb="186" eb="189">
      <t>チホウサイ</t>
    </rPh>
    <rPh sb="189" eb="191">
      <t>ショウカン</t>
    </rPh>
    <rPh sb="192" eb="194">
      <t>ヘイセイ</t>
    </rPh>
    <rPh sb="196" eb="198">
      <t>ネンド</t>
    </rPh>
    <rPh sb="200" eb="201">
      <t>ハジ</t>
    </rPh>
    <rPh sb="204" eb="206">
      <t>ジッシツ</t>
    </rPh>
    <rPh sb="206" eb="209">
      <t>コウサイヒ</t>
    </rPh>
    <rPh sb="209" eb="210">
      <t>リツ</t>
    </rPh>
    <rPh sb="211" eb="213">
      <t>ジョウショウ</t>
    </rPh>
    <rPh sb="220" eb="221">
      <t>カンガ</t>
    </rPh>
    <rPh sb="232" eb="234">
      <t>イジョウ</t>
    </rPh>
    <rPh sb="235" eb="237">
      <t>コウサイ</t>
    </rPh>
    <rPh sb="237" eb="238">
      <t>ヒ</t>
    </rPh>
    <rPh sb="239" eb="242">
      <t>テキセイカ</t>
    </rPh>
    <rPh sb="243" eb="244">
      <t>ト</t>
    </rPh>
    <rPh sb="245" eb="246">
      <t>コ</t>
    </rPh>
    <rPh sb="250" eb="25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</si>
</sst>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128611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41946</c:v>
                </c:pt>
                <c:pt idx="1">
                  <c:v>58939</c:v>
                </c:pt>
                <c:pt idx="2">
                  <c:v>17956</c:v>
                </c:pt>
                <c:pt idx="3">
                  <c:v>17959</c:v>
                </c:pt>
                <c:pt idx="4">
                  <c:v>116288</c:v>
                </c:pt>
              </c:numCache>
            </c:numRef>
          </c:val>
          <c:smooth val="0"/>
        </c:ser>
        <c:dLbls>
          <c:showLegendKey val="0"/>
          <c:showVal val="0"/>
          <c:showCatName val="0"/>
          <c:showSerName val="0"/>
          <c:showPercent val="0"/>
          <c:showBubbleSize val="0"/>
        </c:dLbls>
        <c:marker val="1"/>
        <c:smooth val="0"/>
        <c:axId val="107673472"/>
        <c:axId val="108208128"/>
      </c:lineChart>
      <c:catAx>
        <c:axId val="107673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08128"/>
        <c:crosses val="autoZero"/>
        <c:auto val="1"/>
        <c:lblAlgn val="ctr"/>
        <c:lblOffset val="100"/>
        <c:tickLblSkip val="1"/>
        <c:tickMarkSkip val="1"/>
        <c:noMultiLvlLbl val="0"/>
      </c:catAx>
      <c:valAx>
        <c:axId val="10820812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73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c:v>
                </c:pt>
                <c:pt idx="1">
                  <c:v>10.050000000000001</c:v>
                </c:pt>
                <c:pt idx="2">
                  <c:v>11.02</c:v>
                </c:pt>
                <c:pt idx="3">
                  <c:v>10.84</c:v>
                </c:pt>
                <c:pt idx="4">
                  <c:v>11.82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8.66</c:v>
                </c:pt>
                <c:pt idx="1">
                  <c:v>8.14</c:v>
                </c:pt>
                <c:pt idx="2">
                  <c:v>8.8800000000000008</c:v>
                </c:pt>
                <c:pt idx="3">
                  <c:v>9</c:v>
                </c:pt>
                <c:pt idx="4">
                  <c:v>8.69</c:v>
                </c:pt>
              </c:numCache>
            </c:numRef>
          </c:val>
        </c:ser>
        <c:dLbls>
          <c:showLegendKey val="0"/>
          <c:showVal val="0"/>
          <c:showCatName val="0"/>
          <c:showSerName val="0"/>
          <c:showPercent val="0"/>
          <c:showBubbleSize val="0"/>
        </c:dLbls>
        <c:gapWidth val="250"/>
        <c:overlap val="100"/>
        <c:axId val="114559232"/>
        <c:axId val="11456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0.12</c:v>
                </c:pt>
                <c:pt idx="1">
                  <c:v>1.96</c:v>
                </c:pt>
                <c:pt idx="2">
                  <c:v>1.58</c:v>
                </c:pt>
                <c:pt idx="3">
                  <c:v>-0.33</c:v>
                </c:pt>
                <c:pt idx="4">
                  <c:v>1.37</c:v>
                </c:pt>
              </c:numCache>
            </c:numRef>
          </c:val>
          <c:smooth val="0"/>
        </c:ser>
        <c:dLbls>
          <c:showLegendKey val="0"/>
          <c:showVal val="0"/>
          <c:showCatName val="0"/>
          <c:showSerName val="0"/>
          <c:showPercent val="0"/>
          <c:showBubbleSize val="0"/>
        </c:dLbls>
        <c:marker val="1"/>
        <c:smooth val="0"/>
        <c:axId val="114559232"/>
        <c:axId val="114561408"/>
      </c:lineChart>
      <c:catAx>
        <c:axId val="11455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4561408"/>
        <c:crosses val="autoZero"/>
        <c:auto val="1"/>
        <c:lblAlgn val="ctr"/>
        <c:lblOffset val="100"/>
        <c:tickLblSkip val="1"/>
        <c:tickMarkSkip val="1"/>
        <c:noMultiLvlLbl val="0"/>
      </c:catAx>
      <c:valAx>
        <c:axId val="11456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5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0.55000000000000004</c:v>
                </c:pt>
                <c:pt idx="4">
                  <c:v>#N/A</c:v>
                </c:pt>
                <c:pt idx="5">
                  <c:v>0.99</c:v>
                </c:pt>
                <c:pt idx="6">
                  <c:v>#N/A</c:v>
                </c:pt>
                <c:pt idx="7">
                  <c:v>0.99</c:v>
                </c:pt>
                <c:pt idx="8">
                  <c:v>#N/A</c:v>
                </c:pt>
                <c:pt idx="9">
                  <c:v>0.6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0.63</c:v>
                </c:pt>
                <c:pt idx="2">
                  <c:v>#N/A</c:v>
                </c:pt>
                <c:pt idx="3">
                  <c:v>2.73</c:v>
                </c:pt>
                <c:pt idx="4">
                  <c:v>#N/A</c:v>
                </c:pt>
                <c:pt idx="5">
                  <c:v>3.1</c:v>
                </c:pt>
                <c:pt idx="6">
                  <c:v>#N/A</c:v>
                </c:pt>
                <c:pt idx="7">
                  <c:v>4.1100000000000003</c:v>
                </c:pt>
                <c:pt idx="8">
                  <c:v>#N/A</c:v>
                </c:pt>
                <c:pt idx="9">
                  <c:v>2.29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1.08</c:v>
                </c:pt>
                <c:pt idx="2">
                  <c:v>#N/A</c:v>
                </c:pt>
                <c:pt idx="3">
                  <c:v>1.5</c:v>
                </c:pt>
                <c:pt idx="4">
                  <c:v>#N/A</c:v>
                </c:pt>
                <c:pt idx="5">
                  <c:v>1.82</c:v>
                </c:pt>
                <c:pt idx="6">
                  <c:v>#N/A</c:v>
                </c:pt>
                <c:pt idx="7">
                  <c:v>1.77</c:v>
                </c:pt>
                <c:pt idx="8">
                  <c:v>#N/A</c:v>
                </c:pt>
                <c:pt idx="9">
                  <c:v>2.86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2.54</c:v>
                </c:pt>
                <c:pt idx="2">
                  <c:v>#N/A</c:v>
                </c:pt>
                <c:pt idx="3">
                  <c:v>4</c:v>
                </c:pt>
                <c:pt idx="4">
                  <c:v>#N/A</c:v>
                </c:pt>
                <c:pt idx="5">
                  <c:v>5.79</c:v>
                </c:pt>
                <c:pt idx="6">
                  <c:v>#N/A</c:v>
                </c:pt>
                <c:pt idx="7">
                  <c:v>5.89</c:v>
                </c:pt>
                <c:pt idx="8">
                  <c:v>#N/A</c:v>
                </c:pt>
                <c:pt idx="9">
                  <c:v>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7.29</c:v>
                </c:pt>
                <c:pt idx="2">
                  <c:v>#N/A</c:v>
                </c:pt>
                <c:pt idx="3">
                  <c:v>10.050000000000001</c:v>
                </c:pt>
                <c:pt idx="4">
                  <c:v>#N/A</c:v>
                </c:pt>
                <c:pt idx="5">
                  <c:v>11.02</c:v>
                </c:pt>
                <c:pt idx="6">
                  <c:v>#N/A</c:v>
                </c:pt>
                <c:pt idx="7">
                  <c:v>10.84</c:v>
                </c:pt>
                <c:pt idx="8">
                  <c:v>#N/A</c:v>
                </c:pt>
                <c:pt idx="9">
                  <c:v>11.82</c:v>
                </c:pt>
              </c:numCache>
            </c:numRef>
          </c:val>
        </c:ser>
        <c:dLbls>
          <c:showLegendKey val="0"/>
          <c:showVal val="0"/>
          <c:showCatName val="0"/>
          <c:showSerName val="0"/>
          <c:showPercent val="0"/>
          <c:showBubbleSize val="0"/>
        </c:dLbls>
        <c:gapWidth val="150"/>
        <c:overlap val="100"/>
        <c:axId val="114954240"/>
        <c:axId val="114955776"/>
      </c:barChart>
      <c:catAx>
        <c:axId val="11495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955776"/>
        <c:crosses val="autoZero"/>
        <c:auto val="1"/>
        <c:lblAlgn val="ctr"/>
        <c:lblOffset val="100"/>
        <c:tickLblSkip val="1"/>
        <c:tickMarkSkip val="1"/>
        <c:noMultiLvlLbl val="0"/>
      </c:catAx>
      <c:valAx>
        <c:axId val="11495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5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363</c:v>
                </c:pt>
                <c:pt idx="5">
                  <c:v>368</c:v>
                </c:pt>
                <c:pt idx="8">
                  <c:v>366</c:v>
                </c:pt>
                <c:pt idx="11">
                  <c:v>360</c:v>
                </c:pt>
                <c:pt idx="14">
                  <c:v>346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c:v>
                </c:pt>
                <c:pt idx="3">
                  <c:v>41</c:v>
                </c:pt>
                <c:pt idx="6">
                  <c:v>37</c:v>
                </c:pt>
                <c:pt idx="9">
                  <c:v>33</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157</c:v>
                </c:pt>
                <c:pt idx="3">
                  <c:v>137</c:v>
                </c:pt>
                <c:pt idx="6">
                  <c:v>92</c:v>
                </c:pt>
                <c:pt idx="9">
                  <c:v>42</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208</c:v>
                </c:pt>
                <c:pt idx="3">
                  <c:v>208</c:v>
                </c:pt>
                <c:pt idx="6">
                  <c:v>223</c:v>
                </c:pt>
                <c:pt idx="9">
                  <c:v>204</c:v>
                </c:pt>
                <c:pt idx="12">
                  <c:v>205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272</c:v>
                </c:pt>
                <c:pt idx="3">
                  <c:v>258</c:v>
                </c:pt>
                <c:pt idx="6">
                  <c:v>239</c:v>
                </c:pt>
                <c:pt idx="9">
                  <c:v>219</c:v>
                </c:pt>
                <c:pt idx="12">
                  <c:v>234</c:v>
                </c:pt>
              </c:numCache>
            </c:numRef>
          </c:val>
        </c:ser>
        <c:dLbls>
          <c:showLegendKey val="0"/>
          <c:showVal val="0"/>
          <c:showCatName val="0"/>
          <c:showSerName val="0"/>
          <c:showPercent val="0"/>
          <c:showBubbleSize val="0"/>
        </c:dLbls>
        <c:gapWidth val="100"/>
        <c:overlap val="100"/>
        <c:axId val="96906240"/>
        <c:axId val="9692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318</c:v>
                </c:pt>
                <c:pt idx="2">
                  <c:v>#N/A</c:v>
                </c:pt>
                <c:pt idx="3">
                  <c:v>#N/A</c:v>
                </c:pt>
                <c:pt idx="4">
                  <c:v>276</c:v>
                </c:pt>
                <c:pt idx="5">
                  <c:v>#N/A</c:v>
                </c:pt>
                <c:pt idx="6">
                  <c:v>#N/A</c:v>
                </c:pt>
                <c:pt idx="7">
                  <c:v>225</c:v>
                </c:pt>
                <c:pt idx="8">
                  <c:v>#N/A</c:v>
                </c:pt>
                <c:pt idx="9">
                  <c:v>#N/A</c:v>
                </c:pt>
                <c:pt idx="10">
                  <c:v>138</c:v>
                </c:pt>
                <c:pt idx="11">
                  <c:v>#N/A</c:v>
                </c:pt>
                <c:pt idx="12">
                  <c:v>#N/A</c:v>
                </c:pt>
                <c:pt idx="13">
                  <c:v>136</c:v>
                </c:pt>
                <c:pt idx="14">
                  <c:v>#N/A</c:v>
                </c:pt>
              </c:numCache>
            </c:numRef>
          </c:val>
          <c:smooth val="0"/>
        </c:ser>
        <c:dLbls>
          <c:showLegendKey val="0"/>
          <c:showVal val="0"/>
          <c:showCatName val="0"/>
          <c:showSerName val="0"/>
          <c:showPercent val="0"/>
          <c:showBubbleSize val="0"/>
        </c:dLbls>
        <c:marker val="1"/>
        <c:smooth val="0"/>
        <c:axId val="96906240"/>
        <c:axId val="96920704"/>
      </c:lineChart>
      <c:catAx>
        <c:axId val="9690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920704"/>
        <c:crosses val="autoZero"/>
        <c:auto val="1"/>
        <c:lblAlgn val="ctr"/>
        <c:lblOffset val="100"/>
        <c:tickLblSkip val="1"/>
        <c:tickMarkSkip val="1"/>
        <c:noMultiLvlLbl val="0"/>
      </c:catAx>
      <c:valAx>
        <c:axId val="9692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0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4087</c:v>
                </c:pt>
                <c:pt idx="5">
                  <c:v>4043</c:v>
                </c:pt>
                <c:pt idx="8">
                  <c:v>3924</c:v>
                </c:pt>
                <c:pt idx="11">
                  <c:v>3845</c:v>
                </c:pt>
                <c:pt idx="14">
                  <c:v>3896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c:v>
                </c:pt>
                <c:pt idx="5">
                  <c:v>127</c:v>
                </c:pt>
                <c:pt idx="8">
                  <c:v>129</c:v>
                </c:pt>
                <c:pt idx="11">
                  <c:v>154</c:v>
                </c:pt>
                <c:pt idx="14">
                  <c:v>177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1053</c:v>
                </c:pt>
                <c:pt idx="5">
                  <c:v>1009</c:v>
                </c:pt>
                <c:pt idx="8">
                  <c:v>1303</c:v>
                </c:pt>
                <c:pt idx="11">
                  <c:v>1590</c:v>
                </c:pt>
                <c:pt idx="14">
                  <c:v>1577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1197</c:v>
                </c:pt>
                <c:pt idx="3">
                  <c:v>1138</c:v>
                </c:pt>
                <c:pt idx="6">
                  <c:v>1087</c:v>
                </c:pt>
                <c:pt idx="9">
                  <c:v>1003</c:v>
                </c:pt>
                <c:pt idx="12">
                  <c:v>888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365</c:v>
                </c:pt>
                <c:pt idx="3">
                  <c:v>244</c:v>
                </c:pt>
                <c:pt idx="6">
                  <c:v>158</c:v>
                </c:pt>
                <c:pt idx="9">
                  <c:v>152</c:v>
                </c:pt>
                <c:pt idx="12">
                  <c:v>173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2666</c:v>
                </c:pt>
                <c:pt idx="3">
                  <c:v>2643</c:v>
                </c:pt>
                <c:pt idx="6">
                  <c:v>2314</c:v>
                </c:pt>
                <c:pt idx="9">
                  <c:v>2191</c:v>
                </c:pt>
                <c:pt idx="12">
                  <c:v>2074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166</c:v>
                </c:pt>
                <c:pt idx="3">
                  <c:v>129</c:v>
                </c:pt>
                <c:pt idx="6">
                  <c:v>94</c:v>
                </c:pt>
                <c:pt idx="9">
                  <c:v>64</c:v>
                </c:pt>
                <c:pt idx="12">
                  <c:v>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2911</c:v>
                </c:pt>
                <c:pt idx="3">
                  <c:v>3037</c:v>
                </c:pt>
                <c:pt idx="6">
                  <c:v>3044</c:v>
                </c:pt>
                <c:pt idx="9">
                  <c:v>3049</c:v>
                </c:pt>
                <c:pt idx="12">
                  <c:v>3443</c:v>
                </c:pt>
              </c:numCache>
            </c:numRef>
          </c:val>
        </c:ser>
        <c:dLbls>
          <c:showLegendKey val="0"/>
          <c:showVal val="0"/>
          <c:showCatName val="0"/>
          <c:showSerName val="0"/>
          <c:showPercent val="0"/>
          <c:showBubbleSize val="0"/>
        </c:dLbls>
        <c:gapWidth val="100"/>
        <c:overlap val="100"/>
        <c:axId val="107858560"/>
        <c:axId val="10786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2104</c:v>
                </c:pt>
                <c:pt idx="2">
                  <c:v>#N/A</c:v>
                </c:pt>
                <c:pt idx="3">
                  <c:v>#N/A</c:v>
                </c:pt>
                <c:pt idx="4">
                  <c:v>2020</c:v>
                </c:pt>
                <c:pt idx="5">
                  <c:v>#N/A</c:v>
                </c:pt>
                <c:pt idx="6">
                  <c:v>#N/A</c:v>
                </c:pt>
                <c:pt idx="7">
                  <c:v>1341</c:v>
                </c:pt>
                <c:pt idx="8">
                  <c:v>#N/A</c:v>
                </c:pt>
                <c:pt idx="9">
                  <c:v>#N/A</c:v>
                </c:pt>
                <c:pt idx="10">
                  <c:v>869</c:v>
                </c:pt>
                <c:pt idx="11">
                  <c:v>#N/A</c:v>
                </c:pt>
                <c:pt idx="12">
                  <c:v>#N/A</c:v>
                </c:pt>
                <c:pt idx="13">
                  <c:v>967</c:v>
                </c:pt>
                <c:pt idx="14">
                  <c:v>#N/A</c:v>
                </c:pt>
              </c:numCache>
            </c:numRef>
          </c:val>
          <c:smooth val="0"/>
        </c:ser>
        <c:dLbls>
          <c:showLegendKey val="0"/>
          <c:showVal val="0"/>
          <c:showCatName val="0"/>
          <c:showSerName val="0"/>
          <c:showPercent val="0"/>
          <c:showBubbleSize val="0"/>
        </c:dLbls>
        <c:marker val="1"/>
        <c:smooth val="0"/>
        <c:axId val="107858560"/>
        <c:axId val="107868928"/>
      </c:lineChart>
      <c:catAx>
        <c:axId val="10785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868928"/>
        <c:crosses val="autoZero"/>
        <c:auto val="1"/>
        <c:lblAlgn val="ctr"/>
        <c:lblOffset val="100"/>
        <c:tickLblSkip val="1"/>
        <c:tickMarkSkip val="1"/>
        <c:noMultiLvlLbl val="0"/>
      </c:catAx>
      <c:valAx>
        <c:axId val="10786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5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{53CBF37B-610D-431A-B20C-CABC32123E5C}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{49E1D0A9-4DC8-48A9-B476-BF4F61639F36}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{D97E4267-BB80-48CA-88ED-6E7CFBD6F883}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{AE2A9AE6-268D-44E7-9BC2-20271BD0A1EC}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{D8C85CD2-3C8C-4F88-ACEE-645482663C05}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c:v>
                </c:pt>
              </c:numCache>
            </c:numRef>
          </c:xVal>
          <c:yVal>
            <c:numRef>
              <c:f>公会計指標分析・財政指標組合せ分析表!$K$51:$O$51</c:f>
              <c:numCache>
                <c:formatCode>#,##0.0;"▲ "#,##0.0</c:formatCode>
                <c:ptCount val="5"/>
                <c:pt idx="4">
                  <c:v>36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{6B242C9D-2183-4E9C-9FD7-1F7D254EA967}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{4B9560FE-826E-4ED4-A1E8-FE1D10CFA4E7}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{DD66A5E0-8F40-498C-9FE0-252CA7448460}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{28E652C1-72B0-4309-ACAC-1254BD21C954}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{A2503B92-5093-44D4-914F-EEECDB4C5E65}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56.4</c:v>
                </c:pt>
              </c:numCache>
            </c:numRef>
          </c:xVal>
          <c:yVal>
            <c:numRef>
              <c:f>公会計指標分析・財政指標組合せ分析表!$K$55:$O$55</c:f>
              <c:numCache>
                <c:formatCode>#,##0.0;"▲ "#,##0.0</c:formatCode>
                <c:ptCount val="5"/>
                <c:pt idx="4">
                  <c:v>0.8</c:v>
                </c:pt>
              </c:numCache>
            </c:numRef>
          </c:yVal>
          <c:smooth val="0"/>
        </c:ser>
        <c:dLbls>
          <c:showLegendKey val="0"/>
          <c:showVal val="0"/>
          <c:showCatName val="0"/>
          <c:showSerName val="0"/>
          <c:showPercent val="0"/>
          <c:showBubbleSize val="0"/>
        </c:dLbls>
        <c:axId val="2378752"/>
        <c:axId val="2421888"/>
      </c:scatterChart>
      <c:valAx>
        <c:axId val="2378752"/>
        <c:scaling>
          <c:orientation val="minMax"/>
          <c:max val="59.300000000000004"/>
          <c:min val="5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1888"/>
        <c:crosses val="autoZero"/>
        <c:crossBetween val="midCat"/>
      </c:valAx>
      <c:valAx>
        <c:axId val="2421888"/>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8752"/>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{D98E61EF-46B2-4485-827C-066D5507E6A5}</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{1C6174CF-DAF5-4F76-999E-E06D50A62936}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{0A8DA9F6-1C0F-4B8F-9CBC-64F27E15BB9D}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{F02C511A-5209-4B1B-880E-6B0214CD6398}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{4BA508F8-85CC-4868-8377-BC21A5FB46B6}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11.6</c:v>
                </c:pt>
                <c:pt idx="2">
                  <c:v>10.3</c:v>
                </c:pt>
                <c:pt idx="3">
                  <c:v>8.1</c:v>
                </c:pt>
                <c:pt idx="4">
                  <c:v>6.3</c:v>
                </c:pt>
              </c:numCache>
            </c:numRef>
          </c:xVal>
          <c:yVal>
            <c:numRef>
              <c:f>公会計指標分析・財政指標組合せ分析表!$K$73:$O$73</c:f>
              <c:numCache>
                <c:formatCode>#,##0.0;"▲ "#,##0.0</c:formatCode>
                <c:ptCount val="5"/>
                <c:pt idx="0">
                  <c:v>78.7</c:v>
                </c:pt>
                <c:pt idx="1">
                  <c:v>77.2</c:v>
                </c:pt>
                <c:pt idx="2">
                  <c:v>51.6</c:v>
                </c:pt>
                <c:pt idx="3">
                  <c:v>33.9</c:v>
                </c:pt>
                <c:pt idx="4">
                  <c:v>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{065C9389-F6C7-49B5-8860-06806A270504}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{331F2434-7655-424F-86C8-8106E01973E4}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{98185B48-DE33-498C-827A-3979E803B5A7}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{0AC4C931-9B03-4B76-9477-CBCA8CD06536}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{698604B8-AE8F-472E-A066-4CA1D591FB43}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8.1</c:v>
                </c:pt>
              </c:numCache>
            </c:numRef>
          </c:xVal>
          <c:yVal>
            <c:numRef>
              <c:f>公会計指標分析・財政指標組合せ分析表!$K$77:$O$77</c:f>
              <c:numCache>
                <c:formatCode>#,##0.0;"▲ "#,##0.0</c:formatCode>
                <c:ptCount val="5"/>
                <c:pt idx="0">
                  <c:v>28.6</c:v>
                </c:pt>
                <c:pt idx="1">
                  <c:v>34.299999999999997</c:v>
                </c:pt>
                <c:pt idx="2">
                  <c:v>24.3</c:v>
                </c:pt>
                <c:pt idx="3">
                  <c:v>0</c:v>
                </c:pt>
                <c:pt idx="4">
                  <c:v>0.8</c:v>
                </c:pt>
              </c:numCache>
            </c:numRef>
          </c:yVal>
          <c:smooth val="0"/>
        </c:ser>
        <c:dLbls>
          <c:showLegendKey val="0"/>
          <c:showVal val="0"/>
          <c:showCatName val="0"/>
          <c:showSerName val="0"/>
          <c:showPercent val="0"/>
          <c:showBubbleSize val="0"/>
        </c:dLbls>
        <c:axId val="114909952"/>
        <c:axId val="114911872"/>
      </c:scatterChart>
      <c:valAx>
        <c:axId val="114909952"/>
        <c:scaling>
          <c:orientation val="minMax"/>
          <c:max val="13.6"/>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911872"/>
        <c:crosses val="autoZero"/>
        <c:crossBetween val="midCat"/>
      </c:valAx>
      <c:valAx>
        <c:axId val="114911872"/>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90995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実質公債費比率については</a:t>
          </a:r>
          <a:r>
            <a:rPr kumimoji="1" lang="ja-JP" altLang="ja-JP" sz="1200">
              <a:solidFill>
                <a:schemeClr val="dk1"/>
              </a:solidFill>
              <a:effectLst/>
              <a:latin typeface="+mn-lt"/>
              <a:ea typeface="+mn-ea"/>
              <a:cs typeface="+mn-cs"/>
            </a:rPr>
            <a:t>前年度（</a:t>
          </a:r>
          <a:r>
            <a:rPr kumimoji="1" lang="en-US" altLang="ja-JP" sz="1200">
              <a:solidFill>
                <a:schemeClr val="dk1"/>
              </a:solidFill>
              <a:effectLst/>
              <a:latin typeface="+mn-lt"/>
              <a:ea typeface="+mn-ea"/>
              <a:cs typeface="+mn-cs"/>
            </a:rPr>
            <a:t>8.1%</a:t>
          </a:r>
          <a:r>
            <a:rPr kumimoji="1" lang="ja-JP" altLang="ja-JP" sz="1200">
              <a:solidFill>
                <a:schemeClr val="dk1"/>
              </a:solidFill>
              <a:effectLst/>
              <a:latin typeface="+mn-lt"/>
              <a:ea typeface="+mn-ea"/>
              <a:cs typeface="+mn-cs"/>
            </a:rPr>
            <a:t>）より</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ポイント</a:t>
          </a:r>
          <a:r>
            <a:rPr lang="ja-JP" altLang="ja-JP" sz="1200" b="0" i="0" baseline="0">
              <a:solidFill>
                <a:schemeClr val="dk1"/>
              </a:solidFill>
              <a:effectLst/>
              <a:latin typeface="+mn-lt"/>
              <a:ea typeface="+mn-ea"/>
              <a:cs typeface="+mn-cs"/>
            </a:rPr>
            <a:t>改善している。その要因としては、従来からの厳しい起債抑制策による元利償還金の減少に加え、一部事務組合負担金の減が挙げられる。今後も起債抑制策により低水準化に努める。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将来負担比率については、前年度（</a:t>
          </a:r>
          <a:r>
            <a:rPr kumimoji="1" lang="en-US" altLang="ja-JP" sz="1100">
              <a:solidFill>
                <a:schemeClr val="dk1"/>
              </a:solidFill>
              <a:effectLst/>
              <a:latin typeface="+mn-lt"/>
              <a:ea typeface="+mn-ea"/>
              <a:cs typeface="+mn-cs"/>
            </a:rPr>
            <a:t>33.9%</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している。その要因としては、</a:t>
          </a:r>
          <a:r>
            <a:rPr kumimoji="1" lang="ja-JP" altLang="en-US" sz="1100">
              <a:solidFill>
                <a:schemeClr val="dk1"/>
              </a:solidFill>
              <a:effectLst/>
              <a:latin typeface="+mn-lt"/>
              <a:ea typeface="+mn-ea"/>
              <a:cs typeface="+mn-cs"/>
            </a:rPr>
            <a:t>小中一貫校建設により一般会計の地方債が増加した。また、</a:t>
          </a:r>
          <a:r>
            <a:rPr kumimoji="1" lang="ja-JP" altLang="ja-JP" sz="1100">
              <a:solidFill>
                <a:schemeClr val="dk1"/>
              </a:solidFill>
              <a:effectLst/>
              <a:latin typeface="+mn-lt"/>
              <a:ea typeface="+mn-ea"/>
              <a:cs typeface="+mn-cs"/>
            </a:rPr>
            <a:t>公営企業債等繰入見込額が減少（公営企業：下水の地方債現在高の減少）している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、充当可能基金の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が挙げられる。今後も起債抑制策や基金の適正運用を基本として低水準化に努める。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a:t>
          </a:r>
          <a:r>
            <a:rPr kumimoji="1" lang="en-US" altLang="ja-JP" sz="1100">
              <a:latin typeface="ＭＳ Ｐゴシック"/>
            </a:rPr>
            <a:t>56.4</a:t>
          </a:r>
          <a:r>
            <a:rPr kumimoji="1" lang="ja-JP" altLang="en-US" sz="1100">
              <a:latin typeface="ＭＳ Ｐゴシック"/>
            </a:rPr>
            <a:t>％）より</a:t>
          </a:r>
          <a:r>
            <a:rPr kumimoji="1" lang="en-US" altLang="ja-JP" sz="1100">
              <a:latin typeface="ＭＳ Ｐゴシック"/>
            </a:rPr>
            <a:t>2.6</a:t>
          </a:r>
          <a:r>
            <a:rPr kumimoji="1" lang="ja-JP" altLang="en-US" sz="1100">
              <a:latin typeface="ＭＳ Ｐゴシック"/>
            </a:rPr>
            <a:t>ﾎﾟｲﾝﾄ上回っている。要因として考えられるのは、築</a:t>
          </a:r>
          <a:r>
            <a:rPr kumimoji="1" lang="en-US" altLang="ja-JP" sz="1100">
              <a:latin typeface="ＭＳ Ｐゴシック"/>
            </a:rPr>
            <a:t>30</a:t>
          </a:r>
          <a:r>
            <a:rPr kumimoji="1" lang="ja-JP" altLang="en-US" sz="1100">
              <a:latin typeface="ＭＳ Ｐゴシック"/>
            </a:rPr>
            <a:t>年を経過した建物が全体の</a:t>
          </a:r>
          <a:r>
            <a:rPr kumimoji="1" lang="en-US" altLang="ja-JP" sz="1100">
              <a:latin typeface="ＭＳ Ｐゴシック"/>
            </a:rPr>
            <a:t>58.0</a:t>
          </a:r>
          <a:r>
            <a:rPr kumimoji="1" lang="ja-JP" altLang="en-US" sz="1100">
              <a:latin typeface="ＭＳ Ｐゴシック"/>
            </a:rPr>
            <a:t>％を占め資産の老朽化が進んでいるためである。今後は、公共施設等総合管理計画に基づいた施設等の老朽化対策に取り組みながら、個別施設計画策定も検討していく必要がある。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25146</xdr:rowOff>
    </xdr:from>
    <xdr:to>
      <xdr:col>3</xdr:col>
      <xdr:colOff>1170940</xdr:colOff>
      <xdr:row>32</xdr:row>
      <xdr:rowOff>149352</xdr:rowOff>
    </xdr:to>
    <xdr:cxnSp macro="">
      <xdr:nvCxnSpPr>
        <xdr:cNvPr id="62" name="直線コネクタ 61"/>
        <xdr:cNvCxnSpPr/>
      </xdr:nvCxnSpPr>
      <xdr:spPr>
        <a:xfrm flipV="1">
          <a:off x="4760595" y="526389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153179</xdr:rowOff>
    </xdr:from>
    <xdr:ext cx="405111" cy="259045"/>
    <xdr:sp macro="" textlink="">
      <xdr:nvSpPr>
        <xdr:cNvPr id="63" name="有形固定資産減価償却率最小値テキスト"/>
        <xdr:cNvSpPr txBox="1"/>
      </xdr:nvSpPr>
      <xdr:spPr>
        <a:xfrm>
          <a:off x="4813300"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3</xdr:col>
      <xdr:colOff>1082675</xdr:colOff>
      <xdr:row>32</xdr:row>
      <xdr:rowOff>149352</xdr:rowOff>
    </xdr:from>
    <xdr:to>
      <xdr:col>3</xdr:col>
      <xdr:colOff>1260475</xdr:colOff>
      <xdr:row>32</xdr:row>
      <xdr:rowOff>149352</xdr:rowOff>
    </xdr:to>
    <xdr:cxnSp macro="">
      <xdr:nvCxnSpPr>
        <xdr:cNvPr id="64" name="直線コネクタ 63"/>
        <xdr:cNvCxnSpPr/>
      </xdr:nvCxnSpPr>
      <xdr:spPr>
        <a:xfrm>
          <a:off x="4673600" y="641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143273</xdr:rowOff>
    </xdr:from>
    <xdr:ext cx="405111" cy="259045"/>
    <xdr:sp macro="" textlink="">
      <xdr:nvSpPr>
        <xdr:cNvPr id="65" name="有形固定資産減価償却率最大値テキスト"/>
        <xdr:cNvSpPr txBox="1"/>
      </xdr:nvSpPr>
      <xdr:spPr>
        <a:xfrm>
          <a:off x="4813300" y="503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3</xdr:col>
      <xdr:colOff>1082675</xdr:colOff>
      <xdr:row>26</xdr:row>
      <xdr:rowOff>25146</xdr:rowOff>
    </xdr:from>
    <xdr:to>
      <xdr:col>3</xdr:col>
      <xdr:colOff>1260475</xdr:colOff>
      <xdr:row>26</xdr:row>
      <xdr:rowOff>25146</xdr:rowOff>
    </xdr:to>
    <xdr:cxnSp macro="">
      <xdr:nvCxnSpPr>
        <xdr:cNvPr id="66" name="直線コネクタ 65"/>
        <xdr:cNvCxnSpPr/>
      </xdr:nvCxnSpPr>
      <xdr:spPr>
        <a:xfrm>
          <a:off x="4673600" y="526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146575</xdr:rowOff>
    </xdr:from>
    <xdr:ext cx="405111" cy="259045"/>
    <xdr:sp macro="" textlink="">
      <xdr:nvSpPr>
        <xdr:cNvPr id="67" name="有形固定資産減価償却率平均値テキスト"/>
        <xdr:cNvSpPr txBox="1"/>
      </xdr:nvSpPr>
      <xdr:spPr>
        <a:xfrm>
          <a:off x="4813300" y="5899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68" name="フローチャート : 判断 67"/>
        <xdr:cNvSpPr/>
      </xdr:nvSpPr>
      <xdr:spPr>
        <a:xfrm>
          <a:off x="4711700" y="592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4" name="円/楕円 73"/>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78757</xdr:rowOff>
    </xdr:from>
    <xdr:ext cx="405111" cy="259045"/>
    <xdr:sp macro="" textlink="">
      <xdr:nvSpPr>
        <xdr:cNvPr id="75" name="有形固定資産減価償却率該当値テキスト"/>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85725</xdr:rowOff>
    </xdr:from>
    <xdr:to>
      <xdr:col>6</xdr:col>
      <xdr:colOff>510540</xdr:colOff>
      <xdr:row>42</xdr:row>
      <xdr:rowOff>11430</xdr:rowOff>
    </xdr:to>
    <xdr:cxnSp macro="">
      <xdr:nvCxnSpPr>
        <xdr:cNvPr id="57" name="直線コネクタ 56"/>
        <xdr:cNvCxnSpPr/>
      </xdr:nvCxnSpPr>
      <xdr:spPr>
        <a:xfrm flipV="1">
          <a:off x="4634865" y="591502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15257</xdr:rowOff>
    </xdr:from>
    <xdr:ext cx="405111" cy="259045"/>
    <xdr:sp macro="" textlink="">
      <xdr:nvSpPr>
        <xdr:cNvPr id="58" name="【道路】&#10;有形固定資産減価償却率最小値テキスト"/>
        <xdr:cNvSpPr txBox="1"/>
      </xdr:nvSpPr>
      <xdr:spPr>
        <a:xfrm>
          <a:off x="47244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42</xdr:row>
      <xdr:rowOff>11430</xdr:rowOff>
    </xdr:from>
    <xdr:to>
      <xdr:col>6</xdr:col>
      <xdr:colOff>600075</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32402</xdr:rowOff>
    </xdr:from>
    <xdr:ext cx="405111" cy="259045"/>
    <xdr:sp macro="" textlink="">
      <xdr:nvSpPr>
        <xdr:cNvPr id="60" name="【道路】&#10;有形固定資産減価償却率最大値テキスト"/>
        <xdr:cNvSpPr txBox="1"/>
      </xdr:nvSpPr>
      <xdr:spPr>
        <a:xfrm>
          <a:off x="47244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34</xdr:row>
      <xdr:rowOff>85725</xdr:rowOff>
    </xdr:from>
    <xdr:to>
      <xdr:col>6</xdr:col>
      <xdr:colOff>600075</xdr:colOff>
      <xdr:row>34</xdr:row>
      <xdr:rowOff>85725</xdr:rowOff>
    </xdr:to>
    <xdr:cxnSp macro="">
      <xdr:nvCxnSpPr>
        <xdr:cNvPr id="61" name="直線コネクタ 60"/>
        <xdr:cNvCxnSpPr/>
      </xdr:nvCxnSpPr>
      <xdr:spPr>
        <a:xfrm>
          <a:off x="4546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131462</xdr:rowOff>
    </xdr:from>
    <xdr:ext cx="405111" cy="259045"/>
    <xdr:sp macro="" textlink="">
      <xdr:nvSpPr>
        <xdr:cNvPr id="62" name="【道路】&#10;有形固定資産減価償却率平均値テキスト"/>
        <xdr:cNvSpPr txBox="1"/>
      </xdr:nvSpPr>
      <xdr:spPr>
        <a:xfrm>
          <a:off x="4724400" y="6646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63" name="フローチャート : 判断 62"/>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44450</xdr:rowOff>
    </xdr:from>
    <xdr:to>
      <xdr:col>6</xdr:col>
      <xdr:colOff>561975</xdr:colOff>
      <xdr:row>37</xdr:row>
      <xdr:rowOff>146050</xdr:rowOff>
    </xdr:to>
    <xdr:sp macro="" textlink="">
      <xdr:nvSpPr>
        <xdr:cNvPr id="69" name="円/楕円 68"/>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67327</xdr:rowOff>
    </xdr:from>
    <xdr:ext cx="405111" cy="259045"/>
    <xdr:sp macro="" textlink="">
      <xdr:nvSpPr>
        <xdr:cNvPr id="70" name="【道路】&#10;有形固定資産減価償却率該当値テキスト"/>
        <xdr:cNvSpPr txBox="1"/>
      </xdr:nvSpPr>
      <xdr:spPr>
        <a:xfrm>
          <a:off x="47244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97013</xdr:rowOff>
    </xdr:from>
    <xdr:to>
      <xdr:col>15</xdr:col>
      <xdr:colOff>180340</xdr:colOff>
      <xdr:row>41</xdr:row>
      <xdr:rowOff>29380</xdr:rowOff>
    </xdr:to>
    <xdr:cxnSp macro="">
      <xdr:nvCxnSpPr>
        <xdr:cNvPr id="96" name="直線コネクタ 95"/>
        <xdr:cNvCxnSpPr/>
      </xdr:nvCxnSpPr>
      <xdr:spPr>
        <a:xfrm flipV="1">
          <a:off x="10476865" y="5754863"/>
          <a:ext cx="0" cy="13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33207</xdr:rowOff>
    </xdr:from>
    <xdr:ext cx="534377" cy="259045"/>
    <xdr:sp macro="" textlink="">
      <xdr:nvSpPr>
        <xdr:cNvPr id="97" name="【道路】&#10;一人当たり延長最小値テキスト"/>
        <xdr:cNvSpPr txBox="1"/>
      </xdr:nvSpPr>
      <xdr:spPr>
        <a:xfrm>
          <a:off x="10566400" y="70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21.551</a:t>
          </a:r>
          <a:endParaRPr kumimoji="1" lang="ja-JP" altLang="en-US" sz="1000" b="1">
            <a:latin typeface="ＭＳ Ｐゴシック"/>
          </a:endParaRPr>
        </a:p>
      </xdr:txBody>
    </xdr:sp>
    <xdr:clientData/>
  </xdr:oneCellAnchor>
  <xdr:twoCellAnchor>
    <xdr:from>
      <xdr:col>15</xdr:col>
      <xdr:colOff>92075</xdr:colOff>
      <xdr:row>41</xdr:row>
      <xdr:rowOff>29380</xdr:rowOff>
    </xdr:from>
    <xdr:to>
      <xdr:col>15</xdr:col>
      <xdr:colOff>269875</xdr:colOff>
      <xdr:row>41</xdr:row>
      <xdr:rowOff>29380</xdr:rowOff>
    </xdr:to>
    <xdr:cxnSp macro="">
      <xdr:nvCxnSpPr>
        <xdr:cNvPr id="98" name="直線コネクタ 97"/>
        <xdr:cNvCxnSpPr/>
      </xdr:nvCxnSpPr>
      <xdr:spPr>
        <a:xfrm>
          <a:off x="10388600" y="705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43690</xdr:rowOff>
    </xdr:from>
    <xdr:ext cx="599010" cy="259045"/>
    <xdr:sp macro="" textlink="">
      <xdr:nvSpPr>
        <xdr:cNvPr id="99" name="【道路】&#10;一人当たり延長最大値テキスト"/>
        <xdr:cNvSpPr txBox="1"/>
      </xdr:nvSpPr>
      <xdr:spPr>
        <a:xfrm>
          <a:off x="10566400" y="55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141.338</a:t>
          </a:r>
          <a:endParaRPr kumimoji="1" lang="ja-JP" altLang="en-US" sz="1000" b="1">
            <a:latin typeface="ＭＳ Ｐゴシック"/>
          </a:endParaRPr>
        </a:p>
      </xdr:txBody>
    </xdr:sp>
    <xdr:clientData/>
  </xdr:oneCellAnchor>
  <xdr:twoCellAnchor>
    <xdr:from>
      <xdr:col>15</xdr:col>
      <xdr:colOff>92075</xdr:colOff>
      <xdr:row>33</xdr:row>
      <xdr:rowOff>97013</xdr:rowOff>
    </xdr:from>
    <xdr:to>
      <xdr:col>15</xdr:col>
      <xdr:colOff>269875</xdr:colOff>
      <xdr:row>33</xdr:row>
      <xdr:rowOff>97013</xdr:rowOff>
    </xdr:to>
    <xdr:cxnSp macro="">
      <xdr:nvCxnSpPr>
        <xdr:cNvPr id="100" name="直線コネクタ 99"/>
        <xdr:cNvCxnSpPr/>
      </xdr:nvCxnSpPr>
      <xdr:spPr>
        <a:xfrm>
          <a:off x="10388600" y="575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100050</xdr:rowOff>
    </xdr:from>
    <xdr:ext cx="534377" cy="259045"/>
    <xdr:sp macro="" textlink="">
      <xdr:nvSpPr>
        <xdr:cNvPr id="101" name="【道路】&#10;一人当たり延長平均値テキスト"/>
        <xdr:cNvSpPr txBox="1"/>
      </xdr:nvSpPr>
      <xdr:spPr>
        <a:xfrm>
          <a:off x="10566400" y="661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43.994</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77173</xdr:rowOff>
    </xdr:from>
    <xdr:to>
      <xdr:col>15</xdr:col>
      <xdr:colOff>231775</xdr:colOff>
      <xdr:row>40</xdr:row>
      <xdr:rowOff>7323</xdr:rowOff>
    </xdr:to>
    <xdr:sp macro="" textlink="">
      <xdr:nvSpPr>
        <xdr:cNvPr id="102" name="フローチャート : 判断 101"/>
        <xdr:cNvSpPr/>
      </xdr:nvSpPr>
      <xdr:spPr>
        <a:xfrm>
          <a:off x="10426700" y="676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91487</xdr:rowOff>
    </xdr:from>
    <xdr:to>
      <xdr:col>15</xdr:col>
      <xdr:colOff>231775</xdr:colOff>
      <xdr:row>41</xdr:row>
      <xdr:rowOff>21637</xdr:rowOff>
    </xdr:to>
    <xdr:sp macro="" textlink="">
      <xdr:nvSpPr>
        <xdr:cNvPr id="108" name="円/楕円 107"/>
        <xdr:cNvSpPr/>
      </xdr:nvSpPr>
      <xdr:spPr>
        <a:xfrm>
          <a:off x="10426700" y="69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6414</xdr:rowOff>
    </xdr:from>
    <xdr:ext cx="534377" cy="259045"/>
    <xdr:sp macro="" textlink="">
      <xdr:nvSpPr>
        <xdr:cNvPr id="109" name="【道路】&#10;一人当たり延長該当値テキスト"/>
        <xdr:cNvSpPr txBox="1"/>
      </xdr:nvSpPr>
      <xdr:spPr>
        <a:xfrm>
          <a:off x="10566400" y="686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70866</xdr:rowOff>
    </xdr:from>
    <xdr:to>
      <xdr:col>6</xdr:col>
      <xdr:colOff>510540</xdr:colOff>
      <xdr:row>63</xdr:row>
      <xdr:rowOff>89154</xdr:rowOff>
    </xdr:to>
    <xdr:cxnSp macro="">
      <xdr:nvCxnSpPr>
        <xdr:cNvPr id="132" name="直線コネクタ 131"/>
        <xdr:cNvCxnSpPr/>
      </xdr:nvCxnSpPr>
      <xdr:spPr>
        <a:xfrm flipV="1">
          <a:off x="4634865" y="950061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92981</xdr:rowOff>
    </xdr:from>
    <xdr:ext cx="405111" cy="259045"/>
    <xdr:sp macro="" textlink="">
      <xdr:nvSpPr>
        <xdr:cNvPr id="133" name="【橋りょう・トンネル】&#10;有形固定資産減価償却率最小値テキスト"/>
        <xdr:cNvSpPr txBox="1"/>
      </xdr:nvSpPr>
      <xdr:spPr>
        <a:xfrm>
          <a:off x="4724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63</xdr:row>
      <xdr:rowOff>89154</xdr:rowOff>
    </xdr:from>
    <xdr:to>
      <xdr:col>6</xdr:col>
      <xdr:colOff>600075</xdr:colOff>
      <xdr:row>63</xdr:row>
      <xdr:rowOff>89154</xdr:rowOff>
    </xdr:to>
    <xdr:cxnSp macro="">
      <xdr:nvCxnSpPr>
        <xdr:cNvPr id="134" name="直線コネクタ 133"/>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17543</xdr:rowOff>
    </xdr:from>
    <xdr:ext cx="405111" cy="259045"/>
    <xdr:sp macro="" textlink="">
      <xdr:nvSpPr>
        <xdr:cNvPr id="135" name="【橋りょう・トンネル】&#10;有形固定資産減価償却率最大値テキスト"/>
        <xdr:cNvSpPr txBox="1"/>
      </xdr:nvSpPr>
      <xdr:spPr>
        <a:xfrm>
          <a:off x="47244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6</xdr:col>
      <xdr:colOff>422275</xdr:colOff>
      <xdr:row>55</xdr:row>
      <xdr:rowOff>70866</xdr:rowOff>
    </xdr:from>
    <xdr:to>
      <xdr:col>6</xdr:col>
      <xdr:colOff>600075</xdr:colOff>
      <xdr:row>55</xdr:row>
      <xdr:rowOff>70866</xdr:rowOff>
    </xdr:to>
    <xdr:cxnSp macro="">
      <xdr:nvCxnSpPr>
        <xdr:cNvPr id="136" name="直線コネクタ 135"/>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149369</xdr:rowOff>
    </xdr:from>
    <xdr:ext cx="405111" cy="259045"/>
    <xdr:sp macro="" textlink="">
      <xdr:nvSpPr>
        <xdr:cNvPr id="137" name="【橋りょう・トンネル】&#10;有形固定資産減価償却率平均値テキスト"/>
        <xdr:cNvSpPr txBox="1"/>
      </xdr:nvSpPr>
      <xdr:spPr>
        <a:xfrm>
          <a:off x="4724400" y="10093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170942</xdr:rowOff>
    </xdr:from>
    <xdr:to>
      <xdr:col>6</xdr:col>
      <xdr:colOff>561975</xdr:colOff>
      <xdr:row>59</xdr:row>
      <xdr:rowOff>101092</xdr:rowOff>
    </xdr:to>
    <xdr:sp macro="" textlink="">
      <xdr:nvSpPr>
        <xdr:cNvPr id="138" name="フローチャート : 判断 137"/>
        <xdr:cNvSpPr/>
      </xdr:nvSpPr>
      <xdr:spPr>
        <a:xfrm>
          <a:off x="45847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70358</xdr:rowOff>
    </xdr:from>
    <xdr:to>
      <xdr:col>6</xdr:col>
      <xdr:colOff>561975</xdr:colOff>
      <xdr:row>59</xdr:row>
      <xdr:rowOff>508</xdr:rowOff>
    </xdr:to>
    <xdr:sp macro="" textlink="">
      <xdr:nvSpPr>
        <xdr:cNvPr id="144" name="円/楕円 143"/>
        <xdr:cNvSpPr/>
      </xdr:nvSpPr>
      <xdr:spPr>
        <a:xfrm>
          <a:off x="4584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93235</xdr:rowOff>
    </xdr:from>
    <xdr:ext cx="405111" cy="259045"/>
    <xdr:sp macro="" textlink="">
      <xdr:nvSpPr>
        <xdr:cNvPr id="145" name="【橋りょう・トンネル】&#10;有形固定資産減価償却率該当値テキスト"/>
        <xdr:cNvSpPr txBox="1"/>
      </xdr:nvSpPr>
      <xdr:spPr>
        <a:xfrm>
          <a:off x="4724400" y="986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85381</xdr:rowOff>
    </xdr:from>
    <xdr:to>
      <xdr:col>15</xdr:col>
      <xdr:colOff>180340</xdr:colOff>
      <xdr:row>63</xdr:row>
      <xdr:rowOff>103980</xdr:rowOff>
    </xdr:to>
    <xdr:cxnSp macro="">
      <xdr:nvCxnSpPr>
        <xdr:cNvPr id="171" name="直線コネクタ 170"/>
        <xdr:cNvCxnSpPr/>
      </xdr:nvCxnSpPr>
      <xdr:spPr>
        <a:xfrm flipV="1">
          <a:off x="10476865" y="9515131"/>
          <a:ext cx="0" cy="139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107807</xdr:rowOff>
    </xdr:from>
    <xdr:ext cx="599010" cy="259045"/>
    <xdr:sp macro="" textlink="">
      <xdr:nvSpPr>
        <xdr:cNvPr id="172" name="【橋りょう・トンネル】&#10;一人当たり有形固定資産（償却資産）額最小値テキスト"/>
        <xdr:cNvSpPr txBox="1"/>
      </xdr:nvSpPr>
      <xdr:spPr>
        <a:xfrm>
          <a:off x="10566400" y="1090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181,980</a:t>
          </a:r>
          <a:endParaRPr kumimoji="1" lang="ja-JP" altLang="en-US" sz="1000" b="1">
            <a:latin typeface="ＭＳ Ｐゴシック"/>
          </a:endParaRPr>
        </a:p>
      </xdr:txBody>
    </xdr:sp>
    <xdr:clientData/>
  </xdr:oneCellAnchor>
  <xdr:twoCellAnchor>
    <xdr:from>
      <xdr:col>15</xdr:col>
      <xdr:colOff>92075</xdr:colOff>
      <xdr:row>63</xdr:row>
      <xdr:rowOff>103980</xdr:rowOff>
    </xdr:from>
    <xdr:to>
      <xdr:col>15</xdr:col>
      <xdr:colOff>269875</xdr:colOff>
      <xdr:row>63</xdr:row>
      <xdr:rowOff>103980</xdr:rowOff>
    </xdr:to>
    <xdr:cxnSp macro="">
      <xdr:nvCxnSpPr>
        <xdr:cNvPr id="173" name="直線コネクタ 172"/>
        <xdr:cNvCxnSpPr/>
      </xdr:nvCxnSpPr>
      <xdr:spPr>
        <a:xfrm>
          <a:off x="10388600" y="1090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32058</xdr:rowOff>
    </xdr:from>
    <xdr:ext cx="690189" cy="259045"/>
    <xdr:sp macro="" textlink="">
      <xdr:nvSpPr>
        <xdr:cNvPr id="174" name="【橋りょう・トンネル】&#10;一人当たり有形固定資産（償却資産）額最大値テキスト"/>
        <xdr:cNvSpPr txBox="1"/>
      </xdr:nvSpPr>
      <xdr:spPr>
        <a:xfrm>
          <a:off x="10566400" y="9290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1,459,066</a:t>
          </a:r>
          <a:endParaRPr kumimoji="1" lang="ja-JP" altLang="en-US" sz="1000" b="1">
            <a:latin typeface="ＭＳ Ｐゴシック"/>
          </a:endParaRPr>
        </a:p>
      </xdr:txBody>
    </xdr:sp>
    <xdr:clientData/>
  </xdr:oneCellAnchor>
  <xdr:twoCellAnchor>
    <xdr:from>
      <xdr:col>15</xdr:col>
      <xdr:colOff>92075</xdr:colOff>
      <xdr:row>55</xdr:row>
      <xdr:rowOff>85381</xdr:rowOff>
    </xdr:from>
    <xdr:to>
      <xdr:col>15</xdr:col>
      <xdr:colOff>269875</xdr:colOff>
      <xdr:row>55</xdr:row>
      <xdr:rowOff>85381</xdr:rowOff>
    </xdr:to>
    <xdr:cxnSp macro="">
      <xdr:nvCxnSpPr>
        <xdr:cNvPr id="175" name="直線コネクタ 174"/>
        <xdr:cNvCxnSpPr/>
      </xdr:nvCxnSpPr>
      <xdr:spPr>
        <a:xfrm>
          <a:off x="10388600" y="95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38070</xdr:rowOff>
    </xdr:from>
    <xdr:ext cx="599010" cy="259045"/>
    <xdr:sp macro="" textlink="">
      <xdr:nvSpPr>
        <xdr:cNvPr id="176" name="【橋りょう・トンネル】&#10;一人当たり有形固定資産（償却資産）額平均値テキスト"/>
        <xdr:cNvSpPr txBox="1"/>
      </xdr:nvSpPr>
      <xdr:spPr>
        <a:xfrm>
          <a:off x="10566400" y="10325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648,543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59643</xdr:rowOff>
    </xdr:from>
    <xdr:to>
      <xdr:col>15</xdr:col>
      <xdr:colOff>231775</xdr:colOff>
      <xdr:row>60</xdr:row>
      <xdr:rowOff>161243</xdr:rowOff>
    </xdr:to>
    <xdr:sp macro="" textlink="">
      <xdr:nvSpPr>
        <xdr:cNvPr id="177" name="フローチャート : 判断 176"/>
        <xdr:cNvSpPr/>
      </xdr:nvSpPr>
      <xdr:spPr>
        <a:xfrm>
          <a:off x="10426700" y="1034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146789</xdr:rowOff>
    </xdr:from>
    <xdr:to>
      <xdr:col>15</xdr:col>
      <xdr:colOff>231775</xdr:colOff>
      <xdr:row>58</xdr:row>
      <xdr:rowOff>76939</xdr:rowOff>
    </xdr:to>
    <xdr:sp macro="" textlink="">
      <xdr:nvSpPr>
        <xdr:cNvPr id="183" name="円/楕円 182"/>
        <xdr:cNvSpPr/>
      </xdr:nvSpPr>
      <xdr:spPr>
        <a:xfrm>
          <a:off x="10426700" y="99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169666</xdr:rowOff>
    </xdr:from>
    <xdr:ext cx="690189" cy="259045"/>
    <xdr:sp macro="" textlink="">
      <xdr:nvSpPr>
        <xdr:cNvPr id="184" name="【橋りょう・トンネル】&#10;一人当たり有形固定資産（償却資産）額該当値テキスト"/>
        <xdr:cNvSpPr txBox="1"/>
      </xdr:nvSpPr>
      <xdr:spPr>
        <a:xfrm>
          <a:off x="10566400" y="97708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1,040,987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30480</xdr:rowOff>
    </xdr:to>
    <xdr:cxnSp macro="">
      <xdr:nvCxnSpPr>
        <xdr:cNvPr id="209" name="直線コネクタ 208"/>
        <xdr:cNvCxnSpPr/>
      </xdr:nvCxnSpPr>
      <xdr:spPr>
        <a:xfrm flipV="1">
          <a:off x="4634865" y="1333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34307</xdr:rowOff>
    </xdr:from>
    <xdr:ext cx="405111" cy="259045"/>
    <xdr:sp macro="" textlink="">
      <xdr:nvSpPr>
        <xdr:cNvPr id="210" name="【公営住宅】&#10;有形固定資産減価償却率最小値テキスト"/>
        <xdr:cNvSpPr txBox="1"/>
      </xdr:nvSpPr>
      <xdr:spPr>
        <a:xfrm>
          <a:off x="47244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422275</xdr:colOff>
      <xdr:row>86</xdr:row>
      <xdr:rowOff>30480</xdr:rowOff>
    </xdr:from>
    <xdr:to>
      <xdr:col>6</xdr:col>
      <xdr:colOff>600075</xdr:colOff>
      <xdr:row>86</xdr:row>
      <xdr:rowOff>30480</xdr:rowOff>
    </xdr:to>
    <xdr:cxnSp macro="">
      <xdr:nvCxnSpPr>
        <xdr:cNvPr id="211" name="直線コネクタ 210"/>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101616</xdr:rowOff>
    </xdr:from>
    <xdr:ext cx="405111" cy="259045"/>
    <xdr:sp macro="" textlink="">
      <xdr:nvSpPr>
        <xdr:cNvPr id="214" name="【公営住宅】&#10;有形固定資産減価償却率平均値テキスト"/>
        <xdr:cNvSpPr txBox="1"/>
      </xdr:nvSpPr>
      <xdr:spPr>
        <a:xfrm>
          <a:off x="47244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15" name="フローチャート : 判断 214"/>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151130</xdr:rowOff>
    </xdr:from>
    <xdr:to>
      <xdr:col>6</xdr:col>
      <xdr:colOff>561975</xdr:colOff>
      <xdr:row>86</xdr:row>
      <xdr:rowOff>81280</xdr:rowOff>
    </xdr:to>
    <xdr:sp macro="" textlink="">
      <xdr:nvSpPr>
        <xdr:cNvPr id="221" name="円/楕円 220"/>
        <xdr:cNvSpPr/>
      </xdr:nvSpPr>
      <xdr:spPr>
        <a:xfrm>
          <a:off x="4584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66057</xdr:rowOff>
    </xdr:from>
    <xdr:ext cx="405111" cy="259045"/>
    <xdr:sp macro="" textlink="">
      <xdr:nvSpPr>
        <xdr:cNvPr id="222" name="【公営住宅】&#10;有形固定資産減価償却率該当値テキスト"/>
        <xdr:cNvSpPr txBox="1"/>
      </xdr:nvSpPr>
      <xdr:spPr>
        <a:xfrm>
          <a:off x="47244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40767</xdr:rowOff>
    </xdr:from>
    <xdr:to>
      <xdr:col>15</xdr:col>
      <xdr:colOff>180340</xdr:colOff>
      <xdr:row>86</xdr:row>
      <xdr:rowOff>59055</xdr:rowOff>
    </xdr:to>
    <xdr:cxnSp macro="">
      <xdr:nvCxnSpPr>
        <xdr:cNvPr id="246" name="直線コネクタ 245"/>
        <xdr:cNvCxnSpPr/>
      </xdr:nvCxnSpPr>
      <xdr:spPr>
        <a:xfrm flipV="1">
          <a:off x="10476865" y="13585317"/>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62882</xdr:rowOff>
    </xdr:from>
    <xdr:ext cx="469744" cy="259045"/>
    <xdr:sp macro="" textlink="">
      <xdr:nvSpPr>
        <xdr:cNvPr id="247" name="【公営住宅】&#10;一人当たり面積最小値テキスト"/>
        <xdr:cNvSpPr txBox="1"/>
      </xdr:nvSpPr>
      <xdr:spPr>
        <a:xfrm>
          <a:off x="105664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15</xdr:col>
      <xdr:colOff>92075</xdr:colOff>
      <xdr:row>86</xdr:row>
      <xdr:rowOff>59055</xdr:rowOff>
    </xdr:from>
    <xdr:to>
      <xdr:col>15</xdr:col>
      <xdr:colOff>269875</xdr:colOff>
      <xdr:row>86</xdr:row>
      <xdr:rowOff>59055</xdr:rowOff>
    </xdr:to>
    <xdr:cxnSp macro="">
      <xdr:nvCxnSpPr>
        <xdr:cNvPr id="248" name="直線コネクタ 247"/>
        <xdr:cNvCxnSpPr/>
      </xdr:nvCxnSpPr>
      <xdr:spPr>
        <a:xfrm>
          <a:off x="10388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158894</xdr:rowOff>
    </xdr:from>
    <xdr:ext cx="469744" cy="259045"/>
    <xdr:sp macro="" textlink="">
      <xdr:nvSpPr>
        <xdr:cNvPr id="249" name="【公営住宅】&#10;一人当たり面積最大値テキスト"/>
        <xdr:cNvSpPr txBox="1"/>
      </xdr:nvSpPr>
      <xdr:spPr>
        <a:xfrm>
          <a:off x="105664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3.343</a:t>
          </a:r>
          <a:endParaRPr kumimoji="1" lang="ja-JP" altLang="en-US" sz="1000" b="1">
            <a:latin typeface="ＭＳ Ｐゴシック"/>
          </a:endParaRPr>
        </a:p>
      </xdr:txBody>
    </xdr:sp>
    <xdr:clientData/>
  </xdr:oneCellAnchor>
  <xdr:twoCellAnchor>
    <xdr:from>
      <xdr:col>15</xdr:col>
      <xdr:colOff>92075</xdr:colOff>
      <xdr:row>79</xdr:row>
      <xdr:rowOff>40767</xdr:rowOff>
    </xdr:from>
    <xdr:to>
      <xdr:col>15</xdr:col>
      <xdr:colOff>269875</xdr:colOff>
      <xdr:row>79</xdr:row>
      <xdr:rowOff>40767</xdr:rowOff>
    </xdr:to>
    <xdr:cxnSp macro="">
      <xdr:nvCxnSpPr>
        <xdr:cNvPr id="250" name="直線コネクタ 249"/>
        <xdr:cNvCxnSpPr/>
      </xdr:nvCxnSpPr>
      <xdr:spPr>
        <a:xfrm>
          <a:off x="10388600" y="135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133239</xdr:rowOff>
    </xdr:from>
    <xdr:ext cx="469744" cy="259045"/>
    <xdr:sp macro="" textlink="">
      <xdr:nvSpPr>
        <xdr:cNvPr id="251" name="【公営住宅】&#10;一人当たり面積平均値テキスト"/>
        <xdr:cNvSpPr txBox="1"/>
      </xdr:nvSpPr>
      <xdr:spPr>
        <a:xfrm>
          <a:off x="10566400" y="14192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110362</xdr:rowOff>
    </xdr:from>
    <xdr:to>
      <xdr:col>15</xdr:col>
      <xdr:colOff>231775</xdr:colOff>
      <xdr:row>84</xdr:row>
      <xdr:rowOff>40512</xdr:rowOff>
    </xdr:to>
    <xdr:sp macro="" textlink="">
      <xdr:nvSpPr>
        <xdr:cNvPr id="252" name="フローチャート : 判断 251"/>
        <xdr:cNvSpPr/>
      </xdr:nvSpPr>
      <xdr:spPr>
        <a:xfrm>
          <a:off x="10426700" y="1434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144653</xdr:rowOff>
    </xdr:from>
    <xdr:to>
      <xdr:col>15</xdr:col>
      <xdr:colOff>231775</xdr:colOff>
      <xdr:row>86</xdr:row>
      <xdr:rowOff>74803</xdr:rowOff>
    </xdr:to>
    <xdr:sp macro="" textlink="">
      <xdr:nvSpPr>
        <xdr:cNvPr id="258" name="円/楕円 257"/>
        <xdr:cNvSpPr/>
      </xdr:nvSpPr>
      <xdr:spPr>
        <a:xfrm>
          <a:off x="104267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59580</xdr:rowOff>
    </xdr:from>
    <xdr:ext cx="469744" cy="259045"/>
    <xdr:sp macro="" textlink="">
      <xdr:nvSpPr>
        <xdr:cNvPr id="259" name="【公営住宅】&#10;一人当たり面積該当値テキスト"/>
        <xdr:cNvSpPr txBox="1"/>
      </xdr:nvSpPr>
      <xdr:spPr>
        <a:xfrm>
          <a:off x="10566400" y="14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6" name="正方形/長方形 26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7" name="正方形/長方形 26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8" name="正方形/長方形 26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9" name="正方形/長方形 26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0" name="正方形/長方形 26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3" name="テキスト ボックス 2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3" name="テキスト ボックス 2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35378</xdr:rowOff>
    </xdr:from>
    <xdr:to>
      <xdr:col>23</xdr:col>
      <xdr:colOff>516889</xdr:colOff>
      <xdr:row>41</xdr:row>
      <xdr:rowOff>166007</xdr:rowOff>
    </xdr:to>
    <xdr:cxnSp macro="">
      <xdr:nvCxnSpPr>
        <xdr:cNvPr id="297" name="直線コネクタ 296"/>
        <xdr:cNvCxnSpPr/>
      </xdr:nvCxnSpPr>
      <xdr:spPr>
        <a:xfrm flipV="1">
          <a:off x="16318864" y="56932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169834</xdr:rowOff>
    </xdr:from>
    <xdr:ext cx="340478" cy="259045"/>
    <xdr:sp macro="" textlink="">
      <xdr:nvSpPr>
        <xdr:cNvPr id="298" name="【認定こども園・幼稚園・保育所】&#10;有形固定資産減価償却率最小値テキスト"/>
        <xdr:cNvSpPr txBox="1"/>
      </xdr:nvSpPr>
      <xdr:spPr>
        <a:xfrm>
          <a:off x="164084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428625</xdr:colOff>
      <xdr:row>41</xdr:row>
      <xdr:rowOff>166007</xdr:rowOff>
    </xdr:from>
    <xdr:to>
      <xdr:col>23</xdr:col>
      <xdr:colOff>606425</xdr:colOff>
      <xdr:row>41</xdr:row>
      <xdr:rowOff>166007</xdr:rowOff>
    </xdr:to>
    <xdr:cxnSp macro="">
      <xdr:nvCxnSpPr>
        <xdr:cNvPr id="299" name="直線コネクタ 298"/>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153505</xdr:rowOff>
    </xdr:from>
    <xdr:ext cx="405111" cy="259045"/>
    <xdr:sp macro="" textlink="">
      <xdr:nvSpPr>
        <xdr:cNvPr id="300" name="【認定こども園・幼稚園・保育所】&#10;有形固定資産減価償却率最大値テキスト"/>
        <xdr:cNvSpPr txBox="1"/>
      </xdr:nvSpPr>
      <xdr:spPr>
        <a:xfrm>
          <a:off x="164084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35378</xdr:rowOff>
    </xdr:from>
    <xdr:to>
      <xdr:col>23</xdr:col>
      <xdr:colOff>606425</xdr:colOff>
      <xdr:row>33</xdr:row>
      <xdr:rowOff>35378</xdr:rowOff>
    </xdr:to>
    <xdr:cxnSp macro="">
      <xdr:nvCxnSpPr>
        <xdr:cNvPr id="301" name="直線コネクタ 300"/>
        <xdr:cNvCxnSpPr/>
      </xdr:nvCxnSpPr>
      <xdr:spPr>
        <a:xfrm>
          <a:off x="16230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158949</xdr:rowOff>
    </xdr:from>
    <xdr:ext cx="405111" cy="259045"/>
    <xdr:sp macro="" textlink="">
      <xdr:nvSpPr>
        <xdr:cNvPr id="302" name="【認定こども園・幼稚園・保育所】&#10;有形固定資産減価償却率平均値テキスト"/>
        <xdr:cNvSpPr txBox="1"/>
      </xdr:nvSpPr>
      <xdr:spPr>
        <a:xfrm>
          <a:off x="164084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9072</xdr:rowOff>
    </xdr:from>
    <xdr:to>
      <xdr:col>23</xdr:col>
      <xdr:colOff>568325</xdr:colOff>
      <xdr:row>37</xdr:row>
      <xdr:rowOff>110672</xdr:rowOff>
    </xdr:to>
    <xdr:sp macro="" textlink="">
      <xdr:nvSpPr>
        <xdr:cNvPr id="303" name="フローチャート : 判断 302"/>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120106</xdr:rowOff>
    </xdr:from>
    <xdr:to>
      <xdr:col>23</xdr:col>
      <xdr:colOff>568325</xdr:colOff>
      <xdr:row>36</xdr:row>
      <xdr:rowOff>50256</xdr:rowOff>
    </xdr:to>
    <xdr:sp macro="" textlink="">
      <xdr:nvSpPr>
        <xdr:cNvPr id="309" name="円/楕円 308"/>
        <xdr:cNvSpPr/>
      </xdr:nvSpPr>
      <xdr:spPr>
        <a:xfrm>
          <a:off x="162687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142983</xdr:rowOff>
    </xdr:from>
    <xdr:ext cx="405111" cy="259045"/>
    <xdr:sp macro="" textlink="">
      <xdr:nvSpPr>
        <xdr:cNvPr id="310" name="【認定こども園・幼稚園・保育所】&#10;有形固定資産減価償却率該当値テキスト"/>
        <xdr:cNvSpPr txBox="1"/>
      </xdr:nvSpPr>
      <xdr:spPr>
        <a:xfrm>
          <a:off x="16408400" y="59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1" name="直線コネクタ 3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2" name="テキスト ボックス 3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3" name="直線コネクタ 3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4" name="テキスト ボックス 3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5" name="直線コネクタ 3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6" name="テキスト ボックス 3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7" name="直線コネクタ 3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8" name="テキスト ボックス 3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9" name="直線コネクタ 3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0" name="テキスト ボックス 3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1" name="直線コネクタ 3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2" name="テキスト ボックス 3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4" name="テキスト ボックス 3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159476</xdr:rowOff>
    </xdr:from>
    <xdr:to>
      <xdr:col>32</xdr:col>
      <xdr:colOff>186689</xdr:colOff>
      <xdr:row>42</xdr:row>
      <xdr:rowOff>19050</xdr:rowOff>
    </xdr:to>
    <xdr:cxnSp macro="">
      <xdr:nvCxnSpPr>
        <xdr:cNvPr id="336" name="直線コネクタ 335"/>
        <xdr:cNvCxnSpPr/>
      </xdr:nvCxnSpPr>
      <xdr:spPr>
        <a:xfrm flipV="1">
          <a:off x="22160864" y="5645876"/>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22877</xdr:rowOff>
    </xdr:from>
    <xdr:ext cx="469744" cy="259045"/>
    <xdr:sp macro="" textlink="">
      <xdr:nvSpPr>
        <xdr:cNvPr id="337" name="【認定こども園・幼稚園・保育所】&#10;一人当たり面積最小値テキスト"/>
        <xdr:cNvSpPr txBox="1"/>
      </xdr:nvSpPr>
      <xdr:spPr>
        <a:xfrm>
          <a:off x="22250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42</xdr:row>
      <xdr:rowOff>19050</xdr:rowOff>
    </xdr:from>
    <xdr:to>
      <xdr:col>32</xdr:col>
      <xdr:colOff>276225</xdr:colOff>
      <xdr:row>42</xdr:row>
      <xdr:rowOff>19050</xdr:rowOff>
    </xdr:to>
    <xdr:cxnSp macro="">
      <xdr:nvCxnSpPr>
        <xdr:cNvPr id="338" name="直線コネクタ 337"/>
        <xdr:cNvCxnSpPr/>
      </xdr:nvCxnSpPr>
      <xdr:spPr>
        <a:xfrm>
          <a:off x="22072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106153</xdr:rowOff>
    </xdr:from>
    <xdr:ext cx="469744" cy="259045"/>
    <xdr:sp macro="" textlink="">
      <xdr:nvSpPr>
        <xdr:cNvPr id="339" name="【認定こども園・幼稚園・保育所】&#10;一人当たり面積最大値テキスト"/>
        <xdr:cNvSpPr txBox="1"/>
      </xdr:nvSpPr>
      <xdr:spPr>
        <a:xfrm>
          <a:off x="22250400" y="54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32</xdr:row>
      <xdr:rowOff>159476</xdr:rowOff>
    </xdr:from>
    <xdr:to>
      <xdr:col>32</xdr:col>
      <xdr:colOff>276225</xdr:colOff>
      <xdr:row>32</xdr:row>
      <xdr:rowOff>159476</xdr:rowOff>
    </xdr:to>
    <xdr:cxnSp macro="">
      <xdr:nvCxnSpPr>
        <xdr:cNvPr id="340" name="直線コネクタ 339"/>
        <xdr:cNvCxnSpPr/>
      </xdr:nvCxnSpPr>
      <xdr:spPr>
        <a:xfrm>
          <a:off x="22072600"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121755</xdr:rowOff>
    </xdr:from>
    <xdr:ext cx="469744" cy="259045"/>
    <xdr:sp macro="" textlink="">
      <xdr:nvSpPr>
        <xdr:cNvPr id="341" name="【認定こども園・幼稚園・保育所】&#10;一人当たり面積平均値テキスト"/>
        <xdr:cNvSpPr txBox="1"/>
      </xdr:nvSpPr>
      <xdr:spPr>
        <a:xfrm>
          <a:off x="22250400" y="6465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98878</xdr:rowOff>
    </xdr:from>
    <xdr:to>
      <xdr:col>32</xdr:col>
      <xdr:colOff>238125</xdr:colOff>
      <xdr:row>39</xdr:row>
      <xdr:rowOff>29028</xdr:rowOff>
    </xdr:to>
    <xdr:sp macro="" textlink="">
      <xdr:nvSpPr>
        <xdr:cNvPr id="342" name="フローチャート : 判断 341"/>
        <xdr:cNvSpPr/>
      </xdr:nvSpPr>
      <xdr:spPr>
        <a:xfrm>
          <a:off x="221107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13970</xdr:rowOff>
    </xdr:from>
    <xdr:to>
      <xdr:col>32</xdr:col>
      <xdr:colOff>238125</xdr:colOff>
      <xdr:row>40</xdr:row>
      <xdr:rowOff>115570</xdr:rowOff>
    </xdr:to>
    <xdr:sp macro="" textlink="">
      <xdr:nvSpPr>
        <xdr:cNvPr id="348" name="円/楕円 347"/>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163847</xdr:rowOff>
    </xdr:from>
    <xdr:ext cx="469744" cy="259045"/>
    <xdr:sp macro="" textlink="">
      <xdr:nvSpPr>
        <xdr:cNvPr id="349" name="【認定こども園・幼稚園・保育所】&#10;一人当たり面積該当値テキスト"/>
        <xdr:cNvSpPr txBox="1"/>
      </xdr:nvSpPr>
      <xdr:spPr>
        <a:xfrm>
          <a:off x="222504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0" name="正方形/長方形 34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7" name="正方形/長方形 35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1" name="直線コネクタ 3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2" name="テキスト ボックス 3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3" name="直線コネクタ 3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4" name="テキスト ボックス 3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5" name="直線コネクタ 3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6" name="テキスト ボックス 3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7" name="直線コネクタ 3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8" name="テキスト ボックス 3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59436</xdr:rowOff>
    </xdr:from>
    <xdr:to>
      <xdr:col>23</xdr:col>
      <xdr:colOff>516889</xdr:colOff>
      <xdr:row>62</xdr:row>
      <xdr:rowOff>150876</xdr:rowOff>
    </xdr:to>
    <xdr:cxnSp macro="">
      <xdr:nvCxnSpPr>
        <xdr:cNvPr id="372" name="直線コネクタ 371"/>
        <xdr:cNvCxnSpPr/>
      </xdr:nvCxnSpPr>
      <xdr:spPr>
        <a:xfrm flipV="1">
          <a:off x="16318864" y="9489186"/>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73" name="【学校施設】&#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74" name="直線コネクタ 373"/>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6113</xdr:rowOff>
    </xdr:from>
    <xdr:ext cx="405111" cy="259045"/>
    <xdr:sp macro="" textlink="">
      <xdr:nvSpPr>
        <xdr:cNvPr id="375" name="【学校施設】&#10;有形固定資産減価償却率最大値テキスト"/>
        <xdr:cNvSpPr txBox="1"/>
      </xdr:nvSpPr>
      <xdr:spPr>
        <a:xfrm>
          <a:off x="164084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55</xdr:row>
      <xdr:rowOff>59436</xdr:rowOff>
    </xdr:from>
    <xdr:to>
      <xdr:col>23</xdr:col>
      <xdr:colOff>606425</xdr:colOff>
      <xdr:row>55</xdr:row>
      <xdr:rowOff>59436</xdr:rowOff>
    </xdr:to>
    <xdr:cxnSp macro="">
      <xdr:nvCxnSpPr>
        <xdr:cNvPr id="376" name="直線コネクタ 375"/>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7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78" name="フローチャート : 判断 37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109220</xdr:rowOff>
    </xdr:from>
    <xdr:to>
      <xdr:col>23</xdr:col>
      <xdr:colOff>568325</xdr:colOff>
      <xdr:row>59</xdr:row>
      <xdr:rowOff>39370</xdr:rowOff>
    </xdr:to>
    <xdr:sp macro="" textlink="">
      <xdr:nvSpPr>
        <xdr:cNvPr id="384" name="円/楕円 383"/>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132097</xdr:rowOff>
    </xdr:from>
    <xdr:ext cx="405111" cy="259045"/>
    <xdr:sp macro="" textlink="">
      <xdr:nvSpPr>
        <xdr:cNvPr id="385" name="【学校施設】&#10;有形固定資産減価償却率該当値テキスト"/>
        <xdr:cNvSpPr txBox="1"/>
      </xdr:nvSpPr>
      <xdr:spPr>
        <a:xfrm>
          <a:off x="164084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6" name="正方形/長方形 38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3" name="正方形/長方形 39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5" name="テキスト ボックス 40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7" name="テキスト ボックス 40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9" name="テキスト ボックス 4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114626</xdr:rowOff>
    </xdr:from>
    <xdr:to>
      <xdr:col>32</xdr:col>
      <xdr:colOff>186689</xdr:colOff>
      <xdr:row>63</xdr:row>
      <xdr:rowOff>160891</xdr:rowOff>
    </xdr:to>
    <xdr:cxnSp macro="">
      <xdr:nvCxnSpPr>
        <xdr:cNvPr id="411" name="直線コネクタ 410"/>
        <xdr:cNvCxnSpPr/>
      </xdr:nvCxnSpPr>
      <xdr:spPr>
        <a:xfrm flipV="1">
          <a:off x="22160864" y="9372926"/>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164718</xdr:rowOff>
    </xdr:from>
    <xdr:ext cx="469744" cy="259045"/>
    <xdr:sp macro="" textlink="">
      <xdr:nvSpPr>
        <xdr:cNvPr id="412" name="【学校施設】&#10;一人当たり面積最小値テキスト"/>
        <xdr:cNvSpPr txBox="1"/>
      </xdr:nvSpPr>
      <xdr:spPr>
        <a:xfrm>
          <a:off x="22250400"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a:t>
          </a:r>
          <a:endParaRPr kumimoji="1" lang="ja-JP" altLang="en-US" sz="1000" b="1">
            <a:latin typeface="ＭＳ Ｐゴシック"/>
          </a:endParaRPr>
        </a:p>
      </xdr:txBody>
    </xdr:sp>
    <xdr:clientData/>
  </xdr:oneCellAnchor>
  <xdr:twoCellAnchor>
    <xdr:from>
      <xdr:col>32</xdr:col>
      <xdr:colOff>98425</xdr:colOff>
      <xdr:row>63</xdr:row>
      <xdr:rowOff>160891</xdr:rowOff>
    </xdr:from>
    <xdr:to>
      <xdr:col>32</xdr:col>
      <xdr:colOff>276225</xdr:colOff>
      <xdr:row>63</xdr:row>
      <xdr:rowOff>160891</xdr:rowOff>
    </xdr:to>
    <xdr:cxnSp macro="">
      <xdr:nvCxnSpPr>
        <xdr:cNvPr id="413" name="直線コネクタ 412"/>
        <xdr:cNvCxnSpPr/>
      </xdr:nvCxnSpPr>
      <xdr:spPr>
        <a:xfrm>
          <a:off x="22072600" y="1096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61303</xdr:rowOff>
    </xdr:from>
    <xdr:ext cx="534377" cy="259045"/>
    <xdr:sp macro="" textlink="">
      <xdr:nvSpPr>
        <xdr:cNvPr id="414" name="【学校施設】&#10;一人当たり面積最大値テキスト"/>
        <xdr:cNvSpPr txBox="1"/>
      </xdr:nvSpPr>
      <xdr:spPr>
        <a:xfrm>
          <a:off x="22250400" y="91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15.897</a:t>
          </a:r>
          <a:endParaRPr kumimoji="1" lang="ja-JP" altLang="en-US" sz="1000" b="1">
            <a:latin typeface="ＭＳ Ｐゴシック"/>
          </a:endParaRPr>
        </a:p>
      </xdr:txBody>
    </xdr:sp>
    <xdr:clientData/>
  </xdr:oneCellAnchor>
  <xdr:twoCellAnchor>
    <xdr:from>
      <xdr:col>32</xdr:col>
      <xdr:colOff>98425</xdr:colOff>
      <xdr:row>54</xdr:row>
      <xdr:rowOff>114626</xdr:rowOff>
    </xdr:from>
    <xdr:to>
      <xdr:col>32</xdr:col>
      <xdr:colOff>276225</xdr:colOff>
      <xdr:row>54</xdr:row>
      <xdr:rowOff>114626</xdr:rowOff>
    </xdr:to>
    <xdr:cxnSp macro="">
      <xdr:nvCxnSpPr>
        <xdr:cNvPr id="415" name="直線コネクタ 414"/>
        <xdr:cNvCxnSpPr/>
      </xdr:nvCxnSpPr>
      <xdr:spPr>
        <a:xfrm>
          <a:off x="22072600" y="937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167149</xdr:rowOff>
    </xdr:from>
    <xdr:ext cx="469744" cy="259045"/>
    <xdr:sp macro="" textlink="">
      <xdr:nvSpPr>
        <xdr:cNvPr id="416" name="【学校施設】&#10;一人当たり面積平均値テキスト"/>
        <xdr:cNvSpPr txBox="1"/>
      </xdr:nvSpPr>
      <xdr:spPr>
        <a:xfrm>
          <a:off x="22250400" y="1045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144272</xdr:rowOff>
    </xdr:from>
    <xdr:to>
      <xdr:col>32</xdr:col>
      <xdr:colOff>238125</xdr:colOff>
      <xdr:row>62</xdr:row>
      <xdr:rowOff>74422</xdr:rowOff>
    </xdr:to>
    <xdr:sp macro="" textlink="">
      <xdr:nvSpPr>
        <xdr:cNvPr id="417" name="フローチャート : 判断 416"/>
        <xdr:cNvSpPr/>
      </xdr:nvSpPr>
      <xdr:spPr>
        <a:xfrm>
          <a:off x="22110700" y="1060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166697</xdr:rowOff>
    </xdr:from>
    <xdr:to>
      <xdr:col>32</xdr:col>
      <xdr:colOff>238125</xdr:colOff>
      <xdr:row>63</xdr:row>
      <xdr:rowOff>96847</xdr:rowOff>
    </xdr:to>
    <xdr:sp macro="" textlink="">
      <xdr:nvSpPr>
        <xdr:cNvPr id="423" name="円/楕円 422"/>
        <xdr:cNvSpPr/>
      </xdr:nvSpPr>
      <xdr:spPr>
        <a:xfrm>
          <a:off x="22110700" y="107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81624</xdr:rowOff>
    </xdr:from>
    <xdr:ext cx="469744" cy="259045"/>
    <xdr:sp macro="" textlink="">
      <xdr:nvSpPr>
        <xdr:cNvPr id="424" name="【学校施設】&#10;一人当たり面積該当値テキスト"/>
        <xdr:cNvSpPr txBox="1"/>
      </xdr:nvSpPr>
      <xdr:spPr>
        <a:xfrm>
          <a:off x="22250400" y="107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5" name="正方形/長方形 42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3" name="正方形/長方形 4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0" name="正方形/長方形 43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1" name="正方形/長方形 44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8" name="正方形/長方形 44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1" name="テキスト ボックス 4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2" name="直線コネクタ 4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3" name="テキスト ボックス 4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4" name="直線コネクタ 4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5" name="テキスト ボックス 4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6" name="直線コネクタ 4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7" name="テキスト ボックス 4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8" name="直線コネクタ 4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59" name="テキスト ボックス 4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xdr:rowOff>
    </xdr:to>
    <xdr:cxnSp macro="">
      <xdr:nvCxnSpPr>
        <xdr:cNvPr id="463" name="直線コネクタ 462"/>
        <xdr:cNvCxnSpPr/>
      </xdr:nvCxnSpPr>
      <xdr:spPr>
        <a:xfrm flipV="1">
          <a:off x="16318864" y="1722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11447</xdr:rowOff>
    </xdr:from>
    <xdr:ext cx="405111" cy="259045"/>
    <xdr:sp macro="" textlink="">
      <xdr:nvSpPr>
        <xdr:cNvPr id="464" name="【公民館】&#10;有形固定資産減価償却率最小値テキスト"/>
        <xdr:cNvSpPr txBox="1"/>
      </xdr:nvSpPr>
      <xdr:spPr>
        <a:xfrm>
          <a:off x="16408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108</xdr:row>
      <xdr:rowOff>7620</xdr:rowOff>
    </xdr:from>
    <xdr:to>
      <xdr:col>23</xdr:col>
      <xdr:colOff>606425</xdr:colOff>
      <xdr:row>108</xdr:row>
      <xdr:rowOff>7620</xdr:rowOff>
    </xdr:to>
    <xdr:cxnSp macro="">
      <xdr:nvCxnSpPr>
        <xdr:cNvPr id="465" name="直線コネクタ 464"/>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6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67" name="直線コネクタ 46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76979</xdr:rowOff>
    </xdr:from>
    <xdr:ext cx="405111" cy="259045"/>
    <xdr:sp macro="" textlink="">
      <xdr:nvSpPr>
        <xdr:cNvPr id="468" name="【公民館】&#10;有形固定資産減価償却率平均値テキスト"/>
        <xdr:cNvSpPr txBox="1"/>
      </xdr:nvSpPr>
      <xdr:spPr>
        <a:xfrm>
          <a:off x="164084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98552</xdr:rowOff>
    </xdr:from>
    <xdr:to>
      <xdr:col>23</xdr:col>
      <xdr:colOff>568325</xdr:colOff>
      <xdr:row>105</xdr:row>
      <xdr:rowOff>28702</xdr:rowOff>
    </xdr:to>
    <xdr:sp macro="" textlink="">
      <xdr:nvSpPr>
        <xdr:cNvPr id="469" name="フローチャート : 判断 468"/>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132842</xdr:rowOff>
    </xdr:from>
    <xdr:to>
      <xdr:col>23</xdr:col>
      <xdr:colOff>568325</xdr:colOff>
      <xdr:row>104</xdr:row>
      <xdr:rowOff>62992</xdr:rowOff>
    </xdr:to>
    <xdr:sp macro="" textlink="">
      <xdr:nvSpPr>
        <xdr:cNvPr id="475" name="円/楕円 474"/>
        <xdr:cNvSpPr/>
      </xdr:nvSpPr>
      <xdr:spPr>
        <a:xfrm>
          <a:off x="16268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155719</xdr:rowOff>
    </xdr:from>
    <xdr:ext cx="405111" cy="259045"/>
    <xdr:sp macro="" textlink="">
      <xdr:nvSpPr>
        <xdr:cNvPr id="476" name="【公民館】&#10;有形固定資産減価償却率該当値テキスト"/>
        <xdr:cNvSpPr txBox="1"/>
      </xdr:nvSpPr>
      <xdr:spPr>
        <a:xfrm>
          <a:off x="16408400" y="1764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7" name="正方形/長方形 47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4" name="正方形/長方形 48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99061</xdr:rowOff>
    </xdr:from>
    <xdr:to>
      <xdr:col>32</xdr:col>
      <xdr:colOff>186689</xdr:colOff>
      <xdr:row>108</xdr:row>
      <xdr:rowOff>29211</xdr:rowOff>
    </xdr:to>
    <xdr:cxnSp macro="">
      <xdr:nvCxnSpPr>
        <xdr:cNvPr id="500" name="直線コネクタ 499"/>
        <xdr:cNvCxnSpPr/>
      </xdr:nvCxnSpPr>
      <xdr:spPr>
        <a:xfrm flipV="1">
          <a:off x="22160864" y="17244061"/>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33038</xdr:rowOff>
    </xdr:from>
    <xdr:ext cx="469744" cy="259045"/>
    <xdr:sp macro="" textlink="">
      <xdr:nvSpPr>
        <xdr:cNvPr id="501" name="【公民館】&#10;一人当たり面積最小値テキスト"/>
        <xdr:cNvSpPr txBox="1"/>
      </xdr:nvSpPr>
      <xdr:spPr>
        <a:xfrm>
          <a:off x="22250400"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108</xdr:row>
      <xdr:rowOff>29211</xdr:rowOff>
    </xdr:from>
    <xdr:to>
      <xdr:col>32</xdr:col>
      <xdr:colOff>276225</xdr:colOff>
      <xdr:row>108</xdr:row>
      <xdr:rowOff>29211</xdr:rowOff>
    </xdr:to>
    <xdr:cxnSp macro="">
      <xdr:nvCxnSpPr>
        <xdr:cNvPr id="502" name="直線コネクタ 501"/>
        <xdr:cNvCxnSpPr/>
      </xdr:nvCxnSpPr>
      <xdr:spPr>
        <a:xfrm>
          <a:off x="22072600" y="18545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45738</xdr:rowOff>
    </xdr:from>
    <xdr:ext cx="469744" cy="259045"/>
    <xdr:sp macro="" textlink="">
      <xdr:nvSpPr>
        <xdr:cNvPr id="503" name="【公民館】&#10;一人当たり面積最大値テキスト"/>
        <xdr:cNvSpPr txBox="1"/>
      </xdr:nvSpPr>
      <xdr:spPr>
        <a:xfrm>
          <a:off x="22250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100</xdr:row>
      <xdr:rowOff>99061</xdr:rowOff>
    </xdr:from>
    <xdr:to>
      <xdr:col>32</xdr:col>
      <xdr:colOff>276225</xdr:colOff>
      <xdr:row>100</xdr:row>
      <xdr:rowOff>99061</xdr:rowOff>
    </xdr:to>
    <xdr:cxnSp macro="">
      <xdr:nvCxnSpPr>
        <xdr:cNvPr id="504" name="直線コネクタ 50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69866</xdr:rowOff>
    </xdr:from>
    <xdr:ext cx="469744" cy="259045"/>
    <xdr:sp macro="" textlink="">
      <xdr:nvSpPr>
        <xdr:cNvPr id="505" name="【公民館】&#10;一人当たり面積平均値テキスト"/>
        <xdr:cNvSpPr txBox="1"/>
      </xdr:nvSpPr>
      <xdr:spPr>
        <a:xfrm>
          <a:off x="22250400" y="1790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46989</xdr:rowOff>
    </xdr:from>
    <xdr:to>
      <xdr:col>32</xdr:col>
      <xdr:colOff>238125</xdr:colOff>
      <xdr:row>105</xdr:row>
      <xdr:rowOff>148589</xdr:rowOff>
    </xdr:to>
    <xdr:sp macro="" textlink="">
      <xdr:nvSpPr>
        <xdr:cNvPr id="506" name="フローチャート : 判断 505"/>
        <xdr:cNvSpPr/>
      </xdr:nvSpPr>
      <xdr:spPr>
        <a:xfrm>
          <a:off x="22110700" y="18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149861</xdr:rowOff>
    </xdr:from>
    <xdr:to>
      <xdr:col>32</xdr:col>
      <xdr:colOff>238125</xdr:colOff>
      <xdr:row>108</xdr:row>
      <xdr:rowOff>80011</xdr:rowOff>
    </xdr:to>
    <xdr:sp macro="" textlink="">
      <xdr:nvSpPr>
        <xdr:cNvPr id="512" name="円/楕円 511"/>
        <xdr:cNvSpPr/>
      </xdr:nvSpPr>
      <xdr:spPr>
        <a:xfrm>
          <a:off x="221107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64788</xdr:rowOff>
    </xdr:from>
    <xdr:ext cx="469744" cy="259045"/>
    <xdr:sp macro="" textlink="">
      <xdr:nvSpPr>
        <xdr:cNvPr id="513" name="【公民館】&#10;一人当たり面積該当値テキスト"/>
        <xdr:cNvSpPr txBox="1"/>
      </xdr:nvSpPr>
      <xdr:spPr>
        <a:xfrm>
          <a:off x="222504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4" name="正方形/長方形 51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5" name="正方形/長方形 5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6" name="テキスト ボックス 51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についての減価償却率は類似団体平均を上回っている、要因としては昭和５９年以前整備されたものが多いためである。今後は既存道路の維持補修、計画的な整備を進める。橋りょう・トンネルの一人当たり有形固定資産額については県及び類似団体平均を上回っている、その要因としては、人口に対し橋りょうが１４６橋と比較的多くあり、資産評価を再調達価格で算出しているためと思われる。今後は、平成２５年度に策定した、長寿命化修繕計画に基づき計画的かつ適切な維持管理に努める。公営住宅については、県及び類似団体平均を大きく下回っている。これは、公営住宅の建設が平成１１、１２年度及び平成２４年度に建設されており比較的償却年数が少ないことが要因である。認定こども園・幼稚園・保育所については、減価償却率は類似団体平均を上回っている。要因としては、平成２１年度より統合され認定こども園となったものの施設については、築３０年を超えているためである。一人あたり面積については人口規模に対し施設数が少なく類似団体平均を下回っている。学校施設については、減価償却率が類似団体平均を若干上回っているが、平成２８年度に小中一貫校を新設し町内の学校が一つに集約され有形固定資産償却率は低下すると予想される。公民館についても、築４０年を超え老朽化が進んでおり減価償却率が類似団体平均を上回っている。一人当たり面積についても人口に対し施設数が少なく類似団体平均を下回っている。全施設について、維持管理に係る経費の増加に留意しつつ老朽化対策に取り組んでいく必要が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64</xdr:row>
      <xdr:rowOff>102870</xdr:rowOff>
    </xdr:to>
    <xdr:cxnSp macro="">
      <xdr:nvCxnSpPr>
        <xdr:cNvPr id="73" name="直線コネクタ 72"/>
        <xdr:cNvCxnSpPr/>
      </xdr:nvCxnSpPr>
      <xdr:spPr>
        <a:xfrm flipV="1">
          <a:off x="4634865" y="96278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106697</xdr:rowOff>
    </xdr:from>
    <xdr:ext cx="405111" cy="259045"/>
    <xdr:sp macro="" textlink="">
      <xdr:nvSpPr>
        <xdr:cNvPr id="74" name="【体育館・プール】&#10;有形固定資産減価償却率最小値テキスト"/>
        <xdr:cNvSpPr txBox="1"/>
      </xdr:nvSpPr>
      <xdr:spPr>
        <a:xfrm>
          <a:off x="47244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64</xdr:row>
      <xdr:rowOff>102870</xdr:rowOff>
    </xdr:from>
    <xdr:to>
      <xdr:col>6</xdr:col>
      <xdr:colOff>600075</xdr:colOff>
      <xdr:row>64</xdr:row>
      <xdr:rowOff>102870</xdr:rowOff>
    </xdr:to>
    <xdr:cxnSp macro="">
      <xdr:nvCxnSpPr>
        <xdr:cNvPr id="75" name="直線コネクタ 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76" name="【体育館・プー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77" name="直線コネクタ 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55897</xdr:rowOff>
    </xdr:from>
    <xdr:ext cx="405111" cy="259045"/>
    <xdr:sp macro="" textlink="">
      <xdr:nvSpPr>
        <xdr:cNvPr id="78" name="【体育館・プール】&#10;有形固定資産減価償却率平均値テキスト"/>
        <xdr:cNvSpPr txBox="1"/>
      </xdr:nvSpPr>
      <xdr:spPr>
        <a:xfrm>
          <a:off x="47244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33020</xdr:rowOff>
    </xdr:from>
    <xdr:to>
      <xdr:col>6</xdr:col>
      <xdr:colOff>561975</xdr:colOff>
      <xdr:row>61</xdr:row>
      <xdr:rowOff>134620</xdr:rowOff>
    </xdr:to>
    <xdr:sp macro="" textlink="">
      <xdr:nvSpPr>
        <xdr:cNvPr id="79" name="フローチャート : 判断 78"/>
        <xdr:cNvSpPr/>
      </xdr:nvSpPr>
      <xdr:spPr>
        <a:xfrm>
          <a:off x="4584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139700</xdr:rowOff>
    </xdr:from>
    <xdr:to>
      <xdr:col>6</xdr:col>
      <xdr:colOff>561975</xdr:colOff>
      <xdr:row>63</xdr:row>
      <xdr:rowOff>69850</xdr:rowOff>
    </xdr:to>
    <xdr:sp macro="" textlink="">
      <xdr:nvSpPr>
        <xdr:cNvPr id="85" name="円/楕円 84"/>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118127</xdr:rowOff>
    </xdr:from>
    <xdr:ext cx="405111" cy="259045"/>
    <xdr:sp macro="" textlink="">
      <xdr:nvSpPr>
        <xdr:cNvPr id="86" name="【体育館・プール】&#10;有形固定資産減価償却率該当値テキスト"/>
        <xdr:cNvSpPr txBox="1"/>
      </xdr:nvSpPr>
      <xdr:spPr>
        <a:xfrm>
          <a:off x="47244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1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63</xdr:row>
      <xdr:rowOff>164919</xdr:rowOff>
    </xdr:to>
    <xdr:cxnSp macro="">
      <xdr:nvCxnSpPr>
        <xdr:cNvPr id="112" name="直線コネクタ 111"/>
        <xdr:cNvCxnSpPr/>
      </xdr:nvCxnSpPr>
      <xdr:spPr>
        <a:xfrm flipV="1">
          <a:off x="10476865" y="9584872"/>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168746</xdr:rowOff>
    </xdr:from>
    <xdr:ext cx="469744" cy="259045"/>
    <xdr:sp macro="" textlink="">
      <xdr:nvSpPr>
        <xdr:cNvPr id="113" name="【体育館・プール】&#10;一人当たり面積最小値テキスト"/>
        <xdr:cNvSpPr txBox="1"/>
      </xdr:nvSpPr>
      <xdr:spPr>
        <a:xfrm>
          <a:off x="105664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63</xdr:row>
      <xdr:rowOff>164919</xdr:rowOff>
    </xdr:from>
    <xdr:to>
      <xdr:col>15</xdr:col>
      <xdr:colOff>269875</xdr:colOff>
      <xdr:row>63</xdr:row>
      <xdr:rowOff>164919</xdr:rowOff>
    </xdr:to>
    <xdr:cxnSp macro="">
      <xdr:nvCxnSpPr>
        <xdr:cNvPr id="114" name="直線コネクタ 113"/>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15"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16" name="直線コネクタ 115"/>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60796</xdr:rowOff>
    </xdr:from>
    <xdr:ext cx="469744" cy="259045"/>
    <xdr:sp macro="" textlink="">
      <xdr:nvSpPr>
        <xdr:cNvPr id="117" name="【体育館・プール】&#10;一人当たり面積平均値テキスト"/>
        <xdr:cNvSpPr txBox="1"/>
      </xdr:nvSpPr>
      <xdr:spPr>
        <a:xfrm>
          <a:off x="10566400" y="10347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0.511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37919</xdr:rowOff>
    </xdr:from>
    <xdr:to>
      <xdr:col>15</xdr:col>
      <xdr:colOff>231775</xdr:colOff>
      <xdr:row>61</xdr:row>
      <xdr:rowOff>139519</xdr:rowOff>
    </xdr:to>
    <xdr:sp macro="" textlink="">
      <xdr:nvSpPr>
        <xdr:cNvPr id="118" name="フローチャート : 判断 117"/>
        <xdr:cNvSpPr/>
      </xdr:nvSpPr>
      <xdr:spPr>
        <a:xfrm>
          <a:off x="10426700" y="1049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114119</xdr:rowOff>
    </xdr:from>
    <xdr:to>
      <xdr:col>15</xdr:col>
      <xdr:colOff>231775</xdr:colOff>
      <xdr:row>64</xdr:row>
      <xdr:rowOff>44269</xdr:rowOff>
    </xdr:to>
    <xdr:sp macro="" textlink="">
      <xdr:nvSpPr>
        <xdr:cNvPr id="124" name="円/楕円 123"/>
        <xdr:cNvSpPr/>
      </xdr:nvSpPr>
      <xdr:spPr>
        <a:xfrm>
          <a:off x="10426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29046</xdr:rowOff>
    </xdr:from>
    <xdr:ext cx="469744" cy="259045"/>
    <xdr:sp macro="" textlink="">
      <xdr:nvSpPr>
        <xdr:cNvPr id="125" name="【体育館・プール】&#10;一人当たり面積該当値テキスト"/>
        <xdr:cNvSpPr txBox="1"/>
      </xdr:nvSpPr>
      <xdr:spPr>
        <a:xfrm>
          <a:off x="10566400" y="1083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6" name="正方形/長方形 12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3" name="正方形/長方形 13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58674</xdr:rowOff>
    </xdr:from>
    <xdr:to>
      <xdr:col>6</xdr:col>
      <xdr:colOff>510540</xdr:colOff>
      <xdr:row>86</xdr:row>
      <xdr:rowOff>124968</xdr:rowOff>
    </xdr:to>
    <xdr:cxnSp macro="">
      <xdr:nvCxnSpPr>
        <xdr:cNvPr id="148" name="直線コネクタ 147"/>
        <xdr:cNvCxnSpPr/>
      </xdr:nvCxnSpPr>
      <xdr:spPr>
        <a:xfrm flipV="1">
          <a:off x="4634865" y="136032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128795</xdr:rowOff>
    </xdr:from>
    <xdr:ext cx="405111" cy="259045"/>
    <xdr:sp macro="" textlink="">
      <xdr:nvSpPr>
        <xdr:cNvPr id="149" name="【福祉施設】&#10;有形固定資産減価償却率最小値テキスト"/>
        <xdr:cNvSpPr txBox="1"/>
      </xdr:nvSpPr>
      <xdr:spPr>
        <a:xfrm>
          <a:off x="4724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a:t>
          </a:r>
          <a:endParaRPr kumimoji="1" lang="ja-JP" altLang="en-US" sz="1000" b="1">
            <a:latin typeface="ＭＳ Ｐゴシック"/>
          </a:endParaRPr>
        </a:p>
      </xdr:txBody>
    </xdr:sp>
    <xdr:clientData/>
  </xdr:oneCellAnchor>
  <xdr:twoCellAnchor>
    <xdr:from>
      <xdr:col>6</xdr:col>
      <xdr:colOff>422275</xdr:colOff>
      <xdr:row>86</xdr:row>
      <xdr:rowOff>124968</xdr:rowOff>
    </xdr:from>
    <xdr:to>
      <xdr:col>6</xdr:col>
      <xdr:colOff>600075</xdr:colOff>
      <xdr:row>86</xdr:row>
      <xdr:rowOff>124968</xdr:rowOff>
    </xdr:to>
    <xdr:cxnSp macro="">
      <xdr:nvCxnSpPr>
        <xdr:cNvPr id="150" name="直線コネクタ 149"/>
        <xdr:cNvCxnSpPr/>
      </xdr:nvCxnSpPr>
      <xdr:spPr>
        <a:xfrm>
          <a:off x="4546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5351</xdr:rowOff>
    </xdr:from>
    <xdr:ext cx="405111" cy="259045"/>
    <xdr:sp macro="" textlink="">
      <xdr:nvSpPr>
        <xdr:cNvPr id="151" name="【福祉施設】&#10;有形固定資産減価償却率最大値テキスト"/>
        <xdr:cNvSpPr txBox="1"/>
      </xdr:nvSpPr>
      <xdr:spPr>
        <a:xfrm>
          <a:off x="47244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79</xdr:row>
      <xdr:rowOff>58674</xdr:rowOff>
    </xdr:from>
    <xdr:to>
      <xdr:col>6</xdr:col>
      <xdr:colOff>600075</xdr:colOff>
      <xdr:row>79</xdr:row>
      <xdr:rowOff>58674</xdr:rowOff>
    </xdr:to>
    <xdr:cxnSp macro="">
      <xdr:nvCxnSpPr>
        <xdr:cNvPr id="152" name="直線コネクタ 151"/>
        <xdr:cNvCxnSpPr/>
      </xdr:nvCxnSpPr>
      <xdr:spPr>
        <a:xfrm>
          <a:off x="4546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125747</xdr:rowOff>
    </xdr:from>
    <xdr:ext cx="405111" cy="259045"/>
    <xdr:sp macro="" textlink="">
      <xdr:nvSpPr>
        <xdr:cNvPr id="153" name="【福祉施設】&#10;有形固定資産減価償却率平均値テキスト"/>
        <xdr:cNvSpPr txBox="1"/>
      </xdr:nvSpPr>
      <xdr:spPr>
        <a:xfrm>
          <a:off x="4724400" y="1452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154" name="フローチャート : 判断 153"/>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42163</xdr:rowOff>
    </xdr:from>
    <xdr:to>
      <xdr:col>6</xdr:col>
      <xdr:colOff>561975</xdr:colOff>
      <xdr:row>84</xdr:row>
      <xdr:rowOff>143763</xdr:rowOff>
    </xdr:to>
    <xdr:sp macro="" textlink="">
      <xdr:nvSpPr>
        <xdr:cNvPr id="160" name="円/楕円 159"/>
        <xdr:cNvSpPr/>
      </xdr:nvSpPr>
      <xdr:spPr>
        <a:xfrm>
          <a:off x="4584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65040</xdr:rowOff>
    </xdr:from>
    <xdr:ext cx="405111" cy="259045"/>
    <xdr:sp macro="" textlink="">
      <xdr:nvSpPr>
        <xdr:cNvPr id="161" name="【福祉施設】&#10;有形固定資産減価償却率該当値テキスト"/>
        <xdr:cNvSpPr txBox="1"/>
      </xdr:nvSpPr>
      <xdr:spPr>
        <a:xfrm>
          <a:off x="4724400" y="1429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2" name="テキスト ボックス 17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3" name="直線コネクタ 1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4" name="テキスト ボックス 1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5" name="直線コネクタ 1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6" name="テキスト ボックス 1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7" name="直線コネクタ 1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8" name="テキスト ボックス 1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9" name="直線コネクタ 1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0" name="テキスト ボックス 1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1" name="直線コネクタ 1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2" name="テキスト ボックス 1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19050</xdr:rowOff>
    </xdr:from>
    <xdr:to>
      <xdr:col>15</xdr:col>
      <xdr:colOff>180340</xdr:colOff>
      <xdr:row>85</xdr:row>
      <xdr:rowOff>167639</xdr:rowOff>
    </xdr:to>
    <xdr:cxnSp macro="">
      <xdr:nvCxnSpPr>
        <xdr:cNvPr id="186" name="直線コネクタ 185"/>
        <xdr:cNvCxnSpPr/>
      </xdr:nvCxnSpPr>
      <xdr:spPr>
        <a:xfrm flipV="1">
          <a:off x="10476865" y="13220700"/>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xdr:rowOff>
    </xdr:from>
    <xdr:ext cx="469744" cy="259045"/>
    <xdr:sp macro="" textlink="">
      <xdr:nvSpPr>
        <xdr:cNvPr id="187" name="【福祉施設】&#10;一人当たり面積最小値テキスト"/>
        <xdr:cNvSpPr txBox="1"/>
      </xdr:nvSpPr>
      <xdr:spPr>
        <a:xfrm>
          <a:off x="10566400"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167639</xdr:rowOff>
    </xdr:from>
    <xdr:to>
      <xdr:col>15</xdr:col>
      <xdr:colOff>269875</xdr:colOff>
      <xdr:row>85</xdr:row>
      <xdr:rowOff>167639</xdr:rowOff>
    </xdr:to>
    <xdr:cxnSp macro="">
      <xdr:nvCxnSpPr>
        <xdr:cNvPr id="188" name="直線コネクタ 187"/>
        <xdr:cNvCxnSpPr/>
      </xdr:nvCxnSpPr>
      <xdr:spPr>
        <a:xfrm>
          <a:off x="10388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137177</xdr:rowOff>
    </xdr:from>
    <xdr:ext cx="469744" cy="259045"/>
    <xdr:sp macro="" textlink="">
      <xdr:nvSpPr>
        <xdr:cNvPr id="189" name="【福祉施設】&#10;一人当たり面積最大値テキスト"/>
        <xdr:cNvSpPr txBox="1"/>
      </xdr:nvSpPr>
      <xdr:spPr>
        <a:xfrm>
          <a:off x="10566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77</xdr:row>
      <xdr:rowOff>19050</xdr:rowOff>
    </xdr:from>
    <xdr:to>
      <xdr:col>15</xdr:col>
      <xdr:colOff>269875</xdr:colOff>
      <xdr:row>77</xdr:row>
      <xdr:rowOff>19050</xdr:rowOff>
    </xdr:to>
    <xdr:cxnSp macro="">
      <xdr:nvCxnSpPr>
        <xdr:cNvPr id="190" name="直線コネクタ 189"/>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55897</xdr:rowOff>
    </xdr:from>
    <xdr:ext cx="469744" cy="259045"/>
    <xdr:sp macro="" textlink="">
      <xdr:nvSpPr>
        <xdr:cNvPr id="191" name="【福祉施設】&#10;一人当たり面積平均値テキスト"/>
        <xdr:cNvSpPr txBox="1"/>
      </xdr:nvSpPr>
      <xdr:spPr>
        <a:xfrm>
          <a:off x="105664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33020</xdr:rowOff>
    </xdr:from>
    <xdr:to>
      <xdr:col>15</xdr:col>
      <xdr:colOff>231775</xdr:colOff>
      <xdr:row>82</xdr:row>
      <xdr:rowOff>134620</xdr:rowOff>
    </xdr:to>
    <xdr:sp macro="" textlink="">
      <xdr:nvSpPr>
        <xdr:cNvPr id="192" name="フローチャート : 判断 191"/>
        <xdr:cNvSpPr/>
      </xdr:nvSpPr>
      <xdr:spPr>
        <a:xfrm>
          <a:off x="10426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3" name="テキスト ボックス 1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4" name="テキスト ボックス 1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5" name="テキスト ボックス 1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6" name="テキスト ボックス 1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7" name="テキスト ボックス 1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116839</xdr:rowOff>
    </xdr:from>
    <xdr:to>
      <xdr:col>15</xdr:col>
      <xdr:colOff>231775</xdr:colOff>
      <xdr:row>86</xdr:row>
      <xdr:rowOff>46989</xdr:rowOff>
    </xdr:to>
    <xdr:sp macro="" textlink="">
      <xdr:nvSpPr>
        <xdr:cNvPr id="198" name="円/楕円 197"/>
        <xdr:cNvSpPr/>
      </xdr:nvSpPr>
      <xdr:spPr>
        <a:xfrm>
          <a:off x="10426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31766</xdr:rowOff>
    </xdr:from>
    <xdr:ext cx="469744" cy="259045"/>
    <xdr:sp macro="" textlink="">
      <xdr:nvSpPr>
        <xdr:cNvPr id="199" name="【福祉施設】&#10;一人当たり面積該当値テキスト"/>
        <xdr:cNvSpPr txBox="1"/>
      </xdr:nvSpPr>
      <xdr:spPr>
        <a:xfrm>
          <a:off x="105664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0" name="正方形/長方形 19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1" name="正方形/長方形 2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2" name="正方形/長方形 2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3" name="正方形/長方形 2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4" name="正方形/長方形 2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5" name="正方形/長方形 2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6" name="正方形/長方形 2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7" name="正方形/長方形 20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8" name="正方形/長方形 20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9" name="正方形/長方形 2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0" name="正方形/長方形 2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1" name="正方形/長方形 2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2" name="正方形/長方形 2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3" name="正方形/長方形 2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4" name="正方形/長方形 2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4" name="正方形/長方形 22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5" name="正方形/長方形 2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6" name="正方形/長方形 2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7" name="正方形/長方形 2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8" name="正方形/長方形 2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9" name="正方形/長方形 2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0" name="正方形/長方形 2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1" name="正方形/長方形 23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2" name="正方形/長方形 2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3" name="正方形/長方形 2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4" name="正方形/長方形 2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5" name="正方形/長方形 2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6" name="正方形/長方形 2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7" name="正方形/長方形 2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8" name="正方形/長方形 2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9" name="正方形/長方形 2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0" name="テキスト ボックス 2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1" name="直線コネクタ 2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2" name="テキスト ボックス 2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3" name="直線コネクタ 2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4" name="テキスト ボックス 2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5" name="直線コネクタ 2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6" name="テキスト ボックス 2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7" name="直線コネクタ 2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8" name="テキスト ボックス 2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9" name="直線コネクタ 2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0" name="テキスト ボックス 2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1" name="直線コネクタ 2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2" name="テキスト ボックス 2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3" name="直線コネクタ 2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4" name="テキスト ボックス 2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49530</xdr:rowOff>
    </xdr:from>
    <xdr:to>
      <xdr:col>23</xdr:col>
      <xdr:colOff>516889</xdr:colOff>
      <xdr:row>63</xdr:row>
      <xdr:rowOff>156210</xdr:rowOff>
    </xdr:to>
    <xdr:cxnSp macro="">
      <xdr:nvCxnSpPr>
        <xdr:cNvPr id="256" name="直線コネクタ 255"/>
        <xdr:cNvCxnSpPr/>
      </xdr:nvCxnSpPr>
      <xdr:spPr>
        <a:xfrm flipV="1">
          <a:off x="16318864" y="94792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160037</xdr:rowOff>
    </xdr:from>
    <xdr:ext cx="405111" cy="259045"/>
    <xdr:sp macro="" textlink="">
      <xdr:nvSpPr>
        <xdr:cNvPr id="257" name="【保健センター・保健所】&#10;有形固定資産減価償却率最小値テキスト"/>
        <xdr:cNvSpPr txBox="1"/>
      </xdr:nvSpPr>
      <xdr:spPr>
        <a:xfrm>
          <a:off x="164084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63</xdr:row>
      <xdr:rowOff>156210</xdr:rowOff>
    </xdr:from>
    <xdr:to>
      <xdr:col>23</xdr:col>
      <xdr:colOff>606425</xdr:colOff>
      <xdr:row>63</xdr:row>
      <xdr:rowOff>156210</xdr:rowOff>
    </xdr:to>
    <xdr:cxnSp macro="">
      <xdr:nvCxnSpPr>
        <xdr:cNvPr id="258" name="直線コネクタ 257"/>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167657</xdr:rowOff>
    </xdr:from>
    <xdr:ext cx="405111" cy="259045"/>
    <xdr:sp macro="" textlink="">
      <xdr:nvSpPr>
        <xdr:cNvPr id="259" name="【保健センター・保健所】&#10;有形固定資産減価償却率最大値テキスト"/>
        <xdr:cNvSpPr txBox="1"/>
      </xdr:nvSpPr>
      <xdr:spPr>
        <a:xfrm>
          <a:off x="164084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a:t>
          </a:r>
          <a:endParaRPr kumimoji="1" lang="ja-JP" altLang="en-US" sz="1000" b="1">
            <a:latin typeface="ＭＳ Ｐゴシック"/>
          </a:endParaRPr>
        </a:p>
      </xdr:txBody>
    </xdr:sp>
    <xdr:clientData/>
  </xdr:oneCellAnchor>
  <xdr:twoCellAnchor>
    <xdr:from>
      <xdr:col>23</xdr:col>
      <xdr:colOff>428625</xdr:colOff>
      <xdr:row>55</xdr:row>
      <xdr:rowOff>49530</xdr:rowOff>
    </xdr:from>
    <xdr:to>
      <xdr:col>23</xdr:col>
      <xdr:colOff>606425</xdr:colOff>
      <xdr:row>55</xdr:row>
      <xdr:rowOff>49530</xdr:rowOff>
    </xdr:to>
    <xdr:cxnSp macro="">
      <xdr:nvCxnSpPr>
        <xdr:cNvPr id="260" name="直線コネクタ 25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261" name="【保健センター・保健所】&#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262" name="フローチャート : 判断 26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3" name="テキスト ボックス 2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4" name="テキスト ボックス 2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5" name="テキスト ボックス 2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6" name="テキスト ボックス 2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7" name="テキスト ボックス 2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120650</xdr:rowOff>
    </xdr:from>
    <xdr:to>
      <xdr:col>23</xdr:col>
      <xdr:colOff>568325</xdr:colOff>
      <xdr:row>56</xdr:row>
      <xdr:rowOff>50800</xdr:rowOff>
    </xdr:to>
    <xdr:sp macro="" textlink="">
      <xdr:nvSpPr>
        <xdr:cNvPr id="268" name="円/楕円 267"/>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35577</xdr:rowOff>
    </xdr:from>
    <xdr:ext cx="405111" cy="259045"/>
    <xdr:sp macro="" textlink="">
      <xdr:nvSpPr>
        <xdr:cNvPr id="269" name="【保健センター・保健所】&#10;有形固定資産減価償却率該当値テキスト"/>
        <xdr:cNvSpPr txBox="1"/>
      </xdr:nvSpPr>
      <xdr:spPr>
        <a:xfrm>
          <a:off x="164084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70" name="正方形/長方形 26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1" name="正方形/長方形 2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2" name="正方形/長方形 2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3" name="正方形/長方形 2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4" name="正方形/長方形 2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5" name="正方形/長方形 2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6" name="正方形/長方形 2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7" name="正方形/長方形 27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8" name="テキスト ボックス 2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9" name="直線コネクタ 2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0" name="直線コネクタ 2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1" name="テキスト ボックス 2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2" name="直線コネクタ 2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3" name="テキスト ボックス 2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4" name="直線コネクタ 2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85" name="テキスト ボックス 2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86" name="直線コネクタ 2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87" name="テキスト ボックス 2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8" name="直線コネクタ 2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9" name="テキスト ボックス 2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109728</xdr:rowOff>
    </xdr:from>
    <xdr:to>
      <xdr:col>32</xdr:col>
      <xdr:colOff>186689</xdr:colOff>
      <xdr:row>63</xdr:row>
      <xdr:rowOff>70866</xdr:rowOff>
    </xdr:to>
    <xdr:cxnSp macro="">
      <xdr:nvCxnSpPr>
        <xdr:cNvPr id="291" name="直線コネクタ 290"/>
        <xdr:cNvCxnSpPr/>
      </xdr:nvCxnSpPr>
      <xdr:spPr>
        <a:xfrm flipV="1">
          <a:off x="22160864" y="971092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74693</xdr:rowOff>
    </xdr:from>
    <xdr:ext cx="469744" cy="259045"/>
    <xdr:sp macro="" textlink="">
      <xdr:nvSpPr>
        <xdr:cNvPr id="292" name="【保健センター・保健所】&#10;一人当たり面積最小値テキスト"/>
        <xdr:cNvSpPr txBox="1"/>
      </xdr:nvSpPr>
      <xdr:spPr>
        <a:xfrm>
          <a:off x="222504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63</xdr:row>
      <xdr:rowOff>70866</xdr:rowOff>
    </xdr:from>
    <xdr:to>
      <xdr:col>32</xdr:col>
      <xdr:colOff>276225</xdr:colOff>
      <xdr:row>63</xdr:row>
      <xdr:rowOff>70866</xdr:rowOff>
    </xdr:to>
    <xdr:cxnSp macro="">
      <xdr:nvCxnSpPr>
        <xdr:cNvPr id="293" name="直線コネクタ 292"/>
        <xdr:cNvCxnSpPr/>
      </xdr:nvCxnSpPr>
      <xdr:spPr>
        <a:xfrm>
          <a:off x="22072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56405</xdr:rowOff>
    </xdr:from>
    <xdr:ext cx="469744" cy="259045"/>
    <xdr:sp macro="" textlink="">
      <xdr:nvSpPr>
        <xdr:cNvPr id="294" name="【保健センター・保健所】&#10;一人当たり面積最大値テキスト"/>
        <xdr:cNvSpPr txBox="1"/>
      </xdr:nvSpPr>
      <xdr:spPr>
        <a:xfrm>
          <a:off x="22250400" y="948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56</xdr:row>
      <xdr:rowOff>109728</xdr:rowOff>
    </xdr:from>
    <xdr:to>
      <xdr:col>32</xdr:col>
      <xdr:colOff>276225</xdr:colOff>
      <xdr:row>56</xdr:row>
      <xdr:rowOff>109728</xdr:rowOff>
    </xdr:to>
    <xdr:cxnSp macro="">
      <xdr:nvCxnSpPr>
        <xdr:cNvPr id="295" name="直線コネクタ 294"/>
        <xdr:cNvCxnSpPr/>
      </xdr:nvCxnSpPr>
      <xdr:spPr>
        <a:xfrm>
          <a:off x="22072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56659</xdr:rowOff>
    </xdr:from>
    <xdr:ext cx="469744" cy="259045"/>
    <xdr:sp macro="" textlink="">
      <xdr:nvSpPr>
        <xdr:cNvPr id="296" name="【保健センター・保健所】&#10;一人当たり面積平均値テキスト"/>
        <xdr:cNvSpPr txBox="1"/>
      </xdr:nvSpPr>
      <xdr:spPr>
        <a:xfrm>
          <a:off x="22250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33782</xdr:rowOff>
    </xdr:from>
    <xdr:to>
      <xdr:col>32</xdr:col>
      <xdr:colOff>238125</xdr:colOff>
      <xdr:row>61</xdr:row>
      <xdr:rowOff>135382</xdr:rowOff>
    </xdr:to>
    <xdr:sp macro="" textlink="">
      <xdr:nvSpPr>
        <xdr:cNvPr id="297" name="フローチャート : 判断 296"/>
        <xdr:cNvSpPr/>
      </xdr:nvSpPr>
      <xdr:spPr>
        <a:xfrm>
          <a:off x="22110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8" name="テキスト ボックス 2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9" name="テキスト ボックス 2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0" name="テキスト ボックス 2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1" name="テキスト ボックス 3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2" name="テキスト ボックス 3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90932</xdr:rowOff>
    </xdr:from>
    <xdr:to>
      <xdr:col>32</xdr:col>
      <xdr:colOff>238125</xdr:colOff>
      <xdr:row>63</xdr:row>
      <xdr:rowOff>21082</xdr:rowOff>
    </xdr:to>
    <xdr:sp macro="" textlink="">
      <xdr:nvSpPr>
        <xdr:cNvPr id="303" name="円/楕円 302"/>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5859</xdr:rowOff>
    </xdr:from>
    <xdr:ext cx="469744" cy="259045"/>
    <xdr:sp macro="" textlink="">
      <xdr:nvSpPr>
        <xdr:cNvPr id="304" name="【保健センター・保健所】&#10;一人当たり面積該当値テキスト"/>
        <xdr:cNvSpPr txBox="1"/>
      </xdr:nvSpPr>
      <xdr:spPr>
        <a:xfrm>
          <a:off x="22250400" y="106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5" name="正方形/長方形 30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6" name="正方形/長方形 3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7" name="正方形/長方形 3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8" name="正方形/長方形 3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9" name="正方形/長方形 3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0" name="正方形/長方形 3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1" name="正方形/長方形 3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2" name="正方形/長方形 31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3" name="正方形/長方形 31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4" name="正方形/長方形 3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5" name="正方形/長方形 3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6" name="正方形/長方形 3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7" name="正方形/長方形 3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8" name="正方形/長方形 3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9" name="正方形/長方形 3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0" name="正方形/長方形 31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1" name="正方形/長方形 32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2" name="正方形/長方形 3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3" name="正方形/長方形 3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4" name="正方形/長方形 3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5" name="正方形/長方形 3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6" name="正方形/長方形 3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7" name="正方形/長方形 3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8" name="正方形/長方形 32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9" name="テキスト ボックス 3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0" name="直線コネクタ 3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1" name="テキスト ボックス 3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2" name="直線コネクタ 3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33" name="テキスト ボックス 3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4" name="直線コネクタ 3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35" name="テキスト ボックス 3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6" name="直線コネクタ 3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37" name="テキスト ボックス 3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38" name="直線コネクタ 3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39" name="テキスト ボックス 3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0" name="直線コネクタ 3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1" name="テキスト ボックス 3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2" name="直線コネクタ 3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3" name="テキスト ボックス 3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125730</xdr:rowOff>
    </xdr:to>
    <xdr:cxnSp macro="">
      <xdr:nvCxnSpPr>
        <xdr:cNvPr id="345" name="直線コネクタ 344"/>
        <xdr:cNvCxnSpPr/>
      </xdr:nvCxnSpPr>
      <xdr:spPr>
        <a:xfrm flipV="1">
          <a:off x="16318864" y="1714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346" name="【庁舎】&#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347" name="直線コネクタ 346"/>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348"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349" name="直線コネクタ 34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127652</xdr:rowOff>
    </xdr:from>
    <xdr:ext cx="405111" cy="259045"/>
    <xdr:sp macro="" textlink="">
      <xdr:nvSpPr>
        <xdr:cNvPr id="350" name="【庁舎】&#10;有形固定資産減価償却率平均値テキスト"/>
        <xdr:cNvSpPr txBox="1"/>
      </xdr:nvSpPr>
      <xdr:spPr>
        <a:xfrm>
          <a:off x="16408400" y="18129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149225</xdr:rowOff>
    </xdr:from>
    <xdr:to>
      <xdr:col>23</xdr:col>
      <xdr:colOff>568325</xdr:colOff>
      <xdr:row>106</xdr:row>
      <xdr:rowOff>79375</xdr:rowOff>
    </xdr:to>
    <xdr:sp macro="" textlink="">
      <xdr:nvSpPr>
        <xdr:cNvPr id="351" name="フローチャート : 判断 350"/>
        <xdr:cNvSpPr/>
      </xdr:nvSpPr>
      <xdr:spPr>
        <a:xfrm>
          <a:off x="16268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2" name="テキスト ボックス 3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3" name="テキスト ボックス 3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4" name="テキスト ボックス 3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5" name="テキスト ボックス 3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6" name="テキスト ボックス 3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126364</xdr:rowOff>
    </xdr:from>
    <xdr:to>
      <xdr:col>23</xdr:col>
      <xdr:colOff>568325</xdr:colOff>
      <xdr:row>103</xdr:row>
      <xdr:rowOff>56514</xdr:rowOff>
    </xdr:to>
    <xdr:sp macro="" textlink="">
      <xdr:nvSpPr>
        <xdr:cNvPr id="357" name="円/楕円 356"/>
        <xdr:cNvSpPr/>
      </xdr:nvSpPr>
      <xdr:spPr>
        <a:xfrm>
          <a:off x="162687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149241</xdr:rowOff>
    </xdr:from>
    <xdr:ext cx="405111" cy="259045"/>
    <xdr:sp macro="" textlink="">
      <xdr:nvSpPr>
        <xdr:cNvPr id="358" name="【庁舎】&#10;有形固定資産減価償却率該当値テキスト"/>
        <xdr:cNvSpPr txBox="1"/>
      </xdr:nvSpPr>
      <xdr:spPr>
        <a:xfrm>
          <a:off x="16408400"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9" name="正方形/長方形 35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0" name="正方形/長方形 3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1" name="正方形/長方形 3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2" name="正方形/長方形 3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3" name="正方形/長方形 3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4" name="正方形/長方形 3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5" name="正方形/長方形 3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6" name="正方形/長方形 36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7" name="テキスト ボックス 3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8" name="直線コネクタ 3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69" name="直線コネクタ 3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70" name="テキスト ボックス 3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71" name="直線コネクタ 3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72" name="テキスト ボックス 3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73" name="直線コネクタ 3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74" name="テキスト ボックス 3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75" name="直線コネクタ 3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76" name="テキスト ボックス 3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77" name="直線コネクタ 3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78" name="テキスト ボックス 3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79" name="直線コネクタ 3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80" name="テキスト ボックス 3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1" name="直線コネクタ 3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2" name="テキスト ボックス 3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83"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54973</xdr:rowOff>
    </xdr:from>
    <xdr:to>
      <xdr:col>32</xdr:col>
      <xdr:colOff>186689</xdr:colOff>
      <xdr:row>108</xdr:row>
      <xdr:rowOff>9798</xdr:rowOff>
    </xdr:to>
    <xdr:cxnSp macro="">
      <xdr:nvCxnSpPr>
        <xdr:cNvPr id="384" name="直線コネクタ 383"/>
        <xdr:cNvCxnSpPr/>
      </xdr:nvCxnSpPr>
      <xdr:spPr>
        <a:xfrm flipV="1">
          <a:off x="22160864" y="17028523"/>
          <a:ext cx="0" cy="149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13625</xdr:rowOff>
    </xdr:from>
    <xdr:ext cx="469744" cy="259045"/>
    <xdr:sp macro="" textlink="">
      <xdr:nvSpPr>
        <xdr:cNvPr id="385" name="【庁舎】&#10;一人当たり面積最小値テキスト"/>
        <xdr:cNvSpPr txBox="1"/>
      </xdr:nvSpPr>
      <xdr:spPr>
        <a:xfrm>
          <a:off x="222504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108</xdr:row>
      <xdr:rowOff>9798</xdr:rowOff>
    </xdr:from>
    <xdr:to>
      <xdr:col>32</xdr:col>
      <xdr:colOff>276225</xdr:colOff>
      <xdr:row>108</xdr:row>
      <xdr:rowOff>9798</xdr:rowOff>
    </xdr:to>
    <xdr:cxnSp macro="">
      <xdr:nvCxnSpPr>
        <xdr:cNvPr id="386" name="直線コネクタ 385"/>
        <xdr:cNvCxnSpPr/>
      </xdr:nvCxnSpPr>
      <xdr:spPr>
        <a:xfrm>
          <a:off x="22072600" y="1852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1650</xdr:rowOff>
    </xdr:from>
    <xdr:ext cx="469744" cy="259045"/>
    <xdr:sp macro="" textlink="">
      <xdr:nvSpPr>
        <xdr:cNvPr id="387" name="【庁舎】&#10;一人当たり面積最大値テキスト"/>
        <xdr:cNvSpPr txBox="1"/>
      </xdr:nvSpPr>
      <xdr:spPr>
        <a:xfrm>
          <a:off x="22250400" y="1680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99</xdr:row>
      <xdr:rowOff>54973</xdr:rowOff>
    </xdr:from>
    <xdr:to>
      <xdr:col>32</xdr:col>
      <xdr:colOff>276225</xdr:colOff>
      <xdr:row>99</xdr:row>
      <xdr:rowOff>54973</xdr:rowOff>
    </xdr:to>
    <xdr:cxnSp macro="">
      <xdr:nvCxnSpPr>
        <xdr:cNvPr id="388" name="直線コネクタ 387"/>
        <xdr:cNvCxnSpPr/>
      </xdr:nvCxnSpPr>
      <xdr:spPr>
        <a:xfrm>
          <a:off x="22072600" y="170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33582</xdr:rowOff>
    </xdr:from>
    <xdr:ext cx="469744" cy="259045"/>
    <xdr:sp macro="" textlink="">
      <xdr:nvSpPr>
        <xdr:cNvPr id="389" name="【庁舎】&#10;一人当たり面積平均値テキスト"/>
        <xdr:cNvSpPr txBox="1"/>
      </xdr:nvSpPr>
      <xdr:spPr>
        <a:xfrm>
          <a:off x="22250400" y="1786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10705</xdr:rowOff>
    </xdr:from>
    <xdr:to>
      <xdr:col>32</xdr:col>
      <xdr:colOff>238125</xdr:colOff>
      <xdr:row>105</xdr:row>
      <xdr:rowOff>112305</xdr:rowOff>
    </xdr:to>
    <xdr:sp macro="" textlink="">
      <xdr:nvSpPr>
        <xdr:cNvPr id="390" name="フローチャート : 判断 389"/>
        <xdr:cNvSpPr/>
      </xdr:nvSpPr>
      <xdr:spPr>
        <a:xfrm>
          <a:off x="221107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1" name="テキスト ボックス 3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2" name="テキスト ボックス 3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3" name="テキスト ボックス 3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4" name="テキスト ボックス 3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5" name="テキスト ボックス 3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62956</xdr:rowOff>
    </xdr:from>
    <xdr:to>
      <xdr:col>32</xdr:col>
      <xdr:colOff>238125</xdr:colOff>
      <xdr:row>107</xdr:row>
      <xdr:rowOff>164556</xdr:rowOff>
    </xdr:to>
    <xdr:sp macro="" textlink="">
      <xdr:nvSpPr>
        <xdr:cNvPr id="396" name="円/楕円 395"/>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149333</xdr:rowOff>
    </xdr:from>
    <xdr:ext cx="469744" cy="259045"/>
    <xdr:sp macro="" textlink="">
      <xdr:nvSpPr>
        <xdr:cNvPr id="397" name="【庁舎】&#10;一人当たり面積該当値テキスト"/>
        <xdr:cNvSpPr txBox="1"/>
      </xdr:nvSpPr>
      <xdr:spPr>
        <a:xfrm>
          <a:off x="22250400" y="183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8" name="正方形/長方形 3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9" name="正方形/長方形 3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0" name="テキスト ボックス 3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施設の一人当たり面積は、類似団体平均を下回っており、その要因としては、町内に各施設が一カ所と少ないからである。体育館・プールの減価償却率については、類似団体平均を下回っているものの築３２年と老朽化は進んでおり、定期的な修繕、維持管理を適切に実施していく。福祉施設の減価償却率については、築２５年を経過しており類似団体平均を上回っているものの比較的老朽化は進んでいないが、高齢者が利用する施設として安全確保や快適な施設環境を維持するために、必要な修繕を適切に実施していく必要がある。保健センター・保健所についても減価償却率が類似団体平均を上回っているものの施設は築２４年と比較的老朽化は進んでいないが、乳児から高齢者まで幅広い世代が利用することから必要な修繕を適切に実施していく必要があ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人口減少や景気低迷による住民税（個人・法人）の伸び悩みに加え、地価下落の影響による固定資産税（土地）の落ち込みに</a:t>
          </a:r>
          <a:r>
            <a:rPr kumimoji="1" lang="ja-JP" altLang="en-US" sz="1100">
              <a:solidFill>
                <a:schemeClr val="dk1"/>
              </a:solidFill>
              <a:effectLst/>
              <a:latin typeface="+mn-lt"/>
              <a:ea typeface="+mn-ea"/>
              <a:cs typeface="+mn-cs"/>
            </a:rPr>
            <a:t>はあるものの</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0.36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ポイント上回って</a:t>
          </a:r>
          <a:r>
            <a:rPr kumimoji="1" lang="ja-JP" altLang="ja-JP" sz="1100">
              <a:solidFill>
                <a:schemeClr val="dk1"/>
              </a:solidFill>
              <a:effectLst/>
              <a:latin typeface="+mn-lt"/>
              <a:ea typeface="+mn-ea"/>
              <a:cs typeface="+mn-cs"/>
            </a:rPr>
            <a:t>る。行革推進計画に基づく定員管理の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を図り、徴収率の向上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9" name="直線コネクタ 68"/>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100088</xdr:rowOff>
    </xdr:from>
    <xdr:to>
      <xdr:col>6</xdr:col>
      <xdr:colOff>50800</xdr:colOff>
      <xdr:row>42</xdr:row>
      <xdr:rowOff>30238</xdr:rowOff>
    </xdr:to>
    <xdr:sp macro="" textlink="">
      <xdr:nvSpPr>
        <xdr:cNvPr id="73" name="フローチャート : 判断 72"/>
        <xdr:cNvSpPr/>
      </xdr:nvSpPr>
      <xdr:spPr>
        <a:xfrm>
          <a:off x="4064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40415</xdr:rowOff>
    </xdr:from>
    <xdr:ext cx="736600" cy="259045"/>
    <xdr:sp macro="" textlink="">
      <xdr:nvSpPr>
        <xdr:cNvPr id="74" name="テキスト ボックス 73"/>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5" name="直線コネクタ 74"/>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157541</xdr:rowOff>
    </xdr:from>
    <xdr:to>
      <xdr:col>4</xdr:col>
      <xdr:colOff>533400</xdr:colOff>
      <xdr:row>42</xdr:row>
      <xdr:rowOff>87691</xdr:rowOff>
    </xdr:to>
    <xdr:sp macro="" textlink="">
      <xdr:nvSpPr>
        <xdr:cNvPr id="76" name="フローチャート : 判断 75"/>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97868</xdr:rowOff>
    </xdr:from>
    <xdr:ext cx="762000" cy="259045"/>
    <xdr:sp macro="" textlink="">
      <xdr:nvSpPr>
        <xdr:cNvPr id="77" name="テキスト ボックス 76"/>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49288</xdr:rowOff>
    </xdr:to>
    <xdr:cxnSp macro="">
      <xdr:nvCxnSpPr>
        <xdr:cNvPr id="78" name="直線コネクタ 77"/>
        <xdr:cNvCxnSpPr/>
      </xdr:nvCxnSpPr>
      <xdr:spPr>
        <a:xfrm>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9" name="フローチャート :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81" name="フローチャート :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15015</xdr:rowOff>
    </xdr:from>
    <xdr:ext cx="762000" cy="259045"/>
    <xdr:sp macro="" textlink="">
      <xdr:nvSpPr>
        <xdr:cNvPr id="89"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4" name="円/楕円 93"/>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5" name="テキスト ボックス 94"/>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88.2</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ポイント改善したものの依然として類似団体平均（</a:t>
          </a:r>
          <a:r>
            <a:rPr kumimoji="1" lang="en-US" altLang="ja-JP" sz="1100">
              <a:solidFill>
                <a:schemeClr val="dk1"/>
              </a:solidFill>
              <a:effectLst/>
              <a:latin typeface="+mn-lt"/>
              <a:ea typeface="+mn-ea"/>
              <a:cs typeface="+mn-cs"/>
            </a:rPr>
            <a:t>83.3</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やや下回って</a:t>
          </a:r>
          <a:r>
            <a:rPr kumimoji="1" lang="ja-JP" altLang="ja-JP" sz="1100">
              <a:solidFill>
                <a:schemeClr val="dk1"/>
              </a:solidFill>
              <a:effectLst/>
              <a:latin typeface="+mn-lt"/>
              <a:ea typeface="+mn-ea"/>
              <a:cs typeface="+mn-cs"/>
            </a:rPr>
            <a:t>いる。下水道事業に係る繰出基準の改正に伴い、分流式下水道等に要する経費が大きくなり、経常的な繰出金の高負担が続いている。また、扶助費等の義務的経費も高止まりの傾向にあり、経常収支比率悪化の要因となっている。一方で、町税をはじめとした経常一般財源の伸び悩みが続いているが、歳入面において徴収率の向上を図るとともに、歳出面においては、行革推進計画に基づく定員管理の適正化や物件費及び補助費等の削減に加え、公営企業の経営効率化による繰出金の抑制等により徹底した経常経費の削減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134408</xdr:rowOff>
    </xdr:from>
    <xdr:to>
      <xdr:col>7</xdr:col>
      <xdr:colOff>152400</xdr:colOff>
      <xdr:row>64</xdr:row>
      <xdr:rowOff>151977</xdr:rowOff>
    </xdr:to>
    <xdr:cxnSp macro="">
      <xdr:nvCxnSpPr>
        <xdr:cNvPr id="132" name="直線コネクタ 131"/>
        <xdr:cNvCxnSpPr/>
      </xdr:nvCxnSpPr>
      <xdr:spPr>
        <a:xfrm flipV="1">
          <a:off x="4114800" y="10935758"/>
          <a:ext cx="8382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151977</xdr:rowOff>
    </xdr:from>
    <xdr:to>
      <xdr:col>6</xdr:col>
      <xdr:colOff>0</xdr:colOff>
      <xdr:row>64</xdr:row>
      <xdr:rowOff>168063</xdr:rowOff>
    </xdr:to>
    <xdr:cxnSp macro="">
      <xdr:nvCxnSpPr>
        <xdr:cNvPr id="135" name="直線コネクタ 134"/>
        <xdr:cNvCxnSpPr/>
      </xdr:nvCxnSpPr>
      <xdr:spPr>
        <a:xfrm flipV="1">
          <a:off x="3225800" y="1112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119804</xdr:rowOff>
    </xdr:from>
    <xdr:to>
      <xdr:col>6</xdr:col>
      <xdr:colOff>50800</xdr:colOff>
      <xdr:row>64</xdr:row>
      <xdr:rowOff>49954</xdr:rowOff>
    </xdr:to>
    <xdr:sp macro="" textlink="">
      <xdr:nvSpPr>
        <xdr:cNvPr id="136" name="フローチャート : 判断 135"/>
        <xdr:cNvSpPr/>
      </xdr:nvSpPr>
      <xdr:spPr>
        <a:xfrm>
          <a:off x="4064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60131</xdr:rowOff>
    </xdr:from>
    <xdr:ext cx="736600" cy="259045"/>
    <xdr:sp macro="" textlink="">
      <xdr:nvSpPr>
        <xdr:cNvPr id="137" name="テキスト ボックス 136"/>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168063</xdr:rowOff>
    </xdr:from>
    <xdr:to>
      <xdr:col>4</xdr:col>
      <xdr:colOff>482600</xdr:colOff>
      <xdr:row>66</xdr:row>
      <xdr:rowOff>6138</xdr:rowOff>
    </xdr:to>
    <xdr:cxnSp macro="">
      <xdr:nvCxnSpPr>
        <xdr:cNvPr id="138" name="直線コネクタ 137"/>
        <xdr:cNvCxnSpPr/>
      </xdr:nvCxnSpPr>
      <xdr:spPr>
        <a:xfrm flipV="1">
          <a:off x="2336800" y="1114086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9" name="フローチャート : 判断 138"/>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40" name="テキスト ボックス 139"/>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6138</xdr:rowOff>
    </xdr:from>
    <xdr:to>
      <xdr:col>3</xdr:col>
      <xdr:colOff>279400</xdr:colOff>
      <xdr:row>66</xdr:row>
      <xdr:rowOff>62442</xdr:rowOff>
    </xdr:to>
    <xdr:cxnSp macro="">
      <xdr:nvCxnSpPr>
        <xdr:cNvPr id="141" name="直線コネクタ 140"/>
        <xdr:cNvCxnSpPr/>
      </xdr:nvCxnSpPr>
      <xdr:spPr>
        <a:xfrm flipV="1">
          <a:off x="1447800" y="1132183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7196</xdr:rowOff>
    </xdr:from>
    <xdr:to>
      <xdr:col>3</xdr:col>
      <xdr:colOff>330200</xdr:colOff>
      <xdr:row>63</xdr:row>
      <xdr:rowOff>108796</xdr:rowOff>
    </xdr:to>
    <xdr:sp macro="" textlink="">
      <xdr:nvSpPr>
        <xdr:cNvPr id="142" name="フローチャート : 判断 141"/>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43" name="テキスト ボックス 142"/>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19262</xdr:rowOff>
    </xdr:from>
    <xdr:to>
      <xdr:col>2</xdr:col>
      <xdr:colOff>127000</xdr:colOff>
      <xdr:row>63</xdr:row>
      <xdr:rowOff>120862</xdr:rowOff>
    </xdr:to>
    <xdr:sp macro="" textlink="">
      <xdr:nvSpPr>
        <xdr:cNvPr id="144" name="フローチャート : 判断 143"/>
        <xdr:cNvSpPr/>
      </xdr:nvSpPr>
      <xdr:spPr>
        <a:xfrm>
          <a:off x="1397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131039</xdr:rowOff>
    </xdr:from>
    <xdr:ext cx="762000" cy="259045"/>
    <xdr:sp macro="" textlink="">
      <xdr:nvSpPr>
        <xdr:cNvPr id="145" name="テキスト ボックス 144"/>
        <xdr:cNvSpPr txBox="1"/>
      </xdr:nvSpPr>
      <xdr:spPr>
        <a:xfrm>
          <a:off x="1066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83608</xdr:rowOff>
    </xdr:from>
    <xdr:to>
      <xdr:col>7</xdr:col>
      <xdr:colOff>203200</xdr:colOff>
      <xdr:row>64</xdr:row>
      <xdr:rowOff>13758</xdr:rowOff>
    </xdr:to>
    <xdr:sp macro="" textlink="">
      <xdr:nvSpPr>
        <xdr:cNvPr id="151" name="円/楕円 150"/>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55685</xdr:rowOff>
    </xdr:from>
    <xdr:ext cx="762000" cy="259045"/>
    <xdr:sp macro="" textlink="">
      <xdr:nvSpPr>
        <xdr:cNvPr id="152"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53" name="円/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5" name="円/楕円 154"/>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6" name="テキスト ボックス 155"/>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126788</xdr:rowOff>
    </xdr:from>
    <xdr:to>
      <xdr:col>3</xdr:col>
      <xdr:colOff>330200</xdr:colOff>
      <xdr:row>66</xdr:row>
      <xdr:rowOff>56938</xdr:rowOff>
    </xdr:to>
    <xdr:sp macro="" textlink="">
      <xdr:nvSpPr>
        <xdr:cNvPr id="157" name="円/楕円 156"/>
        <xdr:cNvSpPr/>
      </xdr:nvSpPr>
      <xdr:spPr>
        <a:xfrm>
          <a:off x="2286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41715</xdr:rowOff>
    </xdr:from>
    <xdr:ext cx="762000" cy="259045"/>
    <xdr:sp macro="" textlink="">
      <xdr:nvSpPr>
        <xdr:cNvPr id="158" name="テキスト ボックス 157"/>
        <xdr:cNvSpPr txBox="1"/>
      </xdr:nvSpPr>
      <xdr:spPr>
        <a:xfrm>
          <a:off x="1955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11642</xdr:rowOff>
    </xdr:from>
    <xdr:to>
      <xdr:col>2</xdr:col>
      <xdr:colOff>127000</xdr:colOff>
      <xdr:row>66</xdr:row>
      <xdr:rowOff>113242</xdr:rowOff>
    </xdr:to>
    <xdr:sp macro="" textlink="">
      <xdr:nvSpPr>
        <xdr:cNvPr id="159" name="円/楕円 158"/>
        <xdr:cNvSpPr/>
      </xdr:nvSpPr>
      <xdr:spPr>
        <a:xfrm>
          <a:off x="1397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98019</xdr:rowOff>
    </xdr:from>
    <xdr:ext cx="762000" cy="259045"/>
    <xdr:sp macro="" textlink="">
      <xdr:nvSpPr>
        <xdr:cNvPr id="160" name="テキスト ボックス 159"/>
        <xdr:cNvSpPr txBox="1"/>
      </xdr:nvSpPr>
      <xdr:spPr>
        <a:xfrm>
          <a:off x="1066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[147,065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217,682</a:t>
          </a:r>
          <a:r>
            <a:rPr kumimoji="1" lang="ja-JP" altLang="ja-JP" sz="1100">
              <a:solidFill>
                <a:schemeClr val="dk1"/>
              </a:solidFill>
              <a:effectLst/>
              <a:latin typeface="+mn-lt"/>
              <a:ea typeface="+mn-ea"/>
              <a:cs typeface="+mn-cs"/>
            </a:rPr>
            <a:t>円）を下回っているものの、全国市町村平均（</a:t>
          </a:r>
          <a:r>
            <a:rPr kumimoji="1" lang="en-US" altLang="ja-JP" sz="1100">
              <a:solidFill>
                <a:schemeClr val="dk1"/>
              </a:solidFill>
              <a:effectLst/>
              <a:latin typeface="+mn-lt"/>
              <a:ea typeface="+mn-ea"/>
              <a:cs typeface="+mn-cs"/>
            </a:rPr>
            <a:t>121,920</a:t>
          </a:r>
          <a:r>
            <a:rPr kumimoji="1" lang="ja-JP" altLang="ja-JP" sz="1100">
              <a:solidFill>
                <a:schemeClr val="dk1"/>
              </a:solidFill>
              <a:effectLst/>
              <a:latin typeface="+mn-lt"/>
              <a:ea typeface="+mn-ea"/>
              <a:cs typeface="+mn-cs"/>
            </a:rPr>
            <a:t>円）を大きく上回っているのは、主に人件費が要因となっている。これは学校や保育所等の公立の施設が、人口規模に対して多いためである。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月より</a:t>
          </a:r>
          <a:r>
            <a:rPr kumimoji="1" lang="ja-JP" altLang="ja-JP" sz="1100">
              <a:solidFill>
                <a:schemeClr val="dk1"/>
              </a:solidFill>
              <a:effectLst/>
              <a:latin typeface="+mn-lt"/>
              <a:ea typeface="+mn-ea"/>
              <a:cs typeface="+mn-cs"/>
            </a:rPr>
            <a:t>、学校統合基本計画に基づく</a:t>
          </a:r>
          <a:r>
            <a:rPr kumimoji="1" lang="ja-JP" altLang="en-US" sz="1100">
              <a:solidFill>
                <a:schemeClr val="dk1"/>
              </a:solidFill>
              <a:effectLst/>
              <a:latin typeface="+mn-lt"/>
              <a:ea typeface="+mn-ea"/>
              <a:cs typeface="+mn-cs"/>
            </a:rPr>
            <a:t>中学校の</a:t>
          </a:r>
          <a:r>
            <a:rPr kumimoji="1" lang="ja-JP" altLang="ja-JP" sz="1100">
              <a:solidFill>
                <a:schemeClr val="dk1"/>
              </a:solidFill>
              <a:effectLst/>
              <a:latin typeface="+mn-lt"/>
              <a:ea typeface="+mn-ea"/>
              <a:cs typeface="+mn-cs"/>
            </a:rPr>
            <a:t>統合</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月より小学校が統合され小中一貫校が開校する</a:t>
          </a:r>
          <a:r>
            <a:rPr kumimoji="1" lang="ja-JP" altLang="ja-JP" sz="1100">
              <a:solidFill>
                <a:schemeClr val="dk1"/>
              </a:solidFill>
              <a:effectLst/>
              <a:latin typeface="+mn-lt"/>
              <a:ea typeface="+mn-ea"/>
              <a:cs typeface="+mn-cs"/>
            </a:rPr>
            <a:t>、併せて行革推進計画に基づく定員管理の適正化や給与・手当の適正化を行っており、また物件費についても、需用費の削減はもとより、事務・事業の再編整理による賃金等の抑制や委託業務の見直し等により更に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34096</xdr:rowOff>
    </xdr:from>
    <xdr:to>
      <xdr:col>7</xdr:col>
      <xdr:colOff>152400</xdr:colOff>
      <xdr:row>82</xdr:row>
      <xdr:rowOff>37489</xdr:rowOff>
    </xdr:to>
    <xdr:cxnSp macro="">
      <xdr:nvCxnSpPr>
        <xdr:cNvPr id="194" name="直線コネクタ 193"/>
        <xdr:cNvCxnSpPr/>
      </xdr:nvCxnSpPr>
      <xdr:spPr>
        <a:xfrm>
          <a:off x="4114800" y="14092996"/>
          <a:ext cx="8382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28749</xdr:rowOff>
    </xdr:from>
    <xdr:to>
      <xdr:col>6</xdr:col>
      <xdr:colOff>0</xdr:colOff>
      <xdr:row>82</xdr:row>
      <xdr:rowOff>34096</xdr:rowOff>
    </xdr:to>
    <xdr:cxnSp macro="">
      <xdr:nvCxnSpPr>
        <xdr:cNvPr id="197" name="直線コネクタ 196"/>
        <xdr:cNvCxnSpPr/>
      </xdr:nvCxnSpPr>
      <xdr:spPr>
        <a:xfrm>
          <a:off x="3225800" y="14087649"/>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198" name="フローチャート : 判断 197"/>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199" name="テキスト ボックス 198"/>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28749</xdr:rowOff>
    </xdr:from>
    <xdr:to>
      <xdr:col>4</xdr:col>
      <xdr:colOff>482600</xdr:colOff>
      <xdr:row>82</xdr:row>
      <xdr:rowOff>33458</xdr:rowOff>
    </xdr:to>
    <xdr:cxnSp macro="">
      <xdr:nvCxnSpPr>
        <xdr:cNvPr id="200" name="直線コネクタ 199"/>
        <xdr:cNvCxnSpPr/>
      </xdr:nvCxnSpPr>
      <xdr:spPr>
        <a:xfrm flipV="1">
          <a:off x="2336800" y="14087649"/>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1" name="フローチャート : 判断 200"/>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2" name="テキスト ボックス 201"/>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33458</xdr:rowOff>
    </xdr:from>
    <xdr:to>
      <xdr:col>3</xdr:col>
      <xdr:colOff>279400</xdr:colOff>
      <xdr:row>82</xdr:row>
      <xdr:rowOff>45639</xdr:rowOff>
    </xdr:to>
    <xdr:cxnSp macro="">
      <xdr:nvCxnSpPr>
        <xdr:cNvPr id="203" name="直線コネクタ 202"/>
        <xdr:cNvCxnSpPr/>
      </xdr:nvCxnSpPr>
      <xdr:spPr>
        <a:xfrm flipV="1">
          <a:off x="1447800" y="14092358"/>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4" name="フローチャート : 判断 203"/>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5" name="テキスト ボックス 204"/>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6" name="フローチャート : 判断 205"/>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7" name="テキスト ボックス 206"/>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158139</xdr:rowOff>
    </xdr:from>
    <xdr:to>
      <xdr:col>7</xdr:col>
      <xdr:colOff>203200</xdr:colOff>
      <xdr:row>82</xdr:row>
      <xdr:rowOff>88289</xdr:rowOff>
    </xdr:to>
    <xdr:sp macro="" textlink="">
      <xdr:nvSpPr>
        <xdr:cNvPr id="213" name="円/楕円 212"/>
        <xdr:cNvSpPr/>
      </xdr:nvSpPr>
      <xdr:spPr>
        <a:xfrm>
          <a:off x="4902200" y="140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79416</xdr:rowOff>
    </xdr:from>
    <xdr:ext cx="762000" cy="259045"/>
    <xdr:sp macro="" textlink="">
      <xdr:nvSpPr>
        <xdr:cNvPr id="214" name="人件費・物件費等の状況該当値テキスト"/>
        <xdr:cNvSpPr txBox="1"/>
      </xdr:nvSpPr>
      <xdr:spPr>
        <a:xfrm>
          <a:off x="5041900" y="1396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147,065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154746</xdr:rowOff>
    </xdr:from>
    <xdr:to>
      <xdr:col>6</xdr:col>
      <xdr:colOff>50800</xdr:colOff>
      <xdr:row>82</xdr:row>
      <xdr:rowOff>84896</xdr:rowOff>
    </xdr:to>
    <xdr:sp macro="" textlink="">
      <xdr:nvSpPr>
        <xdr:cNvPr id="215" name="円/楕円 214"/>
        <xdr:cNvSpPr/>
      </xdr:nvSpPr>
      <xdr:spPr>
        <a:xfrm>
          <a:off x="4064000" y="140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95073</xdr:rowOff>
    </xdr:from>
    <xdr:ext cx="736600" cy="259045"/>
    <xdr:sp macro="" textlink="">
      <xdr:nvSpPr>
        <xdr:cNvPr id="216" name="テキスト ボックス 215"/>
        <xdr:cNvSpPr txBox="1"/>
      </xdr:nvSpPr>
      <xdr:spPr>
        <a:xfrm>
          <a:off x="3733800" y="1381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149399</xdr:rowOff>
    </xdr:from>
    <xdr:to>
      <xdr:col>4</xdr:col>
      <xdr:colOff>533400</xdr:colOff>
      <xdr:row>82</xdr:row>
      <xdr:rowOff>79549</xdr:rowOff>
    </xdr:to>
    <xdr:sp macro="" textlink="">
      <xdr:nvSpPr>
        <xdr:cNvPr id="217" name="円/楕円 216"/>
        <xdr:cNvSpPr/>
      </xdr:nvSpPr>
      <xdr:spPr>
        <a:xfrm>
          <a:off x="3175000" y="140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89726</xdr:rowOff>
    </xdr:from>
    <xdr:ext cx="762000" cy="259045"/>
    <xdr:sp macro="" textlink="">
      <xdr:nvSpPr>
        <xdr:cNvPr id="218" name="テキスト ボックス 217"/>
        <xdr:cNvSpPr txBox="1"/>
      </xdr:nvSpPr>
      <xdr:spPr>
        <a:xfrm>
          <a:off x="2844800" y="138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154108</xdr:rowOff>
    </xdr:from>
    <xdr:to>
      <xdr:col>3</xdr:col>
      <xdr:colOff>330200</xdr:colOff>
      <xdr:row>82</xdr:row>
      <xdr:rowOff>84258</xdr:rowOff>
    </xdr:to>
    <xdr:sp macro="" textlink="">
      <xdr:nvSpPr>
        <xdr:cNvPr id="219" name="円/楕円 218"/>
        <xdr:cNvSpPr/>
      </xdr:nvSpPr>
      <xdr:spPr>
        <a:xfrm>
          <a:off x="2286000" y="140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94435</xdr:rowOff>
    </xdr:from>
    <xdr:ext cx="762000" cy="259045"/>
    <xdr:sp macro="" textlink="">
      <xdr:nvSpPr>
        <xdr:cNvPr id="220" name="テキスト ボックス 219"/>
        <xdr:cNvSpPr txBox="1"/>
      </xdr:nvSpPr>
      <xdr:spPr>
        <a:xfrm>
          <a:off x="1955800" y="1381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166289</xdr:rowOff>
    </xdr:from>
    <xdr:to>
      <xdr:col>2</xdr:col>
      <xdr:colOff>127000</xdr:colOff>
      <xdr:row>82</xdr:row>
      <xdr:rowOff>96439</xdr:rowOff>
    </xdr:to>
    <xdr:sp macro="" textlink="">
      <xdr:nvSpPr>
        <xdr:cNvPr id="221" name="円/楕円 220"/>
        <xdr:cNvSpPr/>
      </xdr:nvSpPr>
      <xdr:spPr>
        <a:xfrm>
          <a:off x="1397000" y="140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106616</xdr:rowOff>
    </xdr:from>
    <xdr:ext cx="762000" cy="259045"/>
    <xdr:sp macro="" textlink="">
      <xdr:nvSpPr>
        <xdr:cNvPr id="222" name="テキスト ボックス 221"/>
        <xdr:cNvSpPr txBox="1"/>
      </xdr:nvSpPr>
      <xdr:spPr>
        <a:xfrm>
          <a:off x="1066800" y="1382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引き続き類似団体平均（</a:t>
          </a:r>
          <a:r>
            <a:rPr kumimoji="1" lang="en-US" altLang="ja-JP" sz="1100">
              <a:solidFill>
                <a:schemeClr val="dk1"/>
              </a:solidFill>
              <a:effectLst/>
              <a:latin typeface="+mn-lt"/>
              <a:ea typeface="+mn-ea"/>
              <a:cs typeface="+mn-cs"/>
            </a:rPr>
            <a:t>95.9</a:t>
          </a:r>
          <a:r>
            <a:rPr kumimoji="1" lang="ja-JP" altLang="ja-JP" sz="1100">
              <a:solidFill>
                <a:schemeClr val="dk1"/>
              </a:solidFill>
              <a:effectLst/>
              <a:latin typeface="+mn-lt"/>
              <a:ea typeface="+mn-ea"/>
              <a:cs typeface="+mn-cs"/>
            </a:rPr>
            <a:t>％）及び全国町村平均（</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％）を大きく下回っている。今後も民間給与等に留意しながら、適正な給与水準に努める。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154939</xdr:rowOff>
    </xdr:to>
    <xdr:cxnSp macro="">
      <xdr:nvCxnSpPr>
        <xdr:cNvPr id="256" name="直線コネクタ 255"/>
        <xdr:cNvCxnSpPr/>
      </xdr:nvCxnSpPr>
      <xdr:spPr>
        <a:xfrm>
          <a:off x="16179800" y="14395873"/>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18204</xdr:rowOff>
    </xdr:to>
    <xdr:cxnSp macro="">
      <xdr:nvCxnSpPr>
        <xdr:cNvPr id="259" name="直線コネクタ 258"/>
        <xdr:cNvCxnSpPr/>
      </xdr:nvCxnSpPr>
      <xdr:spPr>
        <a:xfrm flipV="1">
          <a:off x="15290800" y="1439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61384</xdr:rowOff>
    </xdr:from>
    <xdr:to>
      <xdr:col>23</xdr:col>
      <xdr:colOff>457200</xdr:colOff>
      <xdr:row>85</xdr:row>
      <xdr:rowOff>162984</xdr:rowOff>
    </xdr:to>
    <xdr:sp macro="" textlink="">
      <xdr:nvSpPr>
        <xdr:cNvPr id="260" name="フローチャート :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87</xdr:row>
      <xdr:rowOff>131234</xdr:rowOff>
    </xdr:to>
    <xdr:cxnSp macro="">
      <xdr:nvCxnSpPr>
        <xdr:cNvPr id="262" name="直線コネクタ 261"/>
        <xdr:cNvCxnSpPr/>
      </xdr:nvCxnSpPr>
      <xdr:spPr>
        <a:xfrm flipV="1">
          <a:off x="14401800" y="14420004"/>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61384</xdr:rowOff>
    </xdr:from>
    <xdr:to>
      <xdr:col>22</xdr:col>
      <xdr:colOff>254000</xdr:colOff>
      <xdr:row>85</xdr:row>
      <xdr:rowOff>162984</xdr:rowOff>
    </xdr:to>
    <xdr:sp macro="" textlink="">
      <xdr:nvSpPr>
        <xdr:cNvPr id="263" name="フローチャート :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87</xdr:row>
      <xdr:rowOff>131234</xdr:rowOff>
    </xdr:to>
    <xdr:cxnSp macro="">
      <xdr:nvCxnSpPr>
        <xdr:cNvPr id="265" name="直線コネクタ 264"/>
        <xdr:cNvCxnSpPr/>
      </xdr:nvCxnSpPr>
      <xdr:spPr>
        <a:xfrm>
          <a:off x="13512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2963</xdr:rowOff>
    </xdr:from>
    <xdr:to>
      <xdr:col>21</xdr:col>
      <xdr:colOff>50800</xdr:colOff>
      <xdr:row>89</xdr:row>
      <xdr:rowOff>104563</xdr:rowOff>
    </xdr:to>
    <xdr:sp macro="" textlink="">
      <xdr:nvSpPr>
        <xdr:cNvPr id="266" name="フローチャート : 判断 265"/>
        <xdr:cNvSpPr/>
      </xdr:nvSpPr>
      <xdr:spPr>
        <a:xfrm>
          <a:off x="14351000" y="1526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67" name="テキスト ボックス 266"/>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68" name="フローチャート : 判断 267"/>
        <xdr:cNvSpPr/>
      </xdr:nvSpPr>
      <xdr:spPr>
        <a:xfrm>
          <a:off x="13462000" y="152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69" name="テキスト ボックス 268"/>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5" name="円/楕円 274"/>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6"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77" name="円/楕円 276"/>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55050</xdr:rowOff>
    </xdr:from>
    <xdr:ext cx="736600" cy="259045"/>
    <xdr:sp macro="" textlink="">
      <xdr:nvSpPr>
        <xdr:cNvPr id="278" name="テキスト ボックス 277"/>
        <xdr:cNvSpPr txBox="1"/>
      </xdr:nvSpPr>
      <xdr:spPr>
        <a:xfrm>
          <a:off x="15798800" y="1411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79" name="円/楕円 278"/>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80" name="テキスト ボックス 279"/>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80434</xdr:rowOff>
    </xdr:from>
    <xdr:to>
      <xdr:col>21</xdr:col>
      <xdr:colOff>50800</xdr:colOff>
      <xdr:row>88</xdr:row>
      <xdr:rowOff>10584</xdr:rowOff>
    </xdr:to>
    <xdr:sp macro="" textlink="">
      <xdr:nvSpPr>
        <xdr:cNvPr id="281" name="円/楕円 280"/>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82" name="テキスト ボックス 281"/>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3" name="円/楕円 282"/>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4" name="テキスト ボックス 283"/>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学校や保育所等の公立の施設が多</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12.01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より若干下回っている。しかし、</a:t>
          </a:r>
          <a:r>
            <a:rPr kumimoji="1" lang="ja-JP" altLang="ja-JP" sz="1100">
              <a:solidFill>
                <a:schemeClr val="dk1"/>
              </a:solidFill>
              <a:effectLst/>
              <a:latin typeface="+mn-lt"/>
              <a:ea typeface="+mn-ea"/>
              <a:cs typeface="+mn-cs"/>
            </a:rPr>
            <a:t>全国市町村平均（</a:t>
          </a:r>
          <a:r>
            <a:rPr kumimoji="1" lang="en-US" altLang="ja-JP" sz="1100">
              <a:solidFill>
                <a:schemeClr val="dk1"/>
              </a:solidFill>
              <a:effectLst/>
              <a:latin typeface="+mn-lt"/>
              <a:ea typeface="+mn-ea"/>
              <a:cs typeface="+mn-cs"/>
            </a:rPr>
            <a:t>6.96</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と比べると大きく</a:t>
          </a:r>
          <a:r>
            <a:rPr kumimoji="1" lang="ja-JP" altLang="ja-JP" sz="1100">
              <a:solidFill>
                <a:schemeClr val="dk1"/>
              </a:solidFill>
              <a:effectLst/>
              <a:latin typeface="+mn-lt"/>
              <a:ea typeface="+mn-ea"/>
              <a:cs typeface="+mn-cs"/>
            </a:rPr>
            <a:t>上回っている。現在、行革推進計画において定員管理の数値目標△</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人（公営企業等を含む）を設定し、定員管理の適正化を推進している。この目標を実現するため、新規採用の抑制に加え、事務・事業の見直し等により行政運営の効率化を図る。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32512</xdr:rowOff>
    </xdr:from>
    <xdr:to>
      <xdr:col>24</xdr:col>
      <xdr:colOff>558800</xdr:colOff>
      <xdr:row>61</xdr:row>
      <xdr:rowOff>38143</xdr:rowOff>
    </xdr:to>
    <xdr:cxnSp macro="">
      <xdr:nvCxnSpPr>
        <xdr:cNvPr id="319" name="直線コネクタ 318"/>
        <xdr:cNvCxnSpPr/>
      </xdr:nvCxnSpPr>
      <xdr:spPr>
        <a:xfrm>
          <a:off x="16179800" y="10490962"/>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32512</xdr:rowOff>
    </xdr:to>
    <xdr:cxnSp macro="">
      <xdr:nvCxnSpPr>
        <xdr:cNvPr id="322" name="直線コネクタ 321"/>
        <xdr:cNvCxnSpPr/>
      </xdr:nvCxnSpPr>
      <xdr:spPr>
        <a:xfrm>
          <a:off x="15290800" y="104813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4" name="テキスト ボックス 323"/>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73533</xdr:rowOff>
    </xdr:to>
    <xdr:cxnSp macro="">
      <xdr:nvCxnSpPr>
        <xdr:cNvPr id="325" name="直線コネクタ 324"/>
        <xdr:cNvCxnSpPr/>
      </xdr:nvCxnSpPr>
      <xdr:spPr>
        <a:xfrm flipV="1">
          <a:off x="14401800" y="1048131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7" name="テキスト ボックス 326"/>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67903</xdr:rowOff>
    </xdr:from>
    <xdr:to>
      <xdr:col>21</xdr:col>
      <xdr:colOff>0</xdr:colOff>
      <xdr:row>61</xdr:row>
      <xdr:rowOff>73533</xdr:rowOff>
    </xdr:to>
    <xdr:cxnSp macro="">
      <xdr:nvCxnSpPr>
        <xdr:cNvPr id="328" name="直線コネクタ 327"/>
        <xdr:cNvCxnSpPr/>
      </xdr:nvCxnSpPr>
      <xdr:spPr>
        <a:xfrm>
          <a:off x="13512800" y="10526353"/>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2" name="テキスト ボックス 331"/>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158793</xdr:rowOff>
    </xdr:from>
    <xdr:to>
      <xdr:col>24</xdr:col>
      <xdr:colOff>609600</xdr:colOff>
      <xdr:row>61</xdr:row>
      <xdr:rowOff>88943</xdr:rowOff>
    </xdr:to>
    <xdr:sp macro="" textlink="">
      <xdr:nvSpPr>
        <xdr:cNvPr id="338" name="円/楕円 337"/>
        <xdr:cNvSpPr/>
      </xdr:nvSpPr>
      <xdr:spPr>
        <a:xfrm>
          <a:off x="16967200" y="10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3870</xdr:rowOff>
    </xdr:from>
    <xdr:ext cx="762000" cy="259045"/>
    <xdr:sp macro="" textlink="">
      <xdr:nvSpPr>
        <xdr:cNvPr id="339" name="定員管理の状況該当値テキスト"/>
        <xdr:cNvSpPr txBox="1"/>
      </xdr:nvSpPr>
      <xdr:spPr>
        <a:xfrm>
          <a:off x="17106900" y="1029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153162</xdr:rowOff>
    </xdr:from>
    <xdr:to>
      <xdr:col>23</xdr:col>
      <xdr:colOff>457200</xdr:colOff>
      <xdr:row>61</xdr:row>
      <xdr:rowOff>83312</xdr:rowOff>
    </xdr:to>
    <xdr:sp macro="" textlink="">
      <xdr:nvSpPr>
        <xdr:cNvPr id="340" name="円/楕円 339"/>
        <xdr:cNvSpPr/>
      </xdr:nvSpPr>
      <xdr:spPr>
        <a:xfrm>
          <a:off x="16129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68089</xdr:rowOff>
    </xdr:from>
    <xdr:ext cx="736600" cy="259045"/>
    <xdr:sp macro="" textlink="">
      <xdr:nvSpPr>
        <xdr:cNvPr id="341" name="テキスト ボックス 340"/>
        <xdr:cNvSpPr txBox="1"/>
      </xdr:nvSpPr>
      <xdr:spPr>
        <a:xfrm>
          <a:off x="15798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143510</xdr:rowOff>
    </xdr:from>
    <xdr:to>
      <xdr:col>22</xdr:col>
      <xdr:colOff>254000</xdr:colOff>
      <xdr:row>61</xdr:row>
      <xdr:rowOff>73660</xdr:rowOff>
    </xdr:to>
    <xdr:sp macro="" textlink="">
      <xdr:nvSpPr>
        <xdr:cNvPr id="342" name="円/楕円 341"/>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58437</xdr:rowOff>
    </xdr:from>
    <xdr:ext cx="762000" cy="259045"/>
    <xdr:sp macro="" textlink="">
      <xdr:nvSpPr>
        <xdr:cNvPr id="343" name="テキスト ボックス 342"/>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22733</xdr:rowOff>
    </xdr:from>
    <xdr:to>
      <xdr:col>21</xdr:col>
      <xdr:colOff>50800</xdr:colOff>
      <xdr:row>61</xdr:row>
      <xdr:rowOff>124333</xdr:rowOff>
    </xdr:to>
    <xdr:sp macro="" textlink="">
      <xdr:nvSpPr>
        <xdr:cNvPr id="344" name="円/楕円 343"/>
        <xdr:cNvSpPr/>
      </xdr:nvSpPr>
      <xdr:spPr>
        <a:xfrm>
          <a:off x="143510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109110</xdr:rowOff>
    </xdr:from>
    <xdr:ext cx="762000" cy="259045"/>
    <xdr:sp macro="" textlink="">
      <xdr:nvSpPr>
        <xdr:cNvPr id="345" name="テキスト ボックス 344"/>
        <xdr:cNvSpPr txBox="1"/>
      </xdr:nvSpPr>
      <xdr:spPr>
        <a:xfrm>
          <a:off x="14020800" y="1056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17103</xdr:rowOff>
    </xdr:from>
    <xdr:to>
      <xdr:col>19</xdr:col>
      <xdr:colOff>533400</xdr:colOff>
      <xdr:row>61</xdr:row>
      <xdr:rowOff>118703</xdr:rowOff>
    </xdr:to>
    <xdr:sp macro="" textlink="">
      <xdr:nvSpPr>
        <xdr:cNvPr id="346" name="円/楕円 345"/>
        <xdr:cNvSpPr/>
      </xdr:nvSpPr>
      <xdr:spPr>
        <a:xfrm>
          <a:off x="13462000" y="10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103480</xdr:rowOff>
    </xdr:from>
    <xdr:ext cx="762000" cy="259045"/>
    <xdr:sp macro="" textlink="">
      <xdr:nvSpPr>
        <xdr:cNvPr id="347" name="テキスト ボックス 346"/>
        <xdr:cNvSpPr txBox="1"/>
      </xdr:nvSpPr>
      <xdr:spPr>
        <a:xfrm>
          <a:off x="13131800" y="10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公債費における元利償還金の減少等の影響で、前年度（</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ポイント改善し、茨城県平均（</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％）及び全国市町村平均（</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と比較してみると、元利償還金・組合負担金以外の準元利償還金や算入公債費等はほぼ同水準で推移している。今後は、普通会計のみならず公営企業債の起債の抑制により準元利償還金の負担にも留意しつつ、適正な起債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41</xdr:row>
      <xdr:rowOff>13462</xdr:rowOff>
    </xdr:to>
    <xdr:cxnSp macro="">
      <xdr:nvCxnSpPr>
        <xdr:cNvPr id="379" name="直線コネクタ 378"/>
        <xdr:cNvCxnSpPr/>
      </xdr:nvCxnSpPr>
      <xdr:spPr>
        <a:xfrm flipV="1">
          <a:off x="16179800" y="686917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42</xdr:row>
      <xdr:rowOff>54356</xdr:rowOff>
    </xdr:to>
    <xdr:cxnSp macro="">
      <xdr:nvCxnSpPr>
        <xdr:cNvPr id="382" name="直線コネクタ 381"/>
        <xdr:cNvCxnSpPr/>
      </xdr:nvCxnSpPr>
      <xdr:spPr>
        <a:xfrm flipV="1">
          <a:off x="15290800" y="70429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4" name="テキスト ボックス 383"/>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43</xdr:row>
      <xdr:rowOff>8382</xdr:rowOff>
    </xdr:to>
    <xdr:cxnSp macro="">
      <xdr:nvCxnSpPr>
        <xdr:cNvPr id="385" name="直線コネクタ 384"/>
        <xdr:cNvCxnSpPr/>
      </xdr:nvCxnSpPr>
      <xdr:spPr>
        <a:xfrm flipV="1">
          <a:off x="14401800" y="72552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126746</xdr:rowOff>
    </xdr:from>
    <xdr:to>
      <xdr:col>22</xdr:col>
      <xdr:colOff>254000</xdr:colOff>
      <xdr:row>42</xdr:row>
      <xdr:rowOff>56896</xdr:rowOff>
    </xdr:to>
    <xdr:sp macro="" textlink="">
      <xdr:nvSpPr>
        <xdr:cNvPr id="386" name="フローチャート : 判断 385"/>
        <xdr:cNvSpPr/>
      </xdr:nvSpPr>
      <xdr:spPr>
        <a:xfrm>
          <a:off x="15240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67073</xdr:rowOff>
    </xdr:from>
    <xdr:ext cx="762000" cy="259045"/>
    <xdr:sp macro="" textlink="">
      <xdr:nvSpPr>
        <xdr:cNvPr id="387" name="テキスト ボックス 386"/>
        <xdr:cNvSpPr txBox="1"/>
      </xdr:nvSpPr>
      <xdr:spPr>
        <a:xfrm>
          <a:off x="14909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143510</xdr:rowOff>
    </xdr:to>
    <xdr:cxnSp macro="">
      <xdr:nvCxnSpPr>
        <xdr:cNvPr id="388" name="直線コネクタ 387"/>
        <xdr:cNvCxnSpPr/>
      </xdr:nvCxnSpPr>
      <xdr:spPr>
        <a:xfrm flipV="1">
          <a:off x="13512800" y="738073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1" name="フローチャート : 判断 39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92" name="テキスト ボックス 391"/>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8" name="円/楕円 397"/>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9"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400" name="円/楕円 399"/>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401" name="テキスト ボックス 40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2" name="円/楕円 401"/>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3" name="テキスト ボックス 402"/>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4" name="円/楕円 403"/>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5" name="テキスト ボックス 404"/>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6" name="円/楕円 405"/>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7" name="テキスト ボックス 406"/>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33.9%</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し類似団体平均（</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）を上回っている。</a:t>
          </a:r>
          <a:r>
            <a:rPr kumimoji="1" lang="ja-JP" altLang="en-US" sz="1100">
              <a:solidFill>
                <a:schemeClr val="dk1"/>
              </a:solidFill>
              <a:effectLst/>
              <a:latin typeface="+mn-lt"/>
              <a:ea typeface="+mn-ea"/>
              <a:cs typeface="+mn-cs"/>
            </a:rPr>
            <a:t>悪化の要因は小中一貫校の建設に伴うものと思われる。</a:t>
          </a:r>
          <a:r>
            <a:rPr kumimoji="1" lang="ja-JP" altLang="ja-JP" sz="1100">
              <a:solidFill>
                <a:schemeClr val="dk1"/>
              </a:solidFill>
              <a:effectLst/>
              <a:latin typeface="+mn-lt"/>
              <a:ea typeface="+mn-ea"/>
              <a:cs typeface="+mn-cs"/>
            </a:rPr>
            <a:t>今後も、普通会計及び公営企業会計について、住民ニーズを踏まえた適切な事業の選択により、過度に起債に依存することのない財政運営に努める。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35103</xdr:rowOff>
    </xdr:from>
    <xdr:to>
      <xdr:col>24</xdr:col>
      <xdr:colOff>558800</xdr:colOff>
      <xdr:row>16</xdr:row>
      <xdr:rowOff>55372</xdr:rowOff>
    </xdr:to>
    <xdr:cxnSp macro="">
      <xdr:nvCxnSpPr>
        <xdr:cNvPr id="439" name="直線コネクタ 438"/>
        <xdr:cNvCxnSpPr/>
      </xdr:nvCxnSpPr>
      <xdr:spPr>
        <a:xfrm>
          <a:off x="16179800" y="2778303"/>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35103</xdr:rowOff>
    </xdr:from>
    <xdr:to>
      <xdr:col>23</xdr:col>
      <xdr:colOff>406400</xdr:colOff>
      <xdr:row>17</xdr:row>
      <xdr:rowOff>34493</xdr:rowOff>
    </xdr:to>
    <xdr:cxnSp macro="">
      <xdr:nvCxnSpPr>
        <xdr:cNvPr id="442" name="直線コネクタ 441"/>
        <xdr:cNvCxnSpPr/>
      </xdr:nvCxnSpPr>
      <xdr:spPr>
        <a:xfrm flipV="1">
          <a:off x="15290800" y="2778303"/>
          <a:ext cx="889000" cy="17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43" name="フローチャート :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34493</xdr:rowOff>
    </xdr:from>
    <xdr:to>
      <xdr:col>22</xdr:col>
      <xdr:colOff>203200</xdr:colOff>
      <xdr:row>18</xdr:row>
      <xdr:rowOff>110134</xdr:rowOff>
    </xdr:to>
    <xdr:cxnSp macro="">
      <xdr:nvCxnSpPr>
        <xdr:cNvPr id="445" name="直線コネクタ 444"/>
        <xdr:cNvCxnSpPr/>
      </xdr:nvCxnSpPr>
      <xdr:spPr>
        <a:xfrm flipV="1">
          <a:off x="14401800" y="2949143"/>
          <a:ext cx="889000" cy="2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63094</xdr:rowOff>
    </xdr:from>
    <xdr:to>
      <xdr:col>22</xdr:col>
      <xdr:colOff>254000</xdr:colOff>
      <xdr:row>15</xdr:row>
      <xdr:rowOff>164694</xdr:rowOff>
    </xdr:to>
    <xdr:sp macro="" textlink="">
      <xdr:nvSpPr>
        <xdr:cNvPr id="446" name="フローチャート : 判断 445"/>
        <xdr:cNvSpPr/>
      </xdr:nvSpPr>
      <xdr:spPr>
        <a:xfrm>
          <a:off x="15240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3421</xdr:rowOff>
    </xdr:from>
    <xdr:ext cx="762000" cy="259045"/>
    <xdr:sp macro="" textlink="">
      <xdr:nvSpPr>
        <xdr:cNvPr id="447" name="テキスト ボックス 446"/>
        <xdr:cNvSpPr txBox="1"/>
      </xdr:nvSpPr>
      <xdr:spPr>
        <a:xfrm>
          <a:off x="14909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110134</xdr:rowOff>
    </xdr:from>
    <xdr:to>
      <xdr:col>21</xdr:col>
      <xdr:colOff>0</xdr:colOff>
      <xdr:row>18</xdr:row>
      <xdr:rowOff>124612</xdr:rowOff>
    </xdr:to>
    <xdr:cxnSp macro="">
      <xdr:nvCxnSpPr>
        <xdr:cNvPr id="448" name="直線コネクタ 447"/>
        <xdr:cNvCxnSpPr/>
      </xdr:nvCxnSpPr>
      <xdr:spPr>
        <a:xfrm flipV="1">
          <a:off x="13512800" y="31962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159614</xdr:rowOff>
    </xdr:from>
    <xdr:to>
      <xdr:col>21</xdr:col>
      <xdr:colOff>50800</xdr:colOff>
      <xdr:row>16</xdr:row>
      <xdr:rowOff>89764</xdr:rowOff>
    </xdr:to>
    <xdr:sp macro="" textlink="">
      <xdr:nvSpPr>
        <xdr:cNvPr id="449" name="フローチャート : 判断 448"/>
        <xdr:cNvSpPr/>
      </xdr:nvSpPr>
      <xdr:spPr>
        <a:xfrm>
          <a:off x="14351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99941</xdr:rowOff>
    </xdr:from>
    <xdr:ext cx="762000" cy="259045"/>
    <xdr:sp macro="" textlink="">
      <xdr:nvSpPr>
        <xdr:cNvPr id="450" name="テキスト ボックス 449"/>
        <xdr:cNvSpPr txBox="1"/>
      </xdr:nvSpPr>
      <xdr:spPr>
        <a:xfrm>
          <a:off x="14020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104597</xdr:rowOff>
    </xdr:from>
    <xdr:to>
      <xdr:col>19</xdr:col>
      <xdr:colOff>533400</xdr:colOff>
      <xdr:row>16</xdr:row>
      <xdr:rowOff>34747</xdr:rowOff>
    </xdr:to>
    <xdr:sp macro="" textlink="">
      <xdr:nvSpPr>
        <xdr:cNvPr id="451" name="フローチャート : 判断 450"/>
        <xdr:cNvSpPr/>
      </xdr:nvSpPr>
      <xdr:spPr>
        <a:xfrm>
          <a:off x="13462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44924</xdr:rowOff>
    </xdr:from>
    <xdr:ext cx="762000" cy="259045"/>
    <xdr:sp macro="" textlink="">
      <xdr:nvSpPr>
        <xdr:cNvPr id="452" name="テキスト ボックス 451"/>
        <xdr:cNvSpPr txBox="1"/>
      </xdr:nvSpPr>
      <xdr:spPr>
        <a:xfrm>
          <a:off x="13131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4572</xdr:rowOff>
    </xdr:from>
    <xdr:to>
      <xdr:col>24</xdr:col>
      <xdr:colOff>609600</xdr:colOff>
      <xdr:row>16</xdr:row>
      <xdr:rowOff>106172</xdr:rowOff>
    </xdr:to>
    <xdr:sp macro="" textlink="">
      <xdr:nvSpPr>
        <xdr:cNvPr id="458" name="円/楕円 457"/>
        <xdr:cNvSpPr/>
      </xdr:nvSpPr>
      <xdr:spPr>
        <a:xfrm>
          <a:off x="169672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148099</xdr:rowOff>
    </xdr:from>
    <xdr:ext cx="762000" cy="259045"/>
    <xdr:sp macro="" textlink="">
      <xdr:nvSpPr>
        <xdr:cNvPr id="459" name="将来負担の状況該当値テキスト"/>
        <xdr:cNvSpPr txBox="1"/>
      </xdr:nvSpPr>
      <xdr:spPr>
        <a:xfrm>
          <a:off x="17106900" y="27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155753</xdr:rowOff>
    </xdr:from>
    <xdr:to>
      <xdr:col>23</xdr:col>
      <xdr:colOff>457200</xdr:colOff>
      <xdr:row>16</xdr:row>
      <xdr:rowOff>85903</xdr:rowOff>
    </xdr:to>
    <xdr:sp macro="" textlink="">
      <xdr:nvSpPr>
        <xdr:cNvPr id="460" name="円/楕円 459"/>
        <xdr:cNvSpPr/>
      </xdr:nvSpPr>
      <xdr:spPr>
        <a:xfrm>
          <a:off x="161290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70680</xdr:rowOff>
    </xdr:from>
    <xdr:ext cx="736600" cy="259045"/>
    <xdr:sp macro="" textlink="">
      <xdr:nvSpPr>
        <xdr:cNvPr id="461" name="テキスト ボックス 460"/>
        <xdr:cNvSpPr txBox="1"/>
      </xdr:nvSpPr>
      <xdr:spPr>
        <a:xfrm>
          <a:off x="15798800" y="281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155143</xdr:rowOff>
    </xdr:from>
    <xdr:to>
      <xdr:col>22</xdr:col>
      <xdr:colOff>254000</xdr:colOff>
      <xdr:row>17</xdr:row>
      <xdr:rowOff>85293</xdr:rowOff>
    </xdr:to>
    <xdr:sp macro="" textlink="">
      <xdr:nvSpPr>
        <xdr:cNvPr id="462" name="円/楕円 461"/>
        <xdr:cNvSpPr/>
      </xdr:nvSpPr>
      <xdr:spPr>
        <a:xfrm>
          <a:off x="15240000" y="28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70070</xdr:rowOff>
    </xdr:from>
    <xdr:ext cx="762000" cy="259045"/>
    <xdr:sp macro="" textlink="">
      <xdr:nvSpPr>
        <xdr:cNvPr id="463" name="テキスト ボックス 462"/>
        <xdr:cNvSpPr txBox="1"/>
      </xdr:nvSpPr>
      <xdr:spPr>
        <a:xfrm>
          <a:off x="14909800" y="29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59334</xdr:rowOff>
    </xdr:from>
    <xdr:to>
      <xdr:col>21</xdr:col>
      <xdr:colOff>50800</xdr:colOff>
      <xdr:row>18</xdr:row>
      <xdr:rowOff>160934</xdr:rowOff>
    </xdr:to>
    <xdr:sp macro="" textlink="">
      <xdr:nvSpPr>
        <xdr:cNvPr id="464" name="円/楕円 463"/>
        <xdr:cNvSpPr/>
      </xdr:nvSpPr>
      <xdr:spPr>
        <a:xfrm>
          <a:off x="14351000" y="31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145711</xdr:rowOff>
    </xdr:from>
    <xdr:ext cx="762000" cy="259045"/>
    <xdr:sp macro="" textlink="">
      <xdr:nvSpPr>
        <xdr:cNvPr id="465" name="テキスト ボックス 464"/>
        <xdr:cNvSpPr txBox="1"/>
      </xdr:nvSpPr>
      <xdr:spPr>
        <a:xfrm>
          <a:off x="14020800" y="323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73812</xdr:rowOff>
    </xdr:from>
    <xdr:to>
      <xdr:col>19</xdr:col>
      <xdr:colOff>533400</xdr:colOff>
      <xdr:row>19</xdr:row>
      <xdr:rowOff>3963</xdr:rowOff>
    </xdr:to>
    <xdr:sp macro="" textlink="">
      <xdr:nvSpPr>
        <xdr:cNvPr id="466" name="円/楕円 465"/>
        <xdr:cNvSpPr/>
      </xdr:nvSpPr>
      <xdr:spPr>
        <a:xfrm>
          <a:off x="13462000" y="3159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160190</xdr:rowOff>
    </xdr:from>
    <xdr:ext cx="762000" cy="259045"/>
    <xdr:sp macro="" textlink="">
      <xdr:nvSpPr>
        <xdr:cNvPr id="467" name="テキスト ボックス 466"/>
        <xdr:cNvSpPr txBox="1"/>
      </xdr:nvSpPr>
      <xdr:spPr>
        <a:xfrm>
          <a:off x="13131800" y="32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職員給や退職負担金等の減により前年度（</a:t>
          </a:r>
          <a:r>
            <a:rPr lang="en-US" altLang="ja-JP" sz="1100">
              <a:solidFill>
                <a:schemeClr val="dk1"/>
              </a:solidFill>
              <a:effectLst/>
              <a:latin typeface="+mn-lt"/>
              <a:ea typeface="+mn-ea"/>
              <a:cs typeface="+mn-cs"/>
            </a:rPr>
            <a:t>29.4%</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ポイント改善しているものの、人口規模に対して学校や保育所等の公立の施設が多いことから、経常収支比率の人件費は類似団体平均（</a:t>
          </a:r>
          <a:r>
            <a:rPr lang="en-US" altLang="ja-JP" sz="1100">
              <a:solidFill>
                <a:schemeClr val="dk1"/>
              </a:solidFill>
              <a:effectLst/>
              <a:latin typeface="+mn-lt"/>
              <a:ea typeface="+mn-ea"/>
              <a:cs typeface="+mn-cs"/>
            </a:rPr>
            <a:t>23.2%</a:t>
          </a:r>
          <a:r>
            <a:rPr lang="ja-JP" altLang="ja-JP" sz="1100">
              <a:solidFill>
                <a:schemeClr val="dk1"/>
              </a:solidFill>
              <a:effectLst/>
              <a:latin typeface="+mn-lt"/>
              <a:ea typeface="+mn-ea"/>
              <a:cs typeface="+mn-cs"/>
            </a:rPr>
            <a:t>）を大きく上回っている。更には、消防業務やゴミ処理業務等を一部事務組合で行っており、その人件費分に充てる負担金や下水道事業などの公営企業会計の人件費に充てる繰出金といった人件費に準ずる費用を合計した人口１人当たり決算額も類似団体平均を上回っている。このようななか、現在、行革推進計画により公営企業を含めた定員管理の数値目標△</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人を設定し、定員管理の適正化を推進しており、人件費関係全体について抑制を行う。</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62230</xdr:rowOff>
    </xdr:to>
    <xdr:cxnSp macro="">
      <xdr:nvCxnSpPr>
        <xdr:cNvPr id="66" name="直線コネクタ 65"/>
        <xdr:cNvCxnSpPr/>
      </xdr:nvCxnSpPr>
      <xdr:spPr>
        <a:xfrm flipV="1">
          <a:off x="3987800" y="6649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39</xdr:row>
      <xdr:rowOff>100330</xdr:rowOff>
    </xdr:to>
    <xdr:cxnSp macro="">
      <xdr:nvCxnSpPr>
        <xdr:cNvPr id="69" name="直線コネクタ 68"/>
        <xdr:cNvCxnSpPr/>
      </xdr:nvCxnSpPr>
      <xdr:spPr>
        <a:xfrm flipV="1">
          <a:off x="3098800" y="674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100330</xdr:rowOff>
    </xdr:from>
    <xdr:to>
      <xdr:col>4</xdr:col>
      <xdr:colOff>346075</xdr:colOff>
      <xdr:row>40</xdr:row>
      <xdr:rowOff>12700</xdr:rowOff>
    </xdr:to>
    <xdr:cxnSp macro="">
      <xdr:nvCxnSpPr>
        <xdr:cNvPr id="72" name="直線コネクタ 71"/>
        <xdr:cNvCxnSpPr/>
      </xdr:nvCxnSpPr>
      <xdr:spPr>
        <a:xfrm flipV="1">
          <a:off x="2209800" y="6786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66040</xdr:rowOff>
    </xdr:to>
    <xdr:cxnSp macro="">
      <xdr:nvCxnSpPr>
        <xdr:cNvPr id="75" name="直線コネクタ 74"/>
        <xdr:cNvCxnSpPr/>
      </xdr:nvCxnSpPr>
      <xdr:spPr>
        <a:xfrm flipV="1">
          <a:off x="1320800" y="6870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7" name="円/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49530</xdr:rowOff>
    </xdr:from>
    <xdr:to>
      <xdr:col>4</xdr:col>
      <xdr:colOff>396875</xdr:colOff>
      <xdr:row>39</xdr:row>
      <xdr:rowOff>151130</xdr:rowOff>
    </xdr:to>
    <xdr:sp macro="" textlink="">
      <xdr:nvSpPr>
        <xdr:cNvPr id="89" name="円/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xdr:rowOff>
    </xdr:from>
    <xdr:to>
      <xdr:col>1</xdr:col>
      <xdr:colOff>676275</xdr:colOff>
      <xdr:row>40</xdr:row>
      <xdr:rowOff>116840</xdr:rowOff>
    </xdr:to>
    <xdr:sp macro="" textlink="">
      <xdr:nvSpPr>
        <xdr:cNvPr id="93" name="円/楕円 92"/>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101617</xdr:rowOff>
    </xdr:from>
    <xdr:ext cx="762000" cy="259045"/>
    <xdr:sp macro="" textlink="">
      <xdr:nvSpPr>
        <xdr:cNvPr id="94" name="テキスト ボックス 93"/>
        <xdr:cNvSpPr txBox="1"/>
      </xdr:nvSpPr>
      <xdr:spPr>
        <a:xfrm>
          <a:off x="939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物件費に係る経常収支比率は、類似団体平均（</a:t>
          </a:r>
          <a:r>
            <a:rPr lang="en-US" altLang="ja-JP" sz="1100">
              <a:solidFill>
                <a:schemeClr val="dk1"/>
              </a:solidFill>
              <a:effectLst/>
              <a:latin typeface="+mn-lt"/>
              <a:ea typeface="+mn-ea"/>
              <a:cs typeface="+mn-cs"/>
            </a:rPr>
            <a:t>13.2%</a:t>
          </a:r>
          <a:r>
            <a:rPr lang="ja-JP" altLang="ja-JP" sz="1100">
              <a:solidFill>
                <a:schemeClr val="dk1"/>
              </a:solidFill>
              <a:effectLst/>
              <a:latin typeface="+mn-lt"/>
              <a:ea typeface="+mn-ea"/>
              <a:cs typeface="+mn-cs"/>
            </a:rPr>
            <a:t>）を下回っている。行財政改革においても、</a:t>
          </a:r>
          <a:r>
            <a:rPr lang="ja-JP" altLang="en-US" sz="1100">
              <a:solidFill>
                <a:schemeClr val="dk1"/>
              </a:solidFill>
              <a:effectLst/>
              <a:latin typeface="+mn-lt"/>
              <a:ea typeface="+mn-ea"/>
              <a:cs typeface="+mn-cs"/>
            </a:rPr>
            <a:t>学校給食業務の民間委託、認定こども園開設による賃金削減など</a:t>
          </a:r>
          <a:r>
            <a:rPr lang="ja-JP" altLang="ja-JP" sz="1100">
              <a:solidFill>
                <a:schemeClr val="dk1"/>
              </a:solidFill>
              <a:effectLst/>
              <a:latin typeface="+mn-lt"/>
              <a:ea typeface="+mn-ea"/>
              <a:cs typeface="+mn-cs"/>
            </a:rPr>
            <a:t>物件費を中心とした抑制を行って</a:t>
          </a:r>
          <a:r>
            <a:rPr lang="ja-JP" altLang="en-US" sz="1100">
              <a:solidFill>
                <a:schemeClr val="dk1"/>
              </a:solidFill>
              <a:effectLst/>
              <a:latin typeface="+mn-lt"/>
              <a:ea typeface="+mn-ea"/>
              <a:cs typeface="+mn-cs"/>
            </a:rPr>
            <a:t>いる。今後、平成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月に中学校の統合、更に翌年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月小学校が統合され、小中一貫校が開校する。統合に伴いスクールバス運行による委託料の増加が予想されるが、引き続き</a:t>
          </a:r>
          <a:r>
            <a:rPr lang="ja-JP" altLang="ja-JP" sz="1100">
              <a:solidFill>
                <a:schemeClr val="dk1"/>
              </a:solidFill>
              <a:effectLst/>
              <a:latin typeface="+mn-lt"/>
              <a:ea typeface="+mn-ea"/>
              <a:cs typeface="+mn-cs"/>
            </a:rPr>
            <a:t>効率的な委託業務への見直し等により物件費全体についてより厳しく削減を行う。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104140</xdr:rowOff>
    </xdr:to>
    <xdr:cxnSp macro="">
      <xdr:nvCxnSpPr>
        <xdr:cNvPr id="127" name="直線コネクタ 126"/>
        <xdr:cNvCxnSpPr/>
      </xdr:nvCxnSpPr>
      <xdr:spPr>
        <a:xfrm flipV="1">
          <a:off x="15671800" y="2771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104140</xdr:rowOff>
    </xdr:to>
    <xdr:cxnSp macro="">
      <xdr:nvCxnSpPr>
        <xdr:cNvPr id="130" name="直線コネクタ 129"/>
        <xdr:cNvCxnSpPr/>
      </xdr:nvCxnSpPr>
      <xdr:spPr>
        <a:xfrm>
          <a:off x="14782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16</xdr:row>
      <xdr:rowOff>96520</xdr:rowOff>
    </xdr:to>
    <xdr:cxnSp macro="">
      <xdr:nvCxnSpPr>
        <xdr:cNvPr id="133" name="直線コネクタ 132"/>
        <xdr:cNvCxnSpPr/>
      </xdr:nvCxnSpPr>
      <xdr:spPr>
        <a:xfrm>
          <a:off x="13893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66040</xdr:rowOff>
    </xdr:to>
    <xdr:cxnSp macro="">
      <xdr:nvCxnSpPr>
        <xdr:cNvPr id="136" name="直線コネクタ 135"/>
        <xdr:cNvCxnSpPr/>
      </xdr:nvCxnSpPr>
      <xdr:spPr>
        <a:xfrm>
          <a:off x="13004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6" name="円/楕円 145"/>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7"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9" name="テキスト ボックス 14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50" name="円/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xdr:rowOff>
    </xdr:from>
    <xdr:to>
      <xdr:col>20</xdr:col>
      <xdr:colOff>209550</xdr:colOff>
      <xdr:row>16</xdr:row>
      <xdr:rowOff>116840</xdr:rowOff>
    </xdr:to>
    <xdr:sp macro="" textlink="">
      <xdr:nvSpPr>
        <xdr:cNvPr id="152" name="円/楕円 151"/>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53" name="テキスト ボックス 152"/>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4" name="円/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障害福祉費の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により前年度（</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今年</a:t>
          </a:r>
          <a:r>
            <a:rPr lang="ja-JP" altLang="ja-JP" sz="1100">
              <a:solidFill>
                <a:schemeClr val="dk1"/>
              </a:solidFill>
              <a:effectLst/>
              <a:latin typeface="+mn-lt"/>
              <a:ea typeface="+mn-ea"/>
              <a:cs typeface="+mn-cs"/>
            </a:rPr>
            <a:t>は類似団体も</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していることから、ほぼ類似団体平均（</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並みとなっている。急激な少子高齢化に対応しつつ、行政改革大綱の課題でもあった保育所と幼稚園を統廃合した認定こども園が開設されており、施設の効率的な運営により扶助費の増加を抑制していくこと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107950</xdr:rowOff>
    </xdr:to>
    <xdr:cxnSp macro="">
      <xdr:nvCxnSpPr>
        <xdr:cNvPr id="188" name="直線コネクタ 187"/>
        <xdr:cNvCxnSpPr/>
      </xdr:nvCxnSpPr>
      <xdr:spPr>
        <a:xfrm flipV="1">
          <a:off x="3987800" y="9613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107950</xdr:rowOff>
    </xdr:to>
    <xdr:cxnSp macro="">
      <xdr:nvCxnSpPr>
        <xdr:cNvPr id="191" name="直線コネクタ 190"/>
        <xdr:cNvCxnSpPr/>
      </xdr:nvCxnSpPr>
      <xdr:spPr>
        <a:xfrm>
          <a:off x="3098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3" name="テキスト ボックス 19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69850</xdr:rowOff>
    </xdr:to>
    <xdr:cxnSp macro="">
      <xdr:nvCxnSpPr>
        <xdr:cNvPr id="194" name="直線コネクタ 193"/>
        <xdr:cNvCxnSpPr/>
      </xdr:nvCxnSpPr>
      <xdr:spPr>
        <a:xfrm>
          <a:off x="2209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5" name="フローチャート : 判断 194"/>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6" name="テキスト ボックス 195"/>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127000</xdr:rowOff>
    </xdr:to>
    <xdr:cxnSp macro="">
      <xdr:nvCxnSpPr>
        <xdr:cNvPr id="197" name="直線コネクタ 196"/>
        <xdr:cNvCxnSpPr/>
      </xdr:nvCxnSpPr>
      <xdr:spPr>
        <a:xfrm flipV="1">
          <a:off x="1320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0" name="フローチャート :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7" name="円/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9" name="円/楕円 208"/>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0" name="テキスト ボックス 209"/>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11" name="円/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12" name="テキスト ボックス 21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3" name="円/楕円 212"/>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4" name="テキスト ボックス 213"/>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5" name="円/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その他に係る経常収支比率は、類似団体平均（</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を上回っている。主な要因としては、特会繰出の増加が挙げられる。特に下水道事業は、公営企業繰出基準の改正に伴い、分流式下水道等に要する経費が大きくなっている。また、国民健康保険特別会計や増加傾向にある介護保険特別会計への経常的な負担に加え、後期高齢者医療特別会計への繰出金についても、今後ますます大きな負担となることが危惧される。今後、下水道事業は、</a:t>
          </a:r>
          <a:r>
            <a:rPr lang="ja-JP" altLang="ja-JP" sz="1100" b="0" i="0" baseline="0">
              <a:solidFill>
                <a:schemeClr val="dk1"/>
              </a:solidFill>
              <a:effectLst/>
              <a:latin typeface="+mn-lt"/>
              <a:ea typeface="+mn-ea"/>
              <a:cs typeface="+mn-cs"/>
            </a:rPr>
            <a:t>住民ﾆｰｽﾞを踏まえた適切な事業選択により、過度に起債に依存することのない財政運営に努める。</a:t>
          </a:r>
          <a:r>
            <a:rPr lang="ja-JP" altLang="ja-JP" sz="1100">
              <a:solidFill>
                <a:schemeClr val="dk1"/>
              </a:solidFill>
              <a:effectLst/>
              <a:latin typeface="+mn-lt"/>
              <a:ea typeface="+mn-ea"/>
              <a:cs typeface="+mn-cs"/>
            </a:rPr>
            <a:t>なお、国保特会においても普通会計からの繰出金を減らしていくように努める。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58</xdr:row>
      <xdr:rowOff>149860</xdr:rowOff>
    </xdr:to>
    <xdr:cxnSp macro="">
      <xdr:nvCxnSpPr>
        <xdr:cNvPr id="249" name="直線コネクタ 248"/>
        <xdr:cNvCxnSpPr/>
      </xdr:nvCxnSpPr>
      <xdr:spPr>
        <a:xfrm flipV="1">
          <a:off x="15671800" y="10055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149860</xdr:rowOff>
    </xdr:to>
    <xdr:cxnSp macro="">
      <xdr:nvCxnSpPr>
        <xdr:cNvPr id="252" name="直線コネクタ 251"/>
        <xdr:cNvCxnSpPr/>
      </xdr:nvCxnSpPr>
      <xdr:spPr>
        <a:xfrm>
          <a:off x="14782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3" name="フローチャート :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58</xdr:row>
      <xdr:rowOff>157480</xdr:rowOff>
    </xdr:to>
    <xdr:cxnSp macro="">
      <xdr:nvCxnSpPr>
        <xdr:cNvPr id="255" name="直線コネクタ 254"/>
        <xdr:cNvCxnSpPr/>
      </xdr:nvCxnSpPr>
      <xdr:spPr>
        <a:xfrm flipV="1">
          <a:off x="13893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157480</xdr:rowOff>
    </xdr:to>
    <xdr:cxnSp macro="">
      <xdr:nvCxnSpPr>
        <xdr:cNvPr id="258" name="直線コネクタ 257"/>
        <xdr:cNvCxnSpPr/>
      </xdr:nvCxnSpPr>
      <xdr:spPr>
        <a:xfrm>
          <a:off x="13004800" y="1004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1" name="フローチャート :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8" name="円/楕円 267"/>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9"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0" name="円/楕円 269"/>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1" name="テキスト ボックス 270"/>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2" name="円/楕円 271"/>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3" name="テキスト ボックス 272"/>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74" name="円/楕円 273"/>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5" name="テキスト ボックス 274"/>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6" name="円/楕円 275"/>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7" name="テキスト ボックス 27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補助費等に係る経常収支比率は、類似団体平均（</a:t>
          </a:r>
          <a:r>
            <a:rPr lang="en-US" altLang="ja-JP" sz="1100">
              <a:solidFill>
                <a:schemeClr val="dk1"/>
              </a:solidFill>
              <a:effectLst/>
              <a:latin typeface="+mn-lt"/>
              <a:ea typeface="+mn-ea"/>
              <a:cs typeface="+mn-cs"/>
            </a:rPr>
            <a:t>13.4%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ﾎﾟｲﾝﾄ上回っている。</a:t>
          </a:r>
          <a:r>
            <a:rPr lang="ja-JP" altLang="ja-JP" sz="1100">
              <a:solidFill>
                <a:schemeClr val="dk1"/>
              </a:solidFill>
              <a:effectLst/>
              <a:latin typeface="+mn-lt"/>
              <a:ea typeface="+mn-ea"/>
              <a:cs typeface="+mn-cs"/>
            </a:rPr>
            <a:t>一部事務組合への負担金が全体の</a:t>
          </a:r>
          <a:r>
            <a:rPr lang="en-US" altLang="ja-JP" sz="1100">
              <a:solidFill>
                <a:schemeClr val="dk1"/>
              </a:solidFill>
              <a:effectLst/>
              <a:latin typeface="+mn-lt"/>
              <a:ea typeface="+mn-ea"/>
              <a:cs typeface="+mn-cs"/>
            </a:rPr>
            <a:t>50.7%</a:t>
          </a:r>
          <a:r>
            <a:rPr lang="ja-JP" altLang="ja-JP" sz="1100">
              <a:solidFill>
                <a:schemeClr val="dk1"/>
              </a:solidFill>
              <a:effectLst/>
              <a:latin typeface="+mn-lt"/>
              <a:ea typeface="+mn-ea"/>
              <a:cs typeface="+mn-cs"/>
            </a:rPr>
            <a:t>と、前年度（</a:t>
          </a:r>
          <a:r>
            <a:rPr lang="en-US" altLang="ja-JP" sz="1100">
              <a:solidFill>
                <a:schemeClr val="dk1"/>
              </a:solidFill>
              <a:effectLst/>
              <a:latin typeface="+mn-lt"/>
              <a:ea typeface="+mn-ea"/>
              <a:cs typeface="+mn-cs"/>
            </a:rPr>
            <a:t>63.3%</a:t>
          </a:r>
          <a:r>
            <a:rPr lang="ja-JP" altLang="ja-JP" sz="1100">
              <a:solidFill>
                <a:schemeClr val="dk1"/>
              </a:solidFill>
              <a:effectLst/>
              <a:latin typeface="+mn-lt"/>
              <a:ea typeface="+mn-ea"/>
              <a:cs typeface="+mn-cs"/>
            </a:rPr>
            <a:t>）からは</a:t>
          </a:r>
          <a:r>
            <a:rPr lang="en-US" altLang="ja-JP" sz="1100">
              <a:solidFill>
                <a:schemeClr val="dk1"/>
              </a:solidFill>
              <a:effectLst/>
              <a:latin typeface="+mn-lt"/>
              <a:ea typeface="+mn-ea"/>
              <a:cs typeface="+mn-cs"/>
            </a:rPr>
            <a:t>12.6</a:t>
          </a:r>
          <a:r>
            <a:rPr lang="ja-JP" altLang="ja-JP" sz="1100">
              <a:solidFill>
                <a:schemeClr val="dk1"/>
              </a:solidFill>
              <a:effectLst/>
              <a:latin typeface="+mn-lt"/>
              <a:ea typeface="+mn-ea"/>
              <a:cs typeface="+mn-cs"/>
            </a:rPr>
            <a:t>ﾎﾟｲﾝﾄ比率を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げている。補助費等の増を抑制するため、行政改革大綱において単独補助金の見直しを課題としており、補助金の整理合理化に取り組んでいる。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69850</xdr:rowOff>
    </xdr:to>
    <xdr:cxnSp macro="">
      <xdr:nvCxnSpPr>
        <xdr:cNvPr id="307" name="直線コネクタ 306"/>
        <xdr:cNvCxnSpPr/>
      </xdr:nvCxnSpPr>
      <xdr:spPr>
        <a:xfrm flipV="1">
          <a:off x="15671800" y="634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69850</xdr:rowOff>
    </xdr:to>
    <xdr:cxnSp macro="">
      <xdr:nvCxnSpPr>
        <xdr:cNvPr id="310" name="直線コネクタ 309"/>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1" name="フローチャート : 判断 31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2" name="テキスト ボックス 311"/>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38</xdr:row>
      <xdr:rowOff>35560</xdr:rowOff>
    </xdr:to>
    <xdr:cxnSp macro="">
      <xdr:nvCxnSpPr>
        <xdr:cNvPr id="313" name="直線コネクタ 312"/>
        <xdr:cNvCxnSpPr/>
      </xdr:nvCxnSpPr>
      <xdr:spPr>
        <a:xfrm flipV="1">
          <a:off x="13893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72136</xdr:rowOff>
    </xdr:to>
    <xdr:cxnSp macro="">
      <xdr:nvCxnSpPr>
        <xdr:cNvPr id="316" name="直線コネクタ 315"/>
        <xdr:cNvCxnSpPr/>
      </xdr:nvCxnSpPr>
      <xdr:spPr>
        <a:xfrm flipV="1">
          <a:off x="13004800" y="6550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7" name="フローチャート : 判断 316"/>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8" name="テキスト ボックス 317"/>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9" name="フローチャート : 判断 318"/>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0" name="テキスト ボックス 319"/>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6" name="円/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7"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8" name="円/楕円 327"/>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9" name="テキスト ボックス 32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0" name="円/楕円 32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1" name="テキスト ボックス 330"/>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2" name="円/楕円 331"/>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3" name="テキスト ボックス 332"/>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34" name="円/楕円 333"/>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5" name="テキスト ボックス 334"/>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従来からの起債抑制策により、類似団体平均</a:t>
          </a:r>
          <a:r>
            <a:rPr lang="en-US" altLang="ja-JP" sz="1100">
              <a:solidFill>
                <a:schemeClr val="dk1"/>
              </a:solidFill>
              <a:effectLst/>
              <a:latin typeface="+mn-lt"/>
              <a:ea typeface="+mn-ea"/>
              <a:cs typeface="+mn-cs"/>
            </a:rPr>
            <a:t>(15.3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を大きく下回っており、前年度</a:t>
          </a:r>
          <a:r>
            <a:rPr lang="ja-JP" altLang="en-US" sz="1100">
              <a:solidFill>
                <a:schemeClr val="dk1"/>
              </a:solidFill>
              <a:effectLst/>
              <a:latin typeface="+mn-lt"/>
              <a:ea typeface="+mn-ea"/>
              <a:cs typeface="+mn-cs"/>
            </a:rPr>
            <a:t>並みの数値で推移している。</a:t>
          </a:r>
          <a:r>
            <a:rPr lang="ja-JP" altLang="ja-JP" sz="1100">
              <a:solidFill>
                <a:schemeClr val="dk1"/>
              </a:solidFill>
              <a:effectLst/>
              <a:latin typeface="+mn-lt"/>
              <a:ea typeface="+mn-ea"/>
              <a:cs typeface="+mn-cs"/>
            </a:rPr>
            <a:t>要因としては、平成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年度から普通会計債及び公営企業債の公的資金の補償金免除繰上償還を行っており、今後も将来的な負担に十分留意しつつ、過度に起債に依存することのない財政運営を行う。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51562</xdr:rowOff>
    </xdr:to>
    <xdr:cxnSp macro="">
      <xdr:nvCxnSpPr>
        <xdr:cNvPr id="365" name="直線コネクタ 364"/>
        <xdr:cNvCxnSpPr/>
      </xdr:nvCxnSpPr>
      <xdr:spPr>
        <a:xfrm>
          <a:off x="3987800" y="12905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65278</xdr:rowOff>
    </xdr:to>
    <xdr:cxnSp macro="">
      <xdr:nvCxnSpPr>
        <xdr:cNvPr id="368" name="直線コネクタ 367"/>
        <xdr:cNvCxnSpPr/>
      </xdr:nvCxnSpPr>
      <xdr:spPr>
        <a:xfrm flipV="1">
          <a:off x="3098800" y="12905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9" name="フローチャート :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65278</xdr:rowOff>
    </xdr:from>
    <xdr:to>
      <xdr:col>4</xdr:col>
      <xdr:colOff>346075</xdr:colOff>
      <xdr:row>75</xdr:row>
      <xdr:rowOff>97282</xdr:rowOff>
    </xdr:to>
    <xdr:cxnSp macro="">
      <xdr:nvCxnSpPr>
        <xdr:cNvPr id="371" name="直線コネクタ 370"/>
        <xdr:cNvCxnSpPr/>
      </xdr:nvCxnSpPr>
      <xdr:spPr>
        <a:xfrm flipV="1">
          <a:off x="2209800" y="12924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2" name="フローチャート :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97282</xdr:rowOff>
    </xdr:from>
    <xdr:to>
      <xdr:col>3</xdr:col>
      <xdr:colOff>142875</xdr:colOff>
      <xdr:row>75</xdr:row>
      <xdr:rowOff>115570</xdr:rowOff>
    </xdr:to>
    <xdr:cxnSp macro="">
      <xdr:nvCxnSpPr>
        <xdr:cNvPr id="374" name="直線コネクタ 373"/>
        <xdr:cNvCxnSpPr/>
      </xdr:nvCxnSpPr>
      <xdr:spPr>
        <a:xfrm flipV="1">
          <a:off x="1320800" y="12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5" name="フローチャート : 判断 374"/>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6" name="テキスト ボックス 375"/>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7" name="フローチャート : 判断 376"/>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4842</xdr:rowOff>
    </xdr:from>
    <xdr:ext cx="762000" cy="259045"/>
    <xdr:sp macro="" textlink="">
      <xdr:nvSpPr>
        <xdr:cNvPr id="378" name="テキスト ボックス 377"/>
        <xdr:cNvSpPr txBox="1"/>
      </xdr:nvSpPr>
      <xdr:spPr>
        <a:xfrm>
          <a:off x="939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762</xdr:rowOff>
    </xdr:from>
    <xdr:to>
      <xdr:col>7</xdr:col>
      <xdr:colOff>66675</xdr:colOff>
      <xdr:row>75</xdr:row>
      <xdr:rowOff>102362</xdr:rowOff>
    </xdr:to>
    <xdr:sp macro="" textlink="">
      <xdr:nvSpPr>
        <xdr:cNvPr id="384" name="円/楕円 383"/>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17289</xdr:rowOff>
    </xdr:from>
    <xdr:ext cx="762000" cy="259045"/>
    <xdr:sp macro="" textlink="">
      <xdr:nvSpPr>
        <xdr:cNvPr id="385" name="公債費該当値テキスト"/>
        <xdr:cNvSpPr txBox="1"/>
      </xdr:nvSpPr>
      <xdr:spPr>
        <a:xfrm>
          <a:off x="4914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86" name="円/楕円 385"/>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87" name="テキスト ボックス 386"/>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xdr:rowOff>
    </xdr:from>
    <xdr:to>
      <xdr:col>4</xdr:col>
      <xdr:colOff>396875</xdr:colOff>
      <xdr:row>75</xdr:row>
      <xdr:rowOff>116078</xdr:rowOff>
    </xdr:to>
    <xdr:sp macro="" textlink="">
      <xdr:nvSpPr>
        <xdr:cNvPr id="388" name="円/楕円 387"/>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126255</xdr:rowOff>
    </xdr:from>
    <xdr:ext cx="762000" cy="259045"/>
    <xdr:sp macro="" textlink="">
      <xdr:nvSpPr>
        <xdr:cNvPr id="389" name="テキスト ボックス 388"/>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46482</xdr:rowOff>
    </xdr:from>
    <xdr:to>
      <xdr:col>3</xdr:col>
      <xdr:colOff>193675</xdr:colOff>
      <xdr:row>75</xdr:row>
      <xdr:rowOff>148081</xdr:rowOff>
    </xdr:to>
    <xdr:sp macro="" textlink="">
      <xdr:nvSpPr>
        <xdr:cNvPr id="390" name="円/楕円 389"/>
        <xdr:cNvSpPr/>
      </xdr:nvSpPr>
      <xdr:spPr>
        <a:xfrm>
          <a:off x="2159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158259</xdr:rowOff>
    </xdr:from>
    <xdr:ext cx="762000" cy="259045"/>
    <xdr:sp macro="" textlink="">
      <xdr:nvSpPr>
        <xdr:cNvPr id="391" name="テキスト ボックス 390"/>
        <xdr:cNvSpPr txBox="1"/>
      </xdr:nvSpPr>
      <xdr:spPr>
        <a:xfrm>
          <a:off x="1828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92" name="円/楕円 391"/>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393" name="テキスト ボックス 392"/>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公債費以外の経常収支比率は、類似団体平均（</a:t>
          </a:r>
          <a:r>
            <a:rPr lang="en-US" altLang="ja-JP" sz="1100">
              <a:solidFill>
                <a:schemeClr val="dk1"/>
              </a:solidFill>
              <a:effectLst/>
              <a:latin typeface="+mn-lt"/>
              <a:ea typeface="+mn-ea"/>
              <a:cs typeface="+mn-cs"/>
            </a:rPr>
            <a:t>68.0%</a:t>
          </a:r>
          <a:r>
            <a:rPr lang="ja-JP" altLang="ja-JP" sz="1100">
              <a:solidFill>
                <a:schemeClr val="dk1"/>
              </a:solidFill>
              <a:effectLst/>
              <a:latin typeface="+mn-lt"/>
              <a:ea typeface="+mn-ea"/>
              <a:cs typeface="+mn-cs"/>
            </a:rPr>
            <a:t>）を大きく上回っている。人件費及び補助費等の比率が高いためで、要因としては公立施設が多いこと、一部事務組合への高負担が挙げられる。今後は、行革に掲げる定員管理の適正化等を推進して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54610</xdr:rowOff>
    </xdr:from>
    <xdr:to>
      <xdr:col>24</xdr:col>
      <xdr:colOff>31750</xdr:colOff>
      <xdr:row>79</xdr:row>
      <xdr:rowOff>134620</xdr:rowOff>
    </xdr:to>
    <xdr:cxnSp macro="">
      <xdr:nvCxnSpPr>
        <xdr:cNvPr id="421" name="直線コネクタ 420"/>
        <xdr:cNvCxnSpPr/>
      </xdr:nvCxnSpPr>
      <xdr:spPr>
        <a:xfrm flipV="1">
          <a:off x="16510000" y="1274191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106697</xdr:rowOff>
    </xdr:from>
    <xdr:ext cx="762000" cy="259045"/>
    <xdr:sp macro="" textlink="">
      <xdr:nvSpPr>
        <xdr:cNvPr id="422" name="公債費以外最小値テキスト"/>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79</xdr:row>
      <xdr:rowOff>134620</xdr:rowOff>
    </xdr:from>
    <xdr:to>
      <xdr:col>24</xdr:col>
      <xdr:colOff>120650</xdr:colOff>
      <xdr:row>79</xdr:row>
      <xdr:rowOff>134620</xdr:rowOff>
    </xdr:to>
    <xdr:cxnSp macro="">
      <xdr:nvCxnSpPr>
        <xdr:cNvPr id="423" name="直線コネクタ 422"/>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140987</xdr:rowOff>
    </xdr:from>
    <xdr:ext cx="762000" cy="259045"/>
    <xdr:sp macro="" textlink="">
      <xdr:nvSpPr>
        <xdr:cNvPr id="424"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74</xdr:row>
      <xdr:rowOff>54610</xdr:rowOff>
    </xdr:from>
    <xdr:to>
      <xdr:col>24</xdr:col>
      <xdr:colOff>120650</xdr:colOff>
      <xdr:row>74</xdr:row>
      <xdr:rowOff>54610</xdr:rowOff>
    </xdr:to>
    <xdr:cxnSp macro="">
      <xdr:nvCxnSpPr>
        <xdr:cNvPr id="425" name="直線コネクタ 424"/>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142239</xdr:rowOff>
    </xdr:from>
    <xdr:to>
      <xdr:col>24</xdr:col>
      <xdr:colOff>31750</xdr:colOff>
      <xdr:row>79</xdr:row>
      <xdr:rowOff>153670</xdr:rowOff>
    </xdr:to>
    <xdr:cxnSp macro="">
      <xdr:nvCxnSpPr>
        <xdr:cNvPr id="426" name="直線コネクタ 425"/>
        <xdr:cNvCxnSpPr/>
      </xdr:nvCxnSpPr>
      <xdr:spPr>
        <a:xfrm flipV="1">
          <a:off x="15671800" y="135153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130827</xdr:rowOff>
    </xdr:from>
    <xdr:ext cx="762000" cy="259045"/>
    <xdr:sp macro="" textlink="">
      <xdr:nvSpPr>
        <xdr:cNvPr id="427"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28" name="フローチャート : 判断 427"/>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153670</xdr:rowOff>
    </xdr:from>
    <xdr:to>
      <xdr:col>22</xdr:col>
      <xdr:colOff>565150</xdr:colOff>
      <xdr:row>79</xdr:row>
      <xdr:rowOff>153670</xdr:rowOff>
    </xdr:to>
    <xdr:cxnSp macro="">
      <xdr:nvCxnSpPr>
        <xdr:cNvPr id="429" name="直線コネクタ 428"/>
        <xdr:cNvCxnSpPr/>
      </xdr:nvCxnSpPr>
      <xdr:spPr>
        <a:xfrm>
          <a:off x="14782800" y="1369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0" name="フローチャート : 判断 42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1" name="テキスト ボックス 43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153670</xdr:rowOff>
    </xdr:from>
    <xdr:to>
      <xdr:col>21</xdr:col>
      <xdr:colOff>361950</xdr:colOff>
      <xdr:row>80</xdr:row>
      <xdr:rowOff>127000</xdr:rowOff>
    </xdr:to>
    <xdr:cxnSp macro="">
      <xdr:nvCxnSpPr>
        <xdr:cNvPr id="432" name="直線コネクタ 431"/>
        <xdr:cNvCxnSpPr/>
      </xdr:nvCxnSpPr>
      <xdr:spPr>
        <a:xfrm flipV="1">
          <a:off x="13893800" y="13698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3" name="フローチャート : 判断 432"/>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34" name="テキスト ボックス 433"/>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127000</xdr:rowOff>
    </xdr:from>
    <xdr:to>
      <xdr:col>20</xdr:col>
      <xdr:colOff>158750</xdr:colOff>
      <xdr:row>80</xdr:row>
      <xdr:rowOff>165100</xdr:rowOff>
    </xdr:to>
    <xdr:cxnSp macro="">
      <xdr:nvCxnSpPr>
        <xdr:cNvPr id="435" name="直線コネクタ 434"/>
        <xdr:cNvCxnSpPr/>
      </xdr:nvCxnSpPr>
      <xdr:spPr>
        <a:xfrm flipV="1">
          <a:off x="13004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6" name="フローチャート : 判断 435"/>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7" name="テキスト ボックス 436"/>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38" name="フローチャート : 判断 437"/>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39" name="テキスト ボックス 438"/>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45" name="円/楕円 444"/>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46"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102870</xdr:rowOff>
    </xdr:from>
    <xdr:to>
      <xdr:col>22</xdr:col>
      <xdr:colOff>615950</xdr:colOff>
      <xdr:row>80</xdr:row>
      <xdr:rowOff>33020</xdr:rowOff>
    </xdr:to>
    <xdr:sp macro="" textlink="">
      <xdr:nvSpPr>
        <xdr:cNvPr id="447" name="円/楕円 446"/>
        <xdr:cNvSpPr/>
      </xdr:nvSpPr>
      <xdr:spPr>
        <a:xfrm>
          <a:off x="15621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17797</xdr:rowOff>
    </xdr:from>
    <xdr:ext cx="736600" cy="259045"/>
    <xdr:sp macro="" textlink="">
      <xdr:nvSpPr>
        <xdr:cNvPr id="448" name="テキスト ボックス 447"/>
        <xdr:cNvSpPr txBox="1"/>
      </xdr:nvSpPr>
      <xdr:spPr>
        <a:xfrm>
          <a:off x="15290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102870</xdr:rowOff>
    </xdr:from>
    <xdr:to>
      <xdr:col>21</xdr:col>
      <xdr:colOff>412750</xdr:colOff>
      <xdr:row>80</xdr:row>
      <xdr:rowOff>33020</xdr:rowOff>
    </xdr:to>
    <xdr:sp macro="" textlink="">
      <xdr:nvSpPr>
        <xdr:cNvPr id="449" name="円/楕円 448"/>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17797</xdr:rowOff>
    </xdr:from>
    <xdr:ext cx="762000" cy="259045"/>
    <xdr:sp macro="" textlink="">
      <xdr:nvSpPr>
        <xdr:cNvPr id="450" name="テキスト ボックス 449"/>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76200</xdr:rowOff>
    </xdr:from>
    <xdr:to>
      <xdr:col>20</xdr:col>
      <xdr:colOff>209550</xdr:colOff>
      <xdr:row>81</xdr:row>
      <xdr:rowOff>6350</xdr:rowOff>
    </xdr:to>
    <xdr:sp macro="" textlink="">
      <xdr:nvSpPr>
        <xdr:cNvPr id="451" name="円/楕円 450"/>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162577</xdr:rowOff>
    </xdr:from>
    <xdr:ext cx="762000" cy="259045"/>
    <xdr:sp macro="" textlink="">
      <xdr:nvSpPr>
        <xdr:cNvPr id="452" name="テキスト ボックス 451"/>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114300</xdr:rowOff>
    </xdr:from>
    <xdr:to>
      <xdr:col>19</xdr:col>
      <xdr:colOff>6350</xdr:colOff>
      <xdr:row>81</xdr:row>
      <xdr:rowOff>44450</xdr:rowOff>
    </xdr:to>
    <xdr:sp macro="" textlink="">
      <xdr:nvSpPr>
        <xdr:cNvPr id="453" name="円/楕円 452"/>
        <xdr:cNvSpPr/>
      </xdr:nvSpPr>
      <xdr:spPr>
        <a:xfrm>
          <a:off x="12954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29227</xdr:rowOff>
    </xdr:from>
    <xdr:ext cx="762000" cy="259045"/>
    <xdr:sp macro="" textlink="">
      <xdr:nvSpPr>
        <xdr:cNvPr id="454" name="テキスト ボックス 453"/>
        <xdr:cNvSpPr txBox="1"/>
      </xdr:nvSpPr>
      <xdr:spPr>
        <a:xfrm>
          <a:off x="12623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70993</xdr:rowOff>
    </xdr:from>
    <xdr:to>
      <xdr:col>4</xdr:col>
      <xdr:colOff>1117600</xdr:colOff>
      <xdr:row>17</xdr:row>
      <xdr:rowOff>84778</xdr:rowOff>
    </xdr:to>
    <xdr:cxnSp macro="">
      <xdr:nvCxnSpPr>
        <xdr:cNvPr id="50" name="直線コネクタ 49"/>
        <xdr:cNvCxnSpPr/>
      </xdr:nvCxnSpPr>
      <xdr:spPr bwMode="auto">
        <a:xfrm flipV="1">
          <a:off x="5003800" y="3033268"/>
          <a:ext cx="647700" cy="13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84778</xdr:rowOff>
    </xdr:from>
    <xdr:to>
      <xdr:col>4</xdr:col>
      <xdr:colOff>469900</xdr:colOff>
      <xdr:row>17</xdr:row>
      <xdr:rowOff>99294</xdr:rowOff>
    </xdr:to>
    <xdr:cxnSp macro="">
      <xdr:nvCxnSpPr>
        <xdr:cNvPr id="53" name="直線コネクタ 52"/>
        <xdr:cNvCxnSpPr/>
      </xdr:nvCxnSpPr>
      <xdr:spPr bwMode="auto">
        <a:xfrm flipV="1">
          <a:off x="4305300" y="3047053"/>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xdr:cNvSpPr txBox="1"/>
      </xdr:nvSpPr>
      <xdr:spPr>
        <a:xfrm>
          <a:off x="4622800" y="313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99294</xdr:rowOff>
    </xdr:from>
    <xdr:to>
      <xdr:col>3</xdr:col>
      <xdr:colOff>904875</xdr:colOff>
      <xdr:row>17</xdr:row>
      <xdr:rowOff>102090</xdr:rowOff>
    </xdr:to>
    <xdr:cxnSp macro="">
      <xdr:nvCxnSpPr>
        <xdr:cNvPr id="56" name="直線コネクタ 55"/>
        <xdr:cNvCxnSpPr/>
      </xdr:nvCxnSpPr>
      <xdr:spPr bwMode="auto">
        <a:xfrm flipV="1">
          <a:off x="3606800" y="3061569"/>
          <a:ext cx="698500" cy="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xdr:cNvSpPr txBox="1"/>
      </xdr:nvSpPr>
      <xdr:spPr>
        <a:xfrm>
          <a:off x="3924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81973</xdr:rowOff>
    </xdr:from>
    <xdr:to>
      <xdr:col>3</xdr:col>
      <xdr:colOff>206375</xdr:colOff>
      <xdr:row>17</xdr:row>
      <xdr:rowOff>102090</xdr:rowOff>
    </xdr:to>
    <xdr:cxnSp macro="">
      <xdr:nvCxnSpPr>
        <xdr:cNvPr id="59" name="直線コネクタ 58"/>
        <xdr:cNvCxnSpPr/>
      </xdr:nvCxnSpPr>
      <xdr:spPr bwMode="auto">
        <a:xfrm>
          <a:off x="2908300" y="3044248"/>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xdr:cNvSpPr txBox="1"/>
      </xdr:nvSpPr>
      <xdr:spPr>
        <a:xfrm>
          <a:off x="32258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xdr:cNvSpPr txBox="1"/>
      </xdr:nvSpPr>
      <xdr:spPr>
        <a:xfrm>
          <a:off x="2527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20193</xdr:rowOff>
    </xdr:from>
    <xdr:to>
      <xdr:col>5</xdr:col>
      <xdr:colOff>34925</xdr:colOff>
      <xdr:row>17</xdr:row>
      <xdr:rowOff>121793</xdr:rowOff>
    </xdr:to>
    <xdr:sp macro="" textlink="">
      <xdr:nvSpPr>
        <xdr:cNvPr id="69" name="円/楕円 68"/>
        <xdr:cNvSpPr/>
      </xdr:nvSpPr>
      <xdr:spPr bwMode="auto">
        <a:xfrm>
          <a:off x="5600700" y="298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163720</xdr:rowOff>
    </xdr:from>
    <xdr:ext cx="762000" cy="259045"/>
    <xdr:sp macro="" textlink="">
      <xdr:nvSpPr>
        <xdr:cNvPr id="70" name="人口1人当たり決算額の推移該当値テキスト130"/>
        <xdr:cNvSpPr txBox="1"/>
      </xdr:nvSpPr>
      <xdr:spPr>
        <a:xfrm>
          <a:off x="5740400" y="295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118,600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33978</xdr:rowOff>
    </xdr:from>
    <xdr:to>
      <xdr:col>4</xdr:col>
      <xdr:colOff>520700</xdr:colOff>
      <xdr:row>17</xdr:row>
      <xdr:rowOff>135578</xdr:rowOff>
    </xdr:to>
    <xdr:sp macro="" textlink="">
      <xdr:nvSpPr>
        <xdr:cNvPr id="71" name="円/楕円 70"/>
        <xdr:cNvSpPr/>
      </xdr:nvSpPr>
      <xdr:spPr bwMode="auto">
        <a:xfrm>
          <a:off x="4953000" y="299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145755</xdr:rowOff>
    </xdr:from>
    <xdr:ext cx="736600" cy="259045"/>
    <xdr:sp macro="" textlink="">
      <xdr:nvSpPr>
        <xdr:cNvPr id="72" name="テキスト ボックス 71"/>
        <xdr:cNvSpPr txBox="1"/>
      </xdr:nvSpPr>
      <xdr:spPr>
        <a:xfrm>
          <a:off x="4622800" y="276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48494</xdr:rowOff>
    </xdr:from>
    <xdr:to>
      <xdr:col>3</xdr:col>
      <xdr:colOff>955675</xdr:colOff>
      <xdr:row>17</xdr:row>
      <xdr:rowOff>150094</xdr:rowOff>
    </xdr:to>
    <xdr:sp macro="" textlink="">
      <xdr:nvSpPr>
        <xdr:cNvPr id="73" name="円/楕円 72"/>
        <xdr:cNvSpPr/>
      </xdr:nvSpPr>
      <xdr:spPr bwMode="auto">
        <a:xfrm>
          <a:off x="4254500" y="301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160271</xdr:rowOff>
    </xdr:from>
    <xdr:ext cx="762000" cy="259045"/>
    <xdr:sp macro="" textlink="">
      <xdr:nvSpPr>
        <xdr:cNvPr id="74" name="テキスト ボックス 73"/>
        <xdr:cNvSpPr txBox="1"/>
      </xdr:nvSpPr>
      <xdr:spPr>
        <a:xfrm>
          <a:off x="3924300" y="277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51290</xdr:rowOff>
    </xdr:from>
    <xdr:to>
      <xdr:col>3</xdr:col>
      <xdr:colOff>257175</xdr:colOff>
      <xdr:row>17</xdr:row>
      <xdr:rowOff>152890</xdr:rowOff>
    </xdr:to>
    <xdr:sp macro="" textlink="">
      <xdr:nvSpPr>
        <xdr:cNvPr id="75" name="円/楕円 74"/>
        <xdr:cNvSpPr/>
      </xdr:nvSpPr>
      <xdr:spPr bwMode="auto">
        <a:xfrm>
          <a:off x="3556000" y="301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163067</xdr:rowOff>
    </xdr:from>
    <xdr:ext cx="762000" cy="259045"/>
    <xdr:sp macro="" textlink="">
      <xdr:nvSpPr>
        <xdr:cNvPr id="76" name="テキスト ボックス 75"/>
        <xdr:cNvSpPr txBox="1"/>
      </xdr:nvSpPr>
      <xdr:spPr>
        <a:xfrm>
          <a:off x="3225800" y="278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31173</xdr:rowOff>
    </xdr:from>
    <xdr:to>
      <xdr:col>2</xdr:col>
      <xdr:colOff>692150</xdr:colOff>
      <xdr:row>17</xdr:row>
      <xdr:rowOff>132773</xdr:rowOff>
    </xdr:to>
    <xdr:sp macro="" textlink="">
      <xdr:nvSpPr>
        <xdr:cNvPr id="77" name="円/楕円 76"/>
        <xdr:cNvSpPr/>
      </xdr:nvSpPr>
      <xdr:spPr bwMode="auto">
        <a:xfrm>
          <a:off x="2857500" y="299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142950</xdr:rowOff>
    </xdr:from>
    <xdr:ext cx="762000" cy="259045"/>
    <xdr:sp macro="" textlink="">
      <xdr:nvSpPr>
        <xdr:cNvPr id="78" name="テキスト ボックス 77"/>
        <xdr:cNvSpPr txBox="1"/>
      </xdr:nvSpPr>
      <xdr:spPr>
        <a:xfrm>
          <a:off x="2527300" y="276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26050</xdr:rowOff>
    </xdr:from>
    <xdr:to>
      <xdr:col>4</xdr:col>
      <xdr:colOff>1117600</xdr:colOff>
      <xdr:row>37</xdr:row>
      <xdr:rowOff>35629</xdr:rowOff>
    </xdr:to>
    <xdr:cxnSp macro="">
      <xdr:nvCxnSpPr>
        <xdr:cNvPr id="110" name="直線コネクタ 109"/>
        <xdr:cNvCxnSpPr/>
      </xdr:nvCxnSpPr>
      <xdr:spPr bwMode="auto">
        <a:xfrm flipV="1">
          <a:off x="5003800" y="7150750"/>
          <a:ext cx="647700" cy="9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8037</xdr:rowOff>
    </xdr:from>
    <xdr:to>
      <xdr:col>4</xdr:col>
      <xdr:colOff>469900</xdr:colOff>
      <xdr:row>37</xdr:row>
      <xdr:rowOff>35629</xdr:rowOff>
    </xdr:to>
    <xdr:cxnSp macro="">
      <xdr:nvCxnSpPr>
        <xdr:cNvPr id="113" name="直線コネクタ 112"/>
        <xdr:cNvCxnSpPr/>
      </xdr:nvCxnSpPr>
      <xdr:spPr bwMode="auto">
        <a:xfrm>
          <a:off x="4305300" y="6961287"/>
          <a:ext cx="698500" cy="19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247129</xdr:rowOff>
    </xdr:from>
    <xdr:to>
      <xdr:col>3</xdr:col>
      <xdr:colOff>904875</xdr:colOff>
      <xdr:row>36</xdr:row>
      <xdr:rowOff>8037</xdr:rowOff>
    </xdr:to>
    <xdr:cxnSp macro="">
      <xdr:nvCxnSpPr>
        <xdr:cNvPr id="116" name="直線コネクタ 115"/>
        <xdr:cNvCxnSpPr/>
      </xdr:nvCxnSpPr>
      <xdr:spPr bwMode="auto">
        <a:xfrm>
          <a:off x="3606800" y="6857479"/>
          <a:ext cx="698500" cy="10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157952</xdr:rowOff>
    </xdr:from>
    <xdr:to>
      <xdr:col>3</xdr:col>
      <xdr:colOff>206375</xdr:colOff>
      <xdr:row>35</xdr:row>
      <xdr:rowOff>247129</xdr:rowOff>
    </xdr:to>
    <xdr:cxnSp macro="">
      <xdr:nvCxnSpPr>
        <xdr:cNvPr id="119" name="直線コネクタ 118"/>
        <xdr:cNvCxnSpPr/>
      </xdr:nvCxnSpPr>
      <xdr:spPr bwMode="auto">
        <a:xfrm>
          <a:off x="2908300" y="6768302"/>
          <a:ext cx="698500" cy="89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146700</xdr:rowOff>
    </xdr:from>
    <xdr:to>
      <xdr:col>5</xdr:col>
      <xdr:colOff>34925</xdr:colOff>
      <xdr:row>37</xdr:row>
      <xdr:rowOff>76850</xdr:rowOff>
    </xdr:to>
    <xdr:sp macro="" textlink="">
      <xdr:nvSpPr>
        <xdr:cNvPr id="129" name="円/楕円 128"/>
        <xdr:cNvSpPr/>
      </xdr:nvSpPr>
      <xdr:spPr bwMode="auto">
        <a:xfrm>
          <a:off x="5600700" y="709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118777</xdr:rowOff>
    </xdr:from>
    <xdr:ext cx="762000" cy="259045"/>
    <xdr:sp macro="" textlink="">
      <xdr:nvSpPr>
        <xdr:cNvPr id="130" name="人口1人当たり決算額の推移該当値テキスト445"/>
        <xdr:cNvSpPr txBox="1"/>
      </xdr:nvSpPr>
      <xdr:spPr>
        <a:xfrm>
          <a:off x="5740400" y="70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14,416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156279</xdr:rowOff>
    </xdr:from>
    <xdr:to>
      <xdr:col>4</xdr:col>
      <xdr:colOff>520700</xdr:colOff>
      <xdr:row>37</xdr:row>
      <xdr:rowOff>86429</xdr:rowOff>
    </xdr:to>
    <xdr:sp macro="" textlink="">
      <xdr:nvSpPr>
        <xdr:cNvPr id="131" name="円/楕円 130"/>
        <xdr:cNvSpPr/>
      </xdr:nvSpPr>
      <xdr:spPr bwMode="auto">
        <a:xfrm>
          <a:off x="4953000" y="710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71206</xdr:rowOff>
    </xdr:from>
    <xdr:ext cx="736600" cy="259045"/>
    <xdr:sp macro="" textlink="">
      <xdr:nvSpPr>
        <xdr:cNvPr id="132" name="テキスト ボックス 131"/>
        <xdr:cNvSpPr txBox="1"/>
      </xdr:nvSpPr>
      <xdr:spPr>
        <a:xfrm>
          <a:off x="4622800" y="719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300137</xdr:rowOff>
    </xdr:from>
    <xdr:to>
      <xdr:col>3</xdr:col>
      <xdr:colOff>955675</xdr:colOff>
      <xdr:row>36</xdr:row>
      <xdr:rowOff>58837</xdr:rowOff>
    </xdr:to>
    <xdr:sp macro="" textlink="">
      <xdr:nvSpPr>
        <xdr:cNvPr id="133" name="円/楕円 132"/>
        <xdr:cNvSpPr/>
      </xdr:nvSpPr>
      <xdr:spPr bwMode="auto">
        <a:xfrm>
          <a:off x="4254500" y="691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43614</xdr:rowOff>
    </xdr:from>
    <xdr:ext cx="762000" cy="259045"/>
    <xdr:sp macro="" textlink="">
      <xdr:nvSpPr>
        <xdr:cNvPr id="134" name="テキスト ボックス 133"/>
        <xdr:cNvSpPr txBox="1"/>
      </xdr:nvSpPr>
      <xdr:spPr>
        <a:xfrm>
          <a:off x="3924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196329</xdr:rowOff>
    </xdr:from>
    <xdr:to>
      <xdr:col>3</xdr:col>
      <xdr:colOff>257175</xdr:colOff>
      <xdr:row>35</xdr:row>
      <xdr:rowOff>297929</xdr:rowOff>
    </xdr:to>
    <xdr:sp macro="" textlink="">
      <xdr:nvSpPr>
        <xdr:cNvPr id="135" name="円/楕円 134"/>
        <xdr:cNvSpPr/>
      </xdr:nvSpPr>
      <xdr:spPr bwMode="auto">
        <a:xfrm>
          <a:off x="3556000" y="680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308106</xdr:rowOff>
    </xdr:from>
    <xdr:ext cx="762000" cy="259045"/>
    <xdr:sp macro="" textlink="">
      <xdr:nvSpPr>
        <xdr:cNvPr id="136" name="テキスト ボックス 135"/>
        <xdr:cNvSpPr txBox="1"/>
      </xdr:nvSpPr>
      <xdr:spPr>
        <a:xfrm>
          <a:off x="3225800" y="657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107152</xdr:rowOff>
    </xdr:from>
    <xdr:to>
      <xdr:col>2</xdr:col>
      <xdr:colOff>692150</xdr:colOff>
      <xdr:row>35</xdr:row>
      <xdr:rowOff>208752</xdr:rowOff>
    </xdr:to>
    <xdr:sp macro="" textlink="">
      <xdr:nvSpPr>
        <xdr:cNvPr id="137" name="円/楕円 136"/>
        <xdr:cNvSpPr/>
      </xdr:nvSpPr>
      <xdr:spPr bwMode="auto">
        <a:xfrm>
          <a:off x="2857500" y="671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218929</xdr:rowOff>
    </xdr:from>
    <xdr:ext cx="762000" cy="259045"/>
    <xdr:sp macro="" textlink="">
      <xdr:nvSpPr>
        <xdr:cNvPr id="138" name="テキスト ボックス 137"/>
        <xdr:cNvSpPr txBox="1"/>
      </xdr:nvSpPr>
      <xdr:spPr>
        <a:xfrm>
          <a:off x="2527300" y="648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19260</xdr:rowOff>
    </xdr:from>
    <xdr:to>
      <xdr:col>6</xdr:col>
      <xdr:colOff>511175</xdr:colOff>
      <xdr:row>37</xdr:row>
      <xdr:rowOff>34120</xdr:rowOff>
    </xdr:to>
    <xdr:cxnSp macro="">
      <xdr:nvCxnSpPr>
        <xdr:cNvPr id="63" name="直線コネクタ 62"/>
        <xdr:cNvCxnSpPr/>
      </xdr:nvCxnSpPr>
      <xdr:spPr>
        <a:xfrm flipV="1">
          <a:off x="3797300" y="6362910"/>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7732</xdr:rowOff>
    </xdr:from>
    <xdr:to>
      <xdr:col>5</xdr:col>
      <xdr:colOff>358775</xdr:colOff>
      <xdr:row>37</xdr:row>
      <xdr:rowOff>34120</xdr:rowOff>
    </xdr:to>
    <xdr:cxnSp macro="">
      <xdr:nvCxnSpPr>
        <xdr:cNvPr id="66" name="直線コネクタ 65"/>
        <xdr:cNvCxnSpPr/>
      </xdr:nvCxnSpPr>
      <xdr:spPr>
        <a:xfrm>
          <a:off x="2908300" y="6351382"/>
          <a:ext cx="889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105479</xdr:rowOff>
    </xdr:from>
    <xdr:to>
      <xdr:col>5</xdr:col>
      <xdr:colOff>409575</xdr:colOff>
      <xdr:row>38</xdr:row>
      <xdr:rowOff>35629</xdr:rowOff>
    </xdr:to>
    <xdr:sp macro="" textlink="">
      <xdr:nvSpPr>
        <xdr:cNvPr id="67" name="フローチャート : 判断 66"/>
        <xdr:cNvSpPr/>
      </xdr:nvSpPr>
      <xdr:spPr>
        <a:xfrm>
          <a:off x="3746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26756</xdr:rowOff>
    </xdr:from>
    <xdr:ext cx="534377" cy="259045"/>
    <xdr:sp macro="" textlink="">
      <xdr:nvSpPr>
        <xdr:cNvPr id="68" name="テキスト ボックス 67"/>
        <xdr:cNvSpPr txBox="1"/>
      </xdr:nvSpPr>
      <xdr:spPr>
        <a:xfrm>
          <a:off x="3530111" y="65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161787</xdr:rowOff>
    </xdr:from>
    <xdr:to>
      <xdr:col>4</xdr:col>
      <xdr:colOff>155575</xdr:colOff>
      <xdr:row>37</xdr:row>
      <xdr:rowOff>7732</xdr:rowOff>
    </xdr:to>
    <xdr:cxnSp macro="">
      <xdr:nvCxnSpPr>
        <xdr:cNvPr id="69" name="直線コネクタ 68"/>
        <xdr:cNvCxnSpPr/>
      </xdr:nvCxnSpPr>
      <xdr:spPr>
        <a:xfrm>
          <a:off x="2019300" y="6333987"/>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169683</xdr:rowOff>
    </xdr:from>
    <xdr:to>
      <xdr:col>4</xdr:col>
      <xdr:colOff>206375</xdr:colOff>
      <xdr:row>38</xdr:row>
      <xdr:rowOff>99833</xdr:rowOff>
    </xdr:to>
    <xdr:sp macro="" textlink="">
      <xdr:nvSpPr>
        <xdr:cNvPr id="70" name="フローチャート : 判断 69"/>
        <xdr:cNvSpPr/>
      </xdr:nvSpPr>
      <xdr:spPr>
        <a:xfrm>
          <a:off x="2857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90960</xdr:rowOff>
    </xdr:from>
    <xdr:ext cx="534377" cy="259045"/>
    <xdr:sp macro="" textlink="">
      <xdr:nvSpPr>
        <xdr:cNvPr id="71" name="テキスト ボックス 70"/>
        <xdr:cNvSpPr txBox="1"/>
      </xdr:nvSpPr>
      <xdr:spPr>
        <a:xfrm>
          <a:off x="2641111" y="66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137534</xdr:rowOff>
    </xdr:from>
    <xdr:to>
      <xdr:col>2</xdr:col>
      <xdr:colOff>638175</xdr:colOff>
      <xdr:row>36</xdr:row>
      <xdr:rowOff>161787</xdr:rowOff>
    </xdr:to>
    <xdr:cxnSp macro="">
      <xdr:nvCxnSpPr>
        <xdr:cNvPr id="72" name="直線コネクタ 71"/>
        <xdr:cNvCxnSpPr/>
      </xdr:nvCxnSpPr>
      <xdr:spPr>
        <a:xfrm>
          <a:off x="1130300" y="6309734"/>
          <a:ext cx="889000" cy="2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162694</xdr:rowOff>
    </xdr:from>
    <xdr:to>
      <xdr:col>3</xdr:col>
      <xdr:colOff>3175</xdr:colOff>
      <xdr:row>38</xdr:row>
      <xdr:rowOff>92844</xdr:rowOff>
    </xdr:to>
    <xdr:sp macro="" textlink="">
      <xdr:nvSpPr>
        <xdr:cNvPr id="73" name="フローチャート : 判断 72"/>
        <xdr:cNvSpPr/>
      </xdr:nvSpPr>
      <xdr:spPr>
        <a:xfrm>
          <a:off x="1968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83971</xdr:rowOff>
    </xdr:from>
    <xdr:ext cx="534377" cy="259045"/>
    <xdr:sp macro="" textlink="">
      <xdr:nvSpPr>
        <xdr:cNvPr id="74" name="テキスト ボックス 73"/>
        <xdr:cNvSpPr txBox="1"/>
      </xdr:nvSpPr>
      <xdr:spPr>
        <a:xfrm>
          <a:off x="1752111" y="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121448</xdr:rowOff>
    </xdr:from>
    <xdr:to>
      <xdr:col>1</xdr:col>
      <xdr:colOff>485775</xdr:colOff>
      <xdr:row>38</xdr:row>
      <xdr:rowOff>51598</xdr:rowOff>
    </xdr:to>
    <xdr:sp macro="" textlink="">
      <xdr:nvSpPr>
        <xdr:cNvPr id="75" name="フローチャート : 判断 74"/>
        <xdr:cNvSpPr/>
      </xdr:nvSpPr>
      <xdr:spPr>
        <a:xfrm>
          <a:off x="1079500" y="646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42725</xdr:rowOff>
    </xdr:from>
    <xdr:ext cx="534377" cy="259045"/>
    <xdr:sp macro="" textlink="">
      <xdr:nvSpPr>
        <xdr:cNvPr id="76" name="テキスト ボックス 75"/>
        <xdr:cNvSpPr txBox="1"/>
      </xdr:nvSpPr>
      <xdr:spPr>
        <a:xfrm>
          <a:off x="863111" y="655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139910</xdr:rowOff>
    </xdr:from>
    <xdr:to>
      <xdr:col>6</xdr:col>
      <xdr:colOff>561975</xdr:colOff>
      <xdr:row>37</xdr:row>
      <xdr:rowOff>70060</xdr:rowOff>
    </xdr:to>
    <xdr:sp macro="" textlink="">
      <xdr:nvSpPr>
        <xdr:cNvPr id="82" name="円/楕円 81"/>
        <xdr:cNvSpPr/>
      </xdr:nvSpPr>
      <xdr:spPr>
        <a:xfrm>
          <a:off x="4584700" y="63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118337</xdr:rowOff>
    </xdr:from>
    <xdr:ext cx="534377" cy="259045"/>
    <xdr:sp macro="" textlink="">
      <xdr:nvSpPr>
        <xdr:cNvPr id="83" name="人件費該当値テキスト"/>
        <xdr:cNvSpPr txBox="1"/>
      </xdr:nvSpPr>
      <xdr:spPr>
        <a:xfrm>
          <a:off x="4686300" y="629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98,814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154770</xdr:rowOff>
    </xdr:from>
    <xdr:to>
      <xdr:col>5</xdr:col>
      <xdr:colOff>409575</xdr:colOff>
      <xdr:row>37</xdr:row>
      <xdr:rowOff>84920</xdr:rowOff>
    </xdr:to>
    <xdr:sp macro="" textlink="">
      <xdr:nvSpPr>
        <xdr:cNvPr id="84" name="円/楕円 83"/>
        <xdr:cNvSpPr/>
      </xdr:nvSpPr>
      <xdr:spPr>
        <a:xfrm>
          <a:off x="3746500" y="63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101447</xdr:rowOff>
    </xdr:from>
    <xdr:ext cx="534377" cy="259045"/>
    <xdr:sp macro="" textlink="">
      <xdr:nvSpPr>
        <xdr:cNvPr id="85" name="テキスト ボックス 84"/>
        <xdr:cNvSpPr txBox="1"/>
      </xdr:nvSpPr>
      <xdr:spPr>
        <a:xfrm>
          <a:off x="3530111" y="61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128382</xdr:rowOff>
    </xdr:from>
    <xdr:to>
      <xdr:col>4</xdr:col>
      <xdr:colOff>206375</xdr:colOff>
      <xdr:row>37</xdr:row>
      <xdr:rowOff>58532</xdr:rowOff>
    </xdr:to>
    <xdr:sp macro="" textlink="">
      <xdr:nvSpPr>
        <xdr:cNvPr id="86" name="円/楕円 85"/>
        <xdr:cNvSpPr/>
      </xdr:nvSpPr>
      <xdr:spPr>
        <a:xfrm>
          <a:off x="2857500" y="63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75059</xdr:rowOff>
    </xdr:from>
    <xdr:ext cx="534377" cy="259045"/>
    <xdr:sp macro="" textlink="">
      <xdr:nvSpPr>
        <xdr:cNvPr id="87" name="テキスト ボックス 86"/>
        <xdr:cNvSpPr txBox="1"/>
      </xdr:nvSpPr>
      <xdr:spPr>
        <a:xfrm>
          <a:off x="2641111" y="60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110987</xdr:rowOff>
    </xdr:from>
    <xdr:to>
      <xdr:col>3</xdr:col>
      <xdr:colOff>3175</xdr:colOff>
      <xdr:row>37</xdr:row>
      <xdr:rowOff>41137</xdr:rowOff>
    </xdr:to>
    <xdr:sp macro="" textlink="">
      <xdr:nvSpPr>
        <xdr:cNvPr id="88" name="円/楕円 87"/>
        <xdr:cNvSpPr/>
      </xdr:nvSpPr>
      <xdr:spPr>
        <a:xfrm>
          <a:off x="1968500" y="628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57664</xdr:rowOff>
    </xdr:from>
    <xdr:ext cx="599010" cy="259045"/>
    <xdr:sp macro="" textlink="">
      <xdr:nvSpPr>
        <xdr:cNvPr id="89" name="テキスト ボックス 88"/>
        <xdr:cNvSpPr txBox="1"/>
      </xdr:nvSpPr>
      <xdr:spPr>
        <a:xfrm>
          <a:off x="1719794" y="605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86734</xdr:rowOff>
    </xdr:from>
    <xdr:to>
      <xdr:col>1</xdr:col>
      <xdr:colOff>485775</xdr:colOff>
      <xdr:row>37</xdr:row>
      <xdr:rowOff>16884</xdr:rowOff>
    </xdr:to>
    <xdr:sp macro="" textlink="">
      <xdr:nvSpPr>
        <xdr:cNvPr id="90" name="円/楕円 89"/>
        <xdr:cNvSpPr/>
      </xdr:nvSpPr>
      <xdr:spPr>
        <a:xfrm>
          <a:off x="1079500" y="62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33411</xdr:rowOff>
    </xdr:from>
    <xdr:ext cx="599010" cy="259045"/>
    <xdr:sp macro="" textlink="">
      <xdr:nvSpPr>
        <xdr:cNvPr id="91" name="テキスト ボックス 90"/>
        <xdr:cNvSpPr txBox="1"/>
      </xdr:nvSpPr>
      <xdr:spPr>
        <a:xfrm>
          <a:off x="830794" y="603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13266</xdr:rowOff>
    </xdr:from>
    <xdr:to>
      <xdr:col>6</xdr:col>
      <xdr:colOff>511175</xdr:colOff>
      <xdr:row>58</xdr:row>
      <xdr:rowOff>13721</xdr:rowOff>
    </xdr:to>
    <xdr:cxnSp macro="">
      <xdr:nvCxnSpPr>
        <xdr:cNvPr id="118" name="直線コネクタ 117"/>
        <xdr:cNvCxnSpPr/>
      </xdr:nvCxnSpPr>
      <xdr:spPr>
        <a:xfrm>
          <a:off x="3797300" y="9957366"/>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13266</xdr:rowOff>
    </xdr:from>
    <xdr:to>
      <xdr:col>5</xdr:col>
      <xdr:colOff>358775</xdr:colOff>
      <xdr:row>58</xdr:row>
      <xdr:rowOff>18421</xdr:rowOff>
    </xdr:to>
    <xdr:cxnSp macro="">
      <xdr:nvCxnSpPr>
        <xdr:cNvPr id="121" name="直線コネクタ 120"/>
        <xdr:cNvCxnSpPr/>
      </xdr:nvCxnSpPr>
      <xdr:spPr>
        <a:xfrm flipV="1">
          <a:off x="2908300" y="9957366"/>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34299</xdr:rowOff>
    </xdr:from>
    <xdr:to>
      <xdr:col>5</xdr:col>
      <xdr:colOff>409575</xdr:colOff>
      <xdr:row>57</xdr:row>
      <xdr:rowOff>135899</xdr:rowOff>
    </xdr:to>
    <xdr:sp macro="" textlink="">
      <xdr:nvSpPr>
        <xdr:cNvPr id="122" name="フローチャート : 判断 121"/>
        <xdr:cNvSpPr/>
      </xdr:nvSpPr>
      <xdr:spPr>
        <a:xfrm>
          <a:off x="3746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152426</xdr:rowOff>
    </xdr:from>
    <xdr:ext cx="534377" cy="259045"/>
    <xdr:sp macro="" textlink="">
      <xdr:nvSpPr>
        <xdr:cNvPr id="123" name="テキスト ボックス 122"/>
        <xdr:cNvSpPr txBox="1"/>
      </xdr:nvSpPr>
      <xdr:spPr>
        <a:xfrm>
          <a:off x="3530111" y="95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15648</xdr:rowOff>
    </xdr:from>
    <xdr:to>
      <xdr:col>4</xdr:col>
      <xdr:colOff>155575</xdr:colOff>
      <xdr:row>58</xdr:row>
      <xdr:rowOff>18421</xdr:rowOff>
    </xdr:to>
    <xdr:cxnSp macro="">
      <xdr:nvCxnSpPr>
        <xdr:cNvPr id="124" name="直線コネクタ 123"/>
        <xdr:cNvCxnSpPr/>
      </xdr:nvCxnSpPr>
      <xdr:spPr>
        <a:xfrm>
          <a:off x="2019300" y="9959748"/>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84483</xdr:rowOff>
    </xdr:from>
    <xdr:to>
      <xdr:col>4</xdr:col>
      <xdr:colOff>206375</xdr:colOff>
      <xdr:row>58</xdr:row>
      <xdr:rowOff>14633</xdr:rowOff>
    </xdr:to>
    <xdr:sp macro="" textlink="">
      <xdr:nvSpPr>
        <xdr:cNvPr id="125" name="フローチャート : 判断 124"/>
        <xdr:cNvSpPr/>
      </xdr:nvSpPr>
      <xdr:spPr>
        <a:xfrm>
          <a:off x="2857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31160</xdr:rowOff>
    </xdr:from>
    <xdr:ext cx="534377" cy="259045"/>
    <xdr:sp macro="" textlink="">
      <xdr:nvSpPr>
        <xdr:cNvPr id="126" name="テキスト ボックス 125"/>
        <xdr:cNvSpPr txBox="1"/>
      </xdr:nvSpPr>
      <xdr:spPr>
        <a:xfrm>
          <a:off x="2641111" y="96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4456</xdr:rowOff>
    </xdr:from>
    <xdr:to>
      <xdr:col>2</xdr:col>
      <xdr:colOff>638175</xdr:colOff>
      <xdr:row>58</xdr:row>
      <xdr:rowOff>15648</xdr:rowOff>
    </xdr:to>
    <xdr:cxnSp macro="">
      <xdr:nvCxnSpPr>
        <xdr:cNvPr id="127" name="直線コネクタ 126"/>
        <xdr:cNvCxnSpPr/>
      </xdr:nvCxnSpPr>
      <xdr:spPr>
        <a:xfrm>
          <a:off x="1130300" y="9948556"/>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98257</xdr:rowOff>
    </xdr:from>
    <xdr:to>
      <xdr:col>3</xdr:col>
      <xdr:colOff>3175</xdr:colOff>
      <xdr:row>58</xdr:row>
      <xdr:rowOff>28407</xdr:rowOff>
    </xdr:to>
    <xdr:sp macro="" textlink="">
      <xdr:nvSpPr>
        <xdr:cNvPr id="128" name="フローチャート : 判断 127"/>
        <xdr:cNvSpPr/>
      </xdr:nvSpPr>
      <xdr:spPr>
        <a:xfrm>
          <a:off x="1968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44934</xdr:rowOff>
    </xdr:from>
    <xdr:ext cx="534377" cy="259045"/>
    <xdr:sp macro="" textlink="">
      <xdr:nvSpPr>
        <xdr:cNvPr id="129" name="テキスト ボックス 128"/>
        <xdr:cNvSpPr txBox="1"/>
      </xdr:nvSpPr>
      <xdr:spPr>
        <a:xfrm>
          <a:off x="1752111" y="96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40288</xdr:rowOff>
    </xdr:from>
    <xdr:to>
      <xdr:col>1</xdr:col>
      <xdr:colOff>485775</xdr:colOff>
      <xdr:row>57</xdr:row>
      <xdr:rowOff>141888</xdr:rowOff>
    </xdr:to>
    <xdr:sp macro="" textlink="">
      <xdr:nvSpPr>
        <xdr:cNvPr id="130" name="フローチャート : 判断 129"/>
        <xdr:cNvSpPr/>
      </xdr:nvSpPr>
      <xdr:spPr>
        <a:xfrm>
          <a:off x="1079500" y="98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158415</xdr:rowOff>
    </xdr:from>
    <xdr:ext cx="534377" cy="259045"/>
    <xdr:sp macro="" textlink="">
      <xdr:nvSpPr>
        <xdr:cNvPr id="131" name="テキスト ボックス 130"/>
        <xdr:cNvSpPr txBox="1"/>
      </xdr:nvSpPr>
      <xdr:spPr>
        <a:xfrm>
          <a:off x="863111" y="95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134371</xdr:rowOff>
    </xdr:from>
    <xdr:to>
      <xdr:col>6</xdr:col>
      <xdr:colOff>561975</xdr:colOff>
      <xdr:row>58</xdr:row>
      <xdr:rowOff>64521</xdr:rowOff>
    </xdr:to>
    <xdr:sp macro="" textlink="">
      <xdr:nvSpPr>
        <xdr:cNvPr id="137" name="円/楕円 136"/>
        <xdr:cNvSpPr/>
      </xdr:nvSpPr>
      <xdr:spPr>
        <a:xfrm>
          <a:off x="4584700" y="99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49298</xdr:rowOff>
    </xdr:from>
    <xdr:ext cx="534377" cy="259045"/>
    <xdr:sp macro="" textlink="">
      <xdr:nvSpPr>
        <xdr:cNvPr id="138" name="物件費該当値テキスト"/>
        <xdr:cNvSpPr txBox="1"/>
      </xdr:nvSpPr>
      <xdr:spPr>
        <a:xfrm>
          <a:off x="4686300" y="98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133916</xdr:rowOff>
    </xdr:from>
    <xdr:to>
      <xdr:col>5</xdr:col>
      <xdr:colOff>409575</xdr:colOff>
      <xdr:row>58</xdr:row>
      <xdr:rowOff>64066</xdr:rowOff>
    </xdr:to>
    <xdr:sp macro="" textlink="">
      <xdr:nvSpPr>
        <xdr:cNvPr id="139" name="円/楕円 138"/>
        <xdr:cNvSpPr/>
      </xdr:nvSpPr>
      <xdr:spPr>
        <a:xfrm>
          <a:off x="3746500" y="99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55193</xdr:rowOff>
    </xdr:from>
    <xdr:ext cx="534377" cy="259045"/>
    <xdr:sp macro="" textlink="">
      <xdr:nvSpPr>
        <xdr:cNvPr id="140" name="テキスト ボックス 139"/>
        <xdr:cNvSpPr txBox="1"/>
      </xdr:nvSpPr>
      <xdr:spPr>
        <a:xfrm>
          <a:off x="3530111" y="99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139071</xdr:rowOff>
    </xdr:from>
    <xdr:to>
      <xdr:col>4</xdr:col>
      <xdr:colOff>206375</xdr:colOff>
      <xdr:row>58</xdr:row>
      <xdr:rowOff>69221</xdr:rowOff>
    </xdr:to>
    <xdr:sp macro="" textlink="">
      <xdr:nvSpPr>
        <xdr:cNvPr id="141" name="円/楕円 140"/>
        <xdr:cNvSpPr/>
      </xdr:nvSpPr>
      <xdr:spPr>
        <a:xfrm>
          <a:off x="2857500" y="99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60348</xdr:rowOff>
    </xdr:from>
    <xdr:ext cx="534377" cy="259045"/>
    <xdr:sp macro="" textlink="">
      <xdr:nvSpPr>
        <xdr:cNvPr id="142" name="テキスト ボックス 141"/>
        <xdr:cNvSpPr txBox="1"/>
      </xdr:nvSpPr>
      <xdr:spPr>
        <a:xfrm>
          <a:off x="2641111" y="100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136298</xdr:rowOff>
    </xdr:from>
    <xdr:to>
      <xdr:col>3</xdr:col>
      <xdr:colOff>3175</xdr:colOff>
      <xdr:row>58</xdr:row>
      <xdr:rowOff>66448</xdr:rowOff>
    </xdr:to>
    <xdr:sp macro="" textlink="">
      <xdr:nvSpPr>
        <xdr:cNvPr id="143" name="円/楕円 142"/>
        <xdr:cNvSpPr/>
      </xdr:nvSpPr>
      <xdr:spPr>
        <a:xfrm>
          <a:off x="1968500" y="9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57575</xdr:rowOff>
    </xdr:from>
    <xdr:ext cx="534377" cy="259045"/>
    <xdr:sp macro="" textlink="">
      <xdr:nvSpPr>
        <xdr:cNvPr id="144" name="テキスト ボックス 143"/>
        <xdr:cNvSpPr txBox="1"/>
      </xdr:nvSpPr>
      <xdr:spPr>
        <a:xfrm>
          <a:off x="1752111" y="100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125106</xdr:rowOff>
    </xdr:from>
    <xdr:to>
      <xdr:col>1</xdr:col>
      <xdr:colOff>485775</xdr:colOff>
      <xdr:row>58</xdr:row>
      <xdr:rowOff>55256</xdr:rowOff>
    </xdr:to>
    <xdr:sp macro="" textlink="">
      <xdr:nvSpPr>
        <xdr:cNvPr id="145" name="円/楕円 144"/>
        <xdr:cNvSpPr/>
      </xdr:nvSpPr>
      <xdr:spPr>
        <a:xfrm>
          <a:off x="1079500" y="98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46383</xdr:rowOff>
    </xdr:from>
    <xdr:ext cx="534377" cy="259045"/>
    <xdr:sp macro="" textlink="">
      <xdr:nvSpPr>
        <xdr:cNvPr id="146" name="テキスト ボックス 145"/>
        <xdr:cNvSpPr txBox="1"/>
      </xdr:nvSpPr>
      <xdr:spPr>
        <a:xfrm>
          <a:off x="863111" y="99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74915</xdr:rowOff>
    </xdr:from>
    <xdr:to>
      <xdr:col>6</xdr:col>
      <xdr:colOff>511175</xdr:colOff>
      <xdr:row>78</xdr:row>
      <xdr:rowOff>96152</xdr:rowOff>
    </xdr:to>
    <xdr:cxnSp macro="">
      <xdr:nvCxnSpPr>
        <xdr:cNvPr id="173" name="直線コネクタ 172"/>
        <xdr:cNvCxnSpPr/>
      </xdr:nvCxnSpPr>
      <xdr:spPr>
        <a:xfrm flipV="1">
          <a:off x="3797300" y="13448015"/>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96152</xdr:rowOff>
    </xdr:from>
    <xdr:to>
      <xdr:col>5</xdr:col>
      <xdr:colOff>358775</xdr:colOff>
      <xdr:row>78</xdr:row>
      <xdr:rowOff>100907</xdr:rowOff>
    </xdr:to>
    <xdr:cxnSp macro="">
      <xdr:nvCxnSpPr>
        <xdr:cNvPr id="176" name="直線コネクタ 175"/>
        <xdr:cNvCxnSpPr/>
      </xdr:nvCxnSpPr>
      <xdr:spPr>
        <a:xfrm flipV="1">
          <a:off x="2908300" y="13469252"/>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162395</xdr:rowOff>
    </xdr:from>
    <xdr:to>
      <xdr:col>5</xdr:col>
      <xdr:colOff>409575</xdr:colOff>
      <xdr:row>78</xdr:row>
      <xdr:rowOff>92545</xdr:rowOff>
    </xdr:to>
    <xdr:sp macro="" textlink="">
      <xdr:nvSpPr>
        <xdr:cNvPr id="177" name="フローチャート : 判断 176"/>
        <xdr:cNvSpPr/>
      </xdr:nvSpPr>
      <xdr:spPr>
        <a:xfrm>
          <a:off x="3746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109072</xdr:rowOff>
    </xdr:from>
    <xdr:ext cx="469744" cy="259045"/>
    <xdr:sp macro="" textlink="">
      <xdr:nvSpPr>
        <xdr:cNvPr id="178" name="テキスト ボックス 177"/>
        <xdr:cNvSpPr txBox="1"/>
      </xdr:nvSpPr>
      <xdr:spPr>
        <a:xfrm>
          <a:off x="3562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99969</xdr:rowOff>
    </xdr:from>
    <xdr:to>
      <xdr:col>4</xdr:col>
      <xdr:colOff>155575</xdr:colOff>
      <xdr:row>78</xdr:row>
      <xdr:rowOff>100907</xdr:rowOff>
    </xdr:to>
    <xdr:cxnSp macro="">
      <xdr:nvCxnSpPr>
        <xdr:cNvPr id="179" name="直線コネクタ 178"/>
        <xdr:cNvCxnSpPr/>
      </xdr:nvCxnSpPr>
      <xdr:spPr>
        <a:xfrm>
          <a:off x="2019300" y="1347306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169847</xdr:rowOff>
    </xdr:from>
    <xdr:to>
      <xdr:col>4</xdr:col>
      <xdr:colOff>206375</xdr:colOff>
      <xdr:row>78</xdr:row>
      <xdr:rowOff>99997</xdr:rowOff>
    </xdr:to>
    <xdr:sp macro="" textlink="">
      <xdr:nvSpPr>
        <xdr:cNvPr id="180" name="フローチャート : 判断 179"/>
        <xdr:cNvSpPr/>
      </xdr:nvSpPr>
      <xdr:spPr>
        <a:xfrm>
          <a:off x="2857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116524</xdr:rowOff>
    </xdr:from>
    <xdr:ext cx="469744" cy="259045"/>
    <xdr:sp macro="" textlink="">
      <xdr:nvSpPr>
        <xdr:cNvPr id="181" name="テキスト ボックス 180"/>
        <xdr:cNvSpPr txBox="1"/>
      </xdr:nvSpPr>
      <xdr:spPr>
        <a:xfrm>
          <a:off x="2673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99969</xdr:rowOff>
    </xdr:from>
    <xdr:to>
      <xdr:col>2</xdr:col>
      <xdr:colOff>638175</xdr:colOff>
      <xdr:row>78</xdr:row>
      <xdr:rowOff>106598</xdr:rowOff>
    </xdr:to>
    <xdr:cxnSp macro="">
      <xdr:nvCxnSpPr>
        <xdr:cNvPr id="182" name="直線コネクタ 181"/>
        <xdr:cNvCxnSpPr/>
      </xdr:nvCxnSpPr>
      <xdr:spPr>
        <a:xfrm flipV="1">
          <a:off x="1130300" y="1347306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10444</xdr:rowOff>
    </xdr:from>
    <xdr:to>
      <xdr:col>3</xdr:col>
      <xdr:colOff>3175</xdr:colOff>
      <xdr:row>78</xdr:row>
      <xdr:rowOff>112044</xdr:rowOff>
    </xdr:to>
    <xdr:sp macro="" textlink="">
      <xdr:nvSpPr>
        <xdr:cNvPr id="183" name="フローチャート : 判断 182"/>
        <xdr:cNvSpPr/>
      </xdr:nvSpPr>
      <xdr:spPr>
        <a:xfrm>
          <a:off x="1968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128571</xdr:rowOff>
    </xdr:from>
    <xdr:ext cx="469744" cy="259045"/>
    <xdr:sp macro="" textlink="">
      <xdr:nvSpPr>
        <xdr:cNvPr id="184" name="テキスト ボックス 183"/>
        <xdr:cNvSpPr txBox="1"/>
      </xdr:nvSpPr>
      <xdr:spPr>
        <a:xfrm>
          <a:off x="1784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166167</xdr:rowOff>
    </xdr:from>
    <xdr:to>
      <xdr:col>1</xdr:col>
      <xdr:colOff>485775</xdr:colOff>
      <xdr:row>78</xdr:row>
      <xdr:rowOff>96317</xdr:rowOff>
    </xdr:to>
    <xdr:sp macro="" textlink="">
      <xdr:nvSpPr>
        <xdr:cNvPr id="185" name="フローチャート : 判断 184"/>
        <xdr:cNvSpPr/>
      </xdr:nvSpPr>
      <xdr:spPr>
        <a:xfrm>
          <a:off x="1079500" y="133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112844</xdr:rowOff>
    </xdr:from>
    <xdr:ext cx="469744" cy="259045"/>
    <xdr:sp macro="" textlink="">
      <xdr:nvSpPr>
        <xdr:cNvPr id="186" name="テキスト ボックス 185"/>
        <xdr:cNvSpPr txBox="1"/>
      </xdr:nvSpPr>
      <xdr:spPr>
        <a:xfrm>
          <a:off x="895427" y="131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24115</xdr:rowOff>
    </xdr:from>
    <xdr:to>
      <xdr:col>6</xdr:col>
      <xdr:colOff>561975</xdr:colOff>
      <xdr:row>78</xdr:row>
      <xdr:rowOff>125715</xdr:rowOff>
    </xdr:to>
    <xdr:sp macro="" textlink="">
      <xdr:nvSpPr>
        <xdr:cNvPr id="192" name="円/楕円 191"/>
        <xdr:cNvSpPr/>
      </xdr:nvSpPr>
      <xdr:spPr>
        <a:xfrm>
          <a:off x="4584700" y="133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110492</xdr:rowOff>
    </xdr:from>
    <xdr:ext cx="469744" cy="259045"/>
    <xdr:sp macro="" textlink="">
      <xdr:nvSpPr>
        <xdr:cNvPr id="193" name="維持補修費該当値テキスト"/>
        <xdr:cNvSpPr txBox="1"/>
      </xdr:nvSpPr>
      <xdr:spPr>
        <a:xfrm>
          <a:off x="4686300" y="1331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45352</xdr:rowOff>
    </xdr:from>
    <xdr:to>
      <xdr:col>5</xdr:col>
      <xdr:colOff>409575</xdr:colOff>
      <xdr:row>78</xdr:row>
      <xdr:rowOff>146952</xdr:rowOff>
    </xdr:to>
    <xdr:sp macro="" textlink="">
      <xdr:nvSpPr>
        <xdr:cNvPr id="194" name="円/楕円 193"/>
        <xdr:cNvSpPr/>
      </xdr:nvSpPr>
      <xdr:spPr>
        <a:xfrm>
          <a:off x="3746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138079</xdr:rowOff>
    </xdr:from>
    <xdr:ext cx="469744" cy="259045"/>
    <xdr:sp macro="" textlink="">
      <xdr:nvSpPr>
        <xdr:cNvPr id="195" name="テキスト ボックス 194"/>
        <xdr:cNvSpPr txBox="1"/>
      </xdr:nvSpPr>
      <xdr:spPr>
        <a:xfrm>
          <a:off x="3562427" y="1351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50107</xdr:rowOff>
    </xdr:from>
    <xdr:to>
      <xdr:col>4</xdr:col>
      <xdr:colOff>206375</xdr:colOff>
      <xdr:row>78</xdr:row>
      <xdr:rowOff>151707</xdr:rowOff>
    </xdr:to>
    <xdr:sp macro="" textlink="">
      <xdr:nvSpPr>
        <xdr:cNvPr id="196" name="円/楕円 195"/>
        <xdr:cNvSpPr/>
      </xdr:nvSpPr>
      <xdr:spPr>
        <a:xfrm>
          <a:off x="2857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142834</xdr:rowOff>
    </xdr:from>
    <xdr:ext cx="469744" cy="259045"/>
    <xdr:sp macro="" textlink="">
      <xdr:nvSpPr>
        <xdr:cNvPr id="197" name="テキスト ボックス 196"/>
        <xdr:cNvSpPr txBox="1"/>
      </xdr:nvSpPr>
      <xdr:spPr>
        <a:xfrm>
          <a:off x="2673427"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49169</xdr:rowOff>
    </xdr:from>
    <xdr:to>
      <xdr:col>3</xdr:col>
      <xdr:colOff>3175</xdr:colOff>
      <xdr:row>78</xdr:row>
      <xdr:rowOff>150769</xdr:rowOff>
    </xdr:to>
    <xdr:sp macro="" textlink="">
      <xdr:nvSpPr>
        <xdr:cNvPr id="198" name="円/楕円 197"/>
        <xdr:cNvSpPr/>
      </xdr:nvSpPr>
      <xdr:spPr>
        <a:xfrm>
          <a:off x="1968500" y="134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141896</xdr:rowOff>
    </xdr:from>
    <xdr:ext cx="469744" cy="259045"/>
    <xdr:sp macro="" textlink="">
      <xdr:nvSpPr>
        <xdr:cNvPr id="199" name="テキスト ボックス 198"/>
        <xdr:cNvSpPr txBox="1"/>
      </xdr:nvSpPr>
      <xdr:spPr>
        <a:xfrm>
          <a:off x="1784427" y="135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55798</xdr:rowOff>
    </xdr:from>
    <xdr:to>
      <xdr:col>1</xdr:col>
      <xdr:colOff>485775</xdr:colOff>
      <xdr:row>78</xdr:row>
      <xdr:rowOff>157398</xdr:rowOff>
    </xdr:to>
    <xdr:sp macro="" textlink="">
      <xdr:nvSpPr>
        <xdr:cNvPr id="200" name="円/楕円 199"/>
        <xdr:cNvSpPr/>
      </xdr:nvSpPr>
      <xdr:spPr>
        <a:xfrm>
          <a:off x="1079500" y="134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148525</xdr:rowOff>
    </xdr:from>
    <xdr:ext cx="469744" cy="259045"/>
    <xdr:sp macro="" textlink="">
      <xdr:nvSpPr>
        <xdr:cNvPr id="201" name="テキスト ボックス 200"/>
        <xdr:cNvSpPr txBox="1"/>
      </xdr:nvSpPr>
      <xdr:spPr>
        <a:xfrm>
          <a:off x="895427" y="135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97389</xdr:rowOff>
    </xdr:from>
    <xdr:to>
      <xdr:col>6</xdr:col>
      <xdr:colOff>511175</xdr:colOff>
      <xdr:row>96</xdr:row>
      <xdr:rowOff>105372</xdr:rowOff>
    </xdr:to>
    <xdr:cxnSp macro="">
      <xdr:nvCxnSpPr>
        <xdr:cNvPr id="231" name="直線コネクタ 230"/>
        <xdr:cNvCxnSpPr/>
      </xdr:nvCxnSpPr>
      <xdr:spPr>
        <a:xfrm>
          <a:off x="3797300" y="16556589"/>
          <a:ext cx="8382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97389</xdr:rowOff>
    </xdr:from>
    <xdr:to>
      <xdr:col>5</xdr:col>
      <xdr:colOff>358775</xdr:colOff>
      <xdr:row>97</xdr:row>
      <xdr:rowOff>8713</xdr:rowOff>
    </xdr:to>
    <xdr:cxnSp macro="">
      <xdr:nvCxnSpPr>
        <xdr:cNvPr id="234" name="直線コネクタ 233"/>
        <xdr:cNvCxnSpPr/>
      </xdr:nvCxnSpPr>
      <xdr:spPr>
        <a:xfrm flipV="1">
          <a:off x="2908300" y="16556589"/>
          <a:ext cx="889000" cy="8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57868</xdr:rowOff>
    </xdr:from>
    <xdr:to>
      <xdr:col>5</xdr:col>
      <xdr:colOff>409575</xdr:colOff>
      <xdr:row>95</xdr:row>
      <xdr:rowOff>159468</xdr:rowOff>
    </xdr:to>
    <xdr:sp macro="" textlink="">
      <xdr:nvSpPr>
        <xdr:cNvPr id="235" name="フローチャート : 判断 234"/>
        <xdr:cNvSpPr/>
      </xdr:nvSpPr>
      <xdr:spPr>
        <a:xfrm>
          <a:off x="3746500" y="163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4545</xdr:rowOff>
    </xdr:from>
    <xdr:ext cx="534377" cy="259045"/>
    <xdr:sp macro="" textlink="">
      <xdr:nvSpPr>
        <xdr:cNvPr id="236" name="テキスト ボックス 235"/>
        <xdr:cNvSpPr txBox="1"/>
      </xdr:nvSpPr>
      <xdr:spPr>
        <a:xfrm>
          <a:off x="3530111" y="16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8713</xdr:rowOff>
    </xdr:from>
    <xdr:to>
      <xdr:col>4</xdr:col>
      <xdr:colOff>155575</xdr:colOff>
      <xdr:row>97</xdr:row>
      <xdr:rowOff>55118</xdr:rowOff>
    </xdr:to>
    <xdr:cxnSp macro="">
      <xdr:nvCxnSpPr>
        <xdr:cNvPr id="237" name="直線コネクタ 236"/>
        <xdr:cNvCxnSpPr/>
      </xdr:nvCxnSpPr>
      <xdr:spPr>
        <a:xfrm flipV="1">
          <a:off x="2019300" y="16639363"/>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167215</xdr:rowOff>
    </xdr:from>
    <xdr:to>
      <xdr:col>4</xdr:col>
      <xdr:colOff>206375</xdr:colOff>
      <xdr:row>96</xdr:row>
      <xdr:rowOff>97365</xdr:rowOff>
    </xdr:to>
    <xdr:sp macro="" textlink="">
      <xdr:nvSpPr>
        <xdr:cNvPr id="238" name="フローチャート : 判断 237"/>
        <xdr:cNvSpPr/>
      </xdr:nvSpPr>
      <xdr:spPr>
        <a:xfrm>
          <a:off x="2857500" y="164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113892</xdr:rowOff>
    </xdr:from>
    <xdr:ext cx="534377" cy="259045"/>
    <xdr:sp macro="" textlink="">
      <xdr:nvSpPr>
        <xdr:cNvPr id="239" name="テキスト ボックス 238"/>
        <xdr:cNvSpPr txBox="1"/>
      </xdr:nvSpPr>
      <xdr:spPr>
        <a:xfrm>
          <a:off x="2641111" y="16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30925</xdr:rowOff>
    </xdr:from>
    <xdr:to>
      <xdr:col>2</xdr:col>
      <xdr:colOff>638175</xdr:colOff>
      <xdr:row>97</xdr:row>
      <xdr:rowOff>55118</xdr:rowOff>
    </xdr:to>
    <xdr:cxnSp macro="">
      <xdr:nvCxnSpPr>
        <xdr:cNvPr id="240" name="直線コネクタ 239"/>
        <xdr:cNvCxnSpPr/>
      </xdr:nvCxnSpPr>
      <xdr:spPr>
        <a:xfrm>
          <a:off x="1130300" y="1666157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6241</xdr:rowOff>
    </xdr:from>
    <xdr:to>
      <xdr:col>3</xdr:col>
      <xdr:colOff>3175</xdr:colOff>
      <xdr:row>96</xdr:row>
      <xdr:rowOff>107841</xdr:rowOff>
    </xdr:to>
    <xdr:sp macro="" textlink="">
      <xdr:nvSpPr>
        <xdr:cNvPr id="241" name="フローチャート : 判断 240"/>
        <xdr:cNvSpPr/>
      </xdr:nvSpPr>
      <xdr:spPr>
        <a:xfrm>
          <a:off x="1968500" y="1646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124368</xdr:rowOff>
    </xdr:from>
    <xdr:ext cx="534377" cy="259045"/>
    <xdr:sp macro="" textlink="">
      <xdr:nvSpPr>
        <xdr:cNvPr id="242" name="テキスト ボックス 241"/>
        <xdr:cNvSpPr txBox="1"/>
      </xdr:nvSpPr>
      <xdr:spPr>
        <a:xfrm>
          <a:off x="1752111" y="162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31065</xdr:rowOff>
    </xdr:from>
    <xdr:to>
      <xdr:col>1</xdr:col>
      <xdr:colOff>485775</xdr:colOff>
      <xdr:row>95</xdr:row>
      <xdr:rowOff>132665</xdr:rowOff>
    </xdr:to>
    <xdr:sp macro="" textlink="">
      <xdr:nvSpPr>
        <xdr:cNvPr id="243" name="フローチャート : 判断 242"/>
        <xdr:cNvSpPr/>
      </xdr:nvSpPr>
      <xdr:spPr>
        <a:xfrm>
          <a:off x="1079500" y="1631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149192</xdr:rowOff>
    </xdr:from>
    <xdr:ext cx="534377" cy="259045"/>
    <xdr:sp macro="" textlink="">
      <xdr:nvSpPr>
        <xdr:cNvPr id="244" name="テキスト ボックス 243"/>
        <xdr:cNvSpPr txBox="1"/>
      </xdr:nvSpPr>
      <xdr:spPr>
        <a:xfrm>
          <a:off x="863111" y="160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54572</xdr:rowOff>
    </xdr:from>
    <xdr:to>
      <xdr:col>6</xdr:col>
      <xdr:colOff>561975</xdr:colOff>
      <xdr:row>96</xdr:row>
      <xdr:rowOff>156172</xdr:rowOff>
    </xdr:to>
    <xdr:sp macro="" textlink="">
      <xdr:nvSpPr>
        <xdr:cNvPr id="250" name="円/楕円 249"/>
        <xdr:cNvSpPr/>
      </xdr:nvSpPr>
      <xdr:spPr>
        <a:xfrm>
          <a:off x="4584700" y="165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32999</xdr:rowOff>
    </xdr:from>
    <xdr:ext cx="534377" cy="259045"/>
    <xdr:sp macro="" textlink="">
      <xdr:nvSpPr>
        <xdr:cNvPr id="251" name="扶助費該当値テキスト"/>
        <xdr:cNvSpPr txBox="1"/>
      </xdr:nvSpPr>
      <xdr:spPr>
        <a:xfrm>
          <a:off x="4686300" y="164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46589</xdr:rowOff>
    </xdr:from>
    <xdr:to>
      <xdr:col>5</xdr:col>
      <xdr:colOff>409575</xdr:colOff>
      <xdr:row>96</xdr:row>
      <xdr:rowOff>148189</xdr:rowOff>
    </xdr:to>
    <xdr:sp macro="" textlink="">
      <xdr:nvSpPr>
        <xdr:cNvPr id="252" name="円/楕円 251"/>
        <xdr:cNvSpPr/>
      </xdr:nvSpPr>
      <xdr:spPr>
        <a:xfrm>
          <a:off x="3746500" y="165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139316</xdr:rowOff>
    </xdr:from>
    <xdr:ext cx="534377" cy="259045"/>
    <xdr:sp macro="" textlink="">
      <xdr:nvSpPr>
        <xdr:cNvPr id="253" name="テキスト ボックス 252"/>
        <xdr:cNvSpPr txBox="1"/>
      </xdr:nvSpPr>
      <xdr:spPr>
        <a:xfrm>
          <a:off x="3530111" y="1659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129363</xdr:rowOff>
    </xdr:from>
    <xdr:to>
      <xdr:col>4</xdr:col>
      <xdr:colOff>206375</xdr:colOff>
      <xdr:row>97</xdr:row>
      <xdr:rowOff>59513</xdr:rowOff>
    </xdr:to>
    <xdr:sp macro="" textlink="">
      <xdr:nvSpPr>
        <xdr:cNvPr id="254" name="円/楕円 253"/>
        <xdr:cNvSpPr/>
      </xdr:nvSpPr>
      <xdr:spPr>
        <a:xfrm>
          <a:off x="2857500" y="165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50640</xdr:rowOff>
    </xdr:from>
    <xdr:ext cx="534377" cy="259045"/>
    <xdr:sp macro="" textlink="">
      <xdr:nvSpPr>
        <xdr:cNvPr id="255" name="テキスト ボックス 254"/>
        <xdr:cNvSpPr txBox="1"/>
      </xdr:nvSpPr>
      <xdr:spPr>
        <a:xfrm>
          <a:off x="2641111" y="166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4318</xdr:rowOff>
    </xdr:from>
    <xdr:to>
      <xdr:col>3</xdr:col>
      <xdr:colOff>3175</xdr:colOff>
      <xdr:row>97</xdr:row>
      <xdr:rowOff>105918</xdr:rowOff>
    </xdr:to>
    <xdr:sp macro="" textlink="">
      <xdr:nvSpPr>
        <xdr:cNvPr id="256" name="円/楕円 255"/>
        <xdr:cNvSpPr/>
      </xdr:nvSpPr>
      <xdr:spPr>
        <a:xfrm>
          <a:off x="1968500" y="1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97045</xdr:rowOff>
    </xdr:from>
    <xdr:ext cx="534377" cy="259045"/>
    <xdr:sp macro="" textlink="">
      <xdr:nvSpPr>
        <xdr:cNvPr id="257" name="テキスト ボックス 256"/>
        <xdr:cNvSpPr txBox="1"/>
      </xdr:nvSpPr>
      <xdr:spPr>
        <a:xfrm>
          <a:off x="1752111" y="167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151575</xdr:rowOff>
    </xdr:from>
    <xdr:to>
      <xdr:col>1</xdr:col>
      <xdr:colOff>485775</xdr:colOff>
      <xdr:row>97</xdr:row>
      <xdr:rowOff>81725</xdr:rowOff>
    </xdr:to>
    <xdr:sp macro="" textlink="">
      <xdr:nvSpPr>
        <xdr:cNvPr id="258" name="円/楕円 257"/>
        <xdr:cNvSpPr/>
      </xdr:nvSpPr>
      <xdr:spPr>
        <a:xfrm>
          <a:off x="1079500" y="166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72852</xdr:rowOff>
    </xdr:from>
    <xdr:ext cx="534377" cy="259045"/>
    <xdr:sp macro="" textlink="">
      <xdr:nvSpPr>
        <xdr:cNvPr id="259" name="テキスト ボックス 258"/>
        <xdr:cNvSpPr txBox="1"/>
      </xdr:nvSpPr>
      <xdr:spPr>
        <a:xfrm>
          <a:off x="863111" y="1670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115139</xdr:rowOff>
    </xdr:from>
    <xdr:to>
      <xdr:col>15</xdr:col>
      <xdr:colOff>180975</xdr:colOff>
      <xdr:row>38</xdr:row>
      <xdr:rowOff>59672</xdr:rowOff>
    </xdr:to>
    <xdr:cxnSp macro="">
      <xdr:nvCxnSpPr>
        <xdr:cNvPr id="287" name="直線コネクタ 286"/>
        <xdr:cNvCxnSpPr/>
      </xdr:nvCxnSpPr>
      <xdr:spPr>
        <a:xfrm flipV="1">
          <a:off x="9639300" y="6287339"/>
          <a:ext cx="838200" cy="28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3601</xdr:rowOff>
    </xdr:from>
    <xdr:to>
      <xdr:col>14</xdr:col>
      <xdr:colOff>28575</xdr:colOff>
      <xdr:row>38</xdr:row>
      <xdr:rowOff>59672</xdr:rowOff>
    </xdr:to>
    <xdr:cxnSp macro="">
      <xdr:nvCxnSpPr>
        <xdr:cNvPr id="290" name="直線コネクタ 289"/>
        <xdr:cNvCxnSpPr/>
      </xdr:nvCxnSpPr>
      <xdr:spPr>
        <a:xfrm>
          <a:off x="8750300" y="6518701"/>
          <a:ext cx="889000" cy="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907</xdr:rowOff>
    </xdr:from>
    <xdr:to>
      <xdr:col>14</xdr:col>
      <xdr:colOff>79375</xdr:colOff>
      <xdr:row>37</xdr:row>
      <xdr:rowOff>102507</xdr:rowOff>
    </xdr:to>
    <xdr:sp macro="" textlink="">
      <xdr:nvSpPr>
        <xdr:cNvPr id="291" name="フローチャート : 判断 290"/>
        <xdr:cNvSpPr/>
      </xdr:nvSpPr>
      <xdr:spPr>
        <a:xfrm>
          <a:off x="958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119034</xdr:rowOff>
    </xdr:from>
    <xdr:ext cx="534377" cy="259045"/>
    <xdr:sp macro="" textlink="">
      <xdr:nvSpPr>
        <xdr:cNvPr id="292" name="テキスト ボックス 291"/>
        <xdr:cNvSpPr txBox="1"/>
      </xdr:nvSpPr>
      <xdr:spPr>
        <a:xfrm>
          <a:off x="9372111" y="61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144784</xdr:rowOff>
    </xdr:from>
    <xdr:to>
      <xdr:col>12</xdr:col>
      <xdr:colOff>511175</xdr:colOff>
      <xdr:row>38</xdr:row>
      <xdr:rowOff>3601</xdr:rowOff>
    </xdr:to>
    <xdr:cxnSp macro="">
      <xdr:nvCxnSpPr>
        <xdr:cNvPr id="293" name="直線コネクタ 292"/>
        <xdr:cNvCxnSpPr/>
      </xdr:nvCxnSpPr>
      <xdr:spPr>
        <a:xfrm>
          <a:off x="7861300" y="6488434"/>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128247</xdr:rowOff>
    </xdr:from>
    <xdr:to>
      <xdr:col>12</xdr:col>
      <xdr:colOff>561975</xdr:colOff>
      <xdr:row>38</xdr:row>
      <xdr:rowOff>58396</xdr:rowOff>
    </xdr:to>
    <xdr:sp macro="" textlink="">
      <xdr:nvSpPr>
        <xdr:cNvPr id="294" name="フローチャート : 判断 293"/>
        <xdr:cNvSpPr/>
      </xdr:nvSpPr>
      <xdr:spPr>
        <a:xfrm>
          <a:off x="8699500" y="64718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49523</xdr:rowOff>
    </xdr:from>
    <xdr:ext cx="534377" cy="259045"/>
    <xdr:sp macro="" textlink="">
      <xdr:nvSpPr>
        <xdr:cNvPr id="295" name="テキスト ボックス 294"/>
        <xdr:cNvSpPr txBox="1"/>
      </xdr:nvSpPr>
      <xdr:spPr>
        <a:xfrm>
          <a:off x="8483111" y="65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97747</xdr:rowOff>
    </xdr:from>
    <xdr:to>
      <xdr:col>11</xdr:col>
      <xdr:colOff>307975</xdr:colOff>
      <xdr:row>37</xdr:row>
      <xdr:rowOff>144784</xdr:rowOff>
    </xdr:to>
    <xdr:cxnSp macro="">
      <xdr:nvCxnSpPr>
        <xdr:cNvPr id="296" name="直線コネクタ 295"/>
        <xdr:cNvCxnSpPr/>
      </xdr:nvCxnSpPr>
      <xdr:spPr>
        <a:xfrm>
          <a:off x="6972300" y="6441397"/>
          <a:ext cx="889000" cy="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149561</xdr:rowOff>
    </xdr:from>
    <xdr:to>
      <xdr:col>11</xdr:col>
      <xdr:colOff>358775</xdr:colOff>
      <xdr:row>38</xdr:row>
      <xdr:rowOff>79711</xdr:rowOff>
    </xdr:to>
    <xdr:sp macro="" textlink="">
      <xdr:nvSpPr>
        <xdr:cNvPr id="297" name="フローチャート : 判断 296"/>
        <xdr:cNvSpPr/>
      </xdr:nvSpPr>
      <xdr:spPr>
        <a:xfrm>
          <a:off x="7810500" y="649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70838</xdr:rowOff>
    </xdr:from>
    <xdr:ext cx="534377" cy="259045"/>
    <xdr:sp macro="" textlink="">
      <xdr:nvSpPr>
        <xdr:cNvPr id="298" name="テキスト ボックス 297"/>
        <xdr:cNvSpPr txBox="1"/>
      </xdr:nvSpPr>
      <xdr:spPr>
        <a:xfrm>
          <a:off x="7594111" y="65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96654</xdr:rowOff>
    </xdr:from>
    <xdr:to>
      <xdr:col>10</xdr:col>
      <xdr:colOff>155575</xdr:colOff>
      <xdr:row>38</xdr:row>
      <xdr:rowOff>26805</xdr:rowOff>
    </xdr:to>
    <xdr:sp macro="" textlink="">
      <xdr:nvSpPr>
        <xdr:cNvPr id="299" name="フローチャート : 判断 298"/>
        <xdr:cNvSpPr/>
      </xdr:nvSpPr>
      <xdr:spPr>
        <a:xfrm>
          <a:off x="6921500" y="64403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17931</xdr:rowOff>
    </xdr:from>
    <xdr:ext cx="534377" cy="259045"/>
    <xdr:sp macro="" textlink="">
      <xdr:nvSpPr>
        <xdr:cNvPr id="300" name="テキスト ボックス 299"/>
        <xdr:cNvSpPr txBox="1"/>
      </xdr:nvSpPr>
      <xdr:spPr>
        <a:xfrm>
          <a:off x="6705111" y="65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64339</xdr:rowOff>
    </xdr:from>
    <xdr:to>
      <xdr:col>15</xdr:col>
      <xdr:colOff>231775</xdr:colOff>
      <xdr:row>36</xdr:row>
      <xdr:rowOff>165939</xdr:rowOff>
    </xdr:to>
    <xdr:sp macro="" textlink="">
      <xdr:nvSpPr>
        <xdr:cNvPr id="306" name="円/楕円 305"/>
        <xdr:cNvSpPr/>
      </xdr:nvSpPr>
      <xdr:spPr>
        <a:xfrm>
          <a:off x="10426700" y="62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42766</xdr:rowOff>
    </xdr:from>
    <xdr:ext cx="534377" cy="259045"/>
    <xdr:sp macro="" textlink="">
      <xdr:nvSpPr>
        <xdr:cNvPr id="307" name="補助費等該当値テキスト"/>
        <xdr:cNvSpPr txBox="1"/>
      </xdr:nvSpPr>
      <xdr:spPr>
        <a:xfrm>
          <a:off x="10528300" y="621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8872</xdr:rowOff>
    </xdr:from>
    <xdr:to>
      <xdr:col>14</xdr:col>
      <xdr:colOff>79375</xdr:colOff>
      <xdr:row>38</xdr:row>
      <xdr:rowOff>110472</xdr:rowOff>
    </xdr:to>
    <xdr:sp macro="" textlink="">
      <xdr:nvSpPr>
        <xdr:cNvPr id="308" name="円/楕円 307"/>
        <xdr:cNvSpPr/>
      </xdr:nvSpPr>
      <xdr:spPr>
        <a:xfrm>
          <a:off x="9588500" y="65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101599</xdr:rowOff>
    </xdr:from>
    <xdr:ext cx="534377" cy="259045"/>
    <xdr:sp macro="" textlink="">
      <xdr:nvSpPr>
        <xdr:cNvPr id="309" name="テキスト ボックス 308"/>
        <xdr:cNvSpPr txBox="1"/>
      </xdr:nvSpPr>
      <xdr:spPr>
        <a:xfrm>
          <a:off x="9372111" y="661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124251</xdr:rowOff>
    </xdr:from>
    <xdr:to>
      <xdr:col>12</xdr:col>
      <xdr:colOff>561975</xdr:colOff>
      <xdr:row>38</xdr:row>
      <xdr:rowOff>54401</xdr:rowOff>
    </xdr:to>
    <xdr:sp macro="" textlink="">
      <xdr:nvSpPr>
        <xdr:cNvPr id="310" name="円/楕円 309"/>
        <xdr:cNvSpPr/>
      </xdr:nvSpPr>
      <xdr:spPr>
        <a:xfrm>
          <a:off x="8699500" y="64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70928</xdr:rowOff>
    </xdr:from>
    <xdr:ext cx="534377" cy="259045"/>
    <xdr:sp macro="" textlink="">
      <xdr:nvSpPr>
        <xdr:cNvPr id="311" name="テキスト ボックス 310"/>
        <xdr:cNvSpPr txBox="1"/>
      </xdr:nvSpPr>
      <xdr:spPr>
        <a:xfrm>
          <a:off x="8483111" y="6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93984</xdr:rowOff>
    </xdr:from>
    <xdr:to>
      <xdr:col>11</xdr:col>
      <xdr:colOff>358775</xdr:colOff>
      <xdr:row>38</xdr:row>
      <xdr:rowOff>24134</xdr:rowOff>
    </xdr:to>
    <xdr:sp macro="" textlink="">
      <xdr:nvSpPr>
        <xdr:cNvPr id="312" name="円/楕円 311"/>
        <xdr:cNvSpPr/>
      </xdr:nvSpPr>
      <xdr:spPr>
        <a:xfrm>
          <a:off x="7810500" y="64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313" name="テキスト ボックス 312"/>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46947</xdr:rowOff>
    </xdr:from>
    <xdr:to>
      <xdr:col>10</xdr:col>
      <xdr:colOff>155575</xdr:colOff>
      <xdr:row>37</xdr:row>
      <xdr:rowOff>148547</xdr:rowOff>
    </xdr:to>
    <xdr:sp macro="" textlink="">
      <xdr:nvSpPr>
        <xdr:cNvPr id="314" name="円/楕円 313"/>
        <xdr:cNvSpPr/>
      </xdr:nvSpPr>
      <xdr:spPr>
        <a:xfrm>
          <a:off x="6921500" y="63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165074</xdr:rowOff>
    </xdr:from>
    <xdr:ext cx="534377" cy="259045"/>
    <xdr:sp macro="" textlink="">
      <xdr:nvSpPr>
        <xdr:cNvPr id="315" name="テキスト ボックス 314"/>
        <xdr:cNvSpPr txBox="1"/>
      </xdr:nvSpPr>
      <xdr:spPr>
        <a:xfrm>
          <a:off x="6705111" y="61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60902</xdr:rowOff>
    </xdr:from>
    <xdr:to>
      <xdr:col>15</xdr:col>
      <xdr:colOff>180975</xdr:colOff>
      <xdr:row>59</xdr:row>
      <xdr:rowOff>93014</xdr:rowOff>
    </xdr:to>
    <xdr:cxnSp macro="">
      <xdr:nvCxnSpPr>
        <xdr:cNvPr id="346" name="直線コネクタ 345"/>
        <xdr:cNvCxnSpPr/>
      </xdr:nvCxnSpPr>
      <xdr:spPr>
        <a:xfrm flipV="1">
          <a:off x="9639300" y="10176452"/>
          <a:ext cx="8382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93014</xdr:rowOff>
    </xdr:from>
    <xdr:to>
      <xdr:col>14</xdr:col>
      <xdr:colOff>28575</xdr:colOff>
      <xdr:row>59</xdr:row>
      <xdr:rowOff>93014</xdr:rowOff>
    </xdr:to>
    <xdr:cxnSp macro="">
      <xdr:nvCxnSpPr>
        <xdr:cNvPr id="349" name="直線コネクタ 348"/>
        <xdr:cNvCxnSpPr/>
      </xdr:nvCxnSpPr>
      <xdr:spPr>
        <a:xfrm flipV="1">
          <a:off x="8750300" y="10208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167746</xdr:rowOff>
    </xdr:from>
    <xdr:to>
      <xdr:col>14</xdr:col>
      <xdr:colOff>79375</xdr:colOff>
      <xdr:row>59</xdr:row>
      <xdr:rowOff>97896</xdr:rowOff>
    </xdr:to>
    <xdr:sp macro="" textlink="">
      <xdr:nvSpPr>
        <xdr:cNvPr id="350" name="フローチャート : 判断 349"/>
        <xdr:cNvSpPr/>
      </xdr:nvSpPr>
      <xdr:spPr>
        <a:xfrm>
          <a:off x="9588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114423</xdr:rowOff>
    </xdr:from>
    <xdr:ext cx="599010" cy="259045"/>
    <xdr:sp macro="" textlink="">
      <xdr:nvSpPr>
        <xdr:cNvPr id="351" name="テキスト ボックス 350"/>
        <xdr:cNvSpPr txBox="1"/>
      </xdr:nvSpPr>
      <xdr:spPr>
        <a:xfrm>
          <a:off x="9339794" y="9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79631</xdr:rowOff>
    </xdr:from>
    <xdr:to>
      <xdr:col>12</xdr:col>
      <xdr:colOff>511175</xdr:colOff>
      <xdr:row>59</xdr:row>
      <xdr:rowOff>93014</xdr:rowOff>
    </xdr:to>
    <xdr:cxnSp macro="">
      <xdr:nvCxnSpPr>
        <xdr:cNvPr id="352" name="直線コネクタ 351"/>
        <xdr:cNvCxnSpPr/>
      </xdr:nvCxnSpPr>
      <xdr:spPr>
        <a:xfrm>
          <a:off x="7861300" y="10195181"/>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13543</xdr:rowOff>
    </xdr:from>
    <xdr:to>
      <xdr:col>12</xdr:col>
      <xdr:colOff>561975</xdr:colOff>
      <xdr:row>59</xdr:row>
      <xdr:rowOff>115143</xdr:rowOff>
    </xdr:to>
    <xdr:sp macro="" textlink="">
      <xdr:nvSpPr>
        <xdr:cNvPr id="353" name="フローチャート : 判断 352"/>
        <xdr:cNvSpPr/>
      </xdr:nvSpPr>
      <xdr:spPr>
        <a:xfrm>
          <a:off x="8699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131670</xdr:rowOff>
    </xdr:from>
    <xdr:ext cx="599010" cy="259045"/>
    <xdr:sp macro="" textlink="">
      <xdr:nvSpPr>
        <xdr:cNvPr id="354" name="テキスト ボックス 353"/>
        <xdr:cNvSpPr txBox="1"/>
      </xdr:nvSpPr>
      <xdr:spPr>
        <a:xfrm>
          <a:off x="8450794" y="99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79631</xdr:rowOff>
    </xdr:from>
    <xdr:to>
      <xdr:col>11</xdr:col>
      <xdr:colOff>307975</xdr:colOff>
      <xdr:row>59</xdr:row>
      <xdr:rowOff>85180</xdr:rowOff>
    </xdr:to>
    <xdr:cxnSp macro="">
      <xdr:nvCxnSpPr>
        <xdr:cNvPr id="355" name="直線コネクタ 354"/>
        <xdr:cNvCxnSpPr/>
      </xdr:nvCxnSpPr>
      <xdr:spPr>
        <a:xfrm flipV="1">
          <a:off x="6972300" y="10195181"/>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25115</xdr:rowOff>
    </xdr:from>
    <xdr:to>
      <xdr:col>11</xdr:col>
      <xdr:colOff>358775</xdr:colOff>
      <xdr:row>59</xdr:row>
      <xdr:rowOff>126715</xdr:rowOff>
    </xdr:to>
    <xdr:sp macro="" textlink="">
      <xdr:nvSpPr>
        <xdr:cNvPr id="356" name="フローチャート : 判断 355"/>
        <xdr:cNvSpPr/>
      </xdr:nvSpPr>
      <xdr:spPr>
        <a:xfrm>
          <a:off x="7810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143242</xdr:rowOff>
    </xdr:from>
    <xdr:ext cx="534377" cy="259045"/>
    <xdr:sp macro="" textlink="">
      <xdr:nvSpPr>
        <xdr:cNvPr id="357" name="テキスト ボックス 356"/>
        <xdr:cNvSpPr txBox="1"/>
      </xdr:nvSpPr>
      <xdr:spPr>
        <a:xfrm>
          <a:off x="7594111" y="99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24327</xdr:rowOff>
    </xdr:from>
    <xdr:to>
      <xdr:col>10</xdr:col>
      <xdr:colOff>155575</xdr:colOff>
      <xdr:row>59</xdr:row>
      <xdr:rowOff>125927</xdr:rowOff>
    </xdr:to>
    <xdr:sp macro="" textlink="">
      <xdr:nvSpPr>
        <xdr:cNvPr id="358" name="フローチャート : 判断 357"/>
        <xdr:cNvSpPr/>
      </xdr:nvSpPr>
      <xdr:spPr>
        <a:xfrm>
          <a:off x="6921500" y="1013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142454</xdr:rowOff>
    </xdr:from>
    <xdr:ext cx="534377" cy="259045"/>
    <xdr:sp macro="" textlink="">
      <xdr:nvSpPr>
        <xdr:cNvPr id="359" name="テキスト ボックス 358"/>
        <xdr:cNvSpPr txBox="1"/>
      </xdr:nvSpPr>
      <xdr:spPr>
        <a:xfrm>
          <a:off x="670511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10102</xdr:rowOff>
    </xdr:from>
    <xdr:to>
      <xdr:col>15</xdr:col>
      <xdr:colOff>231775</xdr:colOff>
      <xdr:row>59</xdr:row>
      <xdr:rowOff>111702</xdr:rowOff>
    </xdr:to>
    <xdr:sp macro="" textlink="">
      <xdr:nvSpPr>
        <xdr:cNvPr id="365" name="円/楕円 364"/>
        <xdr:cNvSpPr/>
      </xdr:nvSpPr>
      <xdr:spPr>
        <a:xfrm>
          <a:off x="10426700" y="101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99010" cy="259045"/>
    <xdr:sp macro="" textlink="">
      <xdr:nvSpPr>
        <xdr:cNvPr id="366" name="普通建設事業費該当値テキスト"/>
        <xdr:cNvSpPr txBox="1"/>
      </xdr:nvSpPr>
      <xdr:spPr>
        <a:xfrm>
          <a:off x="10528300" y="101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116,288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42214</xdr:rowOff>
    </xdr:from>
    <xdr:to>
      <xdr:col>14</xdr:col>
      <xdr:colOff>79375</xdr:colOff>
      <xdr:row>59</xdr:row>
      <xdr:rowOff>143814</xdr:rowOff>
    </xdr:to>
    <xdr:sp macro="" textlink="">
      <xdr:nvSpPr>
        <xdr:cNvPr id="367" name="円/楕円 366"/>
        <xdr:cNvSpPr/>
      </xdr:nvSpPr>
      <xdr:spPr>
        <a:xfrm>
          <a:off x="9588500" y="101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134941</xdr:rowOff>
    </xdr:from>
    <xdr:ext cx="534377" cy="259045"/>
    <xdr:sp macro="" textlink="">
      <xdr:nvSpPr>
        <xdr:cNvPr id="368" name="テキスト ボックス 367"/>
        <xdr:cNvSpPr txBox="1"/>
      </xdr:nvSpPr>
      <xdr:spPr>
        <a:xfrm>
          <a:off x="9372111" y="10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42214</xdr:rowOff>
    </xdr:from>
    <xdr:to>
      <xdr:col>12</xdr:col>
      <xdr:colOff>561975</xdr:colOff>
      <xdr:row>59</xdr:row>
      <xdr:rowOff>143814</xdr:rowOff>
    </xdr:to>
    <xdr:sp macro="" textlink="">
      <xdr:nvSpPr>
        <xdr:cNvPr id="369" name="円/楕円 368"/>
        <xdr:cNvSpPr/>
      </xdr:nvSpPr>
      <xdr:spPr>
        <a:xfrm>
          <a:off x="8699500" y="101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134941</xdr:rowOff>
    </xdr:from>
    <xdr:ext cx="534377" cy="259045"/>
    <xdr:sp macro="" textlink="">
      <xdr:nvSpPr>
        <xdr:cNvPr id="370" name="テキスト ボックス 369"/>
        <xdr:cNvSpPr txBox="1"/>
      </xdr:nvSpPr>
      <xdr:spPr>
        <a:xfrm>
          <a:off x="8483111" y="10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28831</xdr:rowOff>
    </xdr:from>
    <xdr:to>
      <xdr:col>11</xdr:col>
      <xdr:colOff>358775</xdr:colOff>
      <xdr:row>59</xdr:row>
      <xdr:rowOff>130431</xdr:rowOff>
    </xdr:to>
    <xdr:sp macro="" textlink="">
      <xdr:nvSpPr>
        <xdr:cNvPr id="371" name="円/楕円 370"/>
        <xdr:cNvSpPr/>
      </xdr:nvSpPr>
      <xdr:spPr>
        <a:xfrm>
          <a:off x="7810500" y="101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121558</xdr:rowOff>
    </xdr:from>
    <xdr:ext cx="534377" cy="259045"/>
    <xdr:sp macro="" textlink="">
      <xdr:nvSpPr>
        <xdr:cNvPr id="372" name="テキスト ボックス 371"/>
        <xdr:cNvSpPr txBox="1"/>
      </xdr:nvSpPr>
      <xdr:spPr>
        <a:xfrm>
          <a:off x="7594111" y="102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34380</xdr:rowOff>
    </xdr:from>
    <xdr:to>
      <xdr:col>10</xdr:col>
      <xdr:colOff>155575</xdr:colOff>
      <xdr:row>59</xdr:row>
      <xdr:rowOff>135980</xdr:rowOff>
    </xdr:to>
    <xdr:sp macro="" textlink="">
      <xdr:nvSpPr>
        <xdr:cNvPr id="373" name="円/楕円 372"/>
        <xdr:cNvSpPr/>
      </xdr:nvSpPr>
      <xdr:spPr>
        <a:xfrm>
          <a:off x="6921500" y="101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127107</xdr:rowOff>
    </xdr:from>
    <xdr:ext cx="534377" cy="259045"/>
    <xdr:sp macro="" textlink="">
      <xdr:nvSpPr>
        <xdr:cNvPr id="374" name="テキスト ボックス 373"/>
        <xdr:cNvSpPr txBox="1"/>
      </xdr:nvSpPr>
      <xdr:spPr>
        <a:xfrm>
          <a:off x="6705111" y="102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90715</xdr:rowOff>
    </xdr:from>
    <xdr:to>
      <xdr:col>15</xdr:col>
      <xdr:colOff>180975</xdr:colOff>
      <xdr:row>78</xdr:row>
      <xdr:rowOff>138060</xdr:rowOff>
    </xdr:to>
    <xdr:cxnSp macro="">
      <xdr:nvCxnSpPr>
        <xdr:cNvPr id="401" name="直線コネクタ 400"/>
        <xdr:cNvCxnSpPr/>
      </xdr:nvCxnSpPr>
      <xdr:spPr>
        <a:xfrm flipV="1">
          <a:off x="9639300" y="13463815"/>
          <a:ext cx="8382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38525</xdr:rowOff>
    </xdr:from>
    <xdr:to>
      <xdr:col>14</xdr:col>
      <xdr:colOff>79375</xdr:colOff>
      <xdr:row>78</xdr:row>
      <xdr:rowOff>140125</xdr:rowOff>
    </xdr:to>
    <xdr:sp macro="" textlink="">
      <xdr:nvSpPr>
        <xdr:cNvPr id="404" name="フローチャート : 判断 403"/>
        <xdr:cNvSpPr/>
      </xdr:nvSpPr>
      <xdr:spPr>
        <a:xfrm>
          <a:off x="9588500" y="134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156652</xdr:rowOff>
    </xdr:from>
    <xdr:ext cx="599010" cy="259045"/>
    <xdr:sp macro="" textlink="">
      <xdr:nvSpPr>
        <xdr:cNvPr id="405" name="テキスト ボックス 404"/>
        <xdr:cNvSpPr txBox="1"/>
      </xdr:nvSpPr>
      <xdr:spPr>
        <a:xfrm>
          <a:off x="9339794" y="1318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39915</xdr:rowOff>
    </xdr:from>
    <xdr:to>
      <xdr:col>15</xdr:col>
      <xdr:colOff>231775</xdr:colOff>
      <xdr:row>78</xdr:row>
      <xdr:rowOff>141515</xdr:rowOff>
    </xdr:to>
    <xdr:sp macro="" textlink="">
      <xdr:nvSpPr>
        <xdr:cNvPr id="411" name="円/楕円 410"/>
        <xdr:cNvSpPr/>
      </xdr:nvSpPr>
      <xdr:spPr>
        <a:xfrm>
          <a:off x="10426700" y="134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170742</xdr:rowOff>
    </xdr:from>
    <xdr:ext cx="599010" cy="259045"/>
    <xdr:sp macro="" textlink="">
      <xdr:nvSpPr>
        <xdr:cNvPr id="412" name="普通建設事業費 （ うち新規整備　）該当値テキスト"/>
        <xdr:cNvSpPr txBox="1"/>
      </xdr:nvSpPr>
      <xdr:spPr>
        <a:xfrm>
          <a:off x="10528300" y="1320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87260</xdr:rowOff>
    </xdr:from>
    <xdr:to>
      <xdr:col>14</xdr:col>
      <xdr:colOff>79375</xdr:colOff>
      <xdr:row>79</xdr:row>
      <xdr:rowOff>17410</xdr:rowOff>
    </xdr:to>
    <xdr:sp macro="" textlink="">
      <xdr:nvSpPr>
        <xdr:cNvPr id="413" name="円/楕円 412"/>
        <xdr:cNvSpPr/>
      </xdr:nvSpPr>
      <xdr:spPr>
        <a:xfrm>
          <a:off x="9588500" y="134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8537</xdr:rowOff>
    </xdr:from>
    <xdr:ext cx="469744" cy="259045"/>
    <xdr:sp macro="" textlink="">
      <xdr:nvSpPr>
        <xdr:cNvPr id="414" name="テキスト ボックス 413"/>
        <xdr:cNvSpPr txBox="1"/>
      </xdr:nvSpPr>
      <xdr:spPr>
        <a:xfrm>
          <a:off x="9404427" y="1355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118985</xdr:rowOff>
    </xdr:from>
    <xdr:to>
      <xdr:col>15</xdr:col>
      <xdr:colOff>180975</xdr:colOff>
      <xdr:row>98</xdr:row>
      <xdr:rowOff>129857</xdr:rowOff>
    </xdr:to>
    <xdr:cxnSp macro="">
      <xdr:nvCxnSpPr>
        <xdr:cNvPr id="441" name="直線コネクタ 440"/>
        <xdr:cNvCxnSpPr/>
      </xdr:nvCxnSpPr>
      <xdr:spPr>
        <a:xfrm>
          <a:off x="9639300" y="16921085"/>
          <a:ext cx="8382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133641</xdr:rowOff>
    </xdr:from>
    <xdr:to>
      <xdr:col>14</xdr:col>
      <xdr:colOff>79375</xdr:colOff>
      <xdr:row>98</xdr:row>
      <xdr:rowOff>63791</xdr:rowOff>
    </xdr:to>
    <xdr:sp macro="" textlink="">
      <xdr:nvSpPr>
        <xdr:cNvPr id="444" name="フローチャート : 判断 443"/>
        <xdr:cNvSpPr/>
      </xdr:nvSpPr>
      <xdr:spPr>
        <a:xfrm>
          <a:off x="9588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80318</xdr:rowOff>
    </xdr:from>
    <xdr:ext cx="534377" cy="259045"/>
    <xdr:sp macro="" textlink="">
      <xdr:nvSpPr>
        <xdr:cNvPr id="445" name="テキスト ボックス 444"/>
        <xdr:cNvSpPr txBox="1"/>
      </xdr:nvSpPr>
      <xdr:spPr>
        <a:xfrm>
          <a:off x="9372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79057</xdr:rowOff>
    </xdr:from>
    <xdr:to>
      <xdr:col>15</xdr:col>
      <xdr:colOff>231775</xdr:colOff>
      <xdr:row>99</xdr:row>
      <xdr:rowOff>9207</xdr:rowOff>
    </xdr:to>
    <xdr:sp macro="" textlink="">
      <xdr:nvSpPr>
        <xdr:cNvPr id="451" name="円/楕円 450"/>
        <xdr:cNvSpPr/>
      </xdr:nvSpPr>
      <xdr:spPr>
        <a:xfrm>
          <a:off x="10426700" y="168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165434</xdr:rowOff>
    </xdr:from>
    <xdr:ext cx="469744" cy="259045"/>
    <xdr:sp macro="" textlink="">
      <xdr:nvSpPr>
        <xdr:cNvPr id="452" name="普通建設事業費 （ うち更新整備　）該当値テキスト"/>
        <xdr:cNvSpPr txBox="1"/>
      </xdr:nvSpPr>
      <xdr:spPr>
        <a:xfrm>
          <a:off x="10528300" y="1679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68185</xdr:rowOff>
    </xdr:from>
    <xdr:to>
      <xdr:col>14</xdr:col>
      <xdr:colOff>79375</xdr:colOff>
      <xdr:row>98</xdr:row>
      <xdr:rowOff>169785</xdr:rowOff>
    </xdr:to>
    <xdr:sp macro="" textlink="">
      <xdr:nvSpPr>
        <xdr:cNvPr id="453" name="円/楕円 452"/>
        <xdr:cNvSpPr/>
      </xdr:nvSpPr>
      <xdr:spPr>
        <a:xfrm>
          <a:off x="9588500" y="168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160912</xdr:rowOff>
    </xdr:from>
    <xdr:ext cx="469744" cy="259045"/>
    <xdr:sp macro="" textlink="">
      <xdr:nvSpPr>
        <xdr:cNvPr id="454" name="テキスト ボックス 453"/>
        <xdr:cNvSpPr txBox="1"/>
      </xdr:nvSpPr>
      <xdr:spPr>
        <a:xfrm>
          <a:off x="9404427" y="1696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8958</xdr:rowOff>
    </xdr:from>
    <xdr:to>
      <xdr:col>23</xdr:col>
      <xdr:colOff>517525</xdr:colOff>
      <xdr:row>38</xdr:row>
      <xdr:rowOff>25400</xdr:rowOff>
    </xdr:to>
    <xdr:cxnSp macro="">
      <xdr:nvCxnSpPr>
        <xdr:cNvPr id="479" name="直線コネクタ 478"/>
        <xdr:cNvCxnSpPr/>
      </xdr:nvCxnSpPr>
      <xdr:spPr>
        <a:xfrm>
          <a:off x="15481300" y="6524058"/>
          <a:ext cx="8382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8958</xdr:rowOff>
    </xdr:from>
    <xdr:to>
      <xdr:col>22</xdr:col>
      <xdr:colOff>365125</xdr:colOff>
      <xdr:row>38</xdr:row>
      <xdr:rowOff>18514</xdr:rowOff>
    </xdr:to>
    <xdr:cxnSp macro="">
      <xdr:nvCxnSpPr>
        <xdr:cNvPr id="482" name="直線コネクタ 481"/>
        <xdr:cNvCxnSpPr/>
      </xdr:nvCxnSpPr>
      <xdr:spPr>
        <a:xfrm flipV="1">
          <a:off x="14592300" y="6524058"/>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55119</xdr:rowOff>
    </xdr:from>
    <xdr:to>
      <xdr:col>22</xdr:col>
      <xdr:colOff>415925</xdr:colOff>
      <xdr:row>37</xdr:row>
      <xdr:rowOff>156719</xdr:rowOff>
    </xdr:to>
    <xdr:sp macro="" textlink="">
      <xdr:nvSpPr>
        <xdr:cNvPr id="483" name="フローチャート : 判断 482"/>
        <xdr:cNvSpPr/>
      </xdr:nvSpPr>
      <xdr:spPr>
        <a:xfrm>
          <a:off x="15430500" y="639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1796</xdr:rowOff>
    </xdr:from>
    <xdr:ext cx="534377" cy="259045"/>
    <xdr:sp macro="" textlink="">
      <xdr:nvSpPr>
        <xdr:cNvPr id="484" name="テキスト ボックス 483"/>
        <xdr:cNvSpPr txBox="1"/>
      </xdr:nvSpPr>
      <xdr:spPr>
        <a:xfrm>
          <a:off x="15214111" y="61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xdr:rowOff>
    </xdr:from>
    <xdr:to>
      <xdr:col>21</xdr:col>
      <xdr:colOff>161925</xdr:colOff>
      <xdr:row>38</xdr:row>
      <xdr:rowOff>18514</xdr:rowOff>
    </xdr:to>
    <xdr:cxnSp macro="">
      <xdr:nvCxnSpPr>
        <xdr:cNvPr id="485" name="直線コネクタ 484"/>
        <xdr:cNvCxnSpPr/>
      </xdr:nvCxnSpPr>
      <xdr:spPr>
        <a:xfrm>
          <a:off x="13703300" y="651511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46495</xdr:rowOff>
    </xdr:from>
    <xdr:to>
      <xdr:col>21</xdr:col>
      <xdr:colOff>212725</xdr:colOff>
      <xdr:row>37</xdr:row>
      <xdr:rowOff>148095</xdr:rowOff>
    </xdr:to>
    <xdr:sp macro="" textlink="">
      <xdr:nvSpPr>
        <xdr:cNvPr id="486" name="フローチャート : 判断 485"/>
        <xdr:cNvSpPr/>
      </xdr:nvSpPr>
      <xdr:spPr>
        <a:xfrm>
          <a:off x="14541500" y="63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164622</xdr:rowOff>
    </xdr:from>
    <xdr:ext cx="534377" cy="259045"/>
    <xdr:sp macro="" textlink="">
      <xdr:nvSpPr>
        <xdr:cNvPr id="487" name="テキスト ボックス 486"/>
        <xdr:cNvSpPr txBox="1"/>
      </xdr:nvSpPr>
      <xdr:spPr>
        <a:xfrm>
          <a:off x="14325111" y="61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132396</xdr:rowOff>
    </xdr:from>
    <xdr:to>
      <xdr:col>19</xdr:col>
      <xdr:colOff>644525</xdr:colOff>
      <xdr:row>38</xdr:row>
      <xdr:rowOff>14</xdr:rowOff>
    </xdr:to>
    <xdr:cxnSp macro="">
      <xdr:nvCxnSpPr>
        <xdr:cNvPr id="488" name="直線コネクタ 487"/>
        <xdr:cNvCxnSpPr/>
      </xdr:nvCxnSpPr>
      <xdr:spPr>
        <a:xfrm>
          <a:off x="12814300" y="6476046"/>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67075</xdr:rowOff>
    </xdr:from>
    <xdr:to>
      <xdr:col>20</xdr:col>
      <xdr:colOff>9525</xdr:colOff>
      <xdr:row>37</xdr:row>
      <xdr:rowOff>168675</xdr:rowOff>
    </xdr:to>
    <xdr:sp macro="" textlink="">
      <xdr:nvSpPr>
        <xdr:cNvPr id="489" name="フローチャート : 判断 488"/>
        <xdr:cNvSpPr/>
      </xdr:nvSpPr>
      <xdr:spPr>
        <a:xfrm>
          <a:off x="13652500" y="64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13752</xdr:rowOff>
    </xdr:from>
    <xdr:ext cx="534377" cy="259045"/>
    <xdr:sp macro="" textlink="">
      <xdr:nvSpPr>
        <xdr:cNvPr id="490" name="テキスト ボックス 489"/>
        <xdr:cNvSpPr txBox="1"/>
      </xdr:nvSpPr>
      <xdr:spPr>
        <a:xfrm>
          <a:off x="13436111" y="61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8473</xdr:rowOff>
    </xdr:from>
    <xdr:to>
      <xdr:col>18</xdr:col>
      <xdr:colOff>492125</xdr:colOff>
      <xdr:row>37</xdr:row>
      <xdr:rowOff>110073</xdr:rowOff>
    </xdr:to>
    <xdr:sp macro="" textlink="">
      <xdr:nvSpPr>
        <xdr:cNvPr id="491" name="フローチャート : 判断 490"/>
        <xdr:cNvSpPr/>
      </xdr:nvSpPr>
      <xdr:spPr>
        <a:xfrm>
          <a:off x="12763500" y="63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126600</xdr:rowOff>
    </xdr:from>
    <xdr:ext cx="534377" cy="259045"/>
    <xdr:sp macro="" textlink="">
      <xdr:nvSpPr>
        <xdr:cNvPr id="492" name="テキスト ボックス 491"/>
        <xdr:cNvSpPr txBox="1"/>
      </xdr:nvSpPr>
      <xdr:spPr>
        <a:xfrm>
          <a:off x="12547111" y="61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129608</xdr:rowOff>
    </xdr:from>
    <xdr:to>
      <xdr:col>22</xdr:col>
      <xdr:colOff>415925</xdr:colOff>
      <xdr:row>38</xdr:row>
      <xdr:rowOff>59758</xdr:rowOff>
    </xdr:to>
    <xdr:sp macro="" textlink="">
      <xdr:nvSpPr>
        <xdr:cNvPr id="500" name="円/楕円 499"/>
        <xdr:cNvSpPr/>
      </xdr:nvSpPr>
      <xdr:spPr>
        <a:xfrm>
          <a:off x="15430500" y="64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50885</xdr:rowOff>
    </xdr:from>
    <xdr:ext cx="469744" cy="259045"/>
    <xdr:sp macro="" textlink="">
      <xdr:nvSpPr>
        <xdr:cNvPr id="501" name="テキスト ボックス 500"/>
        <xdr:cNvSpPr txBox="1"/>
      </xdr:nvSpPr>
      <xdr:spPr>
        <a:xfrm>
          <a:off x="15246427" y="65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139164</xdr:rowOff>
    </xdr:from>
    <xdr:to>
      <xdr:col>21</xdr:col>
      <xdr:colOff>212725</xdr:colOff>
      <xdr:row>38</xdr:row>
      <xdr:rowOff>69314</xdr:rowOff>
    </xdr:to>
    <xdr:sp macro="" textlink="">
      <xdr:nvSpPr>
        <xdr:cNvPr id="502" name="円/楕円 501"/>
        <xdr:cNvSpPr/>
      </xdr:nvSpPr>
      <xdr:spPr>
        <a:xfrm>
          <a:off x="14541500" y="64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60441</xdr:rowOff>
    </xdr:from>
    <xdr:ext cx="469744" cy="259045"/>
    <xdr:sp macro="" textlink="">
      <xdr:nvSpPr>
        <xdr:cNvPr id="503" name="テキスト ボックス 502"/>
        <xdr:cNvSpPr txBox="1"/>
      </xdr:nvSpPr>
      <xdr:spPr>
        <a:xfrm>
          <a:off x="14357427" y="65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120664</xdr:rowOff>
    </xdr:from>
    <xdr:to>
      <xdr:col>20</xdr:col>
      <xdr:colOff>9525</xdr:colOff>
      <xdr:row>38</xdr:row>
      <xdr:rowOff>50814</xdr:rowOff>
    </xdr:to>
    <xdr:sp macro="" textlink="">
      <xdr:nvSpPr>
        <xdr:cNvPr id="504" name="円/楕円 503"/>
        <xdr:cNvSpPr/>
      </xdr:nvSpPr>
      <xdr:spPr>
        <a:xfrm>
          <a:off x="13652500" y="6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41941</xdr:rowOff>
    </xdr:from>
    <xdr:ext cx="469744" cy="259045"/>
    <xdr:sp macro="" textlink="">
      <xdr:nvSpPr>
        <xdr:cNvPr id="505" name="テキスト ボックス 504"/>
        <xdr:cNvSpPr txBox="1"/>
      </xdr:nvSpPr>
      <xdr:spPr>
        <a:xfrm>
          <a:off x="13468427" y="6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81596</xdr:rowOff>
    </xdr:from>
    <xdr:to>
      <xdr:col>18</xdr:col>
      <xdr:colOff>492125</xdr:colOff>
      <xdr:row>38</xdr:row>
      <xdr:rowOff>11747</xdr:rowOff>
    </xdr:to>
    <xdr:sp macro="" textlink="">
      <xdr:nvSpPr>
        <xdr:cNvPr id="506" name="円/楕円 505"/>
        <xdr:cNvSpPr/>
      </xdr:nvSpPr>
      <xdr:spPr>
        <a:xfrm>
          <a:off x="12763500" y="64252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2874</xdr:rowOff>
    </xdr:from>
    <xdr:ext cx="534377" cy="259045"/>
    <xdr:sp macro="" textlink="">
      <xdr:nvSpPr>
        <xdr:cNvPr id="507" name="テキスト ボックス 506"/>
        <xdr:cNvSpPr txBox="1"/>
      </xdr:nvSpPr>
      <xdr:spPr>
        <a:xfrm>
          <a:off x="12547111" y="65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55838</xdr:rowOff>
    </xdr:from>
    <xdr:to>
      <xdr:col>23</xdr:col>
      <xdr:colOff>517525</xdr:colOff>
      <xdr:row>77</xdr:row>
      <xdr:rowOff>68107</xdr:rowOff>
    </xdr:to>
    <xdr:cxnSp macro="">
      <xdr:nvCxnSpPr>
        <xdr:cNvPr id="581" name="直線コネクタ 580"/>
        <xdr:cNvCxnSpPr/>
      </xdr:nvCxnSpPr>
      <xdr:spPr>
        <a:xfrm flipV="1">
          <a:off x="15481300" y="13257488"/>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59244</xdr:rowOff>
    </xdr:from>
    <xdr:to>
      <xdr:col>22</xdr:col>
      <xdr:colOff>365125</xdr:colOff>
      <xdr:row>77</xdr:row>
      <xdr:rowOff>68107</xdr:rowOff>
    </xdr:to>
    <xdr:cxnSp macro="">
      <xdr:nvCxnSpPr>
        <xdr:cNvPr id="584" name="直線コネクタ 583"/>
        <xdr:cNvCxnSpPr/>
      </xdr:nvCxnSpPr>
      <xdr:spPr>
        <a:xfrm>
          <a:off x="14592300" y="1326089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63948</xdr:rowOff>
    </xdr:from>
    <xdr:to>
      <xdr:col>22</xdr:col>
      <xdr:colOff>415925</xdr:colOff>
      <xdr:row>76</xdr:row>
      <xdr:rowOff>165548</xdr:rowOff>
    </xdr:to>
    <xdr:sp macro="" textlink="">
      <xdr:nvSpPr>
        <xdr:cNvPr id="585" name="フローチャート : 判断 584"/>
        <xdr:cNvSpPr/>
      </xdr:nvSpPr>
      <xdr:spPr>
        <a:xfrm>
          <a:off x="15430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10625</xdr:rowOff>
    </xdr:from>
    <xdr:ext cx="534377" cy="259045"/>
    <xdr:sp macro="" textlink="">
      <xdr:nvSpPr>
        <xdr:cNvPr id="586" name="テキスト ボックス 585"/>
        <xdr:cNvSpPr txBox="1"/>
      </xdr:nvSpPr>
      <xdr:spPr>
        <a:xfrm>
          <a:off x="15214111" y="128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50529</xdr:rowOff>
    </xdr:from>
    <xdr:to>
      <xdr:col>21</xdr:col>
      <xdr:colOff>161925</xdr:colOff>
      <xdr:row>77</xdr:row>
      <xdr:rowOff>59244</xdr:rowOff>
    </xdr:to>
    <xdr:cxnSp macro="">
      <xdr:nvCxnSpPr>
        <xdr:cNvPr id="587" name="直線コネクタ 586"/>
        <xdr:cNvCxnSpPr/>
      </xdr:nvCxnSpPr>
      <xdr:spPr>
        <a:xfrm>
          <a:off x="13703300" y="13252179"/>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50107</xdr:rowOff>
    </xdr:from>
    <xdr:to>
      <xdr:col>21</xdr:col>
      <xdr:colOff>212725</xdr:colOff>
      <xdr:row>76</xdr:row>
      <xdr:rowOff>151707</xdr:rowOff>
    </xdr:to>
    <xdr:sp macro="" textlink="">
      <xdr:nvSpPr>
        <xdr:cNvPr id="588" name="フローチャート : 判断 587"/>
        <xdr:cNvSpPr/>
      </xdr:nvSpPr>
      <xdr:spPr>
        <a:xfrm>
          <a:off x="14541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168233</xdr:rowOff>
    </xdr:from>
    <xdr:ext cx="534377" cy="259045"/>
    <xdr:sp macro="" textlink="">
      <xdr:nvSpPr>
        <xdr:cNvPr id="589" name="テキスト ボックス 588"/>
        <xdr:cNvSpPr txBox="1"/>
      </xdr:nvSpPr>
      <xdr:spPr>
        <a:xfrm>
          <a:off x="14325111" y="128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44300</xdr:rowOff>
    </xdr:from>
    <xdr:to>
      <xdr:col>19</xdr:col>
      <xdr:colOff>644525</xdr:colOff>
      <xdr:row>77</xdr:row>
      <xdr:rowOff>50529</xdr:rowOff>
    </xdr:to>
    <xdr:cxnSp macro="">
      <xdr:nvCxnSpPr>
        <xdr:cNvPr id="590" name="直線コネクタ 589"/>
        <xdr:cNvCxnSpPr/>
      </xdr:nvCxnSpPr>
      <xdr:spPr>
        <a:xfrm>
          <a:off x="12814300" y="13245950"/>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43380</xdr:rowOff>
    </xdr:from>
    <xdr:to>
      <xdr:col>20</xdr:col>
      <xdr:colOff>9525</xdr:colOff>
      <xdr:row>76</xdr:row>
      <xdr:rowOff>144980</xdr:rowOff>
    </xdr:to>
    <xdr:sp macro="" textlink="">
      <xdr:nvSpPr>
        <xdr:cNvPr id="591" name="フローチャート : 判断 590"/>
        <xdr:cNvSpPr/>
      </xdr:nvSpPr>
      <xdr:spPr>
        <a:xfrm>
          <a:off x="13652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161507</xdr:rowOff>
    </xdr:from>
    <xdr:ext cx="534377" cy="259045"/>
    <xdr:sp macro="" textlink="">
      <xdr:nvSpPr>
        <xdr:cNvPr id="592" name="テキスト ボックス 591"/>
        <xdr:cNvSpPr txBox="1"/>
      </xdr:nvSpPr>
      <xdr:spPr>
        <a:xfrm>
          <a:off x="13436111" y="12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58548</xdr:rowOff>
    </xdr:from>
    <xdr:to>
      <xdr:col>18</xdr:col>
      <xdr:colOff>492125</xdr:colOff>
      <xdr:row>76</xdr:row>
      <xdr:rowOff>160148</xdr:rowOff>
    </xdr:to>
    <xdr:sp macro="" textlink="">
      <xdr:nvSpPr>
        <xdr:cNvPr id="593" name="フローチャート : 判断 592"/>
        <xdr:cNvSpPr/>
      </xdr:nvSpPr>
      <xdr:spPr>
        <a:xfrm>
          <a:off x="12763500" y="130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5225</xdr:rowOff>
    </xdr:from>
    <xdr:ext cx="534377" cy="259045"/>
    <xdr:sp macro="" textlink="">
      <xdr:nvSpPr>
        <xdr:cNvPr id="594" name="テキスト ボックス 593"/>
        <xdr:cNvSpPr txBox="1"/>
      </xdr:nvSpPr>
      <xdr:spPr>
        <a:xfrm>
          <a:off x="12547111" y="128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5038</xdr:rowOff>
    </xdr:from>
    <xdr:to>
      <xdr:col>23</xdr:col>
      <xdr:colOff>568325</xdr:colOff>
      <xdr:row>77</xdr:row>
      <xdr:rowOff>106638</xdr:rowOff>
    </xdr:to>
    <xdr:sp macro="" textlink="">
      <xdr:nvSpPr>
        <xdr:cNvPr id="600" name="円/楕円 599"/>
        <xdr:cNvSpPr/>
      </xdr:nvSpPr>
      <xdr:spPr>
        <a:xfrm>
          <a:off x="16268700" y="132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91415</xdr:rowOff>
    </xdr:from>
    <xdr:ext cx="534377" cy="259045"/>
    <xdr:sp macro="" textlink="">
      <xdr:nvSpPr>
        <xdr:cNvPr id="601" name="公債費該当値テキスト"/>
        <xdr:cNvSpPr txBox="1"/>
      </xdr:nvSpPr>
      <xdr:spPr>
        <a:xfrm>
          <a:off x="16370300" y="131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17307</xdr:rowOff>
    </xdr:from>
    <xdr:to>
      <xdr:col>22</xdr:col>
      <xdr:colOff>415925</xdr:colOff>
      <xdr:row>77</xdr:row>
      <xdr:rowOff>118907</xdr:rowOff>
    </xdr:to>
    <xdr:sp macro="" textlink="">
      <xdr:nvSpPr>
        <xdr:cNvPr id="602" name="円/楕円 601"/>
        <xdr:cNvSpPr/>
      </xdr:nvSpPr>
      <xdr:spPr>
        <a:xfrm>
          <a:off x="15430500" y="132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110034</xdr:rowOff>
    </xdr:from>
    <xdr:ext cx="534377" cy="259045"/>
    <xdr:sp macro="" textlink="">
      <xdr:nvSpPr>
        <xdr:cNvPr id="603" name="テキスト ボックス 602"/>
        <xdr:cNvSpPr txBox="1"/>
      </xdr:nvSpPr>
      <xdr:spPr>
        <a:xfrm>
          <a:off x="15214111" y="133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8444</xdr:rowOff>
    </xdr:from>
    <xdr:to>
      <xdr:col>21</xdr:col>
      <xdr:colOff>212725</xdr:colOff>
      <xdr:row>77</xdr:row>
      <xdr:rowOff>110044</xdr:rowOff>
    </xdr:to>
    <xdr:sp macro="" textlink="">
      <xdr:nvSpPr>
        <xdr:cNvPr id="604" name="円/楕円 603"/>
        <xdr:cNvSpPr/>
      </xdr:nvSpPr>
      <xdr:spPr>
        <a:xfrm>
          <a:off x="14541500" y="132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101171</xdr:rowOff>
    </xdr:from>
    <xdr:ext cx="534377" cy="259045"/>
    <xdr:sp macro="" textlink="">
      <xdr:nvSpPr>
        <xdr:cNvPr id="605" name="テキスト ボックス 604"/>
        <xdr:cNvSpPr txBox="1"/>
      </xdr:nvSpPr>
      <xdr:spPr>
        <a:xfrm>
          <a:off x="14325111" y="1330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171179</xdr:rowOff>
    </xdr:from>
    <xdr:to>
      <xdr:col>20</xdr:col>
      <xdr:colOff>9525</xdr:colOff>
      <xdr:row>77</xdr:row>
      <xdr:rowOff>101329</xdr:rowOff>
    </xdr:to>
    <xdr:sp macro="" textlink="">
      <xdr:nvSpPr>
        <xdr:cNvPr id="606" name="円/楕円 605"/>
        <xdr:cNvSpPr/>
      </xdr:nvSpPr>
      <xdr:spPr>
        <a:xfrm>
          <a:off x="13652500" y="132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92456</xdr:rowOff>
    </xdr:from>
    <xdr:ext cx="534377" cy="259045"/>
    <xdr:sp macro="" textlink="">
      <xdr:nvSpPr>
        <xdr:cNvPr id="607" name="テキスト ボックス 606"/>
        <xdr:cNvSpPr txBox="1"/>
      </xdr:nvSpPr>
      <xdr:spPr>
        <a:xfrm>
          <a:off x="13436111" y="132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164950</xdr:rowOff>
    </xdr:from>
    <xdr:to>
      <xdr:col>18</xdr:col>
      <xdr:colOff>492125</xdr:colOff>
      <xdr:row>77</xdr:row>
      <xdr:rowOff>95100</xdr:rowOff>
    </xdr:to>
    <xdr:sp macro="" textlink="">
      <xdr:nvSpPr>
        <xdr:cNvPr id="608" name="円/楕円 607"/>
        <xdr:cNvSpPr/>
      </xdr:nvSpPr>
      <xdr:spPr>
        <a:xfrm>
          <a:off x="12763500" y="131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86227</xdr:rowOff>
    </xdr:from>
    <xdr:ext cx="534377" cy="259045"/>
    <xdr:sp macro="" textlink="">
      <xdr:nvSpPr>
        <xdr:cNvPr id="609" name="テキスト ボックス 608"/>
        <xdr:cNvSpPr txBox="1"/>
      </xdr:nvSpPr>
      <xdr:spPr>
        <a:xfrm>
          <a:off x="12547111" y="1328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122737</xdr:rowOff>
    </xdr:from>
    <xdr:to>
      <xdr:col>23</xdr:col>
      <xdr:colOff>517525</xdr:colOff>
      <xdr:row>98</xdr:row>
      <xdr:rowOff>132127</xdr:rowOff>
    </xdr:to>
    <xdr:cxnSp macro="">
      <xdr:nvCxnSpPr>
        <xdr:cNvPr id="636" name="直線コネクタ 635"/>
        <xdr:cNvCxnSpPr/>
      </xdr:nvCxnSpPr>
      <xdr:spPr>
        <a:xfrm>
          <a:off x="15481300" y="16924837"/>
          <a:ext cx="8382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122737</xdr:rowOff>
    </xdr:from>
    <xdr:to>
      <xdr:col>22</xdr:col>
      <xdr:colOff>365125</xdr:colOff>
      <xdr:row>98</xdr:row>
      <xdr:rowOff>126061</xdr:rowOff>
    </xdr:to>
    <xdr:cxnSp macro="">
      <xdr:nvCxnSpPr>
        <xdr:cNvPr id="639" name="直線コネクタ 638"/>
        <xdr:cNvCxnSpPr/>
      </xdr:nvCxnSpPr>
      <xdr:spPr>
        <a:xfrm flipV="1">
          <a:off x="14592300" y="16924837"/>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31220</xdr:rowOff>
    </xdr:from>
    <xdr:to>
      <xdr:col>22</xdr:col>
      <xdr:colOff>415925</xdr:colOff>
      <xdr:row>98</xdr:row>
      <xdr:rowOff>132820</xdr:rowOff>
    </xdr:to>
    <xdr:sp macro="" textlink="">
      <xdr:nvSpPr>
        <xdr:cNvPr id="640" name="フローチャート : 判断 639"/>
        <xdr:cNvSpPr/>
      </xdr:nvSpPr>
      <xdr:spPr>
        <a:xfrm>
          <a:off x="15430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149347</xdr:rowOff>
    </xdr:from>
    <xdr:ext cx="599010" cy="259045"/>
    <xdr:sp macro="" textlink="">
      <xdr:nvSpPr>
        <xdr:cNvPr id="641" name="テキスト ボックス 640"/>
        <xdr:cNvSpPr txBox="1"/>
      </xdr:nvSpPr>
      <xdr:spPr>
        <a:xfrm>
          <a:off x="15181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126061</xdr:rowOff>
    </xdr:from>
    <xdr:to>
      <xdr:col>21</xdr:col>
      <xdr:colOff>161925</xdr:colOff>
      <xdr:row>98</xdr:row>
      <xdr:rowOff>139691</xdr:rowOff>
    </xdr:to>
    <xdr:cxnSp macro="">
      <xdr:nvCxnSpPr>
        <xdr:cNvPr id="642" name="直線コネクタ 641"/>
        <xdr:cNvCxnSpPr/>
      </xdr:nvCxnSpPr>
      <xdr:spPr>
        <a:xfrm flipV="1">
          <a:off x="13703300" y="16928161"/>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78122</xdr:rowOff>
    </xdr:from>
    <xdr:to>
      <xdr:col>21</xdr:col>
      <xdr:colOff>212725</xdr:colOff>
      <xdr:row>99</xdr:row>
      <xdr:rowOff>8272</xdr:rowOff>
    </xdr:to>
    <xdr:sp macro="" textlink="">
      <xdr:nvSpPr>
        <xdr:cNvPr id="643" name="フローチャート : 判断 642"/>
        <xdr:cNvSpPr/>
      </xdr:nvSpPr>
      <xdr:spPr>
        <a:xfrm>
          <a:off x="14541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170849</xdr:rowOff>
    </xdr:from>
    <xdr:ext cx="534377" cy="259045"/>
    <xdr:sp macro="" textlink="">
      <xdr:nvSpPr>
        <xdr:cNvPr id="644" name="テキスト ボックス 643"/>
        <xdr:cNvSpPr txBox="1"/>
      </xdr:nvSpPr>
      <xdr:spPr>
        <a:xfrm>
          <a:off x="14325111" y="169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133342</xdr:rowOff>
    </xdr:from>
    <xdr:to>
      <xdr:col>19</xdr:col>
      <xdr:colOff>644525</xdr:colOff>
      <xdr:row>98</xdr:row>
      <xdr:rowOff>139691</xdr:rowOff>
    </xdr:to>
    <xdr:cxnSp macro="">
      <xdr:nvCxnSpPr>
        <xdr:cNvPr id="645" name="直線コネクタ 644"/>
        <xdr:cNvCxnSpPr/>
      </xdr:nvCxnSpPr>
      <xdr:spPr>
        <a:xfrm>
          <a:off x="12814300" y="16935442"/>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74898</xdr:rowOff>
    </xdr:from>
    <xdr:to>
      <xdr:col>20</xdr:col>
      <xdr:colOff>9525</xdr:colOff>
      <xdr:row>99</xdr:row>
      <xdr:rowOff>5048</xdr:rowOff>
    </xdr:to>
    <xdr:sp macro="" textlink="">
      <xdr:nvSpPr>
        <xdr:cNvPr id="646" name="フローチャート : 判断 645"/>
        <xdr:cNvSpPr/>
      </xdr:nvSpPr>
      <xdr:spPr>
        <a:xfrm>
          <a:off x="13652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21575</xdr:rowOff>
    </xdr:from>
    <xdr:ext cx="534377" cy="259045"/>
    <xdr:sp macro="" textlink="">
      <xdr:nvSpPr>
        <xdr:cNvPr id="647" name="テキスト ボックス 646"/>
        <xdr:cNvSpPr txBox="1"/>
      </xdr:nvSpPr>
      <xdr:spPr>
        <a:xfrm>
          <a:off x="13436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70591</xdr:rowOff>
    </xdr:from>
    <xdr:to>
      <xdr:col>18</xdr:col>
      <xdr:colOff>492125</xdr:colOff>
      <xdr:row>99</xdr:row>
      <xdr:rowOff>741</xdr:rowOff>
    </xdr:to>
    <xdr:sp macro="" textlink="">
      <xdr:nvSpPr>
        <xdr:cNvPr id="648" name="フローチャート : 判断 647"/>
        <xdr:cNvSpPr/>
      </xdr:nvSpPr>
      <xdr:spPr>
        <a:xfrm>
          <a:off x="12763500" y="1687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17268</xdr:rowOff>
    </xdr:from>
    <xdr:ext cx="534377" cy="259045"/>
    <xdr:sp macro="" textlink="">
      <xdr:nvSpPr>
        <xdr:cNvPr id="649" name="テキスト ボックス 648"/>
        <xdr:cNvSpPr txBox="1"/>
      </xdr:nvSpPr>
      <xdr:spPr>
        <a:xfrm>
          <a:off x="12547111" y="166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81327</xdr:rowOff>
    </xdr:from>
    <xdr:to>
      <xdr:col>23</xdr:col>
      <xdr:colOff>568325</xdr:colOff>
      <xdr:row>99</xdr:row>
      <xdr:rowOff>11477</xdr:rowOff>
    </xdr:to>
    <xdr:sp macro="" textlink="">
      <xdr:nvSpPr>
        <xdr:cNvPr id="655" name="円/楕円 654"/>
        <xdr:cNvSpPr/>
      </xdr:nvSpPr>
      <xdr:spPr>
        <a:xfrm>
          <a:off x="16268700" y="168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71937</xdr:rowOff>
    </xdr:from>
    <xdr:to>
      <xdr:col>22</xdr:col>
      <xdr:colOff>415925</xdr:colOff>
      <xdr:row>99</xdr:row>
      <xdr:rowOff>2087</xdr:rowOff>
    </xdr:to>
    <xdr:sp macro="" textlink="">
      <xdr:nvSpPr>
        <xdr:cNvPr id="657" name="円/楕円 656"/>
        <xdr:cNvSpPr/>
      </xdr:nvSpPr>
      <xdr:spPr>
        <a:xfrm>
          <a:off x="15430500" y="168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164664</xdr:rowOff>
    </xdr:from>
    <xdr:ext cx="534377" cy="259045"/>
    <xdr:sp macro="" textlink="">
      <xdr:nvSpPr>
        <xdr:cNvPr id="658" name="テキスト ボックス 657"/>
        <xdr:cNvSpPr txBox="1"/>
      </xdr:nvSpPr>
      <xdr:spPr>
        <a:xfrm>
          <a:off x="15214111" y="1696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75261</xdr:rowOff>
    </xdr:from>
    <xdr:to>
      <xdr:col>21</xdr:col>
      <xdr:colOff>212725</xdr:colOff>
      <xdr:row>99</xdr:row>
      <xdr:rowOff>5411</xdr:rowOff>
    </xdr:to>
    <xdr:sp macro="" textlink="">
      <xdr:nvSpPr>
        <xdr:cNvPr id="659" name="円/楕円 658"/>
        <xdr:cNvSpPr/>
      </xdr:nvSpPr>
      <xdr:spPr>
        <a:xfrm>
          <a:off x="14541500" y="1687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21938</xdr:rowOff>
    </xdr:from>
    <xdr:ext cx="534377" cy="259045"/>
    <xdr:sp macro="" textlink="">
      <xdr:nvSpPr>
        <xdr:cNvPr id="660" name="テキスト ボックス 659"/>
        <xdr:cNvSpPr txBox="1"/>
      </xdr:nvSpPr>
      <xdr:spPr>
        <a:xfrm>
          <a:off x="14325111" y="166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88891</xdr:rowOff>
    </xdr:from>
    <xdr:to>
      <xdr:col>20</xdr:col>
      <xdr:colOff>9525</xdr:colOff>
      <xdr:row>99</xdr:row>
      <xdr:rowOff>19041</xdr:rowOff>
    </xdr:to>
    <xdr:sp macro="" textlink="">
      <xdr:nvSpPr>
        <xdr:cNvPr id="661" name="円/楕円 660"/>
        <xdr:cNvSpPr/>
      </xdr:nvSpPr>
      <xdr:spPr>
        <a:xfrm>
          <a:off x="13652500" y="16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10168</xdr:rowOff>
    </xdr:from>
    <xdr:ext cx="313932" cy="259045"/>
    <xdr:sp macro="" textlink="">
      <xdr:nvSpPr>
        <xdr:cNvPr id="662" name="テキスト ボックス 661"/>
        <xdr:cNvSpPr txBox="1"/>
      </xdr:nvSpPr>
      <xdr:spPr>
        <a:xfrm>
          <a:off x="13546333" y="16983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82542</xdr:rowOff>
    </xdr:from>
    <xdr:to>
      <xdr:col>18</xdr:col>
      <xdr:colOff>492125</xdr:colOff>
      <xdr:row>99</xdr:row>
      <xdr:rowOff>12692</xdr:rowOff>
    </xdr:to>
    <xdr:sp macro="" textlink="">
      <xdr:nvSpPr>
        <xdr:cNvPr id="663" name="円/楕円 662"/>
        <xdr:cNvSpPr/>
      </xdr:nvSpPr>
      <xdr:spPr>
        <a:xfrm>
          <a:off x="12763500" y="168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3819</xdr:rowOff>
    </xdr:from>
    <xdr:ext cx="534377" cy="259045"/>
    <xdr:sp macro="" textlink="">
      <xdr:nvSpPr>
        <xdr:cNvPr id="664" name="テキスト ボックス 663"/>
        <xdr:cNvSpPr txBox="1"/>
      </xdr:nvSpPr>
      <xdr:spPr>
        <a:xfrm>
          <a:off x="12547111" y="169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136499</xdr:rowOff>
    </xdr:from>
    <xdr:to>
      <xdr:col>32</xdr:col>
      <xdr:colOff>187325</xdr:colOff>
      <xdr:row>38</xdr:row>
      <xdr:rowOff>137048</xdr:rowOff>
    </xdr:to>
    <xdr:cxnSp macro="">
      <xdr:nvCxnSpPr>
        <xdr:cNvPr id="691" name="直線コネクタ 690"/>
        <xdr:cNvCxnSpPr/>
      </xdr:nvCxnSpPr>
      <xdr:spPr>
        <a:xfrm flipV="1">
          <a:off x="21323300" y="6651599"/>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129916</xdr:rowOff>
    </xdr:from>
    <xdr:to>
      <xdr:col>31</xdr:col>
      <xdr:colOff>34925</xdr:colOff>
      <xdr:row>38</xdr:row>
      <xdr:rowOff>137048</xdr:rowOff>
    </xdr:to>
    <xdr:cxnSp macro="">
      <xdr:nvCxnSpPr>
        <xdr:cNvPr id="694" name="直線コネクタ 693"/>
        <xdr:cNvCxnSpPr/>
      </xdr:nvCxnSpPr>
      <xdr:spPr>
        <a:xfrm>
          <a:off x="20434300" y="664501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114412</xdr:rowOff>
    </xdr:from>
    <xdr:to>
      <xdr:col>31</xdr:col>
      <xdr:colOff>85725</xdr:colOff>
      <xdr:row>38</xdr:row>
      <xdr:rowOff>44562</xdr:rowOff>
    </xdr:to>
    <xdr:sp macro="" textlink="">
      <xdr:nvSpPr>
        <xdr:cNvPr id="695" name="フローチャート : 判断 694"/>
        <xdr:cNvSpPr/>
      </xdr:nvSpPr>
      <xdr:spPr>
        <a:xfrm>
          <a:off x="21272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61089</xdr:rowOff>
    </xdr:from>
    <xdr:ext cx="469744" cy="259045"/>
    <xdr:sp macro="" textlink="">
      <xdr:nvSpPr>
        <xdr:cNvPr id="696" name="テキスト ボックス 695"/>
        <xdr:cNvSpPr txBox="1"/>
      </xdr:nvSpPr>
      <xdr:spPr>
        <a:xfrm>
          <a:off x="21088427"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121503</xdr:rowOff>
    </xdr:from>
    <xdr:to>
      <xdr:col>29</xdr:col>
      <xdr:colOff>517525</xdr:colOff>
      <xdr:row>38</xdr:row>
      <xdr:rowOff>129916</xdr:rowOff>
    </xdr:to>
    <xdr:cxnSp macro="">
      <xdr:nvCxnSpPr>
        <xdr:cNvPr id="697" name="直線コネクタ 696"/>
        <xdr:cNvCxnSpPr/>
      </xdr:nvCxnSpPr>
      <xdr:spPr>
        <a:xfrm>
          <a:off x="19545300" y="6636603"/>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103759</xdr:rowOff>
    </xdr:from>
    <xdr:to>
      <xdr:col>29</xdr:col>
      <xdr:colOff>568325</xdr:colOff>
      <xdr:row>38</xdr:row>
      <xdr:rowOff>33910</xdr:rowOff>
    </xdr:to>
    <xdr:sp macro="" textlink="">
      <xdr:nvSpPr>
        <xdr:cNvPr id="698" name="フローチャート : 判断 697"/>
        <xdr:cNvSpPr/>
      </xdr:nvSpPr>
      <xdr:spPr>
        <a:xfrm>
          <a:off x="20383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50436</xdr:rowOff>
    </xdr:from>
    <xdr:ext cx="469744" cy="259045"/>
    <xdr:sp macro="" textlink="">
      <xdr:nvSpPr>
        <xdr:cNvPr id="699" name="テキスト ボックス 698"/>
        <xdr:cNvSpPr txBox="1"/>
      </xdr:nvSpPr>
      <xdr:spPr>
        <a:xfrm>
          <a:off x="20199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117435</xdr:rowOff>
    </xdr:from>
    <xdr:to>
      <xdr:col>28</xdr:col>
      <xdr:colOff>314325</xdr:colOff>
      <xdr:row>38</xdr:row>
      <xdr:rowOff>121503</xdr:rowOff>
    </xdr:to>
    <xdr:cxnSp macro="">
      <xdr:nvCxnSpPr>
        <xdr:cNvPr id="700" name="直線コネクタ 699"/>
        <xdr:cNvCxnSpPr/>
      </xdr:nvCxnSpPr>
      <xdr:spPr>
        <a:xfrm>
          <a:off x="18656300" y="663253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123739</xdr:rowOff>
    </xdr:from>
    <xdr:to>
      <xdr:col>28</xdr:col>
      <xdr:colOff>365125</xdr:colOff>
      <xdr:row>38</xdr:row>
      <xdr:rowOff>53888</xdr:rowOff>
    </xdr:to>
    <xdr:sp macro="" textlink="">
      <xdr:nvSpPr>
        <xdr:cNvPr id="701" name="フローチャート : 判断 700"/>
        <xdr:cNvSpPr/>
      </xdr:nvSpPr>
      <xdr:spPr>
        <a:xfrm>
          <a:off x="19494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70416</xdr:rowOff>
    </xdr:from>
    <xdr:ext cx="469744" cy="259045"/>
    <xdr:sp macro="" textlink="">
      <xdr:nvSpPr>
        <xdr:cNvPr id="702" name="テキスト ボックス 701"/>
        <xdr:cNvSpPr txBox="1"/>
      </xdr:nvSpPr>
      <xdr:spPr>
        <a:xfrm>
          <a:off x="19310427"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14879</xdr:rowOff>
    </xdr:from>
    <xdr:to>
      <xdr:col>27</xdr:col>
      <xdr:colOff>161925</xdr:colOff>
      <xdr:row>37</xdr:row>
      <xdr:rowOff>116479</xdr:rowOff>
    </xdr:to>
    <xdr:sp macro="" textlink="">
      <xdr:nvSpPr>
        <xdr:cNvPr id="703" name="フローチャート : 判断 702"/>
        <xdr:cNvSpPr/>
      </xdr:nvSpPr>
      <xdr:spPr>
        <a:xfrm>
          <a:off x="18605500" y="635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133006</xdr:rowOff>
    </xdr:from>
    <xdr:ext cx="469744" cy="259045"/>
    <xdr:sp macro="" textlink="">
      <xdr:nvSpPr>
        <xdr:cNvPr id="704" name="テキスト ボックス 703"/>
        <xdr:cNvSpPr txBox="1"/>
      </xdr:nvSpPr>
      <xdr:spPr>
        <a:xfrm>
          <a:off x="18421427" y="613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85699</xdr:rowOff>
    </xdr:from>
    <xdr:to>
      <xdr:col>32</xdr:col>
      <xdr:colOff>238125</xdr:colOff>
      <xdr:row>39</xdr:row>
      <xdr:rowOff>15849</xdr:rowOff>
    </xdr:to>
    <xdr:sp macro="" textlink="">
      <xdr:nvSpPr>
        <xdr:cNvPr id="710" name="円/楕円 709"/>
        <xdr:cNvSpPr/>
      </xdr:nvSpPr>
      <xdr:spPr>
        <a:xfrm>
          <a:off x="22110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626</xdr:rowOff>
    </xdr:from>
    <xdr:ext cx="313932" cy="259045"/>
    <xdr:sp macro="" textlink="">
      <xdr:nvSpPr>
        <xdr:cNvPr id="711" name="投資及び出資金該当値テキスト"/>
        <xdr:cNvSpPr txBox="1"/>
      </xdr:nvSpPr>
      <xdr:spPr>
        <a:xfrm>
          <a:off x="22212300" y="6515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86248</xdr:rowOff>
    </xdr:from>
    <xdr:to>
      <xdr:col>31</xdr:col>
      <xdr:colOff>85725</xdr:colOff>
      <xdr:row>39</xdr:row>
      <xdr:rowOff>16398</xdr:rowOff>
    </xdr:to>
    <xdr:sp macro="" textlink="">
      <xdr:nvSpPr>
        <xdr:cNvPr id="712" name="円/楕円 711"/>
        <xdr:cNvSpPr/>
      </xdr:nvSpPr>
      <xdr:spPr>
        <a:xfrm>
          <a:off x="21272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7525</xdr:rowOff>
    </xdr:from>
    <xdr:ext cx="313932" cy="259045"/>
    <xdr:sp macro="" textlink="">
      <xdr:nvSpPr>
        <xdr:cNvPr id="713" name="テキスト ボックス 712"/>
        <xdr:cNvSpPr txBox="1"/>
      </xdr:nvSpPr>
      <xdr:spPr>
        <a:xfrm>
          <a:off x="21166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79116</xdr:rowOff>
    </xdr:from>
    <xdr:to>
      <xdr:col>29</xdr:col>
      <xdr:colOff>568325</xdr:colOff>
      <xdr:row>39</xdr:row>
      <xdr:rowOff>9266</xdr:rowOff>
    </xdr:to>
    <xdr:sp macro="" textlink="">
      <xdr:nvSpPr>
        <xdr:cNvPr id="714" name="円/楕円 713"/>
        <xdr:cNvSpPr/>
      </xdr:nvSpPr>
      <xdr:spPr>
        <a:xfrm>
          <a:off x="20383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393</xdr:rowOff>
    </xdr:from>
    <xdr:ext cx="378565" cy="259045"/>
    <xdr:sp macro="" textlink="">
      <xdr:nvSpPr>
        <xdr:cNvPr id="715" name="テキスト ボックス 714"/>
        <xdr:cNvSpPr txBox="1"/>
      </xdr:nvSpPr>
      <xdr:spPr>
        <a:xfrm>
          <a:off x="20245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70703</xdr:rowOff>
    </xdr:from>
    <xdr:to>
      <xdr:col>28</xdr:col>
      <xdr:colOff>365125</xdr:colOff>
      <xdr:row>39</xdr:row>
      <xdr:rowOff>853</xdr:rowOff>
    </xdr:to>
    <xdr:sp macro="" textlink="">
      <xdr:nvSpPr>
        <xdr:cNvPr id="716" name="円/楕円 715"/>
        <xdr:cNvSpPr/>
      </xdr:nvSpPr>
      <xdr:spPr>
        <a:xfrm>
          <a:off x="194945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163430</xdr:rowOff>
    </xdr:from>
    <xdr:ext cx="378565" cy="259045"/>
    <xdr:sp macro="" textlink="">
      <xdr:nvSpPr>
        <xdr:cNvPr id="717" name="テキスト ボックス 716"/>
        <xdr:cNvSpPr txBox="1"/>
      </xdr:nvSpPr>
      <xdr:spPr>
        <a:xfrm>
          <a:off x="19356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66635</xdr:rowOff>
    </xdr:from>
    <xdr:to>
      <xdr:col>27</xdr:col>
      <xdr:colOff>161925</xdr:colOff>
      <xdr:row>38</xdr:row>
      <xdr:rowOff>168235</xdr:rowOff>
    </xdr:to>
    <xdr:sp macro="" textlink="">
      <xdr:nvSpPr>
        <xdr:cNvPr id="718" name="円/楕円 717"/>
        <xdr:cNvSpPr/>
      </xdr:nvSpPr>
      <xdr:spPr>
        <a:xfrm>
          <a:off x="18605500" y="65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159362</xdr:rowOff>
    </xdr:from>
    <xdr:ext cx="378565" cy="259045"/>
    <xdr:sp macro="" textlink="">
      <xdr:nvSpPr>
        <xdr:cNvPr id="719" name="テキスト ボックス 718"/>
        <xdr:cNvSpPr txBox="1"/>
      </xdr:nvSpPr>
      <xdr:spPr>
        <a:xfrm>
          <a:off x="18467017" y="667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36449</xdr:rowOff>
    </xdr:from>
    <xdr:to>
      <xdr:col>32</xdr:col>
      <xdr:colOff>187325</xdr:colOff>
      <xdr:row>59</xdr:row>
      <xdr:rowOff>39141</xdr:rowOff>
    </xdr:to>
    <xdr:cxnSp macro="">
      <xdr:nvCxnSpPr>
        <xdr:cNvPr id="748" name="直線コネクタ 747"/>
        <xdr:cNvCxnSpPr/>
      </xdr:nvCxnSpPr>
      <xdr:spPr>
        <a:xfrm>
          <a:off x="21323300" y="10151999"/>
          <a:ext cx="8382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36449</xdr:rowOff>
    </xdr:from>
    <xdr:to>
      <xdr:col>31</xdr:col>
      <xdr:colOff>34925</xdr:colOff>
      <xdr:row>59</xdr:row>
      <xdr:rowOff>40983</xdr:rowOff>
    </xdr:to>
    <xdr:cxnSp macro="">
      <xdr:nvCxnSpPr>
        <xdr:cNvPr id="751" name="直線コネクタ 750"/>
        <xdr:cNvCxnSpPr/>
      </xdr:nvCxnSpPr>
      <xdr:spPr>
        <a:xfrm flipV="1">
          <a:off x="20434300" y="10151999"/>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120993</xdr:rowOff>
    </xdr:from>
    <xdr:to>
      <xdr:col>31</xdr:col>
      <xdr:colOff>85725</xdr:colOff>
      <xdr:row>59</xdr:row>
      <xdr:rowOff>51143</xdr:rowOff>
    </xdr:to>
    <xdr:sp macro="" textlink="">
      <xdr:nvSpPr>
        <xdr:cNvPr id="752" name="フローチャート : 判断 751"/>
        <xdr:cNvSpPr/>
      </xdr:nvSpPr>
      <xdr:spPr>
        <a:xfrm>
          <a:off x="21272500" y="100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67670</xdr:rowOff>
    </xdr:from>
    <xdr:ext cx="469744" cy="259045"/>
    <xdr:sp macro="" textlink="">
      <xdr:nvSpPr>
        <xdr:cNvPr id="753" name="テキスト ボックス 752"/>
        <xdr:cNvSpPr txBox="1"/>
      </xdr:nvSpPr>
      <xdr:spPr>
        <a:xfrm>
          <a:off x="21088427" y="984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40983</xdr:rowOff>
    </xdr:from>
    <xdr:to>
      <xdr:col>29</xdr:col>
      <xdr:colOff>517525</xdr:colOff>
      <xdr:row>59</xdr:row>
      <xdr:rowOff>43193</xdr:rowOff>
    </xdr:to>
    <xdr:cxnSp macro="">
      <xdr:nvCxnSpPr>
        <xdr:cNvPr id="754" name="直線コネクタ 753"/>
        <xdr:cNvCxnSpPr/>
      </xdr:nvCxnSpPr>
      <xdr:spPr>
        <a:xfrm flipV="1">
          <a:off x="19545300" y="10156533"/>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144272</xdr:rowOff>
    </xdr:from>
    <xdr:to>
      <xdr:col>29</xdr:col>
      <xdr:colOff>568325</xdr:colOff>
      <xdr:row>59</xdr:row>
      <xdr:rowOff>74422</xdr:rowOff>
    </xdr:to>
    <xdr:sp macro="" textlink="">
      <xdr:nvSpPr>
        <xdr:cNvPr id="755" name="フローチャート : 判断 754"/>
        <xdr:cNvSpPr/>
      </xdr:nvSpPr>
      <xdr:spPr>
        <a:xfrm>
          <a:off x="2038350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90949</xdr:rowOff>
    </xdr:from>
    <xdr:ext cx="469744" cy="259045"/>
    <xdr:sp macro="" textlink="">
      <xdr:nvSpPr>
        <xdr:cNvPr id="756" name="テキスト ボックス 755"/>
        <xdr:cNvSpPr txBox="1"/>
      </xdr:nvSpPr>
      <xdr:spPr>
        <a:xfrm>
          <a:off x="20199427" y="98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35864</xdr:rowOff>
    </xdr:from>
    <xdr:to>
      <xdr:col>28</xdr:col>
      <xdr:colOff>314325</xdr:colOff>
      <xdr:row>59</xdr:row>
      <xdr:rowOff>43193</xdr:rowOff>
    </xdr:to>
    <xdr:cxnSp macro="">
      <xdr:nvCxnSpPr>
        <xdr:cNvPr id="757" name="直線コネクタ 756"/>
        <xdr:cNvCxnSpPr/>
      </xdr:nvCxnSpPr>
      <xdr:spPr>
        <a:xfrm>
          <a:off x="18656300" y="10151414"/>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143294</xdr:rowOff>
    </xdr:from>
    <xdr:to>
      <xdr:col>28</xdr:col>
      <xdr:colOff>365125</xdr:colOff>
      <xdr:row>59</xdr:row>
      <xdr:rowOff>73444</xdr:rowOff>
    </xdr:to>
    <xdr:sp macro="" textlink="">
      <xdr:nvSpPr>
        <xdr:cNvPr id="758" name="フローチャート : 判断 757"/>
        <xdr:cNvSpPr/>
      </xdr:nvSpPr>
      <xdr:spPr>
        <a:xfrm>
          <a:off x="19494500" y="1008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89971</xdr:rowOff>
    </xdr:from>
    <xdr:ext cx="469744" cy="259045"/>
    <xdr:sp macro="" textlink="">
      <xdr:nvSpPr>
        <xdr:cNvPr id="759" name="テキスト ボックス 758"/>
        <xdr:cNvSpPr txBox="1"/>
      </xdr:nvSpPr>
      <xdr:spPr>
        <a:xfrm>
          <a:off x="19310427" y="986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116878</xdr:rowOff>
    </xdr:from>
    <xdr:to>
      <xdr:col>27</xdr:col>
      <xdr:colOff>161925</xdr:colOff>
      <xdr:row>59</xdr:row>
      <xdr:rowOff>47028</xdr:rowOff>
    </xdr:to>
    <xdr:sp macro="" textlink="">
      <xdr:nvSpPr>
        <xdr:cNvPr id="760" name="フローチャート : 判断 759"/>
        <xdr:cNvSpPr/>
      </xdr:nvSpPr>
      <xdr:spPr>
        <a:xfrm>
          <a:off x="18605500" y="1006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63555</xdr:rowOff>
    </xdr:from>
    <xdr:ext cx="469744" cy="259045"/>
    <xdr:sp macro="" textlink="">
      <xdr:nvSpPr>
        <xdr:cNvPr id="761" name="テキスト ボックス 760"/>
        <xdr:cNvSpPr txBox="1"/>
      </xdr:nvSpPr>
      <xdr:spPr>
        <a:xfrm>
          <a:off x="18421427" y="983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159791</xdr:rowOff>
    </xdr:from>
    <xdr:to>
      <xdr:col>32</xdr:col>
      <xdr:colOff>238125</xdr:colOff>
      <xdr:row>59</xdr:row>
      <xdr:rowOff>89941</xdr:rowOff>
    </xdr:to>
    <xdr:sp macro="" textlink="">
      <xdr:nvSpPr>
        <xdr:cNvPr id="767" name="円/楕円 766"/>
        <xdr:cNvSpPr/>
      </xdr:nvSpPr>
      <xdr:spPr>
        <a:xfrm>
          <a:off x="22110700" y="101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157099</xdr:rowOff>
    </xdr:from>
    <xdr:to>
      <xdr:col>31</xdr:col>
      <xdr:colOff>85725</xdr:colOff>
      <xdr:row>59</xdr:row>
      <xdr:rowOff>87249</xdr:rowOff>
    </xdr:to>
    <xdr:sp macro="" textlink="">
      <xdr:nvSpPr>
        <xdr:cNvPr id="769" name="円/楕円 768"/>
        <xdr:cNvSpPr/>
      </xdr:nvSpPr>
      <xdr:spPr>
        <a:xfrm>
          <a:off x="21272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78376</xdr:rowOff>
    </xdr:from>
    <xdr:ext cx="378565" cy="259045"/>
    <xdr:sp macro="" textlink="">
      <xdr:nvSpPr>
        <xdr:cNvPr id="770" name="テキスト ボックス 769"/>
        <xdr:cNvSpPr txBox="1"/>
      </xdr:nvSpPr>
      <xdr:spPr>
        <a:xfrm>
          <a:off x="21134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161633</xdr:rowOff>
    </xdr:from>
    <xdr:to>
      <xdr:col>29</xdr:col>
      <xdr:colOff>568325</xdr:colOff>
      <xdr:row>59</xdr:row>
      <xdr:rowOff>91783</xdr:rowOff>
    </xdr:to>
    <xdr:sp macro="" textlink="">
      <xdr:nvSpPr>
        <xdr:cNvPr id="771" name="円/楕円 770"/>
        <xdr:cNvSpPr/>
      </xdr:nvSpPr>
      <xdr:spPr>
        <a:xfrm>
          <a:off x="20383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82910</xdr:rowOff>
    </xdr:from>
    <xdr:ext cx="378565" cy="259045"/>
    <xdr:sp macro="" textlink="">
      <xdr:nvSpPr>
        <xdr:cNvPr id="772" name="テキスト ボックス 771"/>
        <xdr:cNvSpPr txBox="1"/>
      </xdr:nvSpPr>
      <xdr:spPr>
        <a:xfrm>
          <a:off x="20245017" y="1019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163843</xdr:rowOff>
    </xdr:from>
    <xdr:to>
      <xdr:col>28</xdr:col>
      <xdr:colOff>365125</xdr:colOff>
      <xdr:row>59</xdr:row>
      <xdr:rowOff>93993</xdr:rowOff>
    </xdr:to>
    <xdr:sp macro="" textlink="">
      <xdr:nvSpPr>
        <xdr:cNvPr id="773" name="円/楕円 772"/>
        <xdr:cNvSpPr/>
      </xdr:nvSpPr>
      <xdr:spPr>
        <a:xfrm>
          <a:off x="194945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85120</xdr:rowOff>
    </xdr:from>
    <xdr:ext cx="313932" cy="259045"/>
    <xdr:sp macro="" textlink="">
      <xdr:nvSpPr>
        <xdr:cNvPr id="774" name="テキスト ボックス 773"/>
        <xdr:cNvSpPr txBox="1"/>
      </xdr:nvSpPr>
      <xdr:spPr>
        <a:xfrm>
          <a:off x="19388333" y="10200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156514</xdr:rowOff>
    </xdr:from>
    <xdr:to>
      <xdr:col>27</xdr:col>
      <xdr:colOff>161925</xdr:colOff>
      <xdr:row>59</xdr:row>
      <xdr:rowOff>86664</xdr:rowOff>
    </xdr:to>
    <xdr:sp macro="" textlink="">
      <xdr:nvSpPr>
        <xdr:cNvPr id="775" name="円/楕円 774"/>
        <xdr:cNvSpPr/>
      </xdr:nvSpPr>
      <xdr:spPr>
        <a:xfrm>
          <a:off x="18605500" y="101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77791</xdr:rowOff>
    </xdr:from>
    <xdr:ext cx="378565" cy="259045"/>
    <xdr:sp macro="" textlink="">
      <xdr:nvSpPr>
        <xdr:cNvPr id="776" name="テキスト ボックス 775"/>
        <xdr:cNvSpPr txBox="1"/>
      </xdr:nvSpPr>
      <xdr:spPr>
        <a:xfrm>
          <a:off x="18467017" y="1019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98831</xdr:rowOff>
    </xdr:from>
    <xdr:to>
      <xdr:col>32</xdr:col>
      <xdr:colOff>187325</xdr:colOff>
      <xdr:row>76</xdr:row>
      <xdr:rowOff>147689</xdr:rowOff>
    </xdr:to>
    <xdr:cxnSp macro="">
      <xdr:nvCxnSpPr>
        <xdr:cNvPr id="806" name="直線コネクタ 805"/>
        <xdr:cNvCxnSpPr/>
      </xdr:nvCxnSpPr>
      <xdr:spPr>
        <a:xfrm flipV="1">
          <a:off x="21323300" y="13129031"/>
          <a:ext cx="838200" cy="4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147689</xdr:rowOff>
    </xdr:from>
    <xdr:to>
      <xdr:col>31</xdr:col>
      <xdr:colOff>34925</xdr:colOff>
      <xdr:row>76</xdr:row>
      <xdr:rowOff>169011</xdr:rowOff>
    </xdr:to>
    <xdr:cxnSp macro="">
      <xdr:nvCxnSpPr>
        <xdr:cNvPr id="809" name="直線コネクタ 808"/>
        <xdr:cNvCxnSpPr/>
      </xdr:nvCxnSpPr>
      <xdr:spPr>
        <a:xfrm flipV="1">
          <a:off x="20434300" y="13177889"/>
          <a:ext cx="889000" cy="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38049</xdr:rowOff>
    </xdr:from>
    <xdr:to>
      <xdr:col>31</xdr:col>
      <xdr:colOff>85725</xdr:colOff>
      <xdr:row>77</xdr:row>
      <xdr:rowOff>139649</xdr:rowOff>
    </xdr:to>
    <xdr:sp macro="" textlink="">
      <xdr:nvSpPr>
        <xdr:cNvPr id="810" name="フローチャート : 判断 809"/>
        <xdr:cNvSpPr/>
      </xdr:nvSpPr>
      <xdr:spPr>
        <a:xfrm>
          <a:off x="21272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130776</xdr:rowOff>
    </xdr:from>
    <xdr:ext cx="534377" cy="259045"/>
    <xdr:sp macro="" textlink="">
      <xdr:nvSpPr>
        <xdr:cNvPr id="811" name="テキスト ボックス 810"/>
        <xdr:cNvSpPr txBox="1"/>
      </xdr:nvSpPr>
      <xdr:spPr>
        <a:xfrm>
          <a:off x="21056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164948</xdr:rowOff>
    </xdr:from>
    <xdr:to>
      <xdr:col>29</xdr:col>
      <xdr:colOff>517525</xdr:colOff>
      <xdr:row>76</xdr:row>
      <xdr:rowOff>169011</xdr:rowOff>
    </xdr:to>
    <xdr:cxnSp macro="">
      <xdr:nvCxnSpPr>
        <xdr:cNvPr id="812" name="直線コネクタ 811"/>
        <xdr:cNvCxnSpPr/>
      </xdr:nvCxnSpPr>
      <xdr:spPr>
        <a:xfrm>
          <a:off x="19545300" y="13195148"/>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43892</xdr:rowOff>
    </xdr:from>
    <xdr:to>
      <xdr:col>29</xdr:col>
      <xdr:colOff>568325</xdr:colOff>
      <xdr:row>77</xdr:row>
      <xdr:rowOff>145492</xdr:rowOff>
    </xdr:to>
    <xdr:sp macro="" textlink="">
      <xdr:nvSpPr>
        <xdr:cNvPr id="813" name="フローチャート : 判断 812"/>
        <xdr:cNvSpPr/>
      </xdr:nvSpPr>
      <xdr:spPr>
        <a:xfrm>
          <a:off x="20383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136619</xdr:rowOff>
    </xdr:from>
    <xdr:ext cx="534377" cy="259045"/>
    <xdr:sp macro="" textlink="">
      <xdr:nvSpPr>
        <xdr:cNvPr id="814" name="テキスト ボックス 813"/>
        <xdr:cNvSpPr txBox="1"/>
      </xdr:nvSpPr>
      <xdr:spPr>
        <a:xfrm>
          <a:off x="20167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140805</xdr:rowOff>
    </xdr:from>
    <xdr:to>
      <xdr:col>28</xdr:col>
      <xdr:colOff>314325</xdr:colOff>
      <xdr:row>76</xdr:row>
      <xdr:rowOff>164948</xdr:rowOff>
    </xdr:to>
    <xdr:cxnSp macro="">
      <xdr:nvCxnSpPr>
        <xdr:cNvPr id="815" name="直線コネクタ 814"/>
        <xdr:cNvCxnSpPr/>
      </xdr:nvCxnSpPr>
      <xdr:spPr>
        <a:xfrm>
          <a:off x="18656300" y="13171005"/>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62497</xdr:rowOff>
    </xdr:from>
    <xdr:to>
      <xdr:col>28</xdr:col>
      <xdr:colOff>365125</xdr:colOff>
      <xdr:row>77</xdr:row>
      <xdr:rowOff>164097</xdr:rowOff>
    </xdr:to>
    <xdr:sp macro="" textlink="">
      <xdr:nvSpPr>
        <xdr:cNvPr id="816" name="フローチャート : 判断 815"/>
        <xdr:cNvSpPr/>
      </xdr:nvSpPr>
      <xdr:spPr>
        <a:xfrm>
          <a:off x="19494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155224</xdr:rowOff>
    </xdr:from>
    <xdr:ext cx="534377" cy="259045"/>
    <xdr:sp macro="" textlink="">
      <xdr:nvSpPr>
        <xdr:cNvPr id="817" name="テキスト ボックス 816"/>
        <xdr:cNvSpPr txBox="1"/>
      </xdr:nvSpPr>
      <xdr:spPr>
        <a:xfrm>
          <a:off x="19278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153429</xdr:rowOff>
    </xdr:from>
    <xdr:to>
      <xdr:col>27</xdr:col>
      <xdr:colOff>161925</xdr:colOff>
      <xdr:row>77</xdr:row>
      <xdr:rowOff>83579</xdr:rowOff>
    </xdr:to>
    <xdr:sp macro="" textlink="">
      <xdr:nvSpPr>
        <xdr:cNvPr id="818" name="フローチャート : 判断 817"/>
        <xdr:cNvSpPr/>
      </xdr:nvSpPr>
      <xdr:spPr>
        <a:xfrm>
          <a:off x="18605500" y="1318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74706</xdr:rowOff>
    </xdr:from>
    <xdr:ext cx="534377" cy="259045"/>
    <xdr:sp macro="" textlink="">
      <xdr:nvSpPr>
        <xdr:cNvPr id="819" name="テキスト ボックス 818"/>
        <xdr:cNvSpPr txBox="1"/>
      </xdr:nvSpPr>
      <xdr:spPr>
        <a:xfrm>
          <a:off x="18389111" y="132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48031</xdr:rowOff>
    </xdr:from>
    <xdr:to>
      <xdr:col>32</xdr:col>
      <xdr:colOff>238125</xdr:colOff>
      <xdr:row>76</xdr:row>
      <xdr:rowOff>149631</xdr:rowOff>
    </xdr:to>
    <xdr:sp macro="" textlink="">
      <xdr:nvSpPr>
        <xdr:cNvPr id="825" name="円/楕円 824"/>
        <xdr:cNvSpPr/>
      </xdr:nvSpPr>
      <xdr:spPr>
        <a:xfrm>
          <a:off x="22110700" y="130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26458</xdr:rowOff>
    </xdr:from>
    <xdr:ext cx="534377" cy="259045"/>
    <xdr:sp macro="" textlink="">
      <xdr:nvSpPr>
        <xdr:cNvPr id="826" name="繰出金該当値テキスト"/>
        <xdr:cNvSpPr txBox="1"/>
      </xdr:nvSpPr>
      <xdr:spPr>
        <a:xfrm>
          <a:off x="22212300" y="1305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96889</xdr:rowOff>
    </xdr:from>
    <xdr:to>
      <xdr:col>31</xdr:col>
      <xdr:colOff>85725</xdr:colOff>
      <xdr:row>77</xdr:row>
      <xdr:rowOff>27039</xdr:rowOff>
    </xdr:to>
    <xdr:sp macro="" textlink="">
      <xdr:nvSpPr>
        <xdr:cNvPr id="827" name="円/楕円 826"/>
        <xdr:cNvSpPr/>
      </xdr:nvSpPr>
      <xdr:spPr>
        <a:xfrm>
          <a:off x="21272500" y="131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43566</xdr:rowOff>
    </xdr:from>
    <xdr:ext cx="534377" cy="259045"/>
    <xdr:sp macro="" textlink="">
      <xdr:nvSpPr>
        <xdr:cNvPr id="828" name="テキスト ボックス 827"/>
        <xdr:cNvSpPr txBox="1"/>
      </xdr:nvSpPr>
      <xdr:spPr>
        <a:xfrm>
          <a:off x="21056111" y="129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118211</xdr:rowOff>
    </xdr:from>
    <xdr:to>
      <xdr:col>29</xdr:col>
      <xdr:colOff>568325</xdr:colOff>
      <xdr:row>77</xdr:row>
      <xdr:rowOff>48361</xdr:rowOff>
    </xdr:to>
    <xdr:sp macro="" textlink="">
      <xdr:nvSpPr>
        <xdr:cNvPr id="829" name="円/楕円 828"/>
        <xdr:cNvSpPr/>
      </xdr:nvSpPr>
      <xdr:spPr>
        <a:xfrm>
          <a:off x="20383500" y="131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64888</xdr:rowOff>
    </xdr:from>
    <xdr:ext cx="534377" cy="259045"/>
    <xdr:sp macro="" textlink="">
      <xdr:nvSpPr>
        <xdr:cNvPr id="830" name="テキスト ボックス 829"/>
        <xdr:cNvSpPr txBox="1"/>
      </xdr:nvSpPr>
      <xdr:spPr>
        <a:xfrm>
          <a:off x="2016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114148</xdr:rowOff>
    </xdr:from>
    <xdr:to>
      <xdr:col>28</xdr:col>
      <xdr:colOff>365125</xdr:colOff>
      <xdr:row>77</xdr:row>
      <xdr:rowOff>44298</xdr:rowOff>
    </xdr:to>
    <xdr:sp macro="" textlink="">
      <xdr:nvSpPr>
        <xdr:cNvPr id="831" name="円/楕円 830"/>
        <xdr:cNvSpPr/>
      </xdr:nvSpPr>
      <xdr:spPr>
        <a:xfrm>
          <a:off x="19494500" y="131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60824</xdr:rowOff>
    </xdr:from>
    <xdr:ext cx="534377" cy="259045"/>
    <xdr:sp macro="" textlink="">
      <xdr:nvSpPr>
        <xdr:cNvPr id="832" name="テキスト ボックス 831"/>
        <xdr:cNvSpPr txBox="1"/>
      </xdr:nvSpPr>
      <xdr:spPr>
        <a:xfrm>
          <a:off x="19278111" y="129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90005</xdr:rowOff>
    </xdr:from>
    <xdr:to>
      <xdr:col>27</xdr:col>
      <xdr:colOff>161925</xdr:colOff>
      <xdr:row>77</xdr:row>
      <xdr:rowOff>20155</xdr:rowOff>
    </xdr:to>
    <xdr:sp macro="" textlink="">
      <xdr:nvSpPr>
        <xdr:cNvPr id="833" name="円/楕円 832"/>
        <xdr:cNvSpPr/>
      </xdr:nvSpPr>
      <xdr:spPr>
        <a:xfrm>
          <a:off x="18605500" y="131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36682</xdr:rowOff>
    </xdr:from>
    <xdr:ext cx="534377" cy="259045"/>
    <xdr:sp macro="" textlink="">
      <xdr:nvSpPr>
        <xdr:cNvPr id="834" name="テキスト ボックス 833"/>
        <xdr:cNvSpPr txBox="1"/>
      </xdr:nvSpPr>
      <xdr:spPr>
        <a:xfrm>
          <a:off x="18389111" y="12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lt"/>
              <a:ea typeface="+mn-ea"/>
              <a:cs typeface="+mn-cs"/>
            </a:rPr>
            <a:t>歳出決算総額は、住民一人当たり</a:t>
          </a:r>
          <a:r>
            <a:rPr lang="en-US" altLang="ja-JP" sz="1200" b="0" i="0" u="none" strike="noStrike" baseline="0" smtClean="0">
              <a:solidFill>
                <a:schemeClr val="dk1"/>
              </a:solidFill>
              <a:latin typeface="+mn-lt"/>
              <a:ea typeface="+mn-ea"/>
              <a:cs typeface="+mn-cs"/>
            </a:rPr>
            <a:t>514,976</a:t>
          </a:r>
          <a:r>
            <a:rPr lang="ja-JP" altLang="en-US" sz="1200" b="0" i="0" u="none" strike="noStrike" baseline="0" smtClean="0">
              <a:solidFill>
                <a:schemeClr val="dk1"/>
              </a:solidFill>
              <a:latin typeface="+mn-lt"/>
              <a:ea typeface="+mn-ea"/>
              <a:cs typeface="+mn-cs"/>
            </a:rPr>
            <a:t>円となっている。義務的経費を見ると人件費は、住民一人当たり</a:t>
          </a:r>
          <a:r>
            <a:rPr lang="en-US" altLang="ja-JP" sz="1200" b="0" i="0" u="none" strike="noStrike" baseline="0" smtClean="0">
              <a:solidFill>
                <a:schemeClr val="dk1"/>
              </a:solidFill>
              <a:latin typeface="+mn-lt"/>
              <a:ea typeface="+mn-ea"/>
              <a:cs typeface="+mn-cs"/>
            </a:rPr>
            <a:t>98,814</a:t>
          </a:r>
          <a:r>
            <a:rPr lang="ja-JP" altLang="en-US" sz="1200" b="0" i="0" u="none" strike="noStrike" baseline="0" smtClean="0">
              <a:solidFill>
                <a:schemeClr val="dk1"/>
              </a:solidFill>
              <a:latin typeface="+mn-lt"/>
              <a:ea typeface="+mn-ea"/>
              <a:cs typeface="+mn-cs"/>
            </a:rPr>
            <a:t>円となっており、類似団体（</a:t>
          </a:r>
          <a:r>
            <a:rPr lang="en-US" altLang="ja-JP" sz="1200" b="0" i="0" u="none" strike="noStrike" baseline="0" smtClean="0">
              <a:solidFill>
                <a:schemeClr val="dk1"/>
              </a:solidFill>
              <a:latin typeface="+mn-lt"/>
              <a:ea typeface="+mn-ea"/>
              <a:cs typeface="+mn-cs"/>
            </a:rPr>
            <a:t>105,093</a:t>
          </a:r>
          <a:r>
            <a:rPr lang="ja-JP" altLang="en-US" sz="1200" b="0" i="0" u="none" strike="noStrike" baseline="0" smtClean="0">
              <a:solidFill>
                <a:schemeClr val="dk1"/>
              </a:solidFill>
              <a:latin typeface="+mn-lt"/>
              <a:ea typeface="+mn-ea"/>
              <a:cs typeface="+mn-cs"/>
            </a:rPr>
            <a:t>円）と比較すると</a:t>
          </a:r>
          <a:r>
            <a:rPr lang="en-US" altLang="ja-JP" sz="1200" b="0" i="0" u="none" strike="noStrike" baseline="0" smtClean="0">
              <a:solidFill>
                <a:schemeClr val="dk1"/>
              </a:solidFill>
              <a:latin typeface="+mn-lt"/>
              <a:ea typeface="+mn-ea"/>
              <a:cs typeface="+mn-cs"/>
            </a:rPr>
            <a:t>6,279</a:t>
          </a:r>
          <a:r>
            <a:rPr lang="ja-JP" altLang="en-US" sz="1200" b="0" i="0" u="none" strike="noStrike" baseline="0" smtClean="0">
              <a:solidFill>
                <a:schemeClr val="dk1"/>
              </a:solidFill>
              <a:latin typeface="+mn-lt"/>
              <a:ea typeface="+mn-ea"/>
              <a:cs typeface="+mn-cs"/>
            </a:rPr>
            <a:t>円下回っているが、茨城県平均</a:t>
          </a:r>
          <a:r>
            <a:rPr lang="en-US" altLang="ja-JP" sz="1200" b="0" i="0" u="none" strike="noStrike" baseline="0" smtClean="0">
              <a:solidFill>
                <a:schemeClr val="dk1"/>
              </a:solidFill>
              <a:latin typeface="+mn-lt"/>
              <a:ea typeface="+mn-ea"/>
              <a:cs typeface="+mn-cs"/>
            </a:rPr>
            <a:t>62,158</a:t>
          </a:r>
          <a:r>
            <a:rPr lang="ja-JP" altLang="en-US" sz="1200" b="0" i="0" u="none" strike="noStrike" baseline="0" smtClean="0">
              <a:solidFill>
                <a:schemeClr val="dk1"/>
              </a:solidFill>
              <a:latin typeface="+mn-lt"/>
              <a:ea typeface="+mn-ea"/>
              <a:cs typeface="+mn-cs"/>
            </a:rPr>
            <a:t>円に比べて高い水準にある</a:t>
          </a:r>
          <a:r>
            <a:rPr kumimoji="1" lang="ja-JP" altLang="ja-JP" sz="1200">
              <a:solidFill>
                <a:schemeClr val="dk1"/>
              </a:solidFill>
              <a:effectLst/>
              <a:latin typeface="+mn-lt"/>
              <a:ea typeface="+mn-ea"/>
              <a:cs typeface="+mn-cs"/>
            </a:rPr>
            <a:t>。これは学校や保育所等の公立の施設が、人口規模に対して</a:t>
          </a:r>
          <a:r>
            <a:rPr lang="ja-JP" altLang="en-US" sz="1200" b="0" i="0" u="none" strike="noStrike" baseline="0" smtClean="0">
              <a:solidFill>
                <a:schemeClr val="dk1"/>
              </a:solidFill>
              <a:latin typeface="+mn-lt"/>
              <a:ea typeface="+mn-ea"/>
              <a:cs typeface="+mn-cs"/>
            </a:rPr>
            <a:t>多いことが主な要因である。 扶助費については、</a:t>
          </a:r>
          <a:r>
            <a:rPr lang="ja-JP" altLang="ja-JP" sz="1200" b="0" i="0" baseline="0">
              <a:solidFill>
                <a:schemeClr val="dk1"/>
              </a:solidFill>
              <a:effectLst/>
              <a:latin typeface="+mn-lt"/>
              <a:ea typeface="+mn-ea"/>
              <a:cs typeface="+mn-cs"/>
            </a:rPr>
            <a:t>類似団体（</a:t>
          </a:r>
          <a:r>
            <a:rPr lang="en-US" altLang="ja-JP" sz="1200" b="0" i="0" baseline="0">
              <a:solidFill>
                <a:schemeClr val="dk1"/>
              </a:solidFill>
              <a:effectLst/>
              <a:latin typeface="+mn-lt"/>
              <a:ea typeface="+mn-ea"/>
              <a:cs typeface="+mn-cs"/>
            </a:rPr>
            <a:t>54,858</a:t>
          </a:r>
          <a:r>
            <a:rPr lang="ja-JP" altLang="ja-JP" sz="1200" b="0" i="0" baseline="0">
              <a:solidFill>
                <a:schemeClr val="dk1"/>
              </a:solidFill>
              <a:effectLst/>
              <a:latin typeface="+mn-lt"/>
              <a:ea typeface="+mn-ea"/>
              <a:cs typeface="+mn-cs"/>
            </a:rPr>
            <a:t>円）と比較する</a:t>
          </a:r>
          <a:r>
            <a:rPr lang="en-US" altLang="ja-JP" sz="1200" b="0" i="0" baseline="0">
              <a:solidFill>
                <a:schemeClr val="dk1"/>
              </a:solidFill>
              <a:effectLst/>
              <a:latin typeface="+mn-lt"/>
              <a:ea typeface="+mn-ea"/>
              <a:cs typeface="+mn-cs"/>
            </a:rPr>
            <a:t>11,056</a:t>
          </a:r>
          <a:r>
            <a:rPr lang="ja-JP" altLang="ja-JP" sz="1200" b="0" i="0" baseline="0">
              <a:solidFill>
                <a:schemeClr val="dk1"/>
              </a:solidFill>
              <a:effectLst/>
              <a:latin typeface="+mn-lt"/>
              <a:ea typeface="+mn-ea"/>
              <a:cs typeface="+mn-cs"/>
            </a:rPr>
            <a:t>円</a:t>
          </a:r>
          <a:r>
            <a:rPr lang="ja-JP" altLang="en-US" sz="1200" b="0" i="0" baseline="0">
              <a:solidFill>
                <a:schemeClr val="dk1"/>
              </a:solidFill>
              <a:effectLst/>
              <a:latin typeface="+mn-lt"/>
              <a:ea typeface="+mn-ea"/>
              <a:cs typeface="+mn-cs"/>
            </a:rPr>
            <a:t>、県平均よりも</a:t>
          </a:r>
          <a:r>
            <a:rPr lang="en-US" altLang="ja-JP" sz="1200" b="0" i="0" baseline="0">
              <a:solidFill>
                <a:schemeClr val="dk1"/>
              </a:solidFill>
              <a:effectLst/>
              <a:latin typeface="+mn-lt"/>
              <a:ea typeface="+mn-ea"/>
              <a:cs typeface="+mn-cs"/>
            </a:rPr>
            <a:t>30,628</a:t>
          </a:r>
          <a:r>
            <a:rPr lang="ja-JP" altLang="en-US" sz="1200" b="0" i="0" baseline="0">
              <a:solidFill>
                <a:schemeClr val="dk1"/>
              </a:solidFill>
              <a:effectLst/>
              <a:latin typeface="+mn-lt"/>
              <a:ea typeface="+mn-ea"/>
              <a:cs typeface="+mn-cs"/>
            </a:rPr>
            <a:t>円</a:t>
          </a:r>
          <a:r>
            <a:rPr lang="ja-JP" altLang="ja-JP" sz="1200" b="0" i="0" baseline="0">
              <a:solidFill>
                <a:schemeClr val="dk1"/>
              </a:solidFill>
              <a:effectLst/>
              <a:latin typeface="+mn-lt"/>
              <a:ea typeface="+mn-ea"/>
              <a:cs typeface="+mn-cs"/>
            </a:rPr>
            <a:t>下回って</a:t>
          </a:r>
          <a:r>
            <a:rPr lang="ja-JP" altLang="en-US" sz="1200" b="0" i="0" baseline="0">
              <a:solidFill>
                <a:schemeClr val="dk1"/>
              </a:solidFill>
              <a:effectLst/>
              <a:latin typeface="+mn-lt"/>
              <a:ea typeface="+mn-ea"/>
              <a:cs typeface="+mn-cs"/>
            </a:rPr>
            <a:t>おり引き続き</a:t>
          </a:r>
          <a:r>
            <a:rPr lang="ja-JP" altLang="ja-JP" sz="1200">
              <a:solidFill>
                <a:schemeClr val="dk1"/>
              </a:solidFill>
              <a:effectLst/>
              <a:latin typeface="+mn-lt"/>
              <a:ea typeface="+mn-ea"/>
              <a:cs typeface="+mn-cs"/>
            </a:rPr>
            <a:t>扶助費の増加を抑制していくことに努める。</a:t>
          </a:r>
          <a:r>
            <a:rPr lang="ja-JP" altLang="en-US" sz="1200">
              <a:solidFill>
                <a:schemeClr val="dk1"/>
              </a:solidFill>
              <a:effectLst/>
              <a:latin typeface="+mn-lt"/>
              <a:ea typeface="+mn-ea"/>
              <a:cs typeface="+mn-cs"/>
            </a:rPr>
            <a:t>公債費については、</a:t>
          </a:r>
          <a:r>
            <a:rPr lang="ja-JP" altLang="ja-JP" sz="1200" b="0" i="0" baseline="0">
              <a:solidFill>
                <a:schemeClr val="dk1"/>
              </a:solidFill>
              <a:effectLst/>
              <a:latin typeface="+mn-lt"/>
              <a:ea typeface="+mn-ea"/>
              <a:cs typeface="+mn-cs"/>
            </a:rPr>
            <a:t>類似団体（</a:t>
          </a:r>
          <a:r>
            <a:rPr lang="en-US" altLang="ja-JP" sz="1200" b="0" i="0" baseline="0">
              <a:solidFill>
                <a:schemeClr val="dk1"/>
              </a:solidFill>
              <a:effectLst/>
              <a:latin typeface="+mn-lt"/>
              <a:ea typeface="+mn-ea"/>
              <a:cs typeface="+mn-cs"/>
            </a:rPr>
            <a:t>68,429</a:t>
          </a:r>
          <a:r>
            <a:rPr lang="ja-JP" altLang="ja-JP" sz="1200" b="0" i="0" baseline="0">
              <a:solidFill>
                <a:schemeClr val="dk1"/>
              </a:solidFill>
              <a:effectLst/>
              <a:latin typeface="+mn-lt"/>
              <a:ea typeface="+mn-ea"/>
              <a:cs typeface="+mn-cs"/>
            </a:rPr>
            <a:t>円）と比較する</a:t>
          </a:r>
          <a:r>
            <a:rPr lang="ja-JP" altLang="en-US" sz="1200" b="0" i="0" baseline="0">
              <a:solidFill>
                <a:schemeClr val="dk1"/>
              </a:solidFill>
              <a:effectLst/>
              <a:latin typeface="+mn-lt"/>
              <a:ea typeface="+mn-ea"/>
              <a:cs typeface="+mn-cs"/>
            </a:rPr>
            <a:t>と</a:t>
          </a:r>
          <a:r>
            <a:rPr lang="en-US" altLang="ja-JP" sz="1200" b="0" i="0" baseline="0">
              <a:solidFill>
                <a:schemeClr val="dk1"/>
              </a:solidFill>
              <a:effectLst/>
              <a:latin typeface="+mn-lt"/>
              <a:ea typeface="+mn-ea"/>
              <a:cs typeface="+mn-cs"/>
            </a:rPr>
            <a:t>43,755</a:t>
          </a:r>
          <a:r>
            <a:rPr lang="ja-JP" altLang="ja-JP" sz="1200" b="0" i="0" baseline="0">
              <a:solidFill>
                <a:schemeClr val="dk1"/>
              </a:solidFill>
              <a:effectLst/>
              <a:latin typeface="+mn-lt"/>
              <a:ea typeface="+mn-ea"/>
              <a:cs typeface="+mn-cs"/>
            </a:rPr>
            <a:t>円、県平均</a:t>
          </a:r>
          <a:r>
            <a:rPr lang="ja-JP" altLang="en-US" sz="1200" b="0" i="0" baseline="0">
              <a:solidFill>
                <a:schemeClr val="dk1"/>
              </a:solidFill>
              <a:effectLst/>
              <a:latin typeface="+mn-lt"/>
              <a:ea typeface="+mn-ea"/>
              <a:cs typeface="+mn-cs"/>
            </a:rPr>
            <a:t>より</a:t>
          </a:r>
          <a:r>
            <a:rPr lang="en-US" altLang="ja-JP" sz="1200" b="0" i="0" baseline="0">
              <a:solidFill>
                <a:schemeClr val="dk1"/>
              </a:solidFill>
              <a:effectLst/>
              <a:latin typeface="+mn-lt"/>
              <a:ea typeface="+mn-ea"/>
              <a:cs typeface="+mn-cs"/>
            </a:rPr>
            <a:t>9,844</a:t>
          </a:r>
          <a:r>
            <a:rPr lang="ja-JP" altLang="ja-JP" sz="1200" b="0" i="0" baseline="0">
              <a:solidFill>
                <a:schemeClr val="dk1"/>
              </a:solidFill>
              <a:effectLst/>
              <a:latin typeface="+mn-lt"/>
              <a:ea typeface="+mn-ea"/>
              <a:cs typeface="+mn-cs"/>
            </a:rPr>
            <a:t>円</a:t>
          </a:r>
          <a:r>
            <a:rPr lang="ja-JP" altLang="en-US" sz="1200" b="0" i="0" baseline="0">
              <a:solidFill>
                <a:schemeClr val="dk1"/>
              </a:solidFill>
              <a:effectLst/>
              <a:latin typeface="+mn-lt"/>
              <a:ea typeface="+mn-ea"/>
              <a:cs typeface="+mn-cs"/>
            </a:rPr>
            <a:t>下回っており、</a:t>
          </a:r>
          <a:r>
            <a:rPr lang="ja-JP" altLang="ja-JP" sz="1200">
              <a:solidFill>
                <a:schemeClr val="dk1"/>
              </a:solidFill>
              <a:effectLst/>
              <a:latin typeface="+mn-lt"/>
              <a:ea typeface="+mn-ea"/>
              <a:cs typeface="+mn-cs"/>
            </a:rPr>
            <a:t>今後も将来的な負担に十分留意しつつ、過度に起債に依存することのない財政運営を行う。</a:t>
          </a:r>
          <a:r>
            <a:rPr lang="ja-JP" altLang="en-US" sz="1200">
              <a:solidFill>
                <a:schemeClr val="dk1"/>
              </a:solidFill>
              <a:effectLst/>
              <a:latin typeface="+mn-lt"/>
              <a:ea typeface="+mn-ea"/>
              <a:cs typeface="+mn-cs"/>
            </a:rPr>
            <a:t>投資的経費の</a:t>
          </a:r>
          <a:r>
            <a:rPr lang="ja-JP" altLang="en-US" sz="1200" b="0" i="0" u="none" strike="noStrike" baseline="0" smtClean="0">
              <a:solidFill>
                <a:schemeClr val="dk1"/>
              </a:solidFill>
              <a:latin typeface="+mn-lt"/>
              <a:ea typeface="+mn-ea"/>
              <a:cs typeface="+mn-cs"/>
            </a:rPr>
            <a:t>普通建設事業費は住民一人当たり</a:t>
          </a:r>
          <a:r>
            <a:rPr lang="en-US" altLang="ja-JP" sz="1200" b="0" i="0" u="none" strike="noStrike" baseline="0" smtClean="0">
              <a:solidFill>
                <a:schemeClr val="dk1"/>
              </a:solidFill>
              <a:latin typeface="+mn-lt"/>
              <a:ea typeface="+mn-ea"/>
              <a:cs typeface="+mn-cs"/>
            </a:rPr>
            <a:t>116,288</a:t>
          </a:r>
          <a:r>
            <a:rPr lang="ja-JP" altLang="en-US" sz="1200" b="0" i="0" u="none" strike="noStrike" baseline="0" smtClean="0">
              <a:solidFill>
                <a:schemeClr val="dk1"/>
              </a:solidFill>
              <a:latin typeface="+mn-lt"/>
              <a:ea typeface="+mn-ea"/>
              <a:cs typeface="+mn-cs"/>
            </a:rPr>
            <a:t>円となっており、類似団体（</a:t>
          </a:r>
          <a:r>
            <a:rPr lang="en-US" altLang="ja-JP" sz="1200" b="0" i="0" u="none" strike="noStrike" baseline="0" smtClean="0">
              <a:solidFill>
                <a:schemeClr val="dk1"/>
              </a:solidFill>
              <a:latin typeface="+mn-lt"/>
              <a:ea typeface="+mn-ea"/>
              <a:cs typeface="+mn-cs"/>
            </a:rPr>
            <a:t>128,611</a:t>
          </a:r>
          <a:r>
            <a:rPr lang="ja-JP" altLang="en-US" sz="1200" b="0" i="0" u="none" strike="noStrike" baseline="0" smtClean="0">
              <a:solidFill>
                <a:schemeClr val="dk1"/>
              </a:solidFill>
              <a:latin typeface="+mn-lt"/>
              <a:ea typeface="+mn-ea"/>
              <a:cs typeface="+mn-cs"/>
            </a:rPr>
            <a:t>円）と比較すると一人当たりのコストがやや低い状況となっているが、茨城県平均の</a:t>
          </a:r>
          <a:r>
            <a:rPr lang="en-US" altLang="ja-JP" sz="1200" b="0" i="0" u="none" strike="noStrike" baseline="0" smtClean="0">
              <a:solidFill>
                <a:schemeClr val="dk1"/>
              </a:solidFill>
              <a:latin typeface="+mn-lt"/>
              <a:ea typeface="+mn-ea"/>
              <a:cs typeface="+mn-cs"/>
            </a:rPr>
            <a:t>65,592</a:t>
          </a:r>
          <a:r>
            <a:rPr lang="ja-JP" altLang="en-US" sz="1200" b="0" i="0" u="none" strike="noStrike" baseline="0" smtClean="0">
              <a:solidFill>
                <a:schemeClr val="dk1"/>
              </a:solidFill>
              <a:latin typeface="+mn-lt"/>
              <a:ea typeface="+mn-ea"/>
              <a:cs typeface="+mn-cs"/>
            </a:rPr>
            <a:t>円を大きく上回っている。要因は、小中一貫校建設事業による増加であり、前年度決算と比較すると</a:t>
          </a:r>
          <a:r>
            <a:rPr lang="en-US" altLang="ja-JP" sz="1200" b="0" i="0" u="none" strike="noStrike" baseline="0" smtClean="0">
              <a:solidFill>
                <a:schemeClr val="dk1"/>
              </a:solidFill>
              <a:latin typeface="+mn-lt"/>
              <a:ea typeface="+mn-ea"/>
              <a:cs typeface="+mn-cs"/>
            </a:rPr>
            <a:t>547.5</a:t>
          </a:r>
          <a:r>
            <a:rPr lang="ja-JP" altLang="en-US" sz="1200" b="0" i="0" u="none" strike="noStrike" baseline="0" smtClean="0">
              <a:solidFill>
                <a:schemeClr val="dk1"/>
              </a:solidFill>
              <a:latin typeface="+mn-lt"/>
              <a:ea typeface="+mn-ea"/>
              <a:cs typeface="+mn-cs"/>
            </a:rPr>
            <a:t>％増となっている。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118237</xdr:rowOff>
    </xdr:from>
    <xdr:to>
      <xdr:col>6</xdr:col>
      <xdr:colOff>511175</xdr:colOff>
      <xdr:row>35</xdr:row>
      <xdr:rowOff>37846</xdr:rowOff>
    </xdr:to>
    <xdr:cxnSp macro="">
      <xdr:nvCxnSpPr>
        <xdr:cNvPr id="61" name="直線コネクタ 60"/>
        <xdr:cNvCxnSpPr/>
      </xdr:nvCxnSpPr>
      <xdr:spPr>
        <a:xfrm flipV="1">
          <a:off x="3797300" y="5947537"/>
          <a:ext cx="8382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37846</xdr:rowOff>
    </xdr:from>
    <xdr:to>
      <xdr:col>5</xdr:col>
      <xdr:colOff>358775</xdr:colOff>
      <xdr:row>35</xdr:row>
      <xdr:rowOff>45212</xdr:rowOff>
    </xdr:to>
    <xdr:cxnSp macro="">
      <xdr:nvCxnSpPr>
        <xdr:cNvPr id="64" name="直線コネクタ 63"/>
        <xdr:cNvCxnSpPr/>
      </xdr:nvCxnSpPr>
      <xdr:spPr>
        <a:xfrm flipV="1">
          <a:off x="2908300" y="6038596"/>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151511</xdr:rowOff>
    </xdr:from>
    <xdr:to>
      <xdr:col>5</xdr:col>
      <xdr:colOff>409575</xdr:colOff>
      <xdr:row>36</xdr:row>
      <xdr:rowOff>81661</xdr:rowOff>
    </xdr:to>
    <xdr:sp macro="" textlink="">
      <xdr:nvSpPr>
        <xdr:cNvPr id="65" name="フローチャート : 判断 64"/>
        <xdr:cNvSpPr/>
      </xdr:nvSpPr>
      <xdr:spPr>
        <a:xfrm>
          <a:off x="3746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72788</xdr:rowOff>
    </xdr:from>
    <xdr:ext cx="469744" cy="259045"/>
    <xdr:sp macro="" textlink="">
      <xdr:nvSpPr>
        <xdr:cNvPr id="66" name="テキスト ボックス 65"/>
        <xdr:cNvSpPr txBox="1"/>
      </xdr:nvSpPr>
      <xdr:spPr>
        <a:xfrm>
          <a:off x="3562427"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89662</xdr:rowOff>
    </xdr:from>
    <xdr:to>
      <xdr:col>4</xdr:col>
      <xdr:colOff>155575</xdr:colOff>
      <xdr:row>35</xdr:row>
      <xdr:rowOff>45212</xdr:rowOff>
    </xdr:to>
    <xdr:cxnSp macro="">
      <xdr:nvCxnSpPr>
        <xdr:cNvPr id="67" name="直線コネクタ 66"/>
        <xdr:cNvCxnSpPr/>
      </xdr:nvCxnSpPr>
      <xdr:spPr>
        <a:xfrm>
          <a:off x="2019300" y="5918962"/>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28702</xdr:rowOff>
    </xdr:from>
    <xdr:to>
      <xdr:col>4</xdr:col>
      <xdr:colOff>206375</xdr:colOff>
      <xdr:row>36</xdr:row>
      <xdr:rowOff>130302</xdr:rowOff>
    </xdr:to>
    <xdr:sp macro="" textlink="">
      <xdr:nvSpPr>
        <xdr:cNvPr id="68" name="フローチャート : 判断 67"/>
        <xdr:cNvSpPr/>
      </xdr:nvSpPr>
      <xdr:spPr>
        <a:xfrm>
          <a:off x="2857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121429</xdr:rowOff>
    </xdr:from>
    <xdr:ext cx="469744" cy="259045"/>
    <xdr:sp macro="" textlink="">
      <xdr:nvSpPr>
        <xdr:cNvPr id="69" name="テキスト ボックス 68"/>
        <xdr:cNvSpPr txBox="1"/>
      </xdr:nvSpPr>
      <xdr:spPr>
        <a:xfrm>
          <a:off x="2673427"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57785</xdr:rowOff>
    </xdr:from>
    <xdr:to>
      <xdr:col>2</xdr:col>
      <xdr:colOff>638175</xdr:colOff>
      <xdr:row>34</xdr:row>
      <xdr:rowOff>89662</xdr:rowOff>
    </xdr:to>
    <xdr:cxnSp macro="">
      <xdr:nvCxnSpPr>
        <xdr:cNvPr id="70" name="直線コネクタ 69"/>
        <xdr:cNvCxnSpPr/>
      </xdr:nvCxnSpPr>
      <xdr:spPr>
        <a:xfrm>
          <a:off x="1130300" y="5715635"/>
          <a:ext cx="889000" cy="2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171069</xdr:rowOff>
    </xdr:from>
    <xdr:to>
      <xdr:col>3</xdr:col>
      <xdr:colOff>3175</xdr:colOff>
      <xdr:row>36</xdr:row>
      <xdr:rowOff>101219</xdr:rowOff>
    </xdr:to>
    <xdr:sp macro="" textlink="">
      <xdr:nvSpPr>
        <xdr:cNvPr id="71" name="フローチャート : 判断 70"/>
        <xdr:cNvSpPr/>
      </xdr:nvSpPr>
      <xdr:spPr>
        <a:xfrm>
          <a:off x="1968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92346</xdr:rowOff>
    </xdr:from>
    <xdr:ext cx="469744" cy="259045"/>
    <xdr:sp macro="" textlink="">
      <xdr:nvSpPr>
        <xdr:cNvPr id="72" name="テキスト ボックス 71"/>
        <xdr:cNvSpPr txBox="1"/>
      </xdr:nvSpPr>
      <xdr:spPr>
        <a:xfrm>
          <a:off x="1784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30353</xdr:rowOff>
    </xdr:from>
    <xdr:to>
      <xdr:col>1</xdr:col>
      <xdr:colOff>485775</xdr:colOff>
      <xdr:row>35</xdr:row>
      <xdr:rowOff>131953</xdr:rowOff>
    </xdr:to>
    <xdr:sp macro="" textlink="">
      <xdr:nvSpPr>
        <xdr:cNvPr id="73" name="フローチャート : 判断 72"/>
        <xdr:cNvSpPr/>
      </xdr:nvSpPr>
      <xdr:spPr>
        <a:xfrm>
          <a:off x="1079500" y="603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123080</xdr:rowOff>
    </xdr:from>
    <xdr:ext cx="469744" cy="259045"/>
    <xdr:sp macro="" textlink="">
      <xdr:nvSpPr>
        <xdr:cNvPr id="74" name="テキスト ボックス 73"/>
        <xdr:cNvSpPr txBox="1"/>
      </xdr:nvSpPr>
      <xdr:spPr>
        <a:xfrm>
          <a:off x="895427" y="61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67437</xdr:rowOff>
    </xdr:from>
    <xdr:to>
      <xdr:col>6</xdr:col>
      <xdr:colOff>561975</xdr:colOff>
      <xdr:row>34</xdr:row>
      <xdr:rowOff>169037</xdr:rowOff>
    </xdr:to>
    <xdr:sp macro="" textlink="">
      <xdr:nvSpPr>
        <xdr:cNvPr id="80" name="円/楕円 79"/>
        <xdr:cNvSpPr/>
      </xdr:nvSpPr>
      <xdr:spPr>
        <a:xfrm>
          <a:off x="4584700" y="58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45864</xdr:rowOff>
    </xdr:from>
    <xdr:ext cx="469744" cy="259045"/>
    <xdr:sp macro="" textlink="">
      <xdr:nvSpPr>
        <xdr:cNvPr id="81" name="議会費該当値テキスト"/>
        <xdr:cNvSpPr txBox="1"/>
      </xdr:nvSpPr>
      <xdr:spPr>
        <a:xfrm>
          <a:off x="4686300"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158496</xdr:rowOff>
    </xdr:from>
    <xdr:to>
      <xdr:col>5</xdr:col>
      <xdr:colOff>409575</xdr:colOff>
      <xdr:row>35</xdr:row>
      <xdr:rowOff>88646</xdr:rowOff>
    </xdr:to>
    <xdr:sp macro="" textlink="">
      <xdr:nvSpPr>
        <xdr:cNvPr id="82" name="円/楕円 81"/>
        <xdr:cNvSpPr/>
      </xdr:nvSpPr>
      <xdr:spPr>
        <a:xfrm>
          <a:off x="37465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105173</xdr:rowOff>
    </xdr:from>
    <xdr:ext cx="469744" cy="259045"/>
    <xdr:sp macro="" textlink="">
      <xdr:nvSpPr>
        <xdr:cNvPr id="83" name="テキスト ボックス 82"/>
        <xdr:cNvSpPr txBox="1"/>
      </xdr:nvSpPr>
      <xdr:spPr>
        <a:xfrm>
          <a:off x="3562427" y="57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165862</xdr:rowOff>
    </xdr:from>
    <xdr:to>
      <xdr:col>4</xdr:col>
      <xdr:colOff>206375</xdr:colOff>
      <xdr:row>35</xdr:row>
      <xdr:rowOff>96012</xdr:rowOff>
    </xdr:to>
    <xdr:sp macro="" textlink="">
      <xdr:nvSpPr>
        <xdr:cNvPr id="84" name="円/楕円 83"/>
        <xdr:cNvSpPr/>
      </xdr:nvSpPr>
      <xdr:spPr>
        <a:xfrm>
          <a:off x="2857500" y="59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112539</xdr:rowOff>
    </xdr:from>
    <xdr:ext cx="469744" cy="259045"/>
    <xdr:sp macro="" textlink="">
      <xdr:nvSpPr>
        <xdr:cNvPr id="85" name="テキスト ボックス 84"/>
        <xdr:cNvSpPr txBox="1"/>
      </xdr:nvSpPr>
      <xdr:spPr>
        <a:xfrm>
          <a:off x="2673427" y="577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38862</xdr:rowOff>
    </xdr:from>
    <xdr:to>
      <xdr:col>3</xdr:col>
      <xdr:colOff>3175</xdr:colOff>
      <xdr:row>34</xdr:row>
      <xdr:rowOff>140462</xdr:rowOff>
    </xdr:to>
    <xdr:sp macro="" textlink="">
      <xdr:nvSpPr>
        <xdr:cNvPr id="86" name="円/楕円 85"/>
        <xdr:cNvSpPr/>
      </xdr:nvSpPr>
      <xdr:spPr>
        <a:xfrm>
          <a:off x="1968500" y="58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156989</xdr:rowOff>
    </xdr:from>
    <xdr:ext cx="469744" cy="259045"/>
    <xdr:sp macro="" textlink="">
      <xdr:nvSpPr>
        <xdr:cNvPr id="87" name="テキスト ボックス 86"/>
        <xdr:cNvSpPr txBox="1"/>
      </xdr:nvSpPr>
      <xdr:spPr>
        <a:xfrm>
          <a:off x="1784427" y="564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6985</xdr:rowOff>
    </xdr:from>
    <xdr:to>
      <xdr:col>1</xdr:col>
      <xdr:colOff>485775</xdr:colOff>
      <xdr:row>33</xdr:row>
      <xdr:rowOff>108585</xdr:rowOff>
    </xdr:to>
    <xdr:sp macro="" textlink="">
      <xdr:nvSpPr>
        <xdr:cNvPr id="88" name="円/楕円 87"/>
        <xdr:cNvSpPr/>
      </xdr:nvSpPr>
      <xdr:spPr>
        <a:xfrm>
          <a:off x="1079500" y="56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125112</xdr:rowOff>
    </xdr:from>
    <xdr:ext cx="534377" cy="259045"/>
    <xdr:sp macro="" textlink="">
      <xdr:nvSpPr>
        <xdr:cNvPr id="89" name="テキスト ボックス 88"/>
        <xdr:cNvSpPr txBox="1"/>
      </xdr:nvSpPr>
      <xdr:spPr>
        <a:xfrm>
          <a:off x="863111" y="544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92711</xdr:rowOff>
    </xdr:from>
    <xdr:to>
      <xdr:col>6</xdr:col>
      <xdr:colOff>511175</xdr:colOff>
      <xdr:row>58</xdr:row>
      <xdr:rowOff>96759</xdr:rowOff>
    </xdr:to>
    <xdr:cxnSp macro="">
      <xdr:nvCxnSpPr>
        <xdr:cNvPr id="116" name="直線コネクタ 115"/>
        <xdr:cNvCxnSpPr/>
      </xdr:nvCxnSpPr>
      <xdr:spPr>
        <a:xfrm>
          <a:off x="3797300" y="10036811"/>
          <a:ext cx="8382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92711</xdr:rowOff>
    </xdr:from>
    <xdr:to>
      <xdr:col>5</xdr:col>
      <xdr:colOff>358775</xdr:colOff>
      <xdr:row>58</xdr:row>
      <xdr:rowOff>97533</xdr:rowOff>
    </xdr:to>
    <xdr:cxnSp macro="">
      <xdr:nvCxnSpPr>
        <xdr:cNvPr id="119" name="直線コネクタ 118"/>
        <xdr:cNvCxnSpPr/>
      </xdr:nvCxnSpPr>
      <xdr:spPr>
        <a:xfrm flipV="1">
          <a:off x="2908300" y="10036811"/>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2586</xdr:rowOff>
    </xdr:from>
    <xdr:to>
      <xdr:col>5</xdr:col>
      <xdr:colOff>409575</xdr:colOff>
      <xdr:row>58</xdr:row>
      <xdr:rowOff>104186</xdr:rowOff>
    </xdr:to>
    <xdr:sp macro="" textlink="">
      <xdr:nvSpPr>
        <xdr:cNvPr id="120" name="フローチャート : 判断 119"/>
        <xdr:cNvSpPr/>
      </xdr:nvSpPr>
      <xdr:spPr>
        <a:xfrm>
          <a:off x="3746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120713</xdr:rowOff>
    </xdr:from>
    <xdr:ext cx="599010" cy="259045"/>
    <xdr:sp macro="" textlink="">
      <xdr:nvSpPr>
        <xdr:cNvPr id="121" name="テキスト ボックス 120"/>
        <xdr:cNvSpPr txBox="1"/>
      </xdr:nvSpPr>
      <xdr:spPr>
        <a:xfrm>
          <a:off x="3497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97533</xdr:rowOff>
    </xdr:from>
    <xdr:to>
      <xdr:col>4</xdr:col>
      <xdr:colOff>155575</xdr:colOff>
      <xdr:row>58</xdr:row>
      <xdr:rowOff>105147</xdr:rowOff>
    </xdr:to>
    <xdr:cxnSp macro="">
      <xdr:nvCxnSpPr>
        <xdr:cNvPr id="122" name="直線コネクタ 121"/>
        <xdr:cNvCxnSpPr/>
      </xdr:nvCxnSpPr>
      <xdr:spPr>
        <a:xfrm flipV="1">
          <a:off x="2019300" y="10041633"/>
          <a:ext cx="8890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51726</xdr:rowOff>
    </xdr:from>
    <xdr:to>
      <xdr:col>4</xdr:col>
      <xdr:colOff>206375</xdr:colOff>
      <xdr:row>58</xdr:row>
      <xdr:rowOff>153326</xdr:rowOff>
    </xdr:to>
    <xdr:sp macro="" textlink="">
      <xdr:nvSpPr>
        <xdr:cNvPr id="123" name="フローチャート : 判断 122"/>
        <xdr:cNvSpPr/>
      </xdr:nvSpPr>
      <xdr:spPr>
        <a:xfrm>
          <a:off x="2857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144453</xdr:rowOff>
    </xdr:from>
    <xdr:ext cx="534377" cy="259045"/>
    <xdr:sp macro="" textlink="">
      <xdr:nvSpPr>
        <xdr:cNvPr id="124" name="テキスト ボックス 123"/>
        <xdr:cNvSpPr txBox="1"/>
      </xdr:nvSpPr>
      <xdr:spPr>
        <a:xfrm>
          <a:off x="2641111" y="100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100350</xdr:rowOff>
    </xdr:from>
    <xdr:to>
      <xdr:col>2</xdr:col>
      <xdr:colOff>638175</xdr:colOff>
      <xdr:row>58</xdr:row>
      <xdr:rowOff>105147</xdr:rowOff>
    </xdr:to>
    <xdr:cxnSp macro="">
      <xdr:nvCxnSpPr>
        <xdr:cNvPr id="125" name="直線コネクタ 124"/>
        <xdr:cNvCxnSpPr/>
      </xdr:nvCxnSpPr>
      <xdr:spPr>
        <a:xfrm>
          <a:off x="1130300" y="10044450"/>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51927</xdr:rowOff>
    </xdr:from>
    <xdr:to>
      <xdr:col>3</xdr:col>
      <xdr:colOff>3175</xdr:colOff>
      <xdr:row>58</xdr:row>
      <xdr:rowOff>153527</xdr:rowOff>
    </xdr:to>
    <xdr:sp macro="" textlink="">
      <xdr:nvSpPr>
        <xdr:cNvPr id="126" name="フローチャート : 判断 125"/>
        <xdr:cNvSpPr/>
      </xdr:nvSpPr>
      <xdr:spPr>
        <a:xfrm>
          <a:off x="1968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170054</xdr:rowOff>
    </xdr:from>
    <xdr:ext cx="534377" cy="259045"/>
    <xdr:sp macro="" textlink="">
      <xdr:nvSpPr>
        <xdr:cNvPr id="127" name="テキスト ボックス 126"/>
        <xdr:cNvSpPr txBox="1"/>
      </xdr:nvSpPr>
      <xdr:spPr>
        <a:xfrm>
          <a:off x="1752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47370</xdr:rowOff>
    </xdr:from>
    <xdr:to>
      <xdr:col>1</xdr:col>
      <xdr:colOff>485775</xdr:colOff>
      <xdr:row>58</xdr:row>
      <xdr:rowOff>148970</xdr:rowOff>
    </xdr:to>
    <xdr:sp macro="" textlink="">
      <xdr:nvSpPr>
        <xdr:cNvPr id="128" name="フローチャート : 判断 127"/>
        <xdr:cNvSpPr/>
      </xdr:nvSpPr>
      <xdr:spPr>
        <a:xfrm>
          <a:off x="1079500" y="99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165497</xdr:rowOff>
    </xdr:from>
    <xdr:ext cx="534377" cy="259045"/>
    <xdr:sp macro="" textlink="">
      <xdr:nvSpPr>
        <xdr:cNvPr id="129" name="テキスト ボックス 128"/>
        <xdr:cNvSpPr txBox="1"/>
      </xdr:nvSpPr>
      <xdr:spPr>
        <a:xfrm>
          <a:off x="863111" y="97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45959</xdr:rowOff>
    </xdr:from>
    <xdr:to>
      <xdr:col>6</xdr:col>
      <xdr:colOff>561975</xdr:colOff>
      <xdr:row>58</xdr:row>
      <xdr:rowOff>147559</xdr:rowOff>
    </xdr:to>
    <xdr:sp macro="" textlink="">
      <xdr:nvSpPr>
        <xdr:cNvPr id="135" name="円/楕円 134"/>
        <xdr:cNvSpPr/>
      </xdr:nvSpPr>
      <xdr:spPr>
        <a:xfrm>
          <a:off x="4584700" y="99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93,921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41911</xdr:rowOff>
    </xdr:from>
    <xdr:to>
      <xdr:col>5</xdr:col>
      <xdr:colOff>409575</xdr:colOff>
      <xdr:row>58</xdr:row>
      <xdr:rowOff>143511</xdr:rowOff>
    </xdr:to>
    <xdr:sp macro="" textlink="">
      <xdr:nvSpPr>
        <xdr:cNvPr id="137" name="円/楕円 136"/>
        <xdr:cNvSpPr/>
      </xdr:nvSpPr>
      <xdr:spPr>
        <a:xfrm>
          <a:off x="3746500" y="99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134638</xdr:rowOff>
    </xdr:from>
    <xdr:ext cx="599010" cy="259045"/>
    <xdr:sp macro="" textlink="">
      <xdr:nvSpPr>
        <xdr:cNvPr id="138" name="テキスト ボックス 137"/>
        <xdr:cNvSpPr txBox="1"/>
      </xdr:nvSpPr>
      <xdr:spPr>
        <a:xfrm>
          <a:off x="3497794" y="1007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46733</xdr:rowOff>
    </xdr:from>
    <xdr:to>
      <xdr:col>4</xdr:col>
      <xdr:colOff>206375</xdr:colOff>
      <xdr:row>58</xdr:row>
      <xdr:rowOff>148333</xdr:rowOff>
    </xdr:to>
    <xdr:sp macro="" textlink="">
      <xdr:nvSpPr>
        <xdr:cNvPr id="139" name="円/楕円 138"/>
        <xdr:cNvSpPr/>
      </xdr:nvSpPr>
      <xdr:spPr>
        <a:xfrm>
          <a:off x="2857500" y="99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164860</xdr:rowOff>
    </xdr:from>
    <xdr:ext cx="534377" cy="259045"/>
    <xdr:sp macro="" textlink="">
      <xdr:nvSpPr>
        <xdr:cNvPr id="140" name="テキスト ボックス 139"/>
        <xdr:cNvSpPr txBox="1"/>
      </xdr:nvSpPr>
      <xdr:spPr>
        <a:xfrm>
          <a:off x="2641111" y="97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54347</xdr:rowOff>
    </xdr:from>
    <xdr:to>
      <xdr:col>3</xdr:col>
      <xdr:colOff>3175</xdr:colOff>
      <xdr:row>58</xdr:row>
      <xdr:rowOff>155947</xdr:rowOff>
    </xdr:to>
    <xdr:sp macro="" textlink="">
      <xdr:nvSpPr>
        <xdr:cNvPr id="141" name="円/楕円 140"/>
        <xdr:cNvSpPr/>
      </xdr:nvSpPr>
      <xdr:spPr>
        <a:xfrm>
          <a:off x="1968500" y="99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147074</xdr:rowOff>
    </xdr:from>
    <xdr:ext cx="534377" cy="259045"/>
    <xdr:sp macro="" textlink="">
      <xdr:nvSpPr>
        <xdr:cNvPr id="142" name="テキスト ボックス 141"/>
        <xdr:cNvSpPr txBox="1"/>
      </xdr:nvSpPr>
      <xdr:spPr>
        <a:xfrm>
          <a:off x="1752111" y="100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49550</xdr:rowOff>
    </xdr:from>
    <xdr:to>
      <xdr:col>1</xdr:col>
      <xdr:colOff>485775</xdr:colOff>
      <xdr:row>58</xdr:row>
      <xdr:rowOff>151150</xdr:rowOff>
    </xdr:to>
    <xdr:sp macro="" textlink="">
      <xdr:nvSpPr>
        <xdr:cNvPr id="143" name="円/楕円 142"/>
        <xdr:cNvSpPr/>
      </xdr:nvSpPr>
      <xdr:spPr>
        <a:xfrm>
          <a:off x="1079500" y="99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142277</xdr:rowOff>
    </xdr:from>
    <xdr:ext cx="534377" cy="259045"/>
    <xdr:sp macro="" textlink="">
      <xdr:nvSpPr>
        <xdr:cNvPr id="144" name="テキスト ボックス 143"/>
        <xdr:cNvSpPr txBox="1"/>
      </xdr:nvSpPr>
      <xdr:spPr>
        <a:xfrm>
          <a:off x="863111" y="1008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50050</xdr:rowOff>
    </xdr:from>
    <xdr:to>
      <xdr:col>6</xdr:col>
      <xdr:colOff>511175</xdr:colOff>
      <xdr:row>77</xdr:row>
      <xdr:rowOff>51009</xdr:rowOff>
    </xdr:to>
    <xdr:cxnSp macro="">
      <xdr:nvCxnSpPr>
        <xdr:cNvPr id="171" name="直線コネクタ 170"/>
        <xdr:cNvCxnSpPr/>
      </xdr:nvCxnSpPr>
      <xdr:spPr>
        <a:xfrm>
          <a:off x="3797300" y="13251700"/>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50050</xdr:rowOff>
    </xdr:from>
    <xdr:to>
      <xdr:col>5</xdr:col>
      <xdr:colOff>358775</xdr:colOff>
      <xdr:row>77</xdr:row>
      <xdr:rowOff>68264</xdr:rowOff>
    </xdr:to>
    <xdr:cxnSp macro="">
      <xdr:nvCxnSpPr>
        <xdr:cNvPr id="174" name="直線コネクタ 173"/>
        <xdr:cNvCxnSpPr/>
      </xdr:nvCxnSpPr>
      <xdr:spPr>
        <a:xfrm flipV="1">
          <a:off x="2908300" y="13251700"/>
          <a:ext cx="889000" cy="1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80758</xdr:rowOff>
    </xdr:from>
    <xdr:to>
      <xdr:col>5</xdr:col>
      <xdr:colOff>409575</xdr:colOff>
      <xdr:row>77</xdr:row>
      <xdr:rowOff>10908</xdr:rowOff>
    </xdr:to>
    <xdr:sp macro="" textlink="">
      <xdr:nvSpPr>
        <xdr:cNvPr id="175" name="フローチャート : 判断 174"/>
        <xdr:cNvSpPr/>
      </xdr:nvSpPr>
      <xdr:spPr>
        <a:xfrm>
          <a:off x="3746500" y="131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27434</xdr:rowOff>
    </xdr:from>
    <xdr:ext cx="599010" cy="259045"/>
    <xdr:sp macro="" textlink="">
      <xdr:nvSpPr>
        <xdr:cNvPr id="176" name="テキスト ボックス 175"/>
        <xdr:cNvSpPr txBox="1"/>
      </xdr:nvSpPr>
      <xdr:spPr>
        <a:xfrm>
          <a:off x="3497794" y="1288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61864</xdr:rowOff>
    </xdr:from>
    <xdr:to>
      <xdr:col>4</xdr:col>
      <xdr:colOff>155575</xdr:colOff>
      <xdr:row>77</xdr:row>
      <xdr:rowOff>68264</xdr:rowOff>
    </xdr:to>
    <xdr:cxnSp macro="">
      <xdr:nvCxnSpPr>
        <xdr:cNvPr id="177" name="直線コネクタ 176"/>
        <xdr:cNvCxnSpPr/>
      </xdr:nvCxnSpPr>
      <xdr:spPr>
        <a:xfrm>
          <a:off x="2019300" y="1326351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113097</xdr:rowOff>
    </xdr:from>
    <xdr:to>
      <xdr:col>4</xdr:col>
      <xdr:colOff>206375</xdr:colOff>
      <xdr:row>77</xdr:row>
      <xdr:rowOff>43247</xdr:rowOff>
    </xdr:to>
    <xdr:sp macro="" textlink="">
      <xdr:nvSpPr>
        <xdr:cNvPr id="178" name="フローチャート : 判断 177"/>
        <xdr:cNvSpPr/>
      </xdr:nvSpPr>
      <xdr:spPr>
        <a:xfrm>
          <a:off x="2857500" y="1314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59774</xdr:rowOff>
    </xdr:from>
    <xdr:ext cx="599010" cy="259045"/>
    <xdr:sp macro="" textlink="">
      <xdr:nvSpPr>
        <xdr:cNvPr id="179" name="テキスト ボックス 178"/>
        <xdr:cNvSpPr txBox="1"/>
      </xdr:nvSpPr>
      <xdr:spPr>
        <a:xfrm>
          <a:off x="2608794" y="129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55521</xdr:rowOff>
    </xdr:from>
    <xdr:to>
      <xdr:col>2</xdr:col>
      <xdr:colOff>638175</xdr:colOff>
      <xdr:row>77</xdr:row>
      <xdr:rowOff>61864</xdr:rowOff>
    </xdr:to>
    <xdr:cxnSp macro="">
      <xdr:nvCxnSpPr>
        <xdr:cNvPr id="180" name="直線コネクタ 179"/>
        <xdr:cNvCxnSpPr/>
      </xdr:nvCxnSpPr>
      <xdr:spPr>
        <a:xfrm>
          <a:off x="1130300" y="13257171"/>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150707</xdr:rowOff>
    </xdr:from>
    <xdr:to>
      <xdr:col>3</xdr:col>
      <xdr:colOff>3175</xdr:colOff>
      <xdr:row>77</xdr:row>
      <xdr:rowOff>80857</xdr:rowOff>
    </xdr:to>
    <xdr:sp macro="" textlink="">
      <xdr:nvSpPr>
        <xdr:cNvPr id="181" name="フローチャート : 判断 180"/>
        <xdr:cNvSpPr/>
      </xdr:nvSpPr>
      <xdr:spPr>
        <a:xfrm>
          <a:off x="1968500" y="1318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97383</xdr:rowOff>
    </xdr:from>
    <xdr:ext cx="599010" cy="259045"/>
    <xdr:sp macro="" textlink="">
      <xdr:nvSpPr>
        <xdr:cNvPr id="182" name="テキスト ボックス 181"/>
        <xdr:cNvSpPr txBox="1"/>
      </xdr:nvSpPr>
      <xdr:spPr>
        <a:xfrm>
          <a:off x="1719794" y="129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70923</xdr:rowOff>
    </xdr:from>
    <xdr:to>
      <xdr:col>1</xdr:col>
      <xdr:colOff>485775</xdr:colOff>
      <xdr:row>77</xdr:row>
      <xdr:rowOff>1073</xdr:rowOff>
    </xdr:to>
    <xdr:sp macro="" textlink="">
      <xdr:nvSpPr>
        <xdr:cNvPr id="183" name="フローチャート : 判断 182"/>
        <xdr:cNvSpPr/>
      </xdr:nvSpPr>
      <xdr:spPr>
        <a:xfrm>
          <a:off x="1079500" y="131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17600</xdr:rowOff>
    </xdr:from>
    <xdr:ext cx="599010" cy="259045"/>
    <xdr:sp macro="" textlink="">
      <xdr:nvSpPr>
        <xdr:cNvPr id="184" name="テキスト ボックス 183"/>
        <xdr:cNvSpPr txBox="1"/>
      </xdr:nvSpPr>
      <xdr:spPr>
        <a:xfrm>
          <a:off x="830794" y="128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209</xdr:rowOff>
    </xdr:from>
    <xdr:to>
      <xdr:col>6</xdr:col>
      <xdr:colOff>561975</xdr:colOff>
      <xdr:row>77</xdr:row>
      <xdr:rowOff>101809</xdr:rowOff>
    </xdr:to>
    <xdr:sp macro="" textlink="">
      <xdr:nvSpPr>
        <xdr:cNvPr id="190" name="円/楕円 189"/>
        <xdr:cNvSpPr/>
      </xdr:nvSpPr>
      <xdr:spPr>
        <a:xfrm>
          <a:off x="4584700" y="132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86586</xdr:rowOff>
    </xdr:from>
    <xdr:ext cx="599010" cy="259045"/>
    <xdr:sp macro="" textlink="">
      <xdr:nvSpPr>
        <xdr:cNvPr id="191" name="民生費該当値テキスト"/>
        <xdr:cNvSpPr txBox="1"/>
      </xdr:nvSpPr>
      <xdr:spPr>
        <a:xfrm>
          <a:off x="4686300" y="131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113,797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170700</xdr:rowOff>
    </xdr:from>
    <xdr:to>
      <xdr:col>5</xdr:col>
      <xdr:colOff>409575</xdr:colOff>
      <xdr:row>77</xdr:row>
      <xdr:rowOff>100850</xdr:rowOff>
    </xdr:to>
    <xdr:sp macro="" textlink="">
      <xdr:nvSpPr>
        <xdr:cNvPr id="192" name="円/楕円 191"/>
        <xdr:cNvSpPr/>
      </xdr:nvSpPr>
      <xdr:spPr>
        <a:xfrm>
          <a:off x="3746500" y="13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91977</xdr:rowOff>
    </xdr:from>
    <xdr:ext cx="599010" cy="259045"/>
    <xdr:sp macro="" textlink="">
      <xdr:nvSpPr>
        <xdr:cNvPr id="193" name="テキスト ボックス 192"/>
        <xdr:cNvSpPr txBox="1"/>
      </xdr:nvSpPr>
      <xdr:spPr>
        <a:xfrm>
          <a:off x="3497794" y="1329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17464</xdr:rowOff>
    </xdr:from>
    <xdr:to>
      <xdr:col>4</xdr:col>
      <xdr:colOff>206375</xdr:colOff>
      <xdr:row>77</xdr:row>
      <xdr:rowOff>119064</xdr:rowOff>
    </xdr:to>
    <xdr:sp macro="" textlink="">
      <xdr:nvSpPr>
        <xdr:cNvPr id="194" name="円/楕円 193"/>
        <xdr:cNvSpPr/>
      </xdr:nvSpPr>
      <xdr:spPr>
        <a:xfrm>
          <a:off x="2857500" y="132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110191</xdr:rowOff>
    </xdr:from>
    <xdr:ext cx="599010" cy="259045"/>
    <xdr:sp macro="" textlink="">
      <xdr:nvSpPr>
        <xdr:cNvPr id="195" name="テキスト ボックス 194"/>
        <xdr:cNvSpPr txBox="1"/>
      </xdr:nvSpPr>
      <xdr:spPr>
        <a:xfrm>
          <a:off x="2608794" y="133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11064</xdr:rowOff>
    </xdr:from>
    <xdr:to>
      <xdr:col>3</xdr:col>
      <xdr:colOff>3175</xdr:colOff>
      <xdr:row>77</xdr:row>
      <xdr:rowOff>112664</xdr:rowOff>
    </xdr:to>
    <xdr:sp macro="" textlink="">
      <xdr:nvSpPr>
        <xdr:cNvPr id="196" name="円/楕円 195"/>
        <xdr:cNvSpPr/>
      </xdr:nvSpPr>
      <xdr:spPr>
        <a:xfrm>
          <a:off x="1968500" y="132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103791</xdr:rowOff>
    </xdr:from>
    <xdr:ext cx="599010" cy="259045"/>
    <xdr:sp macro="" textlink="">
      <xdr:nvSpPr>
        <xdr:cNvPr id="197" name="テキスト ボックス 196"/>
        <xdr:cNvSpPr txBox="1"/>
      </xdr:nvSpPr>
      <xdr:spPr>
        <a:xfrm>
          <a:off x="1719794" y="1330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4721</xdr:rowOff>
    </xdr:from>
    <xdr:to>
      <xdr:col>1</xdr:col>
      <xdr:colOff>485775</xdr:colOff>
      <xdr:row>77</xdr:row>
      <xdr:rowOff>106321</xdr:rowOff>
    </xdr:to>
    <xdr:sp macro="" textlink="">
      <xdr:nvSpPr>
        <xdr:cNvPr id="198" name="円/楕円 197"/>
        <xdr:cNvSpPr/>
      </xdr:nvSpPr>
      <xdr:spPr>
        <a:xfrm>
          <a:off x="1079500" y="132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97448</xdr:rowOff>
    </xdr:from>
    <xdr:ext cx="599010" cy="259045"/>
    <xdr:sp macro="" textlink="">
      <xdr:nvSpPr>
        <xdr:cNvPr id="199" name="テキスト ボックス 198"/>
        <xdr:cNvSpPr txBox="1"/>
      </xdr:nvSpPr>
      <xdr:spPr>
        <a:xfrm>
          <a:off x="830794" y="1329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117199</xdr:rowOff>
    </xdr:from>
    <xdr:to>
      <xdr:col>6</xdr:col>
      <xdr:colOff>511175</xdr:colOff>
      <xdr:row>97</xdr:row>
      <xdr:rowOff>80514</xdr:rowOff>
    </xdr:to>
    <xdr:cxnSp macro="">
      <xdr:nvCxnSpPr>
        <xdr:cNvPr id="230" name="直線コネクタ 229"/>
        <xdr:cNvCxnSpPr/>
      </xdr:nvCxnSpPr>
      <xdr:spPr>
        <a:xfrm flipV="1">
          <a:off x="3797300" y="16576399"/>
          <a:ext cx="838200" cy="1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132646</xdr:rowOff>
    </xdr:from>
    <xdr:to>
      <xdr:col>5</xdr:col>
      <xdr:colOff>358775</xdr:colOff>
      <xdr:row>97</xdr:row>
      <xdr:rowOff>80514</xdr:rowOff>
    </xdr:to>
    <xdr:cxnSp macro="">
      <xdr:nvCxnSpPr>
        <xdr:cNvPr id="233" name="直線コネクタ 232"/>
        <xdr:cNvCxnSpPr/>
      </xdr:nvCxnSpPr>
      <xdr:spPr>
        <a:xfrm>
          <a:off x="2908300" y="16591846"/>
          <a:ext cx="889000" cy="1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83327</xdr:rowOff>
    </xdr:from>
    <xdr:to>
      <xdr:col>5</xdr:col>
      <xdr:colOff>409575</xdr:colOff>
      <xdr:row>97</xdr:row>
      <xdr:rowOff>13477</xdr:rowOff>
    </xdr:to>
    <xdr:sp macro="" textlink="">
      <xdr:nvSpPr>
        <xdr:cNvPr id="234" name="フローチャート : 判断 233"/>
        <xdr:cNvSpPr/>
      </xdr:nvSpPr>
      <xdr:spPr>
        <a:xfrm>
          <a:off x="3746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30004</xdr:rowOff>
    </xdr:from>
    <xdr:ext cx="534377" cy="259045"/>
    <xdr:sp macro="" textlink="">
      <xdr:nvSpPr>
        <xdr:cNvPr id="235" name="テキスト ボックス 234"/>
        <xdr:cNvSpPr txBox="1"/>
      </xdr:nvSpPr>
      <xdr:spPr>
        <a:xfrm>
          <a:off x="3530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132646</xdr:rowOff>
    </xdr:from>
    <xdr:to>
      <xdr:col>4</xdr:col>
      <xdr:colOff>155575</xdr:colOff>
      <xdr:row>97</xdr:row>
      <xdr:rowOff>9561</xdr:rowOff>
    </xdr:to>
    <xdr:cxnSp macro="">
      <xdr:nvCxnSpPr>
        <xdr:cNvPr id="236" name="直線コネクタ 235"/>
        <xdr:cNvCxnSpPr/>
      </xdr:nvCxnSpPr>
      <xdr:spPr>
        <a:xfrm flipV="1">
          <a:off x="2019300" y="16591846"/>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119315</xdr:rowOff>
    </xdr:from>
    <xdr:to>
      <xdr:col>4</xdr:col>
      <xdr:colOff>206375</xdr:colOff>
      <xdr:row>97</xdr:row>
      <xdr:rowOff>49465</xdr:rowOff>
    </xdr:to>
    <xdr:sp macro="" textlink="">
      <xdr:nvSpPr>
        <xdr:cNvPr id="237" name="フローチャート : 判断 236"/>
        <xdr:cNvSpPr/>
      </xdr:nvSpPr>
      <xdr:spPr>
        <a:xfrm>
          <a:off x="2857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40592</xdr:rowOff>
    </xdr:from>
    <xdr:ext cx="534377" cy="259045"/>
    <xdr:sp macro="" textlink="">
      <xdr:nvSpPr>
        <xdr:cNvPr id="238" name="テキスト ボックス 237"/>
        <xdr:cNvSpPr txBox="1"/>
      </xdr:nvSpPr>
      <xdr:spPr>
        <a:xfrm>
          <a:off x="2641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143990</xdr:rowOff>
    </xdr:from>
    <xdr:to>
      <xdr:col>2</xdr:col>
      <xdr:colOff>638175</xdr:colOff>
      <xdr:row>97</xdr:row>
      <xdr:rowOff>9561</xdr:rowOff>
    </xdr:to>
    <xdr:cxnSp macro="">
      <xdr:nvCxnSpPr>
        <xdr:cNvPr id="239" name="直線コネクタ 238"/>
        <xdr:cNvCxnSpPr/>
      </xdr:nvCxnSpPr>
      <xdr:spPr>
        <a:xfrm>
          <a:off x="1130300" y="16603190"/>
          <a:ext cx="8890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152798</xdr:rowOff>
    </xdr:from>
    <xdr:to>
      <xdr:col>3</xdr:col>
      <xdr:colOff>3175</xdr:colOff>
      <xdr:row>97</xdr:row>
      <xdr:rowOff>82948</xdr:rowOff>
    </xdr:to>
    <xdr:sp macro="" textlink="">
      <xdr:nvSpPr>
        <xdr:cNvPr id="240" name="フローチャート : 判断 239"/>
        <xdr:cNvSpPr/>
      </xdr:nvSpPr>
      <xdr:spPr>
        <a:xfrm>
          <a:off x="1968500" y="166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74075</xdr:rowOff>
    </xdr:from>
    <xdr:ext cx="534377" cy="259045"/>
    <xdr:sp macro="" textlink="">
      <xdr:nvSpPr>
        <xdr:cNvPr id="241" name="テキスト ボックス 240"/>
        <xdr:cNvSpPr txBox="1"/>
      </xdr:nvSpPr>
      <xdr:spPr>
        <a:xfrm>
          <a:off x="1752111" y="167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83218</xdr:rowOff>
    </xdr:from>
    <xdr:to>
      <xdr:col>1</xdr:col>
      <xdr:colOff>485775</xdr:colOff>
      <xdr:row>97</xdr:row>
      <xdr:rowOff>13368</xdr:rowOff>
    </xdr:to>
    <xdr:sp macro="" textlink="">
      <xdr:nvSpPr>
        <xdr:cNvPr id="242" name="フローチャート : 判断 241"/>
        <xdr:cNvSpPr/>
      </xdr:nvSpPr>
      <xdr:spPr>
        <a:xfrm>
          <a:off x="1079500" y="1654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29895</xdr:rowOff>
    </xdr:from>
    <xdr:ext cx="534377" cy="259045"/>
    <xdr:sp macro="" textlink="">
      <xdr:nvSpPr>
        <xdr:cNvPr id="243" name="テキスト ボックス 242"/>
        <xdr:cNvSpPr txBox="1"/>
      </xdr:nvSpPr>
      <xdr:spPr>
        <a:xfrm>
          <a:off x="863111" y="163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66399</xdr:rowOff>
    </xdr:from>
    <xdr:to>
      <xdr:col>6</xdr:col>
      <xdr:colOff>561975</xdr:colOff>
      <xdr:row>96</xdr:row>
      <xdr:rowOff>167999</xdr:rowOff>
    </xdr:to>
    <xdr:sp macro="" textlink="">
      <xdr:nvSpPr>
        <xdr:cNvPr id="249" name="円/楕円 248"/>
        <xdr:cNvSpPr/>
      </xdr:nvSpPr>
      <xdr:spPr>
        <a:xfrm>
          <a:off x="4584700" y="165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44826</xdr:rowOff>
    </xdr:from>
    <xdr:ext cx="534377" cy="259045"/>
    <xdr:sp macro="" textlink="">
      <xdr:nvSpPr>
        <xdr:cNvPr id="250" name="衛生費該当値テキスト"/>
        <xdr:cNvSpPr txBox="1"/>
      </xdr:nvSpPr>
      <xdr:spPr>
        <a:xfrm>
          <a:off x="4686300" y="1650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29714</xdr:rowOff>
    </xdr:from>
    <xdr:to>
      <xdr:col>5</xdr:col>
      <xdr:colOff>409575</xdr:colOff>
      <xdr:row>97</xdr:row>
      <xdr:rowOff>131314</xdr:rowOff>
    </xdr:to>
    <xdr:sp macro="" textlink="">
      <xdr:nvSpPr>
        <xdr:cNvPr id="251" name="円/楕円 250"/>
        <xdr:cNvSpPr/>
      </xdr:nvSpPr>
      <xdr:spPr>
        <a:xfrm>
          <a:off x="3746500" y="166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122441</xdr:rowOff>
    </xdr:from>
    <xdr:ext cx="534377" cy="259045"/>
    <xdr:sp macro="" textlink="">
      <xdr:nvSpPr>
        <xdr:cNvPr id="252" name="テキスト ボックス 251"/>
        <xdr:cNvSpPr txBox="1"/>
      </xdr:nvSpPr>
      <xdr:spPr>
        <a:xfrm>
          <a:off x="3530111" y="167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81846</xdr:rowOff>
    </xdr:from>
    <xdr:to>
      <xdr:col>4</xdr:col>
      <xdr:colOff>206375</xdr:colOff>
      <xdr:row>97</xdr:row>
      <xdr:rowOff>11996</xdr:rowOff>
    </xdr:to>
    <xdr:sp macro="" textlink="">
      <xdr:nvSpPr>
        <xdr:cNvPr id="253" name="円/楕円 252"/>
        <xdr:cNvSpPr/>
      </xdr:nvSpPr>
      <xdr:spPr>
        <a:xfrm>
          <a:off x="2857500" y="165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28523</xdr:rowOff>
    </xdr:from>
    <xdr:ext cx="534377" cy="259045"/>
    <xdr:sp macro="" textlink="">
      <xdr:nvSpPr>
        <xdr:cNvPr id="254" name="テキスト ボックス 253"/>
        <xdr:cNvSpPr txBox="1"/>
      </xdr:nvSpPr>
      <xdr:spPr>
        <a:xfrm>
          <a:off x="2641111" y="163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130211</xdr:rowOff>
    </xdr:from>
    <xdr:to>
      <xdr:col>3</xdr:col>
      <xdr:colOff>3175</xdr:colOff>
      <xdr:row>97</xdr:row>
      <xdr:rowOff>60361</xdr:rowOff>
    </xdr:to>
    <xdr:sp macro="" textlink="">
      <xdr:nvSpPr>
        <xdr:cNvPr id="255" name="円/楕円 254"/>
        <xdr:cNvSpPr/>
      </xdr:nvSpPr>
      <xdr:spPr>
        <a:xfrm>
          <a:off x="1968500" y="165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76888</xdr:rowOff>
    </xdr:from>
    <xdr:ext cx="534377" cy="259045"/>
    <xdr:sp macro="" textlink="">
      <xdr:nvSpPr>
        <xdr:cNvPr id="256" name="テキスト ボックス 255"/>
        <xdr:cNvSpPr txBox="1"/>
      </xdr:nvSpPr>
      <xdr:spPr>
        <a:xfrm>
          <a:off x="1752111" y="1636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93190</xdr:rowOff>
    </xdr:from>
    <xdr:to>
      <xdr:col>1</xdr:col>
      <xdr:colOff>485775</xdr:colOff>
      <xdr:row>97</xdr:row>
      <xdr:rowOff>23340</xdr:rowOff>
    </xdr:to>
    <xdr:sp macro="" textlink="">
      <xdr:nvSpPr>
        <xdr:cNvPr id="257" name="円/楕円 256"/>
        <xdr:cNvSpPr/>
      </xdr:nvSpPr>
      <xdr:spPr>
        <a:xfrm>
          <a:off x="1079500" y="165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14467</xdr:rowOff>
    </xdr:from>
    <xdr:ext cx="534377" cy="259045"/>
    <xdr:sp macro="" textlink="">
      <xdr:nvSpPr>
        <xdr:cNvPr id="258" name="テキスト ボックス 257"/>
        <xdr:cNvSpPr txBox="1"/>
      </xdr:nvSpPr>
      <xdr:spPr>
        <a:xfrm>
          <a:off x="863111" y="166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61427</xdr:rowOff>
    </xdr:from>
    <xdr:to>
      <xdr:col>15</xdr:col>
      <xdr:colOff>180975</xdr:colOff>
      <xdr:row>38</xdr:row>
      <xdr:rowOff>73223</xdr:rowOff>
    </xdr:to>
    <xdr:cxnSp macro="">
      <xdr:nvCxnSpPr>
        <xdr:cNvPr id="285" name="直線コネクタ 284"/>
        <xdr:cNvCxnSpPr/>
      </xdr:nvCxnSpPr>
      <xdr:spPr>
        <a:xfrm>
          <a:off x="9639300" y="6576527"/>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61427</xdr:rowOff>
    </xdr:from>
    <xdr:to>
      <xdr:col>14</xdr:col>
      <xdr:colOff>28575</xdr:colOff>
      <xdr:row>38</xdr:row>
      <xdr:rowOff>72172</xdr:rowOff>
    </xdr:to>
    <xdr:cxnSp macro="">
      <xdr:nvCxnSpPr>
        <xdr:cNvPr id="288" name="直線コネクタ 287"/>
        <xdr:cNvCxnSpPr/>
      </xdr:nvCxnSpPr>
      <xdr:spPr>
        <a:xfrm flipV="1">
          <a:off x="8750300" y="657652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151262</xdr:rowOff>
    </xdr:from>
    <xdr:to>
      <xdr:col>14</xdr:col>
      <xdr:colOff>79375</xdr:colOff>
      <xdr:row>38</xdr:row>
      <xdr:rowOff>81412</xdr:rowOff>
    </xdr:to>
    <xdr:sp macro="" textlink="">
      <xdr:nvSpPr>
        <xdr:cNvPr id="289" name="フローチャート : 判断 288"/>
        <xdr:cNvSpPr/>
      </xdr:nvSpPr>
      <xdr:spPr>
        <a:xfrm>
          <a:off x="9588500" y="64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97939</xdr:rowOff>
    </xdr:from>
    <xdr:ext cx="469744" cy="259045"/>
    <xdr:sp macro="" textlink="">
      <xdr:nvSpPr>
        <xdr:cNvPr id="290" name="テキスト ボックス 289"/>
        <xdr:cNvSpPr txBox="1"/>
      </xdr:nvSpPr>
      <xdr:spPr>
        <a:xfrm>
          <a:off x="9404427" y="627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65360</xdr:rowOff>
    </xdr:from>
    <xdr:to>
      <xdr:col>12</xdr:col>
      <xdr:colOff>511175</xdr:colOff>
      <xdr:row>38</xdr:row>
      <xdr:rowOff>72172</xdr:rowOff>
    </xdr:to>
    <xdr:cxnSp macro="">
      <xdr:nvCxnSpPr>
        <xdr:cNvPr id="291" name="直線コネクタ 290"/>
        <xdr:cNvCxnSpPr/>
      </xdr:nvCxnSpPr>
      <xdr:spPr>
        <a:xfrm>
          <a:off x="7861300" y="6580460"/>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26355</xdr:rowOff>
    </xdr:from>
    <xdr:to>
      <xdr:col>12</xdr:col>
      <xdr:colOff>561975</xdr:colOff>
      <xdr:row>38</xdr:row>
      <xdr:rowOff>127955</xdr:rowOff>
    </xdr:to>
    <xdr:sp macro="" textlink="">
      <xdr:nvSpPr>
        <xdr:cNvPr id="292" name="フローチャート : 判断 291"/>
        <xdr:cNvSpPr/>
      </xdr:nvSpPr>
      <xdr:spPr>
        <a:xfrm>
          <a:off x="8699500" y="65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119082</xdr:rowOff>
    </xdr:from>
    <xdr:ext cx="469744" cy="259045"/>
    <xdr:sp macro="" textlink="">
      <xdr:nvSpPr>
        <xdr:cNvPr id="293" name="テキスト ボックス 292"/>
        <xdr:cNvSpPr txBox="1"/>
      </xdr:nvSpPr>
      <xdr:spPr>
        <a:xfrm>
          <a:off x="8515427" y="663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50546</xdr:rowOff>
    </xdr:from>
    <xdr:to>
      <xdr:col>11</xdr:col>
      <xdr:colOff>307975</xdr:colOff>
      <xdr:row>38</xdr:row>
      <xdr:rowOff>65360</xdr:rowOff>
    </xdr:to>
    <xdr:cxnSp macro="">
      <xdr:nvCxnSpPr>
        <xdr:cNvPr id="294" name="直線コネクタ 293"/>
        <xdr:cNvCxnSpPr/>
      </xdr:nvCxnSpPr>
      <xdr:spPr>
        <a:xfrm>
          <a:off x="6972300" y="6394196"/>
          <a:ext cx="889000" cy="18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18034</xdr:rowOff>
    </xdr:from>
    <xdr:to>
      <xdr:col>11</xdr:col>
      <xdr:colOff>358775</xdr:colOff>
      <xdr:row>38</xdr:row>
      <xdr:rowOff>119634</xdr:rowOff>
    </xdr:to>
    <xdr:sp macro="" textlink="">
      <xdr:nvSpPr>
        <xdr:cNvPr id="295" name="フローチャート : 判断 294"/>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110761</xdr:rowOff>
    </xdr:from>
    <xdr:ext cx="469744" cy="259045"/>
    <xdr:sp macro="" textlink="">
      <xdr:nvSpPr>
        <xdr:cNvPr id="296" name="テキスト ボックス 295"/>
        <xdr:cNvSpPr txBox="1"/>
      </xdr:nvSpPr>
      <xdr:spPr>
        <a:xfrm>
          <a:off x="7626427"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117292</xdr:rowOff>
    </xdr:from>
    <xdr:to>
      <xdr:col>10</xdr:col>
      <xdr:colOff>155575</xdr:colOff>
      <xdr:row>38</xdr:row>
      <xdr:rowOff>47442</xdr:rowOff>
    </xdr:to>
    <xdr:sp macro="" textlink="">
      <xdr:nvSpPr>
        <xdr:cNvPr id="297" name="フローチャート : 判断 296"/>
        <xdr:cNvSpPr/>
      </xdr:nvSpPr>
      <xdr:spPr>
        <a:xfrm>
          <a:off x="6921500" y="646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38569</xdr:rowOff>
    </xdr:from>
    <xdr:ext cx="469744" cy="259045"/>
    <xdr:sp macro="" textlink="">
      <xdr:nvSpPr>
        <xdr:cNvPr id="298" name="テキスト ボックス 297"/>
        <xdr:cNvSpPr txBox="1"/>
      </xdr:nvSpPr>
      <xdr:spPr>
        <a:xfrm>
          <a:off x="6737427" y="655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22423</xdr:rowOff>
    </xdr:from>
    <xdr:to>
      <xdr:col>15</xdr:col>
      <xdr:colOff>231775</xdr:colOff>
      <xdr:row>38</xdr:row>
      <xdr:rowOff>124023</xdr:rowOff>
    </xdr:to>
    <xdr:sp macro="" textlink="">
      <xdr:nvSpPr>
        <xdr:cNvPr id="304" name="円/楕円 303"/>
        <xdr:cNvSpPr/>
      </xdr:nvSpPr>
      <xdr:spPr>
        <a:xfrm>
          <a:off x="104267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153250</xdr:rowOff>
    </xdr:from>
    <xdr:ext cx="469744" cy="259045"/>
    <xdr:sp macro="" textlink="">
      <xdr:nvSpPr>
        <xdr:cNvPr id="305" name="労働費該当値テキスト"/>
        <xdr:cNvSpPr txBox="1"/>
      </xdr:nvSpPr>
      <xdr:spPr>
        <a:xfrm>
          <a:off x="10528300" y="63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10627</xdr:rowOff>
    </xdr:from>
    <xdr:to>
      <xdr:col>14</xdr:col>
      <xdr:colOff>79375</xdr:colOff>
      <xdr:row>38</xdr:row>
      <xdr:rowOff>112227</xdr:rowOff>
    </xdr:to>
    <xdr:sp macro="" textlink="">
      <xdr:nvSpPr>
        <xdr:cNvPr id="306" name="円/楕円 305"/>
        <xdr:cNvSpPr/>
      </xdr:nvSpPr>
      <xdr:spPr>
        <a:xfrm>
          <a:off x="9588500" y="65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103354</xdr:rowOff>
    </xdr:from>
    <xdr:ext cx="469744" cy="259045"/>
    <xdr:sp macro="" textlink="">
      <xdr:nvSpPr>
        <xdr:cNvPr id="307" name="テキスト ボックス 306"/>
        <xdr:cNvSpPr txBox="1"/>
      </xdr:nvSpPr>
      <xdr:spPr>
        <a:xfrm>
          <a:off x="9404427" y="661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21372</xdr:rowOff>
    </xdr:from>
    <xdr:to>
      <xdr:col>12</xdr:col>
      <xdr:colOff>561975</xdr:colOff>
      <xdr:row>38</xdr:row>
      <xdr:rowOff>122972</xdr:rowOff>
    </xdr:to>
    <xdr:sp macro="" textlink="">
      <xdr:nvSpPr>
        <xdr:cNvPr id="308" name="円/楕円 307"/>
        <xdr:cNvSpPr/>
      </xdr:nvSpPr>
      <xdr:spPr>
        <a:xfrm>
          <a:off x="8699500" y="65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139499</xdr:rowOff>
    </xdr:from>
    <xdr:ext cx="469744" cy="259045"/>
    <xdr:sp macro="" textlink="">
      <xdr:nvSpPr>
        <xdr:cNvPr id="309" name="テキスト ボックス 308"/>
        <xdr:cNvSpPr txBox="1"/>
      </xdr:nvSpPr>
      <xdr:spPr>
        <a:xfrm>
          <a:off x="8515427" y="63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14560</xdr:rowOff>
    </xdr:from>
    <xdr:to>
      <xdr:col>11</xdr:col>
      <xdr:colOff>358775</xdr:colOff>
      <xdr:row>38</xdr:row>
      <xdr:rowOff>116160</xdr:rowOff>
    </xdr:to>
    <xdr:sp macro="" textlink="">
      <xdr:nvSpPr>
        <xdr:cNvPr id="310" name="円/楕円 309"/>
        <xdr:cNvSpPr/>
      </xdr:nvSpPr>
      <xdr:spPr>
        <a:xfrm>
          <a:off x="7810500" y="65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132686</xdr:rowOff>
    </xdr:from>
    <xdr:ext cx="469744" cy="259045"/>
    <xdr:sp macro="" textlink="">
      <xdr:nvSpPr>
        <xdr:cNvPr id="311" name="テキスト ボックス 310"/>
        <xdr:cNvSpPr txBox="1"/>
      </xdr:nvSpPr>
      <xdr:spPr>
        <a:xfrm>
          <a:off x="7626427" y="630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171196</xdr:rowOff>
    </xdr:from>
    <xdr:to>
      <xdr:col>10</xdr:col>
      <xdr:colOff>155575</xdr:colOff>
      <xdr:row>37</xdr:row>
      <xdr:rowOff>101346</xdr:rowOff>
    </xdr:to>
    <xdr:sp macro="" textlink="">
      <xdr:nvSpPr>
        <xdr:cNvPr id="312" name="円/楕円 311"/>
        <xdr:cNvSpPr/>
      </xdr:nvSpPr>
      <xdr:spPr>
        <a:xfrm>
          <a:off x="6921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117873</xdr:rowOff>
    </xdr:from>
    <xdr:ext cx="469744" cy="259045"/>
    <xdr:sp macro="" textlink="">
      <xdr:nvSpPr>
        <xdr:cNvPr id="313" name="テキスト ボックス 312"/>
        <xdr:cNvSpPr txBox="1"/>
      </xdr:nvSpPr>
      <xdr:spPr>
        <a:xfrm>
          <a:off x="6737427"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76982</xdr:rowOff>
    </xdr:from>
    <xdr:to>
      <xdr:col>15</xdr:col>
      <xdr:colOff>180975</xdr:colOff>
      <xdr:row>59</xdr:row>
      <xdr:rowOff>79922</xdr:rowOff>
    </xdr:to>
    <xdr:cxnSp macro="">
      <xdr:nvCxnSpPr>
        <xdr:cNvPr id="344" name="直線コネクタ 343"/>
        <xdr:cNvCxnSpPr/>
      </xdr:nvCxnSpPr>
      <xdr:spPr>
        <a:xfrm flipV="1">
          <a:off x="9639300" y="10192532"/>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79922</xdr:rowOff>
    </xdr:from>
    <xdr:to>
      <xdr:col>14</xdr:col>
      <xdr:colOff>28575</xdr:colOff>
      <xdr:row>59</xdr:row>
      <xdr:rowOff>82419</xdr:rowOff>
    </xdr:to>
    <xdr:cxnSp macro="">
      <xdr:nvCxnSpPr>
        <xdr:cNvPr id="347" name="直線コネクタ 346"/>
        <xdr:cNvCxnSpPr/>
      </xdr:nvCxnSpPr>
      <xdr:spPr>
        <a:xfrm flipV="1">
          <a:off x="8750300" y="10195472"/>
          <a:ext cx="8890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167014</xdr:rowOff>
    </xdr:from>
    <xdr:to>
      <xdr:col>14</xdr:col>
      <xdr:colOff>79375</xdr:colOff>
      <xdr:row>59</xdr:row>
      <xdr:rowOff>97164</xdr:rowOff>
    </xdr:to>
    <xdr:sp macro="" textlink="">
      <xdr:nvSpPr>
        <xdr:cNvPr id="348" name="フローチャート : 判断 347"/>
        <xdr:cNvSpPr/>
      </xdr:nvSpPr>
      <xdr:spPr>
        <a:xfrm>
          <a:off x="9588500" y="101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113691</xdr:rowOff>
    </xdr:from>
    <xdr:ext cx="534377" cy="259045"/>
    <xdr:sp macro="" textlink="">
      <xdr:nvSpPr>
        <xdr:cNvPr id="349" name="テキスト ボックス 348"/>
        <xdr:cNvSpPr txBox="1"/>
      </xdr:nvSpPr>
      <xdr:spPr>
        <a:xfrm>
          <a:off x="9372111" y="98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82214</xdr:rowOff>
    </xdr:from>
    <xdr:to>
      <xdr:col>12</xdr:col>
      <xdr:colOff>511175</xdr:colOff>
      <xdr:row>59</xdr:row>
      <xdr:rowOff>82419</xdr:rowOff>
    </xdr:to>
    <xdr:cxnSp macro="">
      <xdr:nvCxnSpPr>
        <xdr:cNvPr id="350" name="直線コネクタ 349"/>
        <xdr:cNvCxnSpPr/>
      </xdr:nvCxnSpPr>
      <xdr:spPr>
        <a:xfrm>
          <a:off x="7861300" y="10197764"/>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13340</xdr:rowOff>
    </xdr:from>
    <xdr:to>
      <xdr:col>12</xdr:col>
      <xdr:colOff>561975</xdr:colOff>
      <xdr:row>59</xdr:row>
      <xdr:rowOff>114940</xdr:rowOff>
    </xdr:to>
    <xdr:sp macro="" textlink="">
      <xdr:nvSpPr>
        <xdr:cNvPr id="351" name="フローチャート : 判断 350"/>
        <xdr:cNvSpPr/>
      </xdr:nvSpPr>
      <xdr:spPr>
        <a:xfrm>
          <a:off x="8699500" y="101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131467</xdr:rowOff>
    </xdr:from>
    <xdr:ext cx="534377" cy="259045"/>
    <xdr:sp macro="" textlink="">
      <xdr:nvSpPr>
        <xdr:cNvPr id="352" name="テキスト ボックス 351"/>
        <xdr:cNvSpPr txBox="1"/>
      </xdr:nvSpPr>
      <xdr:spPr>
        <a:xfrm>
          <a:off x="8483111" y="99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81738</xdr:rowOff>
    </xdr:from>
    <xdr:to>
      <xdr:col>11</xdr:col>
      <xdr:colOff>307975</xdr:colOff>
      <xdr:row>59</xdr:row>
      <xdr:rowOff>82214</xdr:rowOff>
    </xdr:to>
    <xdr:cxnSp macro="">
      <xdr:nvCxnSpPr>
        <xdr:cNvPr id="353" name="直線コネクタ 352"/>
        <xdr:cNvCxnSpPr/>
      </xdr:nvCxnSpPr>
      <xdr:spPr>
        <a:xfrm>
          <a:off x="6972300" y="10197288"/>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20777</xdr:rowOff>
    </xdr:from>
    <xdr:to>
      <xdr:col>11</xdr:col>
      <xdr:colOff>358775</xdr:colOff>
      <xdr:row>59</xdr:row>
      <xdr:rowOff>122377</xdr:rowOff>
    </xdr:to>
    <xdr:sp macro="" textlink="">
      <xdr:nvSpPr>
        <xdr:cNvPr id="354" name="フローチャート : 判断 353"/>
        <xdr:cNvSpPr/>
      </xdr:nvSpPr>
      <xdr:spPr>
        <a:xfrm>
          <a:off x="7810500" y="1013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138904</xdr:rowOff>
    </xdr:from>
    <xdr:ext cx="534377" cy="259045"/>
    <xdr:sp macro="" textlink="">
      <xdr:nvSpPr>
        <xdr:cNvPr id="355" name="テキスト ボックス 354"/>
        <xdr:cNvSpPr txBox="1"/>
      </xdr:nvSpPr>
      <xdr:spPr>
        <a:xfrm>
          <a:off x="7594111" y="99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18946</xdr:rowOff>
    </xdr:from>
    <xdr:to>
      <xdr:col>10</xdr:col>
      <xdr:colOff>155575</xdr:colOff>
      <xdr:row>59</xdr:row>
      <xdr:rowOff>120546</xdr:rowOff>
    </xdr:to>
    <xdr:sp macro="" textlink="">
      <xdr:nvSpPr>
        <xdr:cNvPr id="356" name="フローチャート : 判断 355"/>
        <xdr:cNvSpPr/>
      </xdr:nvSpPr>
      <xdr:spPr>
        <a:xfrm>
          <a:off x="6921500" y="1013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137073</xdr:rowOff>
    </xdr:from>
    <xdr:ext cx="534377" cy="259045"/>
    <xdr:sp macro="" textlink="">
      <xdr:nvSpPr>
        <xdr:cNvPr id="357" name="テキスト ボックス 356"/>
        <xdr:cNvSpPr txBox="1"/>
      </xdr:nvSpPr>
      <xdr:spPr>
        <a:xfrm>
          <a:off x="6705111" y="99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26182</xdr:rowOff>
    </xdr:from>
    <xdr:to>
      <xdr:col>15</xdr:col>
      <xdr:colOff>231775</xdr:colOff>
      <xdr:row>59</xdr:row>
      <xdr:rowOff>127782</xdr:rowOff>
    </xdr:to>
    <xdr:sp macro="" textlink="">
      <xdr:nvSpPr>
        <xdr:cNvPr id="363" name="円/楕円 362"/>
        <xdr:cNvSpPr/>
      </xdr:nvSpPr>
      <xdr:spPr>
        <a:xfrm>
          <a:off x="10426700" y="101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20,115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29122</xdr:rowOff>
    </xdr:from>
    <xdr:to>
      <xdr:col>14</xdr:col>
      <xdr:colOff>79375</xdr:colOff>
      <xdr:row>59</xdr:row>
      <xdr:rowOff>130722</xdr:rowOff>
    </xdr:to>
    <xdr:sp macro="" textlink="">
      <xdr:nvSpPr>
        <xdr:cNvPr id="365" name="円/楕円 364"/>
        <xdr:cNvSpPr/>
      </xdr:nvSpPr>
      <xdr:spPr>
        <a:xfrm>
          <a:off x="9588500" y="101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121849</xdr:rowOff>
    </xdr:from>
    <xdr:ext cx="534377" cy="259045"/>
    <xdr:sp macro="" textlink="">
      <xdr:nvSpPr>
        <xdr:cNvPr id="366" name="テキスト ボックス 365"/>
        <xdr:cNvSpPr txBox="1"/>
      </xdr:nvSpPr>
      <xdr:spPr>
        <a:xfrm>
          <a:off x="9372111" y="102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31619</xdr:rowOff>
    </xdr:from>
    <xdr:to>
      <xdr:col>12</xdr:col>
      <xdr:colOff>561975</xdr:colOff>
      <xdr:row>59</xdr:row>
      <xdr:rowOff>133219</xdr:rowOff>
    </xdr:to>
    <xdr:sp macro="" textlink="">
      <xdr:nvSpPr>
        <xdr:cNvPr id="367" name="円/楕円 366"/>
        <xdr:cNvSpPr/>
      </xdr:nvSpPr>
      <xdr:spPr>
        <a:xfrm>
          <a:off x="8699500" y="101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124346</xdr:rowOff>
    </xdr:from>
    <xdr:ext cx="534377" cy="259045"/>
    <xdr:sp macro="" textlink="">
      <xdr:nvSpPr>
        <xdr:cNvPr id="368" name="テキスト ボックス 367"/>
        <xdr:cNvSpPr txBox="1"/>
      </xdr:nvSpPr>
      <xdr:spPr>
        <a:xfrm>
          <a:off x="8483111" y="102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31414</xdr:rowOff>
    </xdr:from>
    <xdr:to>
      <xdr:col>11</xdr:col>
      <xdr:colOff>358775</xdr:colOff>
      <xdr:row>59</xdr:row>
      <xdr:rowOff>133014</xdr:rowOff>
    </xdr:to>
    <xdr:sp macro="" textlink="">
      <xdr:nvSpPr>
        <xdr:cNvPr id="369" name="円/楕円 368"/>
        <xdr:cNvSpPr/>
      </xdr:nvSpPr>
      <xdr:spPr>
        <a:xfrm>
          <a:off x="7810500" y="101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124141</xdr:rowOff>
    </xdr:from>
    <xdr:ext cx="534377" cy="259045"/>
    <xdr:sp macro="" textlink="">
      <xdr:nvSpPr>
        <xdr:cNvPr id="370" name="テキスト ボックス 369"/>
        <xdr:cNvSpPr txBox="1"/>
      </xdr:nvSpPr>
      <xdr:spPr>
        <a:xfrm>
          <a:off x="7594111" y="102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30938</xdr:rowOff>
    </xdr:from>
    <xdr:to>
      <xdr:col>10</xdr:col>
      <xdr:colOff>155575</xdr:colOff>
      <xdr:row>59</xdr:row>
      <xdr:rowOff>132538</xdr:rowOff>
    </xdr:to>
    <xdr:sp macro="" textlink="">
      <xdr:nvSpPr>
        <xdr:cNvPr id="371" name="円/楕円 370"/>
        <xdr:cNvSpPr/>
      </xdr:nvSpPr>
      <xdr:spPr>
        <a:xfrm>
          <a:off x="6921500" y="101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123665</xdr:rowOff>
    </xdr:from>
    <xdr:ext cx="534377" cy="259045"/>
    <xdr:sp macro="" textlink="">
      <xdr:nvSpPr>
        <xdr:cNvPr id="372" name="テキスト ボックス 371"/>
        <xdr:cNvSpPr txBox="1"/>
      </xdr:nvSpPr>
      <xdr:spPr>
        <a:xfrm>
          <a:off x="6705111" y="102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104304</xdr:rowOff>
    </xdr:from>
    <xdr:to>
      <xdr:col>15</xdr:col>
      <xdr:colOff>180975</xdr:colOff>
      <xdr:row>78</xdr:row>
      <xdr:rowOff>126651</xdr:rowOff>
    </xdr:to>
    <xdr:cxnSp macro="">
      <xdr:nvCxnSpPr>
        <xdr:cNvPr id="399" name="直線コネクタ 398"/>
        <xdr:cNvCxnSpPr/>
      </xdr:nvCxnSpPr>
      <xdr:spPr>
        <a:xfrm flipV="1">
          <a:off x="9639300" y="13477404"/>
          <a:ext cx="8382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126651</xdr:rowOff>
    </xdr:from>
    <xdr:to>
      <xdr:col>14</xdr:col>
      <xdr:colOff>28575</xdr:colOff>
      <xdr:row>78</xdr:row>
      <xdr:rowOff>128947</xdr:rowOff>
    </xdr:to>
    <xdr:cxnSp macro="">
      <xdr:nvCxnSpPr>
        <xdr:cNvPr id="402" name="直線コネクタ 401"/>
        <xdr:cNvCxnSpPr/>
      </xdr:nvCxnSpPr>
      <xdr:spPr>
        <a:xfrm flipV="1">
          <a:off x="8750300" y="13499751"/>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403" name="フローチャート : 判断 402"/>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4" name="テキスト ボックス 403"/>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128947</xdr:rowOff>
    </xdr:from>
    <xdr:to>
      <xdr:col>12</xdr:col>
      <xdr:colOff>511175</xdr:colOff>
      <xdr:row>78</xdr:row>
      <xdr:rowOff>131845</xdr:rowOff>
    </xdr:to>
    <xdr:cxnSp macro="">
      <xdr:nvCxnSpPr>
        <xdr:cNvPr id="405" name="直線コネクタ 404"/>
        <xdr:cNvCxnSpPr/>
      </xdr:nvCxnSpPr>
      <xdr:spPr>
        <a:xfrm flipV="1">
          <a:off x="7861300" y="13502047"/>
          <a:ext cx="889000" cy="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6" name="フローチャート : 判断 405"/>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7" name="テキスト ボックス 406"/>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131087</xdr:rowOff>
    </xdr:from>
    <xdr:to>
      <xdr:col>11</xdr:col>
      <xdr:colOff>307975</xdr:colOff>
      <xdr:row>78</xdr:row>
      <xdr:rowOff>131845</xdr:rowOff>
    </xdr:to>
    <xdr:cxnSp macro="">
      <xdr:nvCxnSpPr>
        <xdr:cNvPr id="408" name="直線コネクタ 407"/>
        <xdr:cNvCxnSpPr/>
      </xdr:nvCxnSpPr>
      <xdr:spPr>
        <a:xfrm>
          <a:off x="6972300" y="13504187"/>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9" name="フローチャート : 判断 408"/>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10" name="テキスト ボックス 409"/>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11" name="フローチャート : 判断 410"/>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12" name="テキスト ボックス 411"/>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53504</xdr:rowOff>
    </xdr:from>
    <xdr:to>
      <xdr:col>15</xdr:col>
      <xdr:colOff>231775</xdr:colOff>
      <xdr:row>78</xdr:row>
      <xdr:rowOff>155104</xdr:rowOff>
    </xdr:to>
    <xdr:sp macro="" textlink="">
      <xdr:nvSpPr>
        <xdr:cNvPr id="418" name="円/楕円 417"/>
        <xdr:cNvSpPr/>
      </xdr:nvSpPr>
      <xdr:spPr>
        <a:xfrm>
          <a:off x="10426700" y="134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139881</xdr:rowOff>
    </xdr:from>
    <xdr:ext cx="469744" cy="259045"/>
    <xdr:sp macro="" textlink="">
      <xdr:nvSpPr>
        <xdr:cNvPr id="419" name="商工費該当値テキスト"/>
        <xdr:cNvSpPr txBox="1"/>
      </xdr:nvSpPr>
      <xdr:spPr>
        <a:xfrm>
          <a:off x="10528300" y="1334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75851</xdr:rowOff>
    </xdr:from>
    <xdr:to>
      <xdr:col>14</xdr:col>
      <xdr:colOff>79375</xdr:colOff>
      <xdr:row>79</xdr:row>
      <xdr:rowOff>6001</xdr:rowOff>
    </xdr:to>
    <xdr:sp macro="" textlink="">
      <xdr:nvSpPr>
        <xdr:cNvPr id="420" name="円/楕円 419"/>
        <xdr:cNvSpPr/>
      </xdr:nvSpPr>
      <xdr:spPr>
        <a:xfrm>
          <a:off x="9588500" y="13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168578</xdr:rowOff>
    </xdr:from>
    <xdr:ext cx="469744" cy="259045"/>
    <xdr:sp macro="" textlink="">
      <xdr:nvSpPr>
        <xdr:cNvPr id="421" name="テキスト ボックス 420"/>
        <xdr:cNvSpPr txBox="1"/>
      </xdr:nvSpPr>
      <xdr:spPr>
        <a:xfrm>
          <a:off x="9404427" y="1354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78147</xdr:rowOff>
    </xdr:from>
    <xdr:to>
      <xdr:col>12</xdr:col>
      <xdr:colOff>561975</xdr:colOff>
      <xdr:row>79</xdr:row>
      <xdr:rowOff>8297</xdr:rowOff>
    </xdr:to>
    <xdr:sp macro="" textlink="">
      <xdr:nvSpPr>
        <xdr:cNvPr id="422" name="円/楕円 421"/>
        <xdr:cNvSpPr/>
      </xdr:nvSpPr>
      <xdr:spPr>
        <a:xfrm>
          <a:off x="8699500" y="134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170874</xdr:rowOff>
    </xdr:from>
    <xdr:ext cx="469744" cy="259045"/>
    <xdr:sp macro="" textlink="">
      <xdr:nvSpPr>
        <xdr:cNvPr id="423" name="テキスト ボックス 422"/>
        <xdr:cNvSpPr txBox="1"/>
      </xdr:nvSpPr>
      <xdr:spPr>
        <a:xfrm>
          <a:off x="8515427" y="1354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81045</xdr:rowOff>
    </xdr:from>
    <xdr:to>
      <xdr:col>11</xdr:col>
      <xdr:colOff>358775</xdr:colOff>
      <xdr:row>79</xdr:row>
      <xdr:rowOff>11195</xdr:rowOff>
    </xdr:to>
    <xdr:sp macro="" textlink="">
      <xdr:nvSpPr>
        <xdr:cNvPr id="424" name="円/楕円 423"/>
        <xdr:cNvSpPr/>
      </xdr:nvSpPr>
      <xdr:spPr>
        <a:xfrm>
          <a:off x="7810500" y="13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2322</xdr:rowOff>
    </xdr:from>
    <xdr:ext cx="378565" cy="259045"/>
    <xdr:sp macro="" textlink="">
      <xdr:nvSpPr>
        <xdr:cNvPr id="425" name="テキスト ボックス 424"/>
        <xdr:cNvSpPr txBox="1"/>
      </xdr:nvSpPr>
      <xdr:spPr>
        <a:xfrm>
          <a:off x="7672017" y="1354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80287</xdr:rowOff>
    </xdr:from>
    <xdr:to>
      <xdr:col>10</xdr:col>
      <xdr:colOff>155575</xdr:colOff>
      <xdr:row>79</xdr:row>
      <xdr:rowOff>10437</xdr:rowOff>
    </xdr:to>
    <xdr:sp macro="" textlink="">
      <xdr:nvSpPr>
        <xdr:cNvPr id="426" name="円/楕円 425"/>
        <xdr:cNvSpPr/>
      </xdr:nvSpPr>
      <xdr:spPr>
        <a:xfrm>
          <a:off x="6921500" y="134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1564</xdr:rowOff>
    </xdr:from>
    <xdr:ext cx="378565" cy="259045"/>
    <xdr:sp macro="" textlink="">
      <xdr:nvSpPr>
        <xdr:cNvPr id="427" name="テキスト ボックス 426"/>
        <xdr:cNvSpPr txBox="1"/>
      </xdr:nvSpPr>
      <xdr:spPr>
        <a:xfrm>
          <a:off x="6783017" y="13546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121749</xdr:rowOff>
    </xdr:from>
    <xdr:to>
      <xdr:col>15</xdr:col>
      <xdr:colOff>180975</xdr:colOff>
      <xdr:row>98</xdr:row>
      <xdr:rowOff>122992</xdr:rowOff>
    </xdr:to>
    <xdr:cxnSp macro="">
      <xdr:nvCxnSpPr>
        <xdr:cNvPr id="454" name="直線コネクタ 453"/>
        <xdr:cNvCxnSpPr/>
      </xdr:nvCxnSpPr>
      <xdr:spPr>
        <a:xfrm flipV="1">
          <a:off x="9639300" y="16923849"/>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122403</xdr:rowOff>
    </xdr:from>
    <xdr:to>
      <xdr:col>14</xdr:col>
      <xdr:colOff>28575</xdr:colOff>
      <xdr:row>98</xdr:row>
      <xdr:rowOff>122992</xdr:rowOff>
    </xdr:to>
    <xdr:cxnSp macro="">
      <xdr:nvCxnSpPr>
        <xdr:cNvPr id="457" name="直線コネクタ 456"/>
        <xdr:cNvCxnSpPr/>
      </xdr:nvCxnSpPr>
      <xdr:spPr>
        <a:xfrm>
          <a:off x="8750300" y="16924503"/>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40539</xdr:rowOff>
    </xdr:from>
    <xdr:to>
      <xdr:col>14</xdr:col>
      <xdr:colOff>79375</xdr:colOff>
      <xdr:row>98</xdr:row>
      <xdr:rowOff>142139</xdr:rowOff>
    </xdr:to>
    <xdr:sp macro="" textlink="">
      <xdr:nvSpPr>
        <xdr:cNvPr id="458" name="フローチャート : 判断 457"/>
        <xdr:cNvSpPr/>
      </xdr:nvSpPr>
      <xdr:spPr>
        <a:xfrm>
          <a:off x="9588500" y="1684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158666</xdr:rowOff>
    </xdr:from>
    <xdr:ext cx="599010" cy="259045"/>
    <xdr:sp macro="" textlink="">
      <xdr:nvSpPr>
        <xdr:cNvPr id="459" name="テキスト ボックス 458"/>
        <xdr:cNvSpPr txBox="1"/>
      </xdr:nvSpPr>
      <xdr:spPr>
        <a:xfrm>
          <a:off x="9339794" y="1661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106862</xdr:rowOff>
    </xdr:from>
    <xdr:to>
      <xdr:col>12</xdr:col>
      <xdr:colOff>511175</xdr:colOff>
      <xdr:row>98</xdr:row>
      <xdr:rowOff>122403</xdr:rowOff>
    </xdr:to>
    <xdr:cxnSp macro="">
      <xdr:nvCxnSpPr>
        <xdr:cNvPr id="460" name="直線コネクタ 459"/>
        <xdr:cNvCxnSpPr/>
      </xdr:nvCxnSpPr>
      <xdr:spPr>
        <a:xfrm>
          <a:off x="7861300" y="16908962"/>
          <a:ext cx="889000" cy="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61596</xdr:rowOff>
    </xdr:from>
    <xdr:to>
      <xdr:col>12</xdr:col>
      <xdr:colOff>561975</xdr:colOff>
      <xdr:row>98</xdr:row>
      <xdr:rowOff>163196</xdr:rowOff>
    </xdr:to>
    <xdr:sp macro="" textlink="">
      <xdr:nvSpPr>
        <xdr:cNvPr id="461" name="フローチャート : 判断 460"/>
        <xdr:cNvSpPr/>
      </xdr:nvSpPr>
      <xdr:spPr>
        <a:xfrm>
          <a:off x="8699500" y="168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8273</xdr:rowOff>
    </xdr:from>
    <xdr:ext cx="534377" cy="259045"/>
    <xdr:sp macro="" textlink="">
      <xdr:nvSpPr>
        <xdr:cNvPr id="462" name="テキスト ボックス 461"/>
        <xdr:cNvSpPr txBox="1"/>
      </xdr:nvSpPr>
      <xdr:spPr>
        <a:xfrm>
          <a:off x="8483111" y="166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106862</xdr:rowOff>
    </xdr:from>
    <xdr:to>
      <xdr:col>11</xdr:col>
      <xdr:colOff>307975</xdr:colOff>
      <xdr:row>98</xdr:row>
      <xdr:rowOff>122033</xdr:rowOff>
    </xdr:to>
    <xdr:cxnSp macro="">
      <xdr:nvCxnSpPr>
        <xdr:cNvPr id="463" name="直線コネクタ 462"/>
        <xdr:cNvCxnSpPr/>
      </xdr:nvCxnSpPr>
      <xdr:spPr>
        <a:xfrm flipV="1">
          <a:off x="6972300" y="16908962"/>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69014</xdr:rowOff>
    </xdr:from>
    <xdr:to>
      <xdr:col>11</xdr:col>
      <xdr:colOff>358775</xdr:colOff>
      <xdr:row>98</xdr:row>
      <xdr:rowOff>170614</xdr:rowOff>
    </xdr:to>
    <xdr:sp macro="" textlink="">
      <xdr:nvSpPr>
        <xdr:cNvPr id="464" name="フローチャート : 判断 463"/>
        <xdr:cNvSpPr/>
      </xdr:nvSpPr>
      <xdr:spPr>
        <a:xfrm>
          <a:off x="7810500" y="168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161741</xdr:rowOff>
    </xdr:from>
    <xdr:ext cx="534377" cy="259045"/>
    <xdr:sp macro="" textlink="">
      <xdr:nvSpPr>
        <xdr:cNvPr id="465" name="テキスト ボックス 464"/>
        <xdr:cNvSpPr txBox="1"/>
      </xdr:nvSpPr>
      <xdr:spPr>
        <a:xfrm>
          <a:off x="7594111" y="169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63529</xdr:rowOff>
    </xdr:from>
    <xdr:to>
      <xdr:col>10</xdr:col>
      <xdr:colOff>155575</xdr:colOff>
      <xdr:row>98</xdr:row>
      <xdr:rowOff>165129</xdr:rowOff>
    </xdr:to>
    <xdr:sp macro="" textlink="">
      <xdr:nvSpPr>
        <xdr:cNvPr id="466" name="フローチャート : 判断 465"/>
        <xdr:cNvSpPr/>
      </xdr:nvSpPr>
      <xdr:spPr>
        <a:xfrm>
          <a:off x="6921500" y="168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10206</xdr:rowOff>
    </xdr:from>
    <xdr:ext cx="534377" cy="259045"/>
    <xdr:sp macro="" textlink="">
      <xdr:nvSpPr>
        <xdr:cNvPr id="467" name="テキスト ボックス 466"/>
        <xdr:cNvSpPr txBox="1"/>
      </xdr:nvSpPr>
      <xdr:spPr>
        <a:xfrm>
          <a:off x="6705111" y="1664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70949</xdr:rowOff>
    </xdr:from>
    <xdr:to>
      <xdr:col>15</xdr:col>
      <xdr:colOff>231775</xdr:colOff>
      <xdr:row>99</xdr:row>
      <xdr:rowOff>1099</xdr:rowOff>
    </xdr:to>
    <xdr:sp macro="" textlink="">
      <xdr:nvSpPr>
        <xdr:cNvPr id="473" name="円/楕円 472"/>
        <xdr:cNvSpPr/>
      </xdr:nvSpPr>
      <xdr:spPr>
        <a:xfrm>
          <a:off x="10426700" y="168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72192</xdr:rowOff>
    </xdr:from>
    <xdr:to>
      <xdr:col>14</xdr:col>
      <xdr:colOff>79375</xdr:colOff>
      <xdr:row>99</xdr:row>
      <xdr:rowOff>2342</xdr:rowOff>
    </xdr:to>
    <xdr:sp macro="" textlink="">
      <xdr:nvSpPr>
        <xdr:cNvPr id="475" name="円/楕円 474"/>
        <xdr:cNvSpPr/>
      </xdr:nvSpPr>
      <xdr:spPr>
        <a:xfrm>
          <a:off x="9588500" y="168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164919</xdr:rowOff>
    </xdr:from>
    <xdr:ext cx="534377" cy="259045"/>
    <xdr:sp macro="" textlink="">
      <xdr:nvSpPr>
        <xdr:cNvPr id="476" name="テキスト ボックス 475"/>
        <xdr:cNvSpPr txBox="1"/>
      </xdr:nvSpPr>
      <xdr:spPr>
        <a:xfrm>
          <a:off x="9372111" y="169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71603</xdr:rowOff>
    </xdr:from>
    <xdr:to>
      <xdr:col>12</xdr:col>
      <xdr:colOff>561975</xdr:colOff>
      <xdr:row>99</xdr:row>
      <xdr:rowOff>1753</xdr:rowOff>
    </xdr:to>
    <xdr:sp macro="" textlink="">
      <xdr:nvSpPr>
        <xdr:cNvPr id="477" name="円/楕円 476"/>
        <xdr:cNvSpPr/>
      </xdr:nvSpPr>
      <xdr:spPr>
        <a:xfrm>
          <a:off x="8699500" y="168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164330</xdr:rowOff>
    </xdr:from>
    <xdr:ext cx="534377" cy="259045"/>
    <xdr:sp macro="" textlink="">
      <xdr:nvSpPr>
        <xdr:cNvPr id="478" name="テキスト ボックス 477"/>
        <xdr:cNvSpPr txBox="1"/>
      </xdr:nvSpPr>
      <xdr:spPr>
        <a:xfrm>
          <a:off x="8483111" y="169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56062</xdr:rowOff>
    </xdr:from>
    <xdr:to>
      <xdr:col>11</xdr:col>
      <xdr:colOff>358775</xdr:colOff>
      <xdr:row>98</xdr:row>
      <xdr:rowOff>157662</xdr:rowOff>
    </xdr:to>
    <xdr:sp macro="" textlink="">
      <xdr:nvSpPr>
        <xdr:cNvPr id="479" name="円/楕円 478"/>
        <xdr:cNvSpPr/>
      </xdr:nvSpPr>
      <xdr:spPr>
        <a:xfrm>
          <a:off x="7810500" y="168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2739</xdr:rowOff>
    </xdr:from>
    <xdr:ext cx="534377" cy="259045"/>
    <xdr:sp macro="" textlink="">
      <xdr:nvSpPr>
        <xdr:cNvPr id="480" name="テキスト ボックス 479"/>
        <xdr:cNvSpPr txBox="1"/>
      </xdr:nvSpPr>
      <xdr:spPr>
        <a:xfrm>
          <a:off x="7594111" y="166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71233</xdr:rowOff>
    </xdr:from>
    <xdr:to>
      <xdr:col>10</xdr:col>
      <xdr:colOff>155575</xdr:colOff>
      <xdr:row>99</xdr:row>
      <xdr:rowOff>1383</xdr:rowOff>
    </xdr:to>
    <xdr:sp macro="" textlink="">
      <xdr:nvSpPr>
        <xdr:cNvPr id="481" name="円/楕円 480"/>
        <xdr:cNvSpPr/>
      </xdr:nvSpPr>
      <xdr:spPr>
        <a:xfrm>
          <a:off x="6921500" y="168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163960</xdr:rowOff>
    </xdr:from>
    <xdr:ext cx="534377" cy="259045"/>
    <xdr:sp macro="" textlink="">
      <xdr:nvSpPr>
        <xdr:cNvPr id="482" name="テキスト ボックス 481"/>
        <xdr:cNvSpPr txBox="1"/>
      </xdr:nvSpPr>
      <xdr:spPr>
        <a:xfrm>
          <a:off x="6705111" y="169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38643</xdr:rowOff>
    </xdr:from>
    <xdr:to>
      <xdr:col>23</xdr:col>
      <xdr:colOff>517525</xdr:colOff>
      <xdr:row>37</xdr:row>
      <xdr:rowOff>126066</xdr:rowOff>
    </xdr:to>
    <xdr:cxnSp macro="">
      <xdr:nvCxnSpPr>
        <xdr:cNvPr id="513" name="直線コネクタ 512"/>
        <xdr:cNvCxnSpPr/>
      </xdr:nvCxnSpPr>
      <xdr:spPr>
        <a:xfrm flipV="1">
          <a:off x="15481300" y="6382293"/>
          <a:ext cx="8382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114554</xdr:rowOff>
    </xdr:from>
    <xdr:to>
      <xdr:col>22</xdr:col>
      <xdr:colOff>365125</xdr:colOff>
      <xdr:row>37</xdr:row>
      <xdr:rowOff>126066</xdr:rowOff>
    </xdr:to>
    <xdr:cxnSp macro="">
      <xdr:nvCxnSpPr>
        <xdr:cNvPr id="516" name="直線コネクタ 515"/>
        <xdr:cNvCxnSpPr/>
      </xdr:nvCxnSpPr>
      <xdr:spPr>
        <a:xfrm>
          <a:off x="14592300" y="6458204"/>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132726</xdr:rowOff>
    </xdr:from>
    <xdr:to>
      <xdr:col>22</xdr:col>
      <xdr:colOff>415925</xdr:colOff>
      <xdr:row>37</xdr:row>
      <xdr:rowOff>62876</xdr:rowOff>
    </xdr:to>
    <xdr:sp macro="" textlink="">
      <xdr:nvSpPr>
        <xdr:cNvPr id="517" name="フローチャート : 判断 516"/>
        <xdr:cNvSpPr/>
      </xdr:nvSpPr>
      <xdr:spPr>
        <a:xfrm>
          <a:off x="15430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79403</xdr:rowOff>
    </xdr:from>
    <xdr:ext cx="534377" cy="259045"/>
    <xdr:sp macro="" textlink="">
      <xdr:nvSpPr>
        <xdr:cNvPr id="518" name="テキスト ボックス 517"/>
        <xdr:cNvSpPr txBox="1"/>
      </xdr:nvSpPr>
      <xdr:spPr>
        <a:xfrm>
          <a:off x="15214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108219</xdr:rowOff>
    </xdr:from>
    <xdr:to>
      <xdr:col>21</xdr:col>
      <xdr:colOff>161925</xdr:colOff>
      <xdr:row>37</xdr:row>
      <xdr:rowOff>114554</xdr:rowOff>
    </xdr:to>
    <xdr:cxnSp macro="">
      <xdr:nvCxnSpPr>
        <xdr:cNvPr id="519" name="直線コネクタ 518"/>
        <xdr:cNvCxnSpPr/>
      </xdr:nvCxnSpPr>
      <xdr:spPr>
        <a:xfrm>
          <a:off x="13703300" y="6451869"/>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162607</xdr:rowOff>
    </xdr:from>
    <xdr:to>
      <xdr:col>21</xdr:col>
      <xdr:colOff>212725</xdr:colOff>
      <xdr:row>37</xdr:row>
      <xdr:rowOff>92757</xdr:rowOff>
    </xdr:to>
    <xdr:sp macro="" textlink="">
      <xdr:nvSpPr>
        <xdr:cNvPr id="520" name="フローチャート : 判断 519"/>
        <xdr:cNvSpPr/>
      </xdr:nvSpPr>
      <xdr:spPr>
        <a:xfrm>
          <a:off x="14541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109284</xdr:rowOff>
    </xdr:from>
    <xdr:ext cx="534377" cy="259045"/>
    <xdr:sp macro="" textlink="">
      <xdr:nvSpPr>
        <xdr:cNvPr id="521" name="テキスト ボックス 520"/>
        <xdr:cNvSpPr txBox="1"/>
      </xdr:nvSpPr>
      <xdr:spPr>
        <a:xfrm>
          <a:off x="14325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27947</xdr:rowOff>
    </xdr:from>
    <xdr:to>
      <xdr:col>19</xdr:col>
      <xdr:colOff>644525</xdr:colOff>
      <xdr:row>37</xdr:row>
      <xdr:rowOff>108219</xdr:rowOff>
    </xdr:to>
    <xdr:cxnSp macro="">
      <xdr:nvCxnSpPr>
        <xdr:cNvPr id="522" name="直線コネクタ 521"/>
        <xdr:cNvCxnSpPr/>
      </xdr:nvCxnSpPr>
      <xdr:spPr>
        <a:xfrm>
          <a:off x="12814300" y="6371597"/>
          <a:ext cx="889000" cy="8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46837</xdr:rowOff>
    </xdr:from>
    <xdr:to>
      <xdr:col>20</xdr:col>
      <xdr:colOff>9525</xdr:colOff>
      <xdr:row>37</xdr:row>
      <xdr:rowOff>148437</xdr:rowOff>
    </xdr:to>
    <xdr:sp macro="" textlink="">
      <xdr:nvSpPr>
        <xdr:cNvPr id="523" name="フローチャート : 判断 522"/>
        <xdr:cNvSpPr/>
      </xdr:nvSpPr>
      <xdr:spPr>
        <a:xfrm>
          <a:off x="13652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164964</xdr:rowOff>
    </xdr:from>
    <xdr:ext cx="534377" cy="259045"/>
    <xdr:sp macro="" textlink="">
      <xdr:nvSpPr>
        <xdr:cNvPr id="524" name="テキスト ボックス 523"/>
        <xdr:cNvSpPr txBox="1"/>
      </xdr:nvSpPr>
      <xdr:spPr>
        <a:xfrm>
          <a:off x="13436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19438</xdr:rowOff>
    </xdr:from>
    <xdr:to>
      <xdr:col>18</xdr:col>
      <xdr:colOff>492125</xdr:colOff>
      <xdr:row>37</xdr:row>
      <xdr:rowOff>121038</xdr:rowOff>
    </xdr:to>
    <xdr:sp macro="" textlink="">
      <xdr:nvSpPr>
        <xdr:cNvPr id="525" name="フローチャート : 判断 524"/>
        <xdr:cNvSpPr/>
      </xdr:nvSpPr>
      <xdr:spPr>
        <a:xfrm>
          <a:off x="12763500" y="63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112165</xdr:rowOff>
    </xdr:from>
    <xdr:ext cx="534377" cy="259045"/>
    <xdr:sp macro="" textlink="">
      <xdr:nvSpPr>
        <xdr:cNvPr id="526" name="テキスト ボックス 525"/>
        <xdr:cNvSpPr txBox="1"/>
      </xdr:nvSpPr>
      <xdr:spPr>
        <a:xfrm>
          <a:off x="12547111" y="64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159293</xdr:rowOff>
    </xdr:from>
    <xdr:to>
      <xdr:col>23</xdr:col>
      <xdr:colOff>568325</xdr:colOff>
      <xdr:row>37</xdr:row>
      <xdr:rowOff>89443</xdr:rowOff>
    </xdr:to>
    <xdr:sp macro="" textlink="">
      <xdr:nvSpPr>
        <xdr:cNvPr id="532" name="円/楕円 531"/>
        <xdr:cNvSpPr/>
      </xdr:nvSpPr>
      <xdr:spPr>
        <a:xfrm>
          <a:off x="16268700" y="63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137720</xdr:rowOff>
    </xdr:from>
    <xdr:ext cx="534377" cy="259045"/>
    <xdr:sp macro="" textlink="">
      <xdr:nvSpPr>
        <xdr:cNvPr id="533" name="消防費該当値テキスト"/>
        <xdr:cNvSpPr txBox="1"/>
      </xdr:nvSpPr>
      <xdr:spPr>
        <a:xfrm>
          <a:off x="16370300" y="630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75266</xdr:rowOff>
    </xdr:from>
    <xdr:to>
      <xdr:col>22</xdr:col>
      <xdr:colOff>415925</xdr:colOff>
      <xdr:row>38</xdr:row>
      <xdr:rowOff>5415</xdr:rowOff>
    </xdr:to>
    <xdr:sp macro="" textlink="">
      <xdr:nvSpPr>
        <xdr:cNvPr id="534" name="円/楕円 533"/>
        <xdr:cNvSpPr/>
      </xdr:nvSpPr>
      <xdr:spPr>
        <a:xfrm>
          <a:off x="15430500" y="6418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167993</xdr:rowOff>
    </xdr:from>
    <xdr:ext cx="534377" cy="259045"/>
    <xdr:sp macro="" textlink="">
      <xdr:nvSpPr>
        <xdr:cNvPr id="535" name="テキスト ボックス 534"/>
        <xdr:cNvSpPr txBox="1"/>
      </xdr:nvSpPr>
      <xdr:spPr>
        <a:xfrm>
          <a:off x="15214111" y="65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63754</xdr:rowOff>
    </xdr:from>
    <xdr:to>
      <xdr:col>21</xdr:col>
      <xdr:colOff>212725</xdr:colOff>
      <xdr:row>37</xdr:row>
      <xdr:rowOff>165354</xdr:rowOff>
    </xdr:to>
    <xdr:sp macro="" textlink="">
      <xdr:nvSpPr>
        <xdr:cNvPr id="536" name="円/楕円 535"/>
        <xdr:cNvSpPr/>
      </xdr:nvSpPr>
      <xdr:spPr>
        <a:xfrm>
          <a:off x="14541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156481</xdr:rowOff>
    </xdr:from>
    <xdr:ext cx="534377" cy="259045"/>
    <xdr:sp macro="" textlink="">
      <xdr:nvSpPr>
        <xdr:cNvPr id="537" name="テキスト ボックス 536"/>
        <xdr:cNvSpPr txBox="1"/>
      </xdr:nvSpPr>
      <xdr:spPr>
        <a:xfrm>
          <a:off x="14325111" y="65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57419</xdr:rowOff>
    </xdr:from>
    <xdr:to>
      <xdr:col>20</xdr:col>
      <xdr:colOff>9525</xdr:colOff>
      <xdr:row>37</xdr:row>
      <xdr:rowOff>159018</xdr:rowOff>
    </xdr:to>
    <xdr:sp macro="" textlink="">
      <xdr:nvSpPr>
        <xdr:cNvPr id="538" name="円/楕円 537"/>
        <xdr:cNvSpPr/>
      </xdr:nvSpPr>
      <xdr:spPr>
        <a:xfrm>
          <a:off x="13652500" y="64010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150145</xdr:rowOff>
    </xdr:from>
    <xdr:ext cx="534377" cy="259045"/>
    <xdr:sp macro="" textlink="">
      <xdr:nvSpPr>
        <xdr:cNvPr id="539" name="テキスト ボックス 538"/>
        <xdr:cNvSpPr txBox="1"/>
      </xdr:nvSpPr>
      <xdr:spPr>
        <a:xfrm>
          <a:off x="13436111" y="6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148597</xdr:rowOff>
    </xdr:from>
    <xdr:to>
      <xdr:col>18</xdr:col>
      <xdr:colOff>492125</xdr:colOff>
      <xdr:row>37</xdr:row>
      <xdr:rowOff>78747</xdr:rowOff>
    </xdr:to>
    <xdr:sp macro="" textlink="">
      <xdr:nvSpPr>
        <xdr:cNvPr id="540" name="円/楕円 539"/>
        <xdr:cNvSpPr/>
      </xdr:nvSpPr>
      <xdr:spPr>
        <a:xfrm>
          <a:off x="12763500" y="63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95274</xdr:rowOff>
    </xdr:from>
    <xdr:ext cx="534377" cy="259045"/>
    <xdr:sp macro="" textlink="">
      <xdr:nvSpPr>
        <xdr:cNvPr id="541" name="テキスト ボックス 540"/>
        <xdr:cNvSpPr txBox="1"/>
      </xdr:nvSpPr>
      <xdr:spPr>
        <a:xfrm>
          <a:off x="12547111" y="60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51807</xdr:rowOff>
    </xdr:from>
    <xdr:to>
      <xdr:col>23</xdr:col>
      <xdr:colOff>517525</xdr:colOff>
      <xdr:row>58</xdr:row>
      <xdr:rowOff>4558</xdr:rowOff>
    </xdr:to>
    <xdr:cxnSp macro="">
      <xdr:nvCxnSpPr>
        <xdr:cNvPr id="572" name="直線コネクタ 571"/>
        <xdr:cNvCxnSpPr/>
      </xdr:nvCxnSpPr>
      <xdr:spPr>
        <a:xfrm flipV="1">
          <a:off x="15481300" y="9310107"/>
          <a:ext cx="838200" cy="6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169522</xdr:rowOff>
    </xdr:from>
    <xdr:to>
      <xdr:col>22</xdr:col>
      <xdr:colOff>365125</xdr:colOff>
      <xdr:row>58</xdr:row>
      <xdr:rowOff>4558</xdr:rowOff>
    </xdr:to>
    <xdr:cxnSp macro="">
      <xdr:nvCxnSpPr>
        <xdr:cNvPr id="575" name="直線コネクタ 574"/>
        <xdr:cNvCxnSpPr/>
      </xdr:nvCxnSpPr>
      <xdr:spPr>
        <a:xfrm>
          <a:off x="14592300" y="9942172"/>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52625</xdr:rowOff>
    </xdr:from>
    <xdr:to>
      <xdr:col>22</xdr:col>
      <xdr:colOff>415925</xdr:colOff>
      <xdr:row>56</xdr:row>
      <xdr:rowOff>154225</xdr:rowOff>
    </xdr:to>
    <xdr:sp macro="" textlink="">
      <xdr:nvSpPr>
        <xdr:cNvPr id="576" name="フローチャート : 判断 575"/>
        <xdr:cNvSpPr/>
      </xdr:nvSpPr>
      <xdr:spPr>
        <a:xfrm>
          <a:off x="15430500" y="96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170752</xdr:rowOff>
    </xdr:from>
    <xdr:ext cx="534377" cy="259045"/>
    <xdr:sp macro="" textlink="">
      <xdr:nvSpPr>
        <xdr:cNvPr id="577" name="テキスト ボックス 576"/>
        <xdr:cNvSpPr txBox="1"/>
      </xdr:nvSpPr>
      <xdr:spPr>
        <a:xfrm>
          <a:off x="15214111" y="942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169522</xdr:rowOff>
    </xdr:from>
    <xdr:to>
      <xdr:col>21</xdr:col>
      <xdr:colOff>161925</xdr:colOff>
      <xdr:row>58</xdr:row>
      <xdr:rowOff>10345</xdr:rowOff>
    </xdr:to>
    <xdr:cxnSp macro="">
      <xdr:nvCxnSpPr>
        <xdr:cNvPr id="578" name="直線コネクタ 577"/>
        <xdr:cNvCxnSpPr/>
      </xdr:nvCxnSpPr>
      <xdr:spPr>
        <a:xfrm flipV="1">
          <a:off x="13703300" y="9942172"/>
          <a:ext cx="889000" cy="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136331</xdr:rowOff>
    </xdr:from>
    <xdr:to>
      <xdr:col>21</xdr:col>
      <xdr:colOff>212725</xdr:colOff>
      <xdr:row>57</xdr:row>
      <xdr:rowOff>66481</xdr:rowOff>
    </xdr:to>
    <xdr:sp macro="" textlink="">
      <xdr:nvSpPr>
        <xdr:cNvPr id="579" name="フローチャート : 判断 578"/>
        <xdr:cNvSpPr/>
      </xdr:nvSpPr>
      <xdr:spPr>
        <a:xfrm>
          <a:off x="14541500" y="97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83008</xdr:rowOff>
    </xdr:from>
    <xdr:ext cx="534377" cy="259045"/>
    <xdr:sp macro="" textlink="">
      <xdr:nvSpPr>
        <xdr:cNvPr id="580" name="テキスト ボックス 579"/>
        <xdr:cNvSpPr txBox="1"/>
      </xdr:nvSpPr>
      <xdr:spPr>
        <a:xfrm>
          <a:off x="14325111" y="951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63471</xdr:rowOff>
    </xdr:from>
    <xdr:to>
      <xdr:col>19</xdr:col>
      <xdr:colOff>644525</xdr:colOff>
      <xdr:row>58</xdr:row>
      <xdr:rowOff>10345</xdr:rowOff>
    </xdr:to>
    <xdr:cxnSp macro="">
      <xdr:nvCxnSpPr>
        <xdr:cNvPr id="581" name="直線コネクタ 580"/>
        <xdr:cNvCxnSpPr/>
      </xdr:nvCxnSpPr>
      <xdr:spPr>
        <a:xfrm>
          <a:off x="12814300" y="9836121"/>
          <a:ext cx="889000" cy="1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103112</xdr:rowOff>
    </xdr:from>
    <xdr:to>
      <xdr:col>20</xdr:col>
      <xdr:colOff>9525</xdr:colOff>
      <xdr:row>57</xdr:row>
      <xdr:rowOff>33262</xdr:rowOff>
    </xdr:to>
    <xdr:sp macro="" textlink="">
      <xdr:nvSpPr>
        <xdr:cNvPr id="582" name="フローチャート : 判断 581"/>
        <xdr:cNvSpPr/>
      </xdr:nvSpPr>
      <xdr:spPr>
        <a:xfrm>
          <a:off x="13652500" y="97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49789</xdr:rowOff>
    </xdr:from>
    <xdr:ext cx="534377" cy="259045"/>
    <xdr:sp macro="" textlink="">
      <xdr:nvSpPr>
        <xdr:cNvPr id="583" name="テキスト ボックス 582"/>
        <xdr:cNvSpPr txBox="1"/>
      </xdr:nvSpPr>
      <xdr:spPr>
        <a:xfrm>
          <a:off x="13436111" y="94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121988</xdr:rowOff>
    </xdr:from>
    <xdr:to>
      <xdr:col>18</xdr:col>
      <xdr:colOff>492125</xdr:colOff>
      <xdr:row>57</xdr:row>
      <xdr:rowOff>52138</xdr:rowOff>
    </xdr:to>
    <xdr:sp macro="" textlink="">
      <xdr:nvSpPr>
        <xdr:cNvPr id="584" name="フローチャート : 判断 583"/>
        <xdr:cNvSpPr/>
      </xdr:nvSpPr>
      <xdr:spPr>
        <a:xfrm>
          <a:off x="12763500" y="97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68665</xdr:rowOff>
    </xdr:from>
    <xdr:ext cx="534377" cy="259045"/>
    <xdr:sp macro="" textlink="">
      <xdr:nvSpPr>
        <xdr:cNvPr id="585" name="テキスト ボックス 584"/>
        <xdr:cNvSpPr txBox="1"/>
      </xdr:nvSpPr>
      <xdr:spPr>
        <a:xfrm>
          <a:off x="12547111" y="94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1007</xdr:rowOff>
    </xdr:from>
    <xdr:to>
      <xdr:col>23</xdr:col>
      <xdr:colOff>568325</xdr:colOff>
      <xdr:row>54</xdr:row>
      <xdr:rowOff>102607</xdr:rowOff>
    </xdr:to>
    <xdr:sp macro="" textlink="">
      <xdr:nvSpPr>
        <xdr:cNvPr id="591" name="円/楕円 590"/>
        <xdr:cNvSpPr/>
      </xdr:nvSpPr>
      <xdr:spPr>
        <a:xfrm>
          <a:off x="16268700" y="92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23884</xdr:rowOff>
    </xdr:from>
    <xdr:ext cx="599010" cy="259045"/>
    <xdr:sp macro="" textlink="">
      <xdr:nvSpPr>
        <xdr:cNvPr id="592" name="教育費該当値テキスト"/>
        <xdr:cNvSpPr txBox="1"/>
      </xdr:nvSpPr>
      <xdr:spPr>
        <a:xfrm>
          <a:off x="16370300" y="911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125208</xdr:rowOff>
    </xdr:from>
    <xdr:to>
      <xdr:col>22</xdr:col>
      <xdr:colOff>415925</xdr:colOff>
      <xdr:row>58</xdr:row>
      <xdr:rowOff>55358</xdr:rowOff>
    </xdr:to>
    <xdr:sp macro="" textlink="">
      <xdr:nvSpPr>
        <xdr:cNvPr id="593" name="円/楕円 592"/>
        <xdr:cNvSpPr/>
      </xdr:nvSpPr>
      <xdr:spPr>
        <a:xfrm>
          <a:off x="15430500" y="98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46485</xdr:rowOff>
    </xdr:from>
    <xdr:ext cx="534377" cy="259045"/>
    <xdr:sp macro="" textlink="">
      <xdr:nvSpPr>
        <xdr:cNvPr id="594" name="テキスト ボックス 593"/>
        <xdr:cNvSpPr txBox="1"/>
      </xdr:nvSpPr>
      <xdr:spPr>
        <a:xfrm>
          <a:off x="15214111" y="99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118722</xdr:rowOff>
    </xdr:from>
    <xdr:to>
      <xdr:col>21</xdr:col>
      <xdr:colOff>212725</xdr:colOff>
      <xdr:row>58</xdr:row>
      <xdr:rowOff>48872</xdr:rowOff>
    </xdr:to>
    <xdr:sp macro="" textlink="">
      <xdr:nvSpPr>
        <xdr:cNvPr id="595" name="円/楕円 594"/>
        <xdr:cNvSpPr/>
      </xdr:nvSpPr>
      <xdr:spPr>
        <a:xfrm>
          <a:off x="14541500" y="98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39999</xdr:rowOff>
    </xdr:from>
    <xdr:ext cx="534377" cy="259045"/>
    <xdr:sp macro="" textlink="">
      <xdr:nvSpPr>
        <xdr:cNvPr id="596" name="テキスト ボックス 595"/>
        <xdr:cNvSpPr txBox="1"/>
      </xdr:nvSpPr>
      <xdr:spPr>
        <a:xfrm>
          <a:off x="14325111" y="998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130995</xdr:rowOff>
    </xdr:from>
    <xdr:to>
      <xdr:col>20</xdr:col>
      <xdr:colOff>9525</xdr:colOff>
      <xdr:row>58</xdr:row>
      <xdr:rowOff>61145</xdr:rowOff>
    </xdr:to>
    <xdr:sp macro="" textlink="">
      <xdr:nvSpPr>
        <xdr:cNvPr id="597" name="円/楕円 596"/>
        <xdr:cNvSpPr/>
      </xdr:nvSpPr>
      <xdr:spPr>
        <a:xfrm>
          <a:off x="13652500" y="99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52272</xdr:rowOff>
    </xdr:from>
    <xdr:ext cx="534377" cy="259045"/>
    <xdr:sp macro="" textlink="">
      <xdr:nvSpPr>
        <xdr:cNvPr id="598" name="テキスト ボックス 597"/>
        <xdr:cNvSpPr txBox="1"/>
      </xdr:nvSpPr>
      <xdr:spPr>
        <a:xfrm>
          <a:off x="13436111" y="99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12671</xdr:rowOff>
    </xdr:from>
    <xdr:to>
      <xdr:col>18</xdr:col>
      <xdr:colOff>492125</xdr:colOff>
      <xdr:row>57</xdr:row>
      <xdr:rowOff>114271</xdr:rowOff>
    </xdr:to>
    <xdr:sp macro="" textlink="">
      <xdr:nvSpPr>
        <xdr:cNvPr id="599" name="円/楕円 598"/>
        <xdr:cNvSpPr/>
      </xdr:nvSpPr>
      <xdr:spPr>
        <a:xfrm>
          <a:off x="12763500" y="97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105398</xdr:rowOff>
    </xdr:from>
    <xdr:ext cx="534377" cy="259045"/>
    <xdr:sp macro="" textlink="">
      <xdr:nvSpPr>
        <xdr:cNvPr id="600" name="テキスト ボックス 599"/>
        <xdr:cNvSpPr txBox="1"/>
      </xdr:nvSpPr>
      <xdr:spPr>
        <a:xfrm>
          <a:off x="12547111" y="987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8958</xdr:rowOff>
    </xdr:from>
    <xdr:to>
      <xdr:col>23</xdr:col>
      <xdr:colOff>517525</xdr:colOff>
      <xdr:row>78</xdr:row>
      <xdr:rowOff>25400</xdr:rowOff>
    </xdr:to>
    <xdr:cxnSp macro="">
      <xdr:nvCxnSpPr>
        <xdr:cNvPr id="625" name="直線コネクタ 624"/>
        <xdr:cNvCxnSpPr/>
      </xdr:nvCxnSpPr>
      <xdr:spPr>
        <a:xfrm>
          <a:off x="15481300" y="13382058"/>
          <a:ext cx="8382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8958</xdr:rowOff>
    </xdr:from>
    <xdr:to>
      <xdr:col>22</xdr:col>
      <xdr:colOff>365125</xdr:colOff>
      <xdr:row>78</xdr:row>
      <xdr:rowOff>18514</xdr:rowOff>
    </xdr:to>
    <xdr:cxnSp macro="">
      <xdr:nvCxnSpPr>
        <xdr:cNvPr id="628" name="直線コネクタ 627"/>
        <xdr:cNvCxnSpPr/>
      </xdr:nvCxnSpPr>
      <xdr:spPr>
        <a:xfrm flipV="1">
          <a:off x="14592300" y="13382058"/>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55119</xdr:rowOff>
    </xdr:from>
    <xdr:to>
      <xdr:col>22</xdr:col>
      <xdr:colOff>415925</xdr:colOff>
      <xdr:row>77</xdr:row>
      <xdr:rowOff>156719</xdr:rowOff>
    </xdr:to>
    <xdr:sp macro="" textlink="">
      <xdr:nvSpPr>
        <xdr:cNvPr id="629" name="フローチャート : 判断 628"/>
        <xdr:cNvSpPr/>
      </xdr:nvSpPr>
      <xdr:spPr>
        <a:xfrm>
          <a:off x="15430500" y="1325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1796</xdr:rowOff>
    </xdr:from>
    <xdr:ext cx="534377" cy="259045"/>
    <xdr:sp macro="" textlink="">
      <xdr:nvSpPr>
        <xdr:cNvPr id="630" name="テキスト ボックス 629"/>
        <xdr:cNvSpPr txBox="1"/>
      </xdr:nvSpPr>
      <xdr:spPr>
        <a:xfrm>
          <a:off x="15214111" y="130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xdr:rowOff>
    </xdr:from>
    <xdr:to>
      <xdr:col>21</xdr:col>
      <xdr:colOff>161925</xdr:colOff>
      <xdr:row>78</xdr:row>
      <xdr:rowOff>18514</xdr:rowOff>
    </xdr:to>
    <xdr:cxnSp macro="">
      <xdr:nvCxnSpPr>
        <xdr:cNvPr id="631" name="直線コネクタ 630"/>
        <xdr:cNvCxnSpPr/>
      </xdr:nvCxnSpPr>
      <xdr:spPr>
        <a:xfrm>
          <a:off x="13703300" y="1337311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46478</xdr:rowOff>
    </xdr:from>
    <xdr:to>
      <xdr:col>21</xdr:col>
      <xdr:colOff>212725</xdr:colOff>
      <xdr:row>77</xdr:row>
      <xdr:rowOff>148078</xdr:rowOff>
    </xdr:to>
    <xdr:sp macro="" textlink="">
      <xdr:nvSpPr>
        <xdr:cNvPr id="632" name="フローチャート : 判断 631"/>
        <xdr:cNvSpPr/>
      </xdr:nvSpPr>
      <xdr:spPr>
        <a:xfrm>
          <a:off x="14541500" y="1324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164605</xdr:rowOff>
    </xdr:from>
    <xdr:ext cx="534377" cy="259045"/>
    <xdr:sp macro="" textlink="">
      <xdr:nvSpPr>
        <xdr:cNvPr id="633" name="テキスト ボックス 632"/>
        <xdr:cNvSpPr txBox="1"/>
      </xdr:nvSpPr>
      <xdr:spPr>
        <a:xfrm>
          <a:off x="14325111" y="130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132397</xdr:rowOff>
    </xdr:from>
    <xdr:to>
      <xdr:col>19</xdr:col>
      <xdr:colOff>644525</xdr:colOff>
      <xdr:row>78</xdr:row>
      <xdr:rowOff>14</xdr:rowOff>
    </xdr:to>
    <xdr:cxnSp macro="">
      <xdr:nvCxnSpPr>
        <xdr:cNvPr id="634" name="直線コネクタ 633"/>
        <xdr:cNvCxnSpPr/>
      </xdr:nvCxnSpPr>
      <xdr:spPr>
        <a:xfrm>
          <a:off x="12814300" y="13334047"/>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67058</xdr:rowOff>
    </xdr:from>
    <xdr:to>
      <xdr:col>20</xdr:col>
      <xdr:colOff>9525</xdr:colOff>
      <xdr:row>77</xdr:row>
      <xdr:rowOff>168658</xdr:rowOff>
    </xdr:to>
    <xdr:sp macro="" textlink="">
      <xdr:nvSpPr>
        <xdr:cNvPr id="635" name="フローチャート : 判断 634"/>
        <xdr:cNvSpPr/>
      </xdr:nvSpPr>
      <xdr:spPr>
        <a:xfrm>
          <a:off x="13652500" y="1326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13735</xdr:rowOff>
    </xdr:from>
    <xdr:ext cx="534377" cy="259045"/>
    <xdr:sp macro="" textlink="">
      <xdr:nvSpPr>
        <xdr:cNvPr id="636" name="テキスト ボックス 635"/>
        <xdr:cNvSpPr txBox="1"/>
      </xdr:nvSpPr>
      <xdr:spPr>
        <a:xfrm>
          <a:off x="13436111" y="130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8472</xdr:rowOff>
    </xdr:from>
    <xdr:to>
      <xdr:col>18</xdr:col>
      <xdr:colOff>492125</xdr:colOff>
      <xdr:row>77</xdr:row>
      <xdr:rowOff>110072</xdr:rowOff>
    </xdr:to>
    <xdr:sp macro="" textlink="">
      <xdr:nvSpPr>
        <xdr:cNvPr id="637" name="フローチャート : 判断 636"/>
        <xdr:cNvSpPr/>
      </xdr:nvSpPr>
      <xdr:spPr>
        <a:xfrm>
          <a:off x="12763500" y="1321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126599</xdr:rowOff>
    </xdr:from>
    <xdr:ext cx="534377" cy="259045"/>
    <xdr:sp macro="" textlink="">
      <xdr:nvSpPr>
        <xdr:cNvPr id="638" name="テキスト ボックス 637"/>
        <xdr:cNvSpPr txBox="1"/>
      </xdr:nvSpPr>
      <xdr:spPr>
        <a:xfrm>
          <a:off x="12547111" y="129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129608</xdr:rowOff>
    </xdr:from>
    <xdr:to>
      <xdr:col>22</xdr:col>
      <xdr:colOff>415925</xdr:colOff>
      <xdr:row>78</xdr:row>
      <xdr:rowOff>59758</xdr:rowOff>
    </xdr:to>
    <xdr:sp macro="" textlink="">
      <xdr:nvSpPr>
        <xdr:cNvPr id="646" name="円/楕円 645"/>
        <xdr:cNvSpPr/>
      </xdr:nvSpPr>
      <xdr:spPr>
        <a:xfrm>
          <a:off x="154305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50885</xdr:rowOff>
    </xdr:from>
    <xdr:ext cx="469744" cy="259045"/>
    <xdr:sp macro="" textlink="">
      <xdr:nvSpPr>
        <xdr:cNvPr id="647" name="テキスト ボックス 646"/>
        <xdr:cNvSpPr txBox="1"/>
      </xdr:nvSpPr>
      <xdr:spPr>
        <a:xfrm>
          <a:off x="15246427" y="1342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139164</xdr:rowOff>
    </xdr:from>
    <xdr:to>
      <xdr:col>21</xdr:col>
      <xdr:colOff>212725</xdr:colOff>
      <xdr:row>78</xdr:row>
      <xdr:rowOff>69314</xdr:rowOff>
    </xdr:to>
    <xdr:sp macro="" textlink="">
      <xdr:nvSpPr>
        <xdr:cNvPr id="648" name="円/楕円 647"/>
        <xdr:cNvSpPr/>
      </xdr:nvSpPr>
      <xdr:spPr>
        <a:xfrm>
          <a:off x="14541500" y="133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60441</xdr:rowOff>
    </xdr:from>
    <xdr:ext cx="469744" cy="259045"/>
    <xdr:sp macro="" textlink="">
      <xdr:nvSpPr>
        <xdr:cNvPr id="649" name="テキスト ボックス 648"/>
        <xdr:cNvSpPr txBox="1"/>
      </xdr:nvSpPr>
      <xdr:spPr>
        <a:xfrm>
          <a:off x="14357427" y="1343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120664</xdr:rowOff>
    </xdr:from>
    <xdr:to>
      <xdr:col>20</xdr:col>
      <xdr:colOff>9525</xdr:colOff>
      <xdr:row>78</xdr:row>
      <xdr:rowOff>50814</xdr:rowOff>
    </xdr:to>
    <xdr:sp macro="" textlink="">
      <xdr:nvSpPr>
        <xdr:cNvPr id="650" name="円/楕円 649"/>
        <xdr:cNvSpPr/>
      </xdr:nvSpPr>
      <xdr:spPr>
        <a:xfrm>
          <a:off x="13652500" y="133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41941</xdr:rowOff>
    </xdr:from>
    <xdr:ext cx="469744" cy="259045"/>
    <xdr:sp macro="" textlink="">
      <xdr:nvSpPr>
        <xdr:cNvPr id="651" name="テキスト ボックス 650"/>
        <xdr:cNvSpPr txBox="1"/>
      </xdr:nvSpPr>
      <xdr:spPr>
        <a:xfrm>
          <a:off x="13468427" y="134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81597</xdr:rowOff>
    </xdr:from>
    <xdr:to>
      <xdr:col>18</xdr:col>
      <xdr:colOff>492125</xdr:colOff>
      <xdr:row>78</xdr:row>
      <xdr:rowOff>11747</xdr:rowOff>
    </xdr:to>
    <xdr:sp macro="" textlink="">
      <xdr:nvSpPr>
        <xdr:cNvPr id="652" name="円/楕円 651"/>
        <xdr:cNvSpPr/>
      </xdr:nvSpPr>
      <xdr:spPr>
        <a:xfrm>
          <a:off x="12763500" y="132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2874</xdr:rowOff>
    </xdr:from>
    <xdr:ext cx="534377" cy="259045"/>
    <xdr:sp macro="" textlink="">
      <xdr:nvSpPr>
        <xdr:cNvPr id="653" name="テキスト ボックス 652"/>
        <xdr:cNvSpPr txBox="1"/>
      </xdr:nvSpPr>
      <xdr:spPr>
        <a:xfrm>
          <a:off x="12547111" y="133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55838</xdr:rowOff>
    </xdr:from>
    <xdr:to>
      <xdr:col>23</xdr:col>
      <xdr:colOff>517525</xdr:colOff>
      <xdr:row>97</xdr:row>
      <xdr:rowOff>68107</xdr:rowOff>
    </xdr:to>
    <xdr:cxnSp macro="">
      <xdr:nvCxnSpPr>
        <xdr:cNvPr id="678" name="直線コネクタ 677"/>
        <xdr:cNvCxnSpPr/>
      </xdr:nvCxnSpPr>
      <xdr:spPr>
        <a:xfrm flipV="1">
          <a:off x="15481300" y="16686488"/>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59244</xdr:rowOff>
    </xdr:from>
    <xdr:to>
      <xdr:col>22</xdr:col>
      <xdr:colOff>365125</xdr:colOff>
      <xdr:row>97</xdr:row>
      <xdr:rowOff>68107</xdr:rowOff>
    </xdr:to>
    <xdr:cxnSp macro="">
      <xdr:nvCxnSpPr>
        <xdr:cNvPr id="681" name="直線コネクタ 680"/>
        <xdr:cNvCxnSpPr/>
      </xdr:nvCxnSpPr>
      <xdr:spPr>
        <a:xfrm>
          <a:off x="14592300" y="1668989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63931</xdr:rowOff>
    </xdr:from>
    <xdr:to>
      <xdr:col>22</xdr:col>
      <xdr:colOff>415925</xdr:colOff>
      <xdr:row>96</xdr:row>
      <xdr:rowOff>165531</xdr:rowOff>
    </xdr:to>
    <xdr:sp macro="" textlink="">
      <xdr:nvSpPr>
        <xdr:cNvPr id="682" name="フローチャート : 判断 681"/>
        <xdr:cNvSpPr/>
      </xdr:nvSpPr>
      <xdr:spPr>
        <a:xfrm>
          <a:off x="15430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10608</xdr:rowOff>
    </xdr:from>
    <xdr:ext cx="534377" cy="259045"/>
    <xdr:sp macro="" textlink="">
      <xdr:nvSpPr>
        <xdr:cNvPr id="683" name="テキスト ボックス 682"/>
        <xdr:cNvSpPr txBox="1"/>
      </xdr:nvSpPr>
      <xdr:spPr>
        <a:xfrm>
          <a:off x="15214111" y="162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50529</xdr:rowOff>
    </xdr:from>
    <xdr:to>
      <xdr:col>21</xdr:col>
      <xdr:colOff>161925</xdr:colOff>
      <xdr:row>97</xdr:row>
      <xdr:rowOff>59244</xdr:rowOff>
    </xdr:to>
    <xdr:cxnSp macro="">
      <xdr:nvCxnSpPr>
        <xdr:cNvPr id="684" name="直線コネクタ 683"/>
        <xdr:cNvCxnSpPr/>
      </xdr:nvCxnSpPr>
      <xdr:spPr>
        <a:xfrm>
          <a:off x="13703300" y="16681179"/>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50107</xdr:rowOff>
    </xdr:from>
    <xdr:to>
      <xdr:col>21</xdr:col>
      <xdr:colOff>212725</xdr:colOff>
      <xdr:row>96</xdr:row>
      <xdr:rowOff>151707</xdr:rowOff>
    </xdr:to>
    <xdr:sp macro="" textlink="">
      <xdr:nvSpPr>
        <xdr:cNvPr id="685" name="フローチャート : 判断 684"/>
        <xdr:cNvSpPr/>
      </xdr:nvSpPr>
      <xdr:spPr>
        <a:xfrm>
          <a:off x="14541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168234</xdr:rowOff>
    </xdr:from>
    <xdr:ext cx="534377" cy="259045"/>
    <xdr:sp macro="" textlink="">
      <xdr:nvSpPr>
        <xdr:cNvPr id="686" name="テキスト ボックス 685"/>
        <xdr:cNvSpPr txBox="1"/>
      </xdr:nvSpPr>
      <xdr:spPr>
        <a:xfrm>
          <a:off x="14325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44300</xdr:rowOff>
    </xdr:from>
    <xdr:to>
      <xdr:col>19</xdr:col>
      <xdr:colOff>644525</xdr:colOff>
      <xdr:row>97</xdr:row>
      <xdr:rowOff>50529</xdr:rowOff>
    </xdr:to>
    <xdr:cxnSp macro="">
      <xdr:nvCxnSpPr>
        <xdr:cNvPr id="687" name="直線コネクタ 686"/>
        <xdr:cNvCxnSpPr/>
      </xdr:nvCxnSpPr>
      <xdr:spPr>
        <a:xfrm>
          <a:off x="12814300" y="16674950"/>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43380</xdr:rowOff>
    </xdr:from>
    <xdr:to>
      <xdr:col>20</xdr:col>
      <xdr:colOff>9525</xdr:colOff>
      <xdr:row>96</xdr:row>
      <xdr:rowOff>144980</xdr:rowOff>
    </xdr:to>
    <xdr:sp macro="" textlink="">
      <xdr:nvSpPr>
        <xdr:cNvPr id="688" name="フローチャート : 判断 687"/>
        <xdr:cNvSpPr/>
      </xdr:nvSpPr>
      <xdr:spPr>
        <a:xfrm>
          <a:off x="13652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161507</xdr:rowOff>
    </xdr:from>
    <xdr:ext cx="534377" cy="259045"/>
    <xdr:sp macro="" textlink="">
      <xdr:nvSpPr>
        <xdr:cNvPr id="689" name="テキスト ボックス 688"/>
        <xdr:cNvSpPr txBox="1"/>
      </xdr:nvSpPr>
      <xdr:spPr>
        <a:xfrm>
          <a:off x="13436111" y="162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58548</xdr:rowOff>
    </xdr:from>
    <xdr:to>
      <xdr:col>18</xdr:col>
      <xdr:colOff>492125</xdr:colOff>
      <xdr:row>96</xdr:row>
      <xdr:rowOff>160148</xdr:rowOff>
    </xdr:to>
    <xdr:sp macro="" textlink="">
      <xdr:nvSpPr>
        <xdr:cNvPr id="690" name="フローチャート : 判断 689"/>
        <xdr:cNvSpPr/>
      </xdr:nvSpPr>
      <xdr:spPr>
        <a:xfrm>
          <a:off x="12763500" y="1651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5225</xdr:rowOff>
    </xdr:from>
    <xdr:ext cx="534377" cy="259045"/>
    <xdr:sp macro="" textlink="">
      <xdr:nvSpPr>
        <xdr:cNvPr id="691" name="テキスト ボックス 690"/>
        <xdr:cNvSpPr txBox="1"/>
      </xdr:nvSpPr>
      <xdr:spPr>
        <a:xfrm>
          <a:off x="12547111" y="162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5038</xdr:rowOff>
    </xdr:from>
    <xdr:to>
      <xdr:col>23</xdr:col>
      <xdr:colOff>568325</xdr:colOff>
      <xdr:row>97</xdr:row>
      <xdr:rowOff>106638</xdr:rowOff>
    </xdr:to>
    <xdr:sp macro="" textlink="">
      <xdr:nvSpPr>
        <xdr:cNvPr id="697" name="円/楕円 696"/>
        <xdr:cNvSpPr/>
      </xdr:nvSpPr>
      <xdr:spPr>
        <a:xfrm>
          <a:off x="16268700" y="166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91415</xdr:rowOff>
    </xdr:from>
    <xdr:ext cx="534377" cy="259045"/>
    <xdr:sp macro="" textlink="">
      <xdr:nvSpPr>
        <xdr:cNvPr id="698" name="公債費該当値テキスト"/>
        <xdr:cNvSpPr txBox="1"/>
      </xdr:nvSpPr>
      <xdr:spPr>
        <a:xfrm>
          <a:off x="16370300" y="165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17307</xdr:rowOff>
    </xdr:from>
    <xdr:to>
      <xdr:col>22</xdr:col>
      <xdr:colOff>415925</xdr:colOff>
      <xdr:row>97</xdr:row>
      <xdr:rowOff>118907</xdr:rowOff>
    </xdr:to>
    <xdr:sp macro="" textlink="">
      <xdr:nvSpPr>
        <xdr:cNvPr id="699" name="円/楕円 698"/>
        <xdr:cNvSpPr/>
      </xdr:nvSpPr>
      <xdr:spPr>
        <a:xfrm>
          <a:off x="15430500" y="166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110034</xdr:rowOff>
    </xdr:from>
    <xdr:ext cx="534377" cy="259045"/>
    <xdr:sp macro="" textlink="">
      <xdr:nvSpPr>
        <xdr:cNvPr id="700" name="テキスト ボックス 699"/>
        <xdr:cNvSpPr txBox="1"/>
      </xdr:nvSpPr>
      <xdr:spPr>
        <a:xfrm>
          <a:off x="15214111" y="1674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8444</xdr:rowOff>
    </xdr:from>
    <xdr:to>
      <xdr:col>21</xdr:col>
      <xdr:colOff>212725</xdr:colOff>
      <xdr:row>97</xdr:row>
      <xdr:rowOff>110044</xdr:rowOff>
    </xdr:to>
    <xdr:sp macro="" textlink="">
      <xdr:nvSpPr>
        <xdr:cNvPr id="701" name="円/楕円 700"/>
        <xdr:cNvSpPr/>
      </xdr:nvSpPr>
      <xdr:spPr>
        <a:xfrm>
          <a:off x="14541500" y="166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101171</xdr:rowOff>
    </xdr:from>
    <xdr:ext cx="534377" cy="259045"/>
    <xdr:sp macro="" textlink="">
      <xdr:nvSpPr>
        <xdr:cNvPr id="702" name="テキスト ボックス 701"/>
        <xdr:cNvSpPr txBox="1"/>
      </xdr:nvSpPr>
      <xdr:spPr>
        <a:xfrm>
          <a:off x="14325111" y="1673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171179</xdr:rowOff>
    </xdr:from>
    <xdr:to>
      <xdr:col>20</xdr:col>
      <xdr:colOff>9525</xdr:colOff>
      <xdr:row>97</xdr:row>
      <xdr:rowOff>101329</xdr:rowOff>
    </xdr:to>
    <xdr:sp macro="" textlink="">
      <xdr:nvSpPr>
        <xdr:cNvPr id="703" name="円/楕円 702"/>
        <xdr:cNvSpPr/>
      </xdr:nvSpPr>
      <xdr:spPr>
        <a:xfrm>
          <a:off x="13652500" y="166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92456</xdr:rowOff>
    </xdr:from>
    <xdr:ext cx="534377" cy="259045"/>
    <xdr:sp macro="" textlink="">
      <xdr:nvSpPr>
        <xdr:cNvPr id="704" name="テキスト ボックス 703"/>
        <xdr:cNvSpPr txBox="1"/>
      </xdr:nvSpPr>
      <xdr:spPr>
        <a:xfrm>
          <a:off x="13436111" y="167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164950</xdr:rowOff>
    </xdr:from>
    <xdr:to>
      <xdr:col>18</xdr:col>
      <xdr:colOff>492125</xdr:colOff>
      <xdr:row>97</xdr:row>
      <xdr:rowOff>95100</xdr:rowOff>
    </xdr:to>
    <xdr:sp macro="" textlink="">
      <xdr:nvSpPr>
        <xdr:cNvPr id="705" name="円/楕円 704"/>
        <xdr:cNvSpPr/>
      </xdr:nvSpPr>
      <xdr:spPr>
        <a:xfrm>
          <a:off x="12763500" y="166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86227</xdr:rowOff>
    </xdr:from>
    <xdr:ext cx="534377" cy="259045"/>
    <xdr:sp macro="" textlink="">
      <xdr:nvSpPr>
        <xdr:cNvPr id="706" name="テキスト ボックス 705"/>
        <xdr:cNvSpPr txBox="1"/>
      </xdr:nvSpPr>
      <xdr:spPr>
        <a:xfrm>
          <a:off x="12547111" y="1671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142087</xdr:rowOff>
    </xdr:from>
    <xdr:to>
      <xdr:col>31</xdr:col>
      <xdr:colOff>85725</xdr:colOff>
      <xdr:row>39</xdr:row>
      <xdr:rowOff>72237</xdr:rowOff>
    </xdr:to>
    <xdr:sp macro="" textlink="">
      <xdr:nvSpPr>
        <xdr:cNvPr id="739" name="フローチャート : 判断 738"/>
        <xdr:cNvSpPr/>
      </xdr:nvSpPr>
      <xdr:spPr>
        <a:xfrm>
          <a:off x="21272500" y="665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88764</xdr:rowOff>
    </xdr:from>
    <xdr:ext cx="378565" cy="259045"/>
    <xdr:sp macro="" textlink="">
      <xdr:nvSpPr>
        <xdr:cNvPr id="740" name="テキスト ボックス 739"/>
        <xdr:cNvSpPr txBox="1"/>
      </xdr:nvSpPr>
      <xdr:spPr>
        <a:xfrm>
          <a:off x="21134017" y="64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152184</xdr:rowOff>
    </xdr:from>
    <xdr:to>
      <xdr:col>29</xdr:col>
      <xdr:colOff>568325</xdr:colOff>
      <xdr:row>39</xdr:row>
      <xdr:rowOff>82334</xdr:rowOff>
    </xdr:to>
    <xdr:sp macro="" textlink="">
      <xdr:nvSpPr>
        <xdr:cNvPr id="742" name="フローチャート : 判断 741"/>
        <xdr:cNvSpPr/>
      </xdr:nvSpPr>
      <xdr:spPr>
        <a:xfrm>
          <a:off x="20383500" y="66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98861</xdr:rowOff>
    </xdr:from>
    <xdr:ext cx="378565" cy="259045"/>
    <xdr:sp macro="" textlink="">
      <xdr:nvSpPr>
        <xdr:cNvPr id="743" name="テキスト ボックス 742"/>
        <xdr:cNvSpPr txBox="1"/>
      </xdr:nvSpPr>
      <xdr:spPr>
        <a:xfrm>
          <a:off x="20245017" y="644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5" name="フローチャート : 判断 744"/>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162679</xdr:rowOff>
    </xdr:from>
    <xdr:ext cx="469744" cy="259045"/>
    <xdr:sp macro="" textlink="">
      <xdr:nvSpPr>
        <xdr:cNvPr id="746" name="テキスト ボックス 745"/>
        <xdr:cNvSpPr txBox="1"/>
      </xdr:nvSpPr>
      <xdr:spPr>
        <a:xfrm>
          <a:off x="19310427" y="63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110274</xdr:rowOff>
    </xdr:from>
    <xdr:to>
      <xdr:col>27</xdr:col>
      <xdr:colOff>161925</xdr:colOff>
      <xdr:row>39</xdr:row>
      <xdr:rowOff>40424</xdr:rowOff>
    </xdr:to>
    <xdr:sp macro="" textlink="">
      <xdr:nvSpPr>
        <xdr:cNvPr id="747" name="フローチャート : 判断 746"/>
        <xdr:cNvSpPr/>
      </xdr:nvSpPr>
      <xdr:spPr>
        <a:xfrm>
          <a:off x="18605500" y="6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56951</xdr:rowOff>
    </xdr:from>
    <xdr:ext cx="469744" cy="259045"/>
    <xdr:sp macro="" textlink="">
      <xdr:nvSpPr>
        <xdr:cNvPr id="748" name="テキスト ボックス 747"/>
        <xdr:cNvSpPr txBox="1"/>
      </xdr:nvSpPr>
      <xdr:spPr>
        <a:xfrm>
          <a:off x="18421427" y="6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教育費及び労働費以外は、類似団体平均を下回っている状況である。前年度と比べ住民一人当たりのコストが増加しているもののなかで、衛生費については、塵芥処理組合（一組）の施設の長寿命化工事に対する負担金の増加、消防費については、消防車両の更新によるものである。また、教育費については、住民一人当たり</a:t>
          </a:r>
          <a:r>
            <a:rPr lang="en-US" altLang="ja-JP" sz="1200" b="0" i="0" u="none" strike="noStrike" baseline="0" smtClean="0">
              <a:solidFill>
                <a:schemeClr val="dk1"/>
              </a:solidFill>
              <a:latin typeface="+mn-lt"/>
              <a:ea typeface="+mn-ea"/>
              <a:cs typeface="+mn-cs"/>
            </a:rPr>
            <a:t>138,457</a:t>
          </a:r>
          <a:r>
            <a:rPr lang="ja-JP" altLang="en-US" sz="1200" b="0" i="0" u="none" strike="noStrike" baseline="0" smtClean="0">
              <a:solidFill>
                <a:schemeClr val="dk1"/>
              </a:solidFill>
              <a:latin typeface="+mn-lt"/>
              <a:ea typeface="+mn-ea"/>
              <a:cs typeface="+mn-cs"/>
            </a:rPr>
            <a:t>円となっており、類似団体平均（</a:t>
          </a:r>
          <a:r>
            <a:rPr lang="en-US" altLang="ja-JP" sz="1200" b="0" i="0" u="none" strike="noStrike" baseline="0" smtClean="0">
              <a:solidFill>
                <a:schemeClr val="dk1"/>
              </a:solidFill>
              <a:latin typeface="+mn-lt"/>
              <a:ea typeface="+mn-ea"/>
              <a:cs typeface="+mn-cs"/>
            </a:rPr>
            <a:t>72,999</a:t>
          </a:r>
          <a:r>
            <a:rPr lang="ja-JP" altLang="en-US" sz="1200" b="0" i="0" u="none" strike="noStrike" baseline="0" smtClean="0">
              <a:solidFill>
                <a:schemeClr val="dk1"/>
              </a:solidFill>
              <a:latin typeface="+mn-lt"/>
              <a:ea typeface="+mn-ea"/>
              <a:cs typeface="+mn-cs"/>
            </a:rPr>
            <a:t>円）に比べ</a:t>
          </a:r>
          <a:r>
            <a:rPr lang="en-US" altLang="ja-JP" sz="1200" b="0" i="0" u="none" strike="noStrike" baseline="0" smtClean="0">
              <a:solidFill>
                <a:schemeClr val="dk1"/>
              </a:solidFill>
              <a:latin typeface="+mn-lt"/>
              <a:ea typeface="+mn-ea"/>
              <a:cs typeface="+mn-cs"/>
            </a:rPr>
            <a:t>65,458</a:t>
          </a:r>
          <a:r>
            <a:rPr lang="ja-JP" altLang="en-US" sz="1200" b="0" i="0" u="none" strike="noStrike" baseline="0" smtClean="0">
              <a:solidFill>
                <a:schemeClr val="dk1"/>
              </a:solidFill>
              <a:latin typeface="+mn-lt"/>
              <a:ea typeface="+mn-ea"/>
              <a:cs typeface="+mn-cs"/>
            </a:rPr>
            <a:t>円、茨城県平均（</a:t>
          </a:r>
          <a:r>
            <a:rPr lang="en-US" altLang="ja-JP" sz="1200" b="0" i="0" u="none" strike="noStrike" baseline="0" smtClean="0">
              <a:solidFill>
                <a:schemeClr val="dk1"/>
              </a:solidFill>
              <a:latin typeface="+mn-lt"/>
              <a:ea typeface="+mn-ea"/>
              <a:cs typeface="+mn-cs"/>
            </a:rPr>
            <a:t>52,086</a:t>
          </a:r>
          <a:r>
            <a:rPr lang="ja-JP" altLang="en-US" sz="1200" b="0" i="0" u="none" strike="noStrike" baseline="0" smtClean="0">
              <a:solidFill>
                <a:schemeClr val="dk1"/>
              </a:solidFill>
              <a:latin typeface="+mn-lt"/>
              <a:ea typeface="+mn-ea"/>
              <a:cs typeface="+mn-cs"/>
            </a:rPr>
            <a:t>円）に比べ</a:t>
          </a:r>
          <a:r>
            <a:rPr lang="en-US" altLang="ja-JP" sz="1200" b="0" i="0" u="none" strike="noStrike" baseline="0" smtClean="0">
              <a:solidFill>
                <a:schemeClr val="dk1"/>
              </a:solidFill>
              <a:latin typeface="+mn-lt"/>
              <a:ea typeface="+mn-ea"/>
              <a:cs typeface="+mn-cs"/>
            </a:rPr>
            <a:t>86,371</a:t>
          </a:r>
          <a:r>
            <a:rPr lang="ja-JP" altLang="en-US" sz="1200" b="0" i="0" u="none" strike="noStrike" baseline="0" smtClean="0">
              <a:solidFill>
                <a:schemeClr val="dk1"/>
              </a:solidFill>
              <a:latin typeface="+mn-lt"/>
              <a:ea typeface="+mn-ea"/>
              <a:cs typeface="+mn-cs"/>
            </a:rPr>
            <a:t>円上回っており、前年度（</a:t>
          </a:r>
          <a:r>
            <a:rPr lang="en-US" altLang="ja-JP" sz="1200" b="0" i="0" u="none" strike="noStrike" baseline="0" smtClean="0">
              <a:solidFill>
                <a:schemeClr val="dk1"/>
              </a:solidFill>
              <a:latin typeface="+mn-lt"/>
              <a:ea typeface="+mn-ea"/>
              <a:cs typeface="+mn-cs"/>
            </a:rPr>
            <a:t>40,691</a:t>
          </a:r>
          <a:r>
            <a:rPr lang="ja-JP" altLang="en-US" sz="1200" b="0" i="0" u="none" strike="noStrike" baseline="0" smtClean="0">
              <a:solidFill>
                <a:schemeClr val="dk1"/>
              </a:solidFill>
              <a:latin typeface="+mn-lt"/>
              <a:ea typeface="+mn-ea"/>
              <a:cs typeface="+mn-cs"/>
            </a:rPr>
            <a:t>円）より</a:t>
          </a:r>
          <a:r>
            <a:rPr lang="en-US" altLang="ja-JP" sz="1200" b="0" i="0" u="none" strike="noStrike" baseline="0" smtClean="0">
              <a:solidFill>
                <a:schemeClr val="dk1"/>
              </a:solidFill>
              <a:latin typeface="+mn-lt"/>
              <a:ea typeface="+mn-ea"/>
              <a:cs typeface="+mn-cs"/>
            </a:rPr>
            <a:t>97,766</a:t>
          </a:r>
          <a:r>
            <a:rPr lang="ja-JP" altLang="en-US" sz="1200" b="0" i="0" u="none" strike="noStrike" baseline="0" smtClean="0">
              <a:solidFill>
                <a:schemeClr val="dk1"/>
              </a:solidFill>
              <a:latin typeface="+mn-lt"/>
              <a:ea typeface="+mn-ea"/>
              <a:cs typeface="+mn-cs"/>
            </a:rPr>
            <a:t>円増加している。これは、小中一貫校建設事業により普通建設事業費が大幅に増加したことが要因である。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実質収支比率については、</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23</a:t>
          </a:r>
          <a:r>
            <a:rPr lang="ja-JP" altLang="en-US" sz="1200" b="0" i="0" baseline="0">
              <a:solidFill>
                <a:schemeClr val="dk1"/>
              </a:solidFill>
              <a:effectLst/>
              <a:latin typeface="+mn-lt"/>
              <a:ea typeface="+mn-ea"/>
              <a:cs typeface="+mn-cs"/>
            </a:rPr>
            <a:t>年度まで</a:t>
          </a:r>
          <a:r>
            <a:rPr lang="en-US" altLang="ja-JP" sz="1200" b="0" i="0" baseline="0">
              <a:solidFill>
                <a:schemeClr val="dk1"/>
              </a:solidFill>
              <a:effectLst/>
              <a:latin typeface="+mn-lt"/>
              <a:ea typeface="+mn-ea"/>
              <a:cs typeface="+mn-cs"/>
            </a:rPr>
            <a:t>8%</a:t>
          </a:r>
          <a:r>
            <a:rPr lang="ja-JP" altLang="en-US" sz="1200" b="0" i="0" baseline="0">
              <a:solidFill>
                <a:schemeClr val="dk1"/>
              </a:solidFill>
              <a:effectLst/>
              <a:latin typeface="+mn-lt"/>
              <a:ea typeface="+mn-ea"/>
              <a:cs typeface="+mn-cs"/>
            </a:rPr>
            <a:t>以内</a:t>
          </a:r>
          <a:r>
            <a:rPr lang="ja-JP" altLang="ja-JP" sz="1200" b="0" i="0" baseline="0">
              <a:solidFill>
                <a:schemeClr val="dk1"/>
              </a:solidFill>
              <a:effectLst/>
              <a:latin typeface="+mn-lt"/>
              <a:ea typeface="+mn-ea"/>
              <a:cs typeface="+mn-cs"/>
            </a:rPr>
            <a:t>で推移してきたが、平成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年度からは</a:t>
          </a:r>
          <a:r>
            <a:rPr lang="en-US" altLang="ja-JP" sz="1200" b="0" i="0" baseline="0">
              <a:solidFill>
                <a:schemeClr val="dk1"/>
              </a:solidFill>
              <a:effectLst/>
              <a:latin typeface="+mn-lt"/>
              <a:ea typeface="+mn-ea"/>
              <a:cs typeface="+mn-cs"/>
            </a:rPr>
            <a:t>10%</a:t>
          </a:r>
          <a:r>
            <a:rPr lang="ja-JP" altLang="ja-JP" sz="1200" b="0" i="0" baseline="0">
              <a:solidFill>
                <a:schemeClr val="dk1"/>
              </a:solidFill>
              <a:effectLst/>
              <a:latin typeface="+mn-lt"/>
              <a:ea typeface="+mn-ea"/>
              <a:cs typeface="+mn-cs"/>
            </a:rPr>
            <a:t>超とやや高くなっている。また財政調整基金残高比率についてはやや上昇傾向にあ</a:t>
          </a:r>
          <a:r>
            <a:rPr lang="ja-JP" altLang="en-US" sz="1200" b="0" i="0" baseline="0">
              <a:solidFill>
                <a:schemeClr val="dk1"/>
              </a:solidFill>
              <a:effectLst/>
              <a:latin typeface="+mn-lt"/>
              <a:ea typeface="+mn-ea"/>
              <a:cs typeface="+mn-cs"/>
            </a:rPr>
            <a:t>ったが、今年度は前年度より</a:t>
          </a:r>
          <a:r>
            <a:rPr lang="en-US" altLang="ja-JP" sz="1200" b="0" i="0" baseline="0">
              <a:solidFill>
                <a:schemeClr val="dk1"/>
              </a:solidFill>
              <a:effectLst/>
              <a:latin typeface="+mn-lt"/>
              <a:ea typeface="+mn-ea"/>
              <a:cs typeface="+mn-cs"/>
            </a:rPr>
            <a:t>0.31</a:t>
          </a:r>
          <a:r>
            <a:rPr lang="ja-JP" altLang="en-US" sz="1200" b="0" i="0" baseline="0">
              <a:solidFill>
                <a:schemeClr val="dk1"/>
              </a:solidFill>
              <a:effectLst/>
              <a:latin typeface="+mn-lt"/>
              <a:ea typeface="+mn-ea"/>
              <a:cs typeface="+mn-cs"/>
            </a:rPr>
            <a:t>ﾎﾟｲﾝﾄ下がった。また、</a:t>
          </a:r>
          <a:r>
            <a:rPr lang="ja-JP" altLang="ja-JP" sz="1200" b="0" i="0" baseline="0">
              <a:solidFill>
                <a:schemeClr val="dk1"/>
              </a:solidFill>
              <a:effectLst/>
              <a:latin typeface="+mn-lt"/>
              <a:ea typeface="+mn-ea"/>
              <a:cs typeface="+mn-cs"/>
            </a:rPr>
            <a:t>今年度</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、減債基金と併せた一財基金残高比率が</a:t>
          </a:r>
          <a:r>
            <a:rPr lang="en-US" altLang="ja-JP" sz="1200" b="0" i="0" baseline="0">
              <a:solidFill>
                <a:schemeClr val="dk1"/>
              </a:solidFill>
              <a:effectLst/>
              <a:latin typeface="+mn-lt"/>
              <a:ea typeface="+mn-ea"/>
              <a:cs typeface="+mn-cs"/>
            </a:rPr>
            <a:t>13.1%</a:t>
          </a:r>
          <a:r>
            <a:rPr lang="ja-JP" altLang="ja-JP" sz="1200" b="0" i="0" baseline="0">
              <a:solidFill>
                <a:schemeClr val="dk1"/>
              </a:solidFill>
              <a:effectLst/>
              <a:latin typeface="+mn-lt"/>
              <a:ea typeface="+mn-ea"/>
              <a:cs typeface="+mn-cs"/>
            </a:rPr>
            <a:t>と、目標値の</a:t>
          </a:r>
          <a:r>
            <a:rPr lang="en-US" altLang="ja-JP" sz="1200" b="0" i="0" baseline="0">
              <a:solidFill>
                <a:schemeClr val="dk1"/>
              </a:solidFill>
              <a:effectLst/>
              <a:latin typeface="+mn-lt"/>
              <a:ea typeface="+mn-ea"/>
              <a:cs typeface="+mn-cs"/>
            </a:rPr>
            <a:t>10%</a:t>
          </a:r>
          <a:r>
            <a:rPr lang="ja-JP" altLang="ja-JP" sz="1200" b="0" i="0" baseline="0">
              <a:solidFill>
                <a:schemeClr val="dk1"/>
              </a:solidFill>
              <a:effectLst/>
              <a:latin typeface="+mn-lt"/>
              <a:ea typeface="+mn-ea"/>
              <a:cs typeface="+mn-cs"/>
            </a:rPr>
            <a:t>を超えている。その要因としては、経費節減により一般財源負担が減り、余剰金を積み立ててきた事が挙げられる。</a:t>
          </a:r>
          <a:r>
            <a:rPr lang="ja-JP" altLang="en-US" sz="1200" b="0" i="0" baseline="0">
              <a:solidFill>
                <a:schemeClr val="dk1"/>
              </a:solidFill>
              <a:effectLst/>
              <a:latin typeface="+mn-lt"/>
              <a:ea typeface="+mn-ea"/>
              <a:cs typeface="+mn-cs"/>
            </a:rPr>
            <a:t>今後とも行財政改革を進め、</a:t>
          </a:r>
          <a:r>
            <a:rPr lang="ja-JP" altLang="ja-JP" sz="1200" b="0" i="0" baseline="0">
              <a:solidFill>
                <a:schemeClr val="dk1"/>
              </a:solidFill>
              <a:effectLst/>
              <a:latin typeface="+mn-lt"/>
              <a:ea typeface="+mn-ea"/>
              <a:cs typeface="+mn-cs"/>
            </a:rPr>
            <a:t>財政の健全化に努める。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5292139</v>
      </c>
      <c r="BO4" s="379"/>
      <c r="BP4" s="379"/>
      <c r="BQ4" s="379"/>
      <c r="BR4" s="379"/>
      <c r="BS4" s="379"/>
      <c r="BT4" s="379"/>
      <c r="BU4" s="380"/>
      <c r="BV4" s="378">
        <v>4348294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11.8</v>
      </c>
      <c r="CU4" s="385"/>
      <c r="CV4" s="385"/>
      <c r="CW4" s="385"/>
      <c r="CX4" s="385"/>
      <c r="CY4" s="385"/>
      <c r="CZ4" s="385"/>
      <c r="DA4" s="386"/>
      <c r="DB4" s="384">
        <v>10.8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4880429</v>
      </c>
      <c r="BO5" s="416"/>
      <c r="BP5" s="416"/>
      <c r="BQ5" s="416"/>
      <c r="BR5" s="416"/>
      <c r="BS5" s="416"/>
      <c r="BT5" s="416"/>
      <c r="BU5" s="417"/>
      <c r="BV5" s="415">
        <v>3895641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83.5</v>
      </c>
      <c r="CU5" s="413"/>
      <c r="CV5" s="413"/>
      <c r="CW5" s="413"/>
      <c r="CX5" s="413"/>
      <c r="CY5" s="413"/>
      <c r="CZ5" s="413"/>
      <c r="DA5" s="414"/>
      <c r="DB5" s="412">
        <v>88.2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411710</v>
      </c>
      <c r="BO6" s="416"/>
      <c r="BP6" s="416"/>
      <c r="BQ6" s="416"/>
      <c r="BR6" s="416"/>
      <c r="BS6" s="416"/>
      <c r="BT6" s="416"/>
      <c r="BU6" s="417"/>
      <c r="BV6" s="415">
        <v>452653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88.6</v>
      </c>
      <c r="CU6" s="453"/>
      <c r="CV6" s="453"/>
      <c r="CW6" s="453"/>
      <c r="CX6" s="453"/>
      <c r="CY6" s="453"/>
      <c r="CZ6" s="453"/>
      <c r="DA6" s="454"/>
      <c r="DB6" s="452">
        <v>93.9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53924</v>
      </c>
      <c r="BO7" s="416"/>
      <c r="BP7" s="416"/>
      <c r="BQ7" s="416"/>
      <c r="BR7" s="416"/>
      <c r="BS7" s="416"/>
      <c r="BT7" s="416"/>
      <c r="BU7" s="417"/>
      <c r="BV7" s="415">
        <v>136128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3026164</v>
      </c>
      <c r="CU7" s="416"/>
      <c r="CV7" s="416"/>
      <c r="CW7" s="416"/>
      <c r="CX7" s="416"/>
      <c r="CY7" s="416"/>
      <c r="CZ7" s="416"/>
      <c r="DA7" s="417"/>
      <c r="DB7" s="415">
        <v>2919844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357786</v>
      </c>
      <c r="BO8" s="416"/>
      <c r="BP8" s="416"/>
      <c r="BQ8" s="416"/>
      <c r="BR8" s="416"/>
      <c r="BS8" s="416"/>
      <c r="BT8" s="416"/>
      <c r="BU8" s="417"/>
      <c r="BV8" s="415">
        <v>316525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0.37</v>
      </c>
      <c r="CU8" s="456"/>
      <c r="CV8" s="456"/>
      <c r="CW8" s="456"/>
      <c r="CX8" s="456"/>
      <c r="CY8" s="456"/>
      <c r="CZ8" s="456"/>
      <c r="DA8" s="457"/>
      <c r="DB8" s="455">
        <v>0.36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9168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41261</v>
      </c>
      <c r="BO9" s="416"/>
      <c r="BP9" s="416"/>
      <c r="BQ9" s="416"/>
      <c r="BR9" s="416"/>
      <c r="BS9" s="416"/>
      <c r="BT9" s="416"/>
      <c r="BU9" s="417"/>
      <c r="BV9" s="415">
        <v>-9755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5.9</v>
      </c>
      <c r="CU9" s="413"/>
      <c r="CV9" s="413"/>
      <c r="CW9" s="413"/>
      <c r="CX9" s="413"/>
      <c r="CY9" s="413"/>
      <c r="CZ9" s="413"/>
      <c r="DA9" s="414"/>
      <c r="DB9" s="412">
        <v>5.6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10172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60</v>
      </c>
      <c r="BO10" s="416"/>
      <c r="BP10" s="416"/>
      <c r="BQ10" s="416"/>
      <c r="BR10" s="416"/>
      <c r="BS10" s="416"/>
      <c r="BT10" s="416"/>
      <c r="BU10" s="417"/>
      <c r="BV10" s="415">
        <v>55</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9477</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9398</v>
      </c>
      <c r="S13" s="497"/>
      <c r="T13" s="497"/>
      <c r="U13" s="497"/>
      <c r="V13" s="498"/>
      <c r="W13" s="431" t="s">
        <v>119</v>
      </c>
      <c r="X13" s="432"/>
      <c r="Y13" s="432"/>
      <c r="Z13" s="432"/>
      <c r="AA13" s="432"/>
      <c r="AB13" s="422"/>
      <c r="AC13" s="466">
        <v>713</v>
      </c>
      <c r="AD13" s="467"/>
      <c r="AE13" s="467"/>
      <c r="AF13" s="467"/>
      <c r="AG13" s="506"/>
      <c r="AH13" s="466">
        <v>834</v>
      </c>
      <c r="AI13" s="467"/>
      <c r="AJ13" s="467"/>
      <c r="AK13" s="467"/>
      <c r="AL13" s="468"/>
      <c r="AM13" s="444" t="s">
        <v>120</v>
      </c>
      <c r="AN13" s="445"/>
      <c r="AO13" s="445"/>
      <c r="AP13" s="445"/>
      <c r="AQ13" s="445"/>
      <c r="AR13" s="445"/>
      <c r="AS13" s="445"/>
      <c r="AT13" s="446"/>
      <c r="AU13" s="447" t="s">
        <v>121</v>
      </c>
      <c r="AV13" s="448"/>
      <c r="AW13" s="448"/>
      <c r="AX13" s="448"/>
      <c r="AY13" s="449" t="s">
        <v>122</v>
      </c>
      <c r="AZ13" s="450"/>
      <c r="BA13" s="450"/>
      <c r="BB13" s="450"/>
      <c r="BC13" s="450"/>
      <c r="BD13" s="450"/>
      <c r="BE13" s="450"/>
      <c r="BF13" s="450"/>
      <c r="BG13" s="450"/>
      <c r="BH13" s="450"/>
      <c r="BI13" s="450"/>
      <c r="BJ13" s="450"/>
      <c r="BK13" s="450"/>
      <c r="BL13" s="450"/>
      <c r="BM13" s="451"/>
      <c r="BN13" s="415">
        <v>41321</v>
      </c>
      <c r="BO13" s="416"/>
      <c r="BP13" s="416"/>
      <c r="BQ13" s="416"/>
      <c r="BR13" s="416"/>
      <c r="BS13" s="416"/>
      <c r="BT13" s="416"/>
      <c r="BU13" s="417"/>
      <c r="BV13" s="415">
        <v>-9700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6.3</v>
      </c>
      <c r="CU13" s="413"/>
      <c r="CV13" s="413"/>
      <c r="CW13" s="413"/>
      <c r="CX13" s="413"/>
      <c r="CY13" s="413"/>
      <c r="CZ13" s="413"/>
      <c r="DA13" s="414"/>
      <c r="DB13" s="412">
        <v>8.1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9711</v>
      </c>
      <c r="S14" s="497"/>
      <c r="T14" s="497"/>
      <c r="U14" s="497"/>
      <c r="V14" s="498"/>
      <c r="W14" s="405"/>
      <c r="X14" s="406"/>
      <c r="Y14" s="406"/>
      <c r="Z14" s="406"/>
      <c r="AA14" s="406"/>
      <c r="AB14" s="395"/>
      <c r="AC14" s="499">
        <v>14.8</v>
      </c>
      <c r="AD14" s="500"/>
      <c r="AE14" s="500"/>
      <c r="AF14" s="500"/>
      <c r="AG14" s="501"/>
      <c r="AH14" s="499">
        <v>15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36</v>
      </c>
      <c r="CU14" s="511"/>
      <c r="CV14" s="511"/>
      <c r="CW14" s="511"/>
      <c r="CX14" s="511"/>
      <c r="CY14" s="511"/>
      <c r="CZ14" s="511"/>
      <c r="DA14" s="512"/>
      <c r="DB14" s="510">
        <v>33.9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9635</v>
      </c>
      <c r="S15" s="497"/>
      <c r="T15" s="497"/>
      <c r="U15" s="497"/>
      <c r="V15" s="498"/>
      <c r="W15" s="431" t="s">
        <v>126</v>
      </c>
      <c r="X15" s="432"/>
      <c r="Y15" s="432"/>
      <c r="Z15" s="432"/>
      <c r="AA15" s="432"/>
      <c r="AB15" s="422"/>
      <c r="AC15" s="466">
        <v>1428</v>
      </c>
      <c r="AD15" s="467"/>
      <c r="AE15" s="467"/>
      <c r="AF15" s="467"/>
      <c r="AG15" s="506"/>
      <c r="AH15" s="466">
        <v>1737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965334</v>
      </c>
      <c r="BO15" s="379"/>
      <c r="BP15" s="379"/>
      <c r="BQ15" s="379"/>
      <c r="BR15" s="379"/>
      <c r="BS15" s="379"/>
      <c r="BT15" s="379"/>
      <c r="BU15" s="380"/>
      <c r="BV15" s="378">
        <v>934413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29.7</v>
      </c>
      <c r="AD16" s="500"/>
      <c r="AE16" s="500"/>
      <c r="AF16" s="500"/>
      <c r="AG16" s="501"/>
      <c r="AH16" s="499">
        <v>31.3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2613182</v>
      </c>
      <c r="BO16" s="416"/>
      <c r="BP16" s="416"/>
      <c r="BQ16" s="416"/>
      <c r="BR16" s="416"/>
      <c r="BS16" s="416"/>
      <c r="BT16" s="416"/>
      <c r="BU16" s="417"/>
      <c r="BV16" s="415">
        <v>2496957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2674</v>
      </c>
      <c r="AD17" s="467"/>
      <c r="AE17" s="467"/>
      <c r="AF17" s="467"/>
      <c r="AG17" s="506"/>
      <c r="AH17" s="466">
        <v>2830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1194991</v>
      </c>
      <c r="BO17" s="416"/>
      <c r="BP17" s="416"/>
      <c r="BQ17" s="416"/>
      <c r="BR17" s="416"/>
      <c r="BS17" s="416"/>
      <c r="BT17" s="416"/>
      <c r="BU17" s="417"/>
      <c r="BV17" s="415">
        <v>1172994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44.3</v>
      </c>
      <c r="M18" s="528"/>
      <c r="N18" s="528"/>
      <c r="O18" s="528"/>
      <c r="P18" s="528"/>
      <c r="Q18" s="528"/>
      <c r="R18" s="529"/>
      <c r="S18" s="529"/>
      <c r="T18" s="529"/>
      <c r="U18" s="529"/>
      <c r="V18" s="530"/>
      <c r="W18" s="433"/>
      <c r="X18" s="434"/>
      <c r="Y18" s="434"/>
      <c r="Z18" s="434"/>
      <c r="AA18" s="434"/>
      <c r="AB18" s="425"/>
      <c r="AC18" s="531">
        <v>55.5</v>
      </c>
      <c r="AD18" s="532"/>
      <c r="AE18" s="532"/>
      <c r="AF18" s="532"/>
      <c r="AG18" s="533"/>
      <c r="AH18" s="531">
        <v>51</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2667601</v>
      </c>
      <c r="BO18" s="416"/>
      <c r="BP18" s="416"/>
      <c r="BQ18" s="416"/>
      <c r="BR18" s="416"/>
      <c r="BS18" s="416"/>
      <c r="BT18" s="416"/>
      <c r="BU18" s="417"/>
      <c r="BV18" s="415">
        <v>2676511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207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3825810</v>
      </c>
      <c r="BO19" s="416"/>
      <c r="BP19" s="416"/>
      <c r="BQ19" s="416"/>
      <c r="BR19" s="416"/>
      <c r="BS19" s="416"/>
      <c r="BT19" s="416"/>
      <c r="BU19" s="417"/>
      <c r="BV19" s="415">
        <v>3748123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2950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3442611</v>
      </c>
      <c r="BO23" s="416"/>
      <c r="BP23" s="416"/>
      <c r="BQ23" s="416"/>
      <c r="BR23" s="416"/>
      <c r="BS23" s="416"/>
      <c r="BT23" s="416"/>
      <c r="BU23" s="417"/>
      <c r="BV23" s="415">
        <v>3048534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6120</v>
      </c>
      <c r="R24" s="467"/>
      <c r="S24" s="467"/>
      <c r="T24" s="467"/>
      <c r="U24" s="467"/>
      <c r="V24" s="506"/>
      <c r="W24" s="561"/>
      <c r="X24" s="549"/>
      <c r="Y24" s="550"/>
      <c r="Z24" s="465" t="s">
        <v>150</v>
      </c>
      <c r="AA24" s="445"/>
      <c r="AB24" s="445"/>
      <c r="AC24" s="445"/>
      <c r="AD24" s="445"/>
      <c r="AE24" s="445"/>
      <c r="AF24" s="445"/>
      <c r="AG24" s="446"/>
      <c r="AH24" s="466">
        <v>107</v>
      </c>
      <c r="AI24" s="467"/>
      <c r="AJ24" s="467"/>
      <c r="AK24" s="467"/>
      <c r="AL24" s="506"/>
      <c r="AM24" s="466">
        <v>333519</v>
      </c>
      <c r="AN24" s="467"/>
      <c r="AO24" s="467"/>
      <c r="AP24" s="467"/>
      <c r="AQ24" s="467"/>
      <c r="AR24" s="506"/>
      <c r="AS24" s="466">
        <v>3117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2744236</v>
      </c>
      <c r="BO24" s="416"/>
      <c r="BP24" s="416"/>
      <c r="BQ24" s="416"/>
      <c r="BR24" s="416"/>
      <c r="BS24" s="416"/>
      <c r="BT24" s="416"/>
      <c r="BU24" s="417"/>
      <c r="BV24" s="415">
        <v>2486726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5320</v>
      </c>
      <c r="R25" s="467"/>
      <c r="S25" s="467"/>
      <c r="T25" s="467"/>
      <c r="U25" s="467"/>
      <c r="V25" s="506"/>
      <c r="W25" s="561"/>
      <c r="X25" s="549"/>
      <c r="Y25" s="550"/>
      <c r="Z25" s="465" t="s">
        <v>153</v>
      </c>
      <c r="AA25" s="445"/>
      <c r="AB25" s="445"/>
      <c r="AC25" s="445"/>
      <c r="AD25" s="445"/>
      <c r="AE25" s="445"/>
      <c r="AF25" s="445"/>
      <c r="AG25" s="446"/>
      <c r="AH25" s="466" t="s">
        <v>116</v>
      </c>
      <c r="AI25" s="467"/>
      <c r="AJ25" s="467"/>
      <c r="AK25" s="467"/>
      <c r="AL25" s="506"/>
      <c r="AM25" s="466" t="s">
        <v>116</v>
      </c>
      <c r="AN25" s="467"/>
      <c r="AO25" s="467"/>
      <c r="AP25" s="467"/>
      <c r="AQ25" s="467"/>
      <c r="AR25" s="506"/>
      <c r="AS25" s="466" t="s">
        <v>116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128566</v>
      </c>
      <c r="BO25" s="379"/>
      <c r="BP25" s="379"/>
      <c r="BQ25" s="379"/>
      <c r="BR25" s="379"/>
      <c r="BS25" s="379"/>
      <c r="BT25" s="379"/>
      <c r="BU25" s="380"/>
      <c r="BV25" s="378">
        <v>104792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4750</v>
      </c>
      <c r="R26" s="467"/>
      <c r="S26" s="467"/>
      <c r="T26" s="467"/>
      <c r="U26" s="467"/>
      <c r="V26" s="506"/>
      <c r="W26" s="561"/>
      <c r="X26" s="549"/>
      <c r="Y26" s="550"/>
      <c r="Z26" s="465" t="s">
        <v>156</v>
      </c>
      <c r="AA26" s="571"/>
      <c r="AB26" s="571"/>
      <c r="AC26" s="571"/>
      <c r="AD26" s="571"/>
      <c r="AE26" s="571"/>
      <c r="AF26" s="571"/>
      <c r="AG26" s="572"/>
      <c r="AH26" s="466">
        <v>7</v>
      </c>
      <c r="AI26" s="467"/>
      <c r="AJ26" s="467"/>
      <c r="AK26" s="467"/>
      <c r="AL26" s="506"/>
      <c r="AM26" s="466">
        <v>19936</v>
      </c>
      <c r="AN26" s="467"/>
      <c r="AO26" s="467"/>
      <c r="AP26" s="467"/>
      <c r="AQ26" s="467"/>
      <c r="AR26" s="506"/>
      <c r="AS26" s="466">
        <v>2848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3000</v>
      </c>
      <c r="R27" s="467"/>
      <c r="S27" s="467"/>
      <c r="T27" s="467"/>
      <c r="U27" s="467"/>
      <c r="V27" s="506"/>
      <c r="W27" s="561"/>
      <c r="X27" s="549"/>
      <c r="Y27" s="550"/>
      <c r="Z27" s="465" t="s">
        <v>159</v>
      </c>
      <c r="AA27" s="445"/>
      <c r="AB27" s="445"/>
      <c r="AC27" s="445"/>
      <c r="AD27" s="445"/>
      <c r="AE27" s="445"/>
      <c r="AF27" s="445"/>
      <c r="AG27" s="446"/>
      <c r="AH27" s="466" t="s">
        <v>116</v>
      </c>
      <c r="AI27" s="467"/>
      <c r="AJ27" s="467"/>
      <c r="AK27" s="467"/>
      <c r="AL27" s="506"/>
      <c r="AM27" s="466" t="s">
        <v>116</v>
      </c>
      <c r="AN27" s="467"/>
      <c r="AO27" s="467"/>
      <c r="AP27" s="467"/>
      <c r="AQ27" s="467"/>
      <c r="AR27" s="506"/>
      <c r="AS27" s="466" t="s">
        <v>116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116</v>
      </c>
      <c r="BO27" s="585"/>
      <c r="BP27" s="585"/>
      <c r="BQ27" s="585"/>
      <c r="BR27" s="585"/>
      <c r="BS27" s="585"/>
      <c r="BT27" s="585"/>
      <c r="BU27" s="586"/>
      <c r="BV27" s="584" t="s">
        <v>116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2700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262853</v>
      </c>
      <c r="BO28" s="379"/>
      <c r="BP28" s="379"/>
      <c r="BQ28" s="379"/>
      <c r="BR28" s="379"/>
      <c r="BS28" s="379"/>
      <c r="BT28" s="379"/>
      <c r="BU28" s="380"/>
      <c r="BV28" s="378">
        <v>262793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10</v>
      </c>
      <c r="M29" s="467"/>
      <c r="N29" s="467"/>
      <c r="O29" s="467"/>
      <c r="P29" s="506"/>
      <c r="Q29" s="466">
        <v>2600</v>
      </c>
      <c r="R29" s="467"/>
      <c r="S29" s="467"/>
      <c r="T29" s="467"/>
      <c r="U29" s="467"/>
      <c r="V29" s="506"/>
      <c r="W29" s="562"/>
      <c r="X29" s="563"/>
      <c r="Y29" s="564"/>
      <c r="Z29" s="465" t="s">
        <v>166</v>
      </c>
      <c r="AA29" s="445"/>
      <c r="AB29" s="445"/>
      <c r="AC29" s="445"/>
      <c r="AD29" s="445"/>
      <c r="AE29" s="445"/>
      <c r="AF29" s="445"/>
      <c r="AG29" s="446"/>
      <c r="AH29" s="466">
        <v>107</v>
      </c>
      <c r="AI29" s="467"/>
      <c r="AJ29" s="467"/>
      <c r="AK29" s="467"/>
      <c r="AL29" s="506"/>
      <c r="AM29" s="466">
        <v>333519</v>
      </c>
      <c r="AN29" s="467"/>
      <c r="AO29" s="467"/>
      <c r="AP29" s="467"/>
      <c r="AQ29" s="467"/>
      <c r="AR29" s="506"/>
      <c r="AS29" s="466">
        <v>3117</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133808</v>
      </c>
      <c r="BO29" s="416"/>
      <c r="BP29" s="416"/>
      <c r="BQ29" s="416"/>
      <c r="BR29" s="416"/>
      <c r="BS29" s="416"/>
      <c r="BT29" s="416"/>
      <c r="BU29" s="417"/>
      <c r="BV29" s="415">
        <v>133775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1110716</v>
      </c>
      <c r="BO30" s="585"/>
      <c r="BP30" s="585"/>
      <c r="BQ30" s="585"/>
      <c r="BR30" s="585"/>
      <c r="BS30" s="585"/>
      <c r="BT30" s="585"/>
      <c r="BU30" s="586"/>
      <c r="BV30" s="584">
        <v>1164694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茨城県市町村総合事務組合　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茨城県市町村総合事務組合　県民交通災害共済事業特別会計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茨城租税債権管理機構　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茨城県後期高齢者医療広域連合　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茨城県後期高齢者医療広域連合　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龍ケ崎地方塵芥処理組合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龍ケ崎地方衛生組合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稲敷地方広域市町村圏事務組合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稲敷地方広域市町村圏事務組合　養護老人ホーム松風園特別会計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稲敷地方広域市町村圏事務組合　水防事業特別会計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v>7.29</v>
      </c>
      <c r="G34" s="33">
        <v>10.050000000000001</v>
      </c>
      <c r="H34" s="33">
        <v>11.02</v>
      </c>
      <c r="I34" s="33">
        <v>10.84</v>
      </c>
      <c r="J34" s="34">
        <v>11.82</v>
      </c>
      <c r="K34" s="22"/>
      <c r="L34" s="22"/>
      <c r="M34" s="22"/>
      <c r="N34" s="22"/>
      <c r="O34" s="22"/>
      <c r="P34" s="22"/>
    </row>
    <row r="35" spans="1:16" ht="39" customHeight="1">
      <c r="A35" s="22"/>
      <c r="B35" s="35"/>
      <c r="C35" s="1175" t="s">
        <v>533</v>
      </c>
      <c r="D35" s="1176"/>
      <c r="E35" s="1177"/>
      <c r="F35" s="36">
        <v>2.54</v>
      </c>
      <c r="G35" s="37">
        <v>4</v>
      </c>
      <c r="H35" s="37">
        <v>5.79</v>
      </c>
      <c r="I35" s="37">
        <v>5.89</v>
      </c>
      <c r="J35" s="38">
        <v>6.5</v>
      </c>
      <c r="K35" s="22"/>
      <c r="L35" s="22"/>
      <c r="M35" s="22"/>
      <c r="N35" s="22"/>
      <c r="O35" s="22"/>
      <c r="P35" s="22"/>
    </row>
    <row r="36" spans="1:16" ht="39" customHeight="1">
      <c r="A36" s="22"/>
      <c r="B36" s="35"/>
      <c r="C36" s="1175" t="s">
        <v>534</v>
      </c>
      <c r="D36" s="1176"/>
      <c r="E36" s="1177"/>
      <c r="F36" s="36">
        <v>1.08</v>
      </c>
      <c r="G36" s="37">
        <v>1.5</v>
      </c>
      <c r="H36" s="37">
        <v>1.82</v>
      </c>
      <c r="I36" s="37">
        <v>1.77</v>
      </c>
      <c r="J36" s="38">
        <v>2.86</v>
      </c>
      <c r="K36" s="22"/>
      <c r="L36" s="22"/>
      <c r="M36" s="22"/>
      <c r="N36" s="22"/>
      <c r="O36" s="22"/>
      <c r="P36" s="22"/>
    </row>
    <row r="37" spans="1:16" ht="39" customHeight="1">
      <c r="A37" s="22"/>
      <c r="B37" s="35"/>
      <c r="C37" s="1175" t="s">
        <v>535</v>
      </c>
      <c r="D37" s="1176"/>
      <c r="E37" s="1177"/>
      <c r="F37" s="36">
        <v>0.63</v>
      </c>
      <c r="G37" s="37">
        <v>2.73</v>
      </c>
      <c r="H37" s="37">
        <v>3.1</v>
      </c>
      <c r="I37" s="37">
        <v>4.1100000000000003</v>
      </c>
      <c r="J37" s="38">
        <v>2.29</v>
      </c>
      <c r="K37" s="22"/>
      <c r="L37" s="22"/>
      <c r="M37" s="22"/>
      <c r="N37" s="22"/>
      <c r="O37" s="22"/>
      <c r="P37" s="22"/>
    </row>
    <row r="38" spans="1:16" ht="39" customHeight="1">
      <c r="A38" s="22"/>
      <c r="B38" s="35"/>
      <c r="C38" s="1175" t="s">
        <v>536</v>
      </c>
      <c r="D38" s="1176"/>
      <c r="E38" s="1177"/>
      <c r="F38" s="36">
        <v>0.12</v>
      </c>
      <c r="G38" s="37">
        <v>0.55000000000000004</v>
      </c>
      <c r="H38" s="37">
        <v>0.99</v>
      </c>
      <c r="I38" s="37">
        <v>0.99</v>
      </c>
      <c r="J38" s="38">
        <v>0.6</v>
      </c>
      <c r="K38" s="22"/>
      <c r="L38" s="22"/>
      <c r="M38" s="22"/>
      <c r="N38" s="22"/>
      <c r="O38" s="22"/>
      <c r="P38" s="22"/>
    </row>
    <row r="39" spans="1:16" ht="39" customHeight="1">
      <c r="A39" s="22"/>
      <c r="B39" s="35"/>
      <c r="C39" s="1175" t="s">
        <v>537</v>
      </c>
      <c r="D39" s="1176"/>
      <c r="E39" s="1177"/>
      <c r="F39" s="36">
        <v>0</v>
      </c>
      <c r="G39" s="37">
        <v>0</v>
      </c>
      <c r="H39" s="37">
        <v>0.01</v>
      </c>
      <c r="I39" s="37">
        <v>0.01</v>
      </c>
      <c r="J39" s="38">
        <v>0.05</v>
      </c>
      <c r="K39" s="22"/>
      <c r="L39" s="22"/>
      <c r="M39" s="22"/>
      <c r="N39" s="22"/>
      <c r="O39" s="22"/>
      <c r="P39" s="22"/>
    </row>
    <row r="40" spans="1:16" ht="39" customHeight="1">
      <c r="A40" s="22"/>
      <c r="B40" s="35"/>
      <c r="C40" s="1175" t="s">
        <v>538</v>
      </c>
      <c r="D40" s="1176"/>
      <c r="E40" s="1177"/>
      <c r="F40" s="36">
        <v>0.01</v>
      </c>
      <c r="G40" s="37">
        <v>0</v>
      </c>
      <c r="H40" s="37">
        <v>0</v>
      </c>
      <c r="I40" s="37">
        <v>0</v>
      </c>
      <c r="J40" s="38">
        <v>0.02</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539</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540</v>
      </c>
      <c r="D43" s="1179"/>
      <c r="E43" s="1180"/>
      <c r="F43" s="41" t="s">
        <v>487</v>
      </c>
      <c r="G43" s="42" t="s">
        <v>487</v>
      </c>
      <c r="H43" s="42" t="s">
        <v>487</v>
      </c>
      <c r="I43" s="42" t="s">
        <v>487</v>
      </c>
      <c r="J43" s="43" t="s">
        <v>487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272</v>
      </c>
      <c r="L45" s="60">
        <v>258</v>
      </c>
      <c r="M45" s="60">
        <v>239</v>
      </c>
      <c r="N45" s="60">
        <v>219</v>
      </c>
      <c r="O45" s="61">
        <v>234</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208</v>
      </c>
      <c r="L48" s="64">
        <v>208</v>
      </c>
      <c r="M48" s="64">
        <v>223</v>
      </c>
      <c r="N48" s="64">
        <v>204</v>
      </c>
      <c r="O48" s="65">
        <v>205</v>
      </c>
      <c r="P48" s="48"/>
      <c r="Q48" s="48"/>
      <c r="R48" s="48"/>
      <c r="S48" s="48"/>
      <c r="T48" s="48"/>
      <c r="U48" s="48"/>
    </row>
    <row r="49" spans="1:21" ht="30.75" customHeight="1">
      <c r="A49" s="48"/>
      <c r="B49" s="1193"/>
      <c r="C49" s="1194"/>
      <c r="D49" s="62"/>
      <c r="E49" s="1185" t="s">
        <v>15</v>
      </c>
      <c r="F49" s="1185"/>
      <c r="G49" s="1185"/>
      <c r="H49" s="1185"/>
      <c r="I49" s="1185"/>
      <c r="J49" s="1186"/>
      <c r="K49" s="63">
        <v>157</v>
      </c>
      <c r="L49" s="64">
        <v>137</v>
      </c>
      <c r="M49" s="64">
        <v>92</v>
      </c>
      <c r="N49" s="64">
        <v>42</v>
      </c>
      <c r="O49" s="65">
        <v>17</v>
      </c>
      <c r="P49" s="48"/>
      <c r="Q49" s="48"/>
      <c r="R49" s="48"/>
      <c r="S49" s="48"/>
      <c r="T49" s="48"/>
      <c r="U49" s="48"/>
    </row>
    <row r="50" spans="1:21" ht="30.75" customHeight="1">
      <c r="A50" s="48"/>
      <c r="B50" s="1193"/>
      <c r="C50" s="1194"/>
      <c r="D50" s="62"/>
      <c r="E50" s="1185" t="s">
        <v>16</v>
      </c>
      <c r="F50" s="1185"/>
      <c r="G50" s="1185"/>
      <c r="H50" s="1185"/>
      <c r="I50" s="1185"/>
      <c r="J50" s="1186"/>
      <c r="K50" s="63">
        <v>44</v>
      </c>
      <c r="L50" s="64">
        <v>41</v>
      </c>
      <c r="M50" s="64">
        <v>37</v>
      </c>
      <c r="N50" s="64">
        <v>33</v>
      </c>
      <c r="O50" s="65">
        <v>26</v>
      </c>
      <c r="P50" s="48"/>
      <c r="Q50" s="48"/>
      <c r="R50" s="48"/>
      <c r="S50" s="48"/>
      <c r="T50" s="48"/>
      <c r="U50" s="48"/>
    </row>
    <row r="51" spans="1:21" ht="30.75" customHeight="1">
      <c r="A51" s="48"/>
      <c r="B51" s="1195"/>
      <c r="C51" s="1196"/>
      <c r="D51" s="66"/>
      <c r="E51" s="1185" t="s">
        <v>17</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c r="A52" s="48"/>
      <c r="B52" s="1183" t="s">
        <v>18</v>
      </c>
      <c r="C52" s="1184"/>
      <c r="D52" s="66"/>
      <c r="E52" s="1185" t="s">
        <v>19</v>
      </c>
      <c r="F52" s="1185"/>
      <c r="G52" s="1185"/>
      <c r="H52" s="1185"/>
      <c r="I52" s="1185"/>
      <c r="J52" s="1186"/>
      <c r="K52" s="63">
        <v>363</v>
      </c>
      <c r="L52" s="64">
        <v>368</v>
      </c>
      <c r="M52" s="64">
        <v>366</v>
      </c>
      <c r="N52" s="64">
        <v>360</v>
      </c>
      <c r="O52" s="65">
        <v>346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318</v>
      </c>
      <c r="L53" s="69">
        <v>276</v>
      </c>
      <c r="M53" s="69">
        <v>225</v>
      </c>
      <c r="N53" s="69">
        <v>138</v>
      </c>
      <c r="O53" s="70">
        <v>136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1"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99" t="s">
        <v>23</v>
      </c>
      <c r="C41" s="1200"/>
      <c r="D41" s="81"/>
      <c r="E41" s="1205" t="s">
        <v>24</v>
      </c>
      <c r="F41" s="1205"/>
      <c r="G41" s="1205"/>
      <c r="H41" s="1206"/>
      <c r="I41" s="82">
        <v>2911</v>
      </c>
      <c r="J41" s="83">
        <v>3037</v>
      </c>
      <c r="K41" s="83">
        <v>3044</v>
      </c>
      <c r="L41" s="83">
        <v>3049</v>
      </c>
      <c r="M41" s="84">
        <v>3443</v>
      </c>
    </row>
    <row r="42" spans="2:13" ht="27.75" customHeight="1">
      <c r="B42" s="1201"/>
      <c r="C42" s="1202"/>
      <c r="D42" s="85"/>
      <c r="E42" s="1207" t="s">
        <v>25</v>
      </c>
      <c r="F42" s="1207"/>
      <c r="G42" s="1207"/>
      <c r="H42" s="1208"/>
      <c r="I42" s="86">
        <v>166</v>
      </c>
      <c r="J42" s="87">
        <v>129</v>
      </c>
      <c r="K42" s="87">
        <v>94</v>
      </c>
      <c r="L42" s="87">
        <v>64</v>
      </c>
      <c r="M42" s="88">
        <v>39</v>
      </c>
    </row>
    <row r="43" spans="2:13" ht="27.75" customHeight="1">
      <c r="B43" s="1201"/>
      <c r="C43" s="1202"/>
      <c r="D43" s="85"/>
      <c r="E43" s="1207" t="s">
        <v>26</v>
      </c>
      <c r="F43" s="1207"/>
      <c r="G43" s="1207"/>
      <c r="H43" s="1208"/>
      <c r="I43" s="86">
        <v>2666</v>
      </c>
      <c r="J43" s="87">
        <v>2643</v>
      </c>
      <c r="K43" s="87">
        <v>2314</v>
      </c>
      <c r="L43" s="87">
        <v>2191</v>
      </c>
      <c r="M43" s="88">
        <v>2074</v>
      </c>
    </row>
    <row r="44" spans="2:13" ht="27.75" customHeight="1">
      <c r="B44" s="1201"/>
      <c r="C44" s="1202"/>
      <c r="D44" s="85"/>
      <c r="E44" s="1207" t="s">
        <v>27</v>
      </c>
      <c r="F44" s="1207"/>
      <c r="G44" s="1207"/>
      <c r="H44" s="1208"/>
      <c r="I44" s="86">
        <v>365</v>
      </c>
      <c r="J44" s="87">
        <v>244</v>
      </c>
      <c r="K44" s="87">
        <v>158</v>
      </c>
      <c r="L44" s="87">
        <v>152</v>
      </c>
      <c r="M44" s="88">
        <v>173</v>
      </c>
    </row>
    <row r="45" spans="2:13" ht="27.75" customHeight="1">
      <c r="B45" s="1201"/>
      <c r="C45" s="1202"/>
      <c r="D45" s="85"/>
      <c r="E45" s="1207" t="s">
        <v>28</v>
      </c>
      <c r="F45" s="1207"/>
      <c r="G45" s="1207"/>
      <c r="H45" s="1208"/>
      <c r="I45" s="86">
        <v>1197</v>
      </c>
      <c r="J45" s="87">
        <v>1138</v>
      </c>
      <c r="K45" s="87">
        <v>1087</v>
      </c>
      <c r="L45" s="87">
        <v>1003</v>
      </c>
      <c r="M45" s="88">
        <v>888</v>
      </c>
    </row>
    <row r="46" spans="2:13" ht="27.75" customHeight="1">
      <c r="B46" s="1201"/>
      <c r="C46" s="1202"/>
      <c r="D46" s="85"/>
      <c r="E46" s="1207" t="s">
        <v>29</v>
      </c>
      <c r="F46" s="1207"/>
      <c r="G46" s="1207"/>
      <c r="H46" s="1208"/>
      <c r="I46" s="86">
        <v>2</v>
      </c>
      <c r="J46" s="87">
        <v>9</v>
      </c>
      <c r="K46" s="87" t="s">
        <v>487</v>
      </c>
      <c r="L46" s="87" t="s">
        <v>487</v>
      </c>
      <c r="M46" s="88">
        <v>0</v>
      </c>
    </row>
    <row r="47" spans="2:13" ht="27.75" customHeight="1">
      <c r="B47" s="1201"/>
      <c r="C47" s="1202"/>
      <c r="D47" s="85"/>
      <c r="E47" s="1207" t="s">
        <v>30</v>
      </c>
      <c r="F47" s="1207"/>
      <c r="G47" s="1207"/>
      <c r="H47" s="1208"/>
      <c r="I47" s="86" t="s">
        <v>487</v>
      </c>
      <c r="J47" s="87" t="s">
        <v>487</v>
      </c>
      <c r="K47" s="87" t="s">
        <v>487</v>
      </c>
      <c r="L47" s="87" t="s">
        <v>487</v>
      </c>
      <c r="M47" s="88" t="s">
        <v>487</v>
      </c>
    </row>
    <row r="48" spans="2:13" ht="27.75" customHeight="1">
      <c r="B48" s="1203"/>
      <c r="C48" s="1204"/>
      <c r="D48" s="85"/>
      <c r="E48" s="1207" t="s">
        <v>31</v>
      </c>
      <c r="F48" s="1207"/>
      <c r="G48" s="1207"/>
      <c r="H48" s="1208"/>
      <c r="I48" s="86" t="s">
        <v>487</v>
      </c>
      <c r="J48" s="87" t="s">
        <v>487</v>
      </c>
      <c r="K48" s="87" t="s">
        <v>487</v>
      </c>
      <c r="L48" s="87" t="s">
        <v>487</v>
      </c>
      <c r="M48" s="88" t="s">
        <v>487</v>
      </c>
    </row>
    <row r="49" spans="2:13" ht="27.75" customHeight="1">
      <c r="B49" s="1209" t="s">
        <v>32</v>
      </c>
      <c r="C49" s="1210"/>
      <c r="D49" s="89"/>
      <c r="E49" s="1207" t="s">
        <v>33</v>
      </c>
      <c r="F49" s="1207"/>
      <c r="G49" s="1207"/>
      <c r="H49" s="1208"/>
      <c r="I49" s="86">
        <v>1053</v>
      </c>
      <c r="J49" s="87">
        <v>1009</v>
      </c>
      <c r="K49" s="87">
        <v>1303</v>
      </c>
      <c r="L49" s="87">
        <v>1590</v>
      </c>
      <c r="M49" s="88">
        <v>1577</v>
      </c>
    </row>
    <row r="50" spans="2:13" ht="27.75" customHeight="1">
      <c r="B50" s="1201"/>
      <c r="C50" s="1202"/>
      <c r="D50" s="85"/>
      <c r="E50" s="1207" t="s">
        <v>34</v>
      </c>
      <c r="F50" s="1207"/>
      <c r="G50" s="1207"/>
      <c r="H50" s="1208"/>
      <c r="I50" s="86">
        <v>62</v>
      </c>
      <c r="J50" s="87">
        <v>127</v>
      </c>
      <c r="K50" s="87">
        <v>129</v>
      </c>
      <c r="L50" s="87">
        <v>154</v>
      </c>
      <c r="M50" s="88">
        <v>177</v>
      </c>
    </row>
    <row r="51" spans="2:13" ht="27.75" customHeight="1">
      <c r="B51" s="1203"/>
      <c r="C51" s="1204"/>
      <c r="D51" s="85"/>
      <c r="E51" s="1207" t="s">
        <v>35</v>
      </c>
      <c r="F51" s="1207"/>
      <c r="G51" s="1207"/>
      <c r="H51" s="1208"/>
      <c r="I51" s="86">
        <v>4087</v>
      </c>
      <c r="J51" s="87">
        <v>4043</v>
      </c>
      <c r="K51" s="87">
        <v>3924</v>
      </c>
      <c r="L51" s="87">
        <v>3845</v>
      </c>
      <c r="M51" s="88">
        <v>3896</v>
      </c>
    </row>
    <row r="52" spans="2:13" ht="27.75" customHeight="1" thickBot="1">
      <c r="B52" s="1211" t="s">
        <v>36</v>
      </c>
      <c r="C52" s="1212"/>
      <c r="D52" s="90"/>
      <c r="E52" s="1213" t="s">
        <v>37</v>
      </c>
      <c r="F52" s="1213"/>
      <c r="G52" s="1213"/>
      <c r="H52" s="1214"/>
      <c r="I52" s="91">
        <v>2104</v>
      </c>
      <c r="J52" s="92">
        <v>2020</v>
      </c>
      <c r="K52" s="92">
        <v>1341</v>
      </c>
      <c r="L52" s="92">
        <v>869</v>
      </c>
      <c r="M52" s="93">
        <v>967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27" t="s">
        <v>562</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36"/>
      <c r="H50" s="1237"/>
      <c r="I50" s="1237"/>
      <c r="J50" s="1238"/>
      <c r="K50" s="354" t="s">
        <v>526</v>
      </c>
      <c r="L50" s="354" t="s">
        <v>527</v>
      </c>
      <c r="M50" s="354" t="s">
        <v>528</v>
      </c>
      <c r="N50" s="354" t="s">
        <v>529</v>
      </c>
      <c r="O50" s="354" t="s">
        <v>530</v>
      </c>
    </row>
    <row r="51" spans="1:17">
      <c r="B51" s="248"/>
      <c r="C51" s="244"/>
      <c r="D51" s="244"/>
      <c r="E51" s="244"/>
      <c r="F51" s="244"/>
      <c r="G51" s="1239" t="s">
        <v>555</v>
      </c>
      <c r="H51" s="1240"/>
      <c r="I51" s="1245" t="s">
        <v>556</v>
      </c>
      <c r="J51" s="1245"/>
      <c r="K51" s="1249"/>
      <c r="L51" s="1249"/>
      <c r="M51" s="1249"/>
      <c r="N51" s="1249"/>
      <c r="O51" s="1215">
        <v>36</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557</v>
      </c>
      <c r="J53" s="1225"/>
      <c r="K53" s="1250"/>
      <c r="L53" s="1250"/>
      <c r="M53" s="1250"/>
      <c r="N53" s="1250"/>
      <c r="O53" s="1247">
        <v>59</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558</v>
      </c>
      <c r="H55" s="1220"/>
      <c r="I55" s="1225" t="s">
        <v>556</v>
      </c>
      <c r="J55" s="1225"/>
      <c r="K55" s="1249"/>
      <c r="L55" s="1249"/>
      <c r="M55" s="1249"/>
      <c r="N55" s="1249"/>
      <c r="O55" s="1215">
        <v>0.8</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557</v>
      </c>
      <c r="J57" s="1217"/>
      <c r="K57" s="1250"/>
      <c r="L57" s="1250"/>
      <c r="M57" s="1250"/>
      <c r="N57" s="1250"/>
      <c r="O57" s="1247">
        <v>56.4</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559</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27" t="s">
        <v>563</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560</v>
      </c>
      <c r="I71" s="368"/>
      <c r="J71" s="364"/>
      <c r="K71" s="364"/>
      <c r="L71" s="365"/>
      <c r="M71" s="364"/>
      <c r="N71" s="365"/>
      <c r="O71" s="366"/>
    </row>
    <row r="72" spans="2:30">
      <c r="B72" s="248"/>
      <c r="C72" s="244"/>
      <c r="D72" s="244"/>
      <c r="E72" s="244"/>
      <c r="F72" s="244"/>
      <c r="G72" s="1236"/>
      <c r="H72" s="1237"/>
      <c r="I72" s="1237"/>
      <c r="J72" s="1238"/>
      <c r="K72" s="354" t="s">
        <v>526</v>
      </c>
      <c r="L72" s="354" t="s">
        <v>527</v>
      </c>
      <c r="M72" s="354" t="s">
        <v>528</v>
      </c>
      <c r="N72" s="354" t="s">
        <v>529</v>
      </c>
      <c r="O72" s="354" t="s">
        <v>530</v>
      </c>
    </row>
    <row r="73" spans="2:30">
      <c r="B73" s="248"/>
      <c r="C73" s="244"/>
      <c r="D73" s="244"/>
      <c r="E73" s="244"/>
      <c r="F73" s="244"/>
      <c r="G73" s="1239" t="s">
        <v>555</v>
      </c>
      <c r="H73" s="1240"/>
      <c r="I73" s="1245" t="s">
        <v>556</v>
      </c>
      <c r="J73" s="1245"/>
      <c r="K73" s="1226">
        <v>78.7</v>
      </c>
      <c r="L73" s="1226">
        <v>77.2</v>
      </c>
      <c r="M73" s="1215">
        <v>51.6</v>
      </c>
      <c r="N73" s="1215">
        <v>33.9</v>
      </c>
      <c r="O73" s="1215">
        <v>36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561</v>
      </c>
      <c r="J75" s="1225"/>
      <c r="K75" s="1247">
        <v>13</v>
      </c>
      <c r="L75" s="1247">
        <v>11.6</v>
      </c>
      <c r="M75" s="1247">
        <v>10.3</v>
      </c>
      <c r="N75" s="1247">
        <v>8.1</v>
      </c>
      <c r="O75" s="1247">
        <v>6.3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558</v>
      </c>
      <c r="H77" s="1220"/>
      <c r="I77" s="1225" t="s">
        <v>556</v>
      </c>
      <c r="J77" s="1225"/>
      <c r="K77" s="1226">
        <v>28.6</v>
      </c>
      <c r="L77" s="1226">
        <v>34.299999999999997</v>
      </c>
      <c r="M77" s="1215">
        <v>24.3</v>
      </c>
      <c r="N77" s="1215">
        <v>0</v>
      </c>
      <c r="O77" s="1215">
        <v>0.8</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561</v>
      </c>
      <c r="J79" s="1217"/>
      <c r="K79" s="1218">
        <v>10.9</v>
      </c>
      <c r="L79" s="1218">
        <v>10.4</v>
      </c>
      <c r="M79" s="1218">
        <v>9.8000000000000007</v>
      </c>
      <c r="N79" s="1218">
        <v>8.5</v>
      </c>
      <c r="O79" s="1218">
        <v>8.1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41946</v>
      </c>
      <c r="E3" s="116"/>
      <c r="F3" s="117">
        <v>72729</v>
      </c>
      <c r="G3" s="118"/>
      <c r="H3" s="119"/>
    </row>
    <row r="4" spans="1:8">
      <c r="A4" s="120"/>
      <c r="B4" s="121"/>
      <c r="C4" s="122"/>
      <c r="D4" s="123">
        <v>24007</v>
      </c>
      <c r="E4" s="124"/>
      <c r="F4" s="125">
        <v>36291</v>
      </c>
      <c r="G4" s="126"/>
      <c r="H4" s="127"/>
    </row>
    <row r="5" spans="1:8">
      <c r="A5" s="108" t="s">
        <v>520</v>
      </c>
      <c r="B5" s="113"/>
      <c r="C5" s="114"/>
      <c r="D5" s="115">
        <v>58939</v>
      </c>
      <c r="E5" s="116"/>
      <c r="F5" s="117">
        <v>70317</v>
      </c>
      <c r="G5" s="118"/>
      <c r="H5" s="119"/>
    </row>
    <row r="6" spans="1:8">
      <c r="A6" s="120"/>
      <c r="B6" s="121"/>
      <c r="C6" s="122"/>
      <c r="D6" s="123">
        <v>32507</v>
      </c>
      <c r="E6" s="124"/>
      <c r="F6" s="125">
        <v>35725</v>
      </c>
      <c r="G6" s="126"/>
      <c r="H6" s="127"/>
    </row>
    <row r="7" spans="1:8">
      <c r="A7" s="108" t="s">
        <v>521</v>
      </c>
      <c r="B7" s="113"/>
      <c r="C7" s="114"/>
      <c r="D7" s="115">
        <v>17956</v>
      </c>
      <c r="E7" s="116"/>
      <c r="F7" s="117">
        <v>105751</v>
      </c>
      <c r="G7" s="118"/>
      <c r="H7" s="119"/>
    </row>
    <row r="8" spans="1:8">
      <c r="A8" s="120"/>
      <c r="B8" s="121"/>
      <c r="C8" s="122"/>
      <c r="D8" s="123">
        <v>15128</v>
      </c>
      <c r="E8" s="124"/>
      <c r="F8" s="125">
        <v>49969</v>
      </c>
      <c r="G8" s="126"/>
      <c r="H8" s="127"/>
    </row>
    <row r="9" spans="1:8">
      <c r="A9" s="108" t="s">
        <v>522</v>
      </c>
      <c r="B9" s="113"/>
      <c r="C9" s="114"/>
      <c r="D9" s="115">
        <v>17959</v>
      </c>
      <c r="E9" s="116"/>
      <c r="F9" s="117">
        <v>158564</v>
      </c>
      <c r="G9" s="118"/>
      <c r="H9" s="119"/>
    </row>
    <row r="10" spans="1:8">
      <c r="A10" s="120"/>
      <c r="B10" s="121"/>
      <c r="C10" s="122"/>
      <c r="D10" s="123">
        <v>12996</v>
      </c>
      <c r="E10" s="124"/>
      <c r="F10" s="125">
        <v>48412</v>
      </c>
      <c r="G10" s="126"/>
      <c r="H10" s="127"/>
    </row>
    <row r="11" spans="1:8">
      <c r="A11" s="108" t="s">
        <v>523</v>
      </c>
      <c r="B11" s="113"/>
      <c r="C11" s="114"/>
      <c r="D11" s="115">
        <v>116288</v>
      </c>
      <c r="E11" s="116"/>
      <c r="F11" s="117">
        <v>128611</v>
      </c>
      <c r="G11" s="118"/>
      <c r="H11" s="119"/>
    </row>
    <row r="12" spans="1:8">
      <c r="A12" s="120"/>
      <c r="B12" s="121"/>
      <c r="C12" s="128"/>
      <c r="D12" s="123">
        <v>58159</v>
      </c>
      <c r="E12" s="124"/>
      <c r="F12" s="125">
        <v>61552</v>
      </c>
      <c r="G12" s="126"/>
      <c r="H12" s="127"/>
    </row>
    <row r="13" spans="1:8">
      <c r="A13" s="108"/>
      <c r="B13" s="113"/>
      <c r="C13" s="129"/>
      <c r="D13" s="130">
        <v>50618</v>
      </c>
      <c r="E13" s="131"/>
      <c r="F13" s="132">
        <v>107194</v>
      </c>
      <c r="G13" s="133"/>
      <c r="H13" s="119"/>
    </row>
    <row r="14" spans="1:8">
      <c r="A14" s="120"/>
      <c r="B14" s="121"/>
      <c r="C14" s="122"/>
      <c r="D14" s="123">
        <v>28559</v>
      </c>
      <c r="E14" s="124"/>
      <c r="F14" s="125">
        <v>46390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7.3</v>
      </c>
      <c r="C19" s="134">
        <f>ROUND(VALUE(SUBSTITUTE(実質収支比率等に係る経年分析!G$48,"▲","-")),2)</f>
        <v>10.050000000000001</v>
      </c>
      <c r="D19" s="134">
        <f>ROUND(VALUE(SUBSTITUTE(実質収支比率等に係る経年分析!H$48,"▲","-")),2)</f>
        <v>11.02</v>
      </c>
      <c r="E19" s="134">
        <f>ROUND(VALUE(SUBSTITUTE(実質収支比率等に係る経年分析!I$48,"▲","-")),2)</f>
        <v>10.84</v>
      </c>
      <c r="F19" s="134">
        <f>ROUND(VALUE(SUBSTITUTE(実質収支比率等に係る経年分析!J$48,"▲","-")),2)</f>
        <v>11.82</v>
      </c>
    </row>
    <row r="20" spans="1:11">
      <c r="A20" s="134" t="s">
        <v>42</v>
      </c>
      <c r="B20" s="134">
        <f>ROUND(VALUE(SUBSTITUTE(実質収支比率等に係る経年分析!F$47,"▲","-")),2)</f>
        <v>8.66</v>
      </c>
      <c r="C20" s="134">
        <f>ROUND(VALUE(SUBSTITUTE(実質収支比率等に係る経年分析!G$47,"▲","-")),2)</f>
        <v>8.14</v>
      </c>
      <c r="D20" s="134">
        <f>ROUND(VALUE(SUBSTITUTE(実質収支比率等に係る経年分析!H$47,"▲","-")),2)</f>
        <v>8.8800000000000008</v>
      </c>
      <c r="E20" s="134">
        <f>ROUND(VALUE(SUBSTITUTE(実質収支比率等に係る経年分析!I$47,"▲","-")),2)</f>
        <v>9</v>
      </c>
      <c r="F20" s="134">
        <f>ROUND(VALUE(SUBSTITUTE(実質収支比率等に係る経年分析!J$47,"▲","-")),2)</f>
        <v>8.69</v>
      </c>
    </row>
    <row r="21" spans="1:11">
      <c r="A21" s="134" t="s">
        <v>43</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1.96</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-0.33</v>
      </c>
      <c r="F21" s="134">
        <f>IF(ISNUMBER(VALUE(SUBSTITUTE(実質収支比率等に係る経年分析!J$49,"▲","-"))),ROUND(VALUE(SUBSTITUTE(実質収支比率等に係る経年分析!J$49,"▲","-")),2),NA())</f>
        <v>1.37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4.1100000000000003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10.050000000000001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363</v>
      </c>
      <c r="E42" s="136"/>
      <c r="F42" s="136"/>
      <c r="G42" s="136">
        <f>'実質公債費比率（分子）の構造'!L$52</f>
        <v>368</v>
      </c>
      <c r="H42" s="136"/>
      <c r="I42" s="136"/>
      <c r="J42" s="136">
        <f>'実質公債費比率（分子）の構造'!M$52</f>
        <v>366</v>
      </c>
      <c r="K42" s="136"/>
      <c r="L42" s="136"/>
      <c r="M42" s="136">
        <f>'実質公債費比率（分子）の構造'!N$52</f>
        <v>360</v>
      </c>
      <c r="N42" s="136"/>
      <c r="O42" s="136"/>
      <c r="P42" s="136">
        <f>'実質公債費比率（分子）の構造'!O$52</f>
        <v>346</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44</v>
      </c>
      <c r="C44" s="136"/>
      <c r="D44" s="136"/>
      <c r="E44" s="136">
        <f>'実質公債費比率（分子）の構造'!L$50</f>
        <v>41</v>
      </c>
      <c r="F44" s="136"/>
      <c r="G44" s="136"/>
      <c r="H44" s="136">
        <f>'実質公債費比率（分子）の構造'!M$50</f>
        <v>37</v>
      </c>
      <c r="I44" s="136"/>
      <c r="J44" s="136"/>
      <c r="K44" s="136">
        <f>'実質公債費比率（分子）の構造'!N$50</f>
        <v>33</v>
      </c>
      <c r="L44" s="136"/>
      <c r="M44" s="136"/>
      <c r="N44" s="136">
        <f>'実質公債費比率（分子）の構造'!O$50</f>
        <v>26</v>
      </c>
      <c r="O44" s="136"/>
      <c r="P44" s="136"/>
    </row>
    <row r="45" spans="1:16">
      <c r="A45" s="136" t="s">
        <v>53</v>
      </c>
      <c r="B45" s="136">
        <f>'実質公債費比率（分子）の構造'!K$49</f>
        <v>157</v>
      </c>
      <c r="C45" s="136"/>
      <c r="D45" s="136"/>
      <c r="E45" s="136">
        <f>'実質公債費比率（分子）の構造'!L$49</f>
        <v>137</v>
      </c>
      <c r="F45" s="136"/>
      <c r="G45" s="136"/>
      <c r="H45" s="136">
        <f>'実質公債費比率（分子）の構造'!M$49</f>
        <v>92</v>
      </c>
      <c r="I45" s="136"/>
      <c r="J45" s="136"/>
      <c r="K45" s="136">
        <f>'実質公債費比率（分子）の構造'!N$49</f>
        <v>42</v>
      </c>
      <c r="L45" s="136"/>
      <c r="M45" s="136"/>
      <c r="N45" s="136">
        <f>'実質公債費比率（分子）の構造'!O$49</f>
        <v>17</v>
      </c>
      <c r="O45" s="136"/>
      <c r="P45" s="136"/>
    </row>
    <row r="46" spans="1:16">
      <c r="A46" s="136" t="s">
        <v>54</v>
      </c>
      <c r="B46" s="136">
        <f>'実質公債費比率（分子）の構造'!K$48</f>
        <v>208</v>
      </c>
      <c r="C46" s="136"/>
      <c r="D46" s="136"/>
      <c r="E46" s="136">
        <f>'実質公債費比率（分子）の構造'!L$48</f>
        <v>208</v>
      </c>
      <c r="F46" s="136"/>
      <c r="G46" s="136"/>
      <c r="H46" s="136">
        <f>'実質公債費比率（分子）の構造'!M$48</f>
        <v>223</v>
      </c>
      <c r="I46" s="136"/>
      <c r="J46" s="136"/>
      <c r="K46" s="136">
        <f>'実質公債費比率（分子）の構造'!N$48</f>
        <v>204</v>
      </c>
      <c r="L46" s="136"/>
      <c r="M46" s="136"/>
      <c r="N46" s="136">
        <f>'実質公債費比率（分子）の構造'!O$48</f>
        <v>205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272</v>
      </c>
      <c r="C49" s="136"/>
      <c r="D49" s="136"/>
      <c r="E49" s="136">
        <f>'実質公債費比率（分子）の構造'!L$45</f>
        <v>258</v>
      </c>
      <c r="F49" s="136"/>
      <c r="G49" s="136"/>
      <c r="H49" s="136">
        <f>'実質公債費比率（分子）の構造'!M$45</f>
        <v>239</v>
      </c>
      <c r="I49" s="136"/>
      <c r="J49" s="136"/>
      <c r="K49" s="136">
        <f>'実質公債費比率（分子）の構造'!N$45</f>
        <v>219</v>
      </c>
      <c r="L49" s="136"/>
      <c r="M49" s="136"/>
      <c r="N49" s="136">
        <f>'実質公債費比率（分子）の構造'!O$45</f>
        <v>234</v>
      </c>
      <c r="O49" s="136"/>
      <c r="P49" s="136"/>
    </row>
    <row r="50" spans="1:16">
      <c r="A50" s="136" t="s">
        <v>58</v>
      </c>
      <c r="B50" s="136" t="e">
        <f>NA()</f>
        <v>#N/A</v>
      </c>
      <c r="C50" s="136">
        <f>IF(ISNUMBER('実質公債費比率（分子）の構造'!K$53),'実質公債費比率（分子）の構造'!K$53,NA())</f>
        <v>318</v>
      </c>
      <c r="D50" s="136" t="e">
        <f>NA()</f>
        <v>#N/A</v>
      </c>
      <c r="E50" s="136" t="e">
        <f>NA()</f>
        <v>#N/A</v>
      </c>
      <c r="F50" s="136">
        <f>IF(ISNUMBER('実質公債費比率（分子）の構造'!L$53),'実質公債費比率（分子）の構造'!L$53,NA())</f>
        <v>276</v>
      </c>
      <c r="G50" s="136" t="e">
        <f>NA()</f>
        <v>#N/A</v>
      </c>
      <c r="H50" s="136" t="e">
        <f>NA()</f>
        <v>#N/A</v>
      </c>
      <c r="I50" s="136">
        <f>IF(ISNUMBER('実質公債費比率（分子）の構造'!M$53),'実質公債費比率（分子）の構造'!M$53,NA())</f>
        <v>225</v>
      </c>
      <c r="J50" s="136" t="e">
        <f>NA()</f>
        <v>#N/A</v>
      </c>
      <c r="K50" s="136" t="e">
        <f>NA()</f>
        <v>#N/A</v>
      </c>
      <c r="L50" s="136">
        <f>IF(ISNUMBER('実質公債費比率（分子）の構造'!N$53),'実質公債費比率（分子）の構造'!N$53,NA())</f>
        <v>138</v>
      </c>
      <c r="M50" s="136" t="e">
        <f>NA()</f>
        <v>#N/A</v>
      </c>
      <c r="N50" s="136" t="e">
        <f>NA()</f>
        <v>#N/A</v>
      </c>
      <c r="O50" s="136">
        <f>IF(ISNUMBER('実質公債費比率（分子）の構造'!O$53),'実質公債費比率（分子）の構造'!O$53,NA())</f>
        <v>136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4087</v>
      </c>
      <c r="E56" s="135"/>
      <c r="F56" s="135"/>
      <c r="G56" s="135">
        <f>'将来負担比率（分子）の構造'!J$51</f>
        <v>4043</v>
      </c>
      <c r="H56" s="135"/>
      <c r="I56" s="135"/>
      <c r="J56" s="135">
        <f>'将来負担比率（分子）の構造'!K$51</f>
        <v>3924</v>
      </c>
      <c r="K56" s="135"/>
      <c r="L56" s="135"/>
      <c r="M56" s="135">
        <f>'将来負担比率（分子）の構造'!L$51</f>
        <v>3845</v>
      </c>
      <c r="N56" s="135"/>
      <c r="O56" s="135"/>
      <c r="P56" s="135">
        <f>'将来負担比率（分子）の構造'!M$51</f>
        <v>3896</v>
      </c>
    </row>
    <row r="57" spans="1:16">
      <c r="A57" s="135" t="s">
        <v>34</v>
      </c>
      <c r="B57" s="135"/>
      <c r="C57" s="135"/>
      <c r="D57" s="135">
        <f>'将来負担比率（分子）の構造'!I$50</f>
        <v>62</v>
      </c>
      <c r="E57" s="135"/>
      <c r="F57" s="135"/>
      <c r="G57" s="135">
        <f>'将来負担比率（分子）の構造'!J$50</f>
        <v>127</v>
      </c>
      <c r="H57" s="135"/>
      <c r="I57" s="135"/>
      <c r="J57" s="135">
        <f>'将来負担比率（分子）の構造'!K$50</f>
        <v>129</v>
      </c>
      <c r="K57" s="135"/>
      <c r="L57" s="135"/>
      <c r="M57" s="135">
        <f>'将来負担比率（分子）の構造'!L$50</f>
        <v>154</v>
      </c>
      <c r="N57" s="135"/>
      <c r="O57" s="135"/>
      <c r="P57" s="135">
        <f>'将来負担比率（分子）の構造'!M$50</f>
        <v>177</v>
      </c>
    </row>
    <row r="58" spans="1:16">
      <c r="A58" s="135" t="s">
        <v>33</v>
      </c>
      <c r="B58" s="135"/>
      <c r="C58" s="135"/>
      <c r="D58" s="135">
        <f>'将来負担比率（分子）の構造'!I$49</f>
        <v>1053</v>
      </c>
      <c r="E58" s="135"/>
      <c r="F58" s="135"/>
      <c r="G58" s="135">
        <f>'将来負担比率（分子）の構造'!J$49</f>
        <v>1009</v>
      </c>
      <c r="H58" s="135"/>
      <c r="I58" s="135"/>
      <c r="J58" s="135">
        <f>'将来負担比率（分子）の構造'!K$49</f>
        <v>1303</v>
      </c>
      <c r="K58" s="135"/>
      <c r="L58" s="135"/>
      <c r="M58" s="135">
        <f>'将来負担比率（分子）の構造'!L$49</f>
        <v>1590</v>
      </c>
      <c r="N58" s="135"/>
      <c r="O58" s="135"/>
      <c r="P58" s="135">
        <f>'将来負担比率（分子）の構造'!M$49</f>
        <v>1577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f>'将来負担比率（分子）の構造'!J$46</f>
        <v>9</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c r="A62" s="135" t="s">
        <v>28</v>
      </c>
      <c r="B62" s="135">
        <f>'将来負担比率（分子）の構造'!I$45</f>
        <v>1197</v>
      </c>
      <c r="C62" s="135"/>
      <c r="D62" s="135"/>
      <c r="E62" s="135">
        <f>'将来負担比率（分子）の構造'!J$45</f>
        <v>1138</v>
      </c>
      <c r="F62" s="135"/>
      <c r="G62" s="135"/>
      <c r="H62" s="135">
        <f>'将来負担比率（分子）の構造'!K$45</f>
        <v>1087</v>
      </c>
      <c r="I62" s="135"/>
      <c r="J62" s="135"/>
      <c r="K62" s="135">
        <f>'将来負担比率（分子）の構造'!L$45</f>
        <v>1003</v>
      </c>
      <c r="L62" s="135"/>
      <c r="M62" s="135"/>
      <c r="N62" s="135">
        <f>'将来負担比率（分子）の構造'!M$45</f>
        <v>888</v>
      </c>
      <c r="O62" s="135"/>
      <c r="P62" s="135"/>
    </row>
    <row r="63" spans="1:16">
      <c r="A63" s="135" t="s">
        <v>27</v>
      </c>
      <c r="B63" s="135">
        <f>'将来負担比率（分子）の構造'!I$44</f>
        <v>365</v>
      </c>
      <c r="C63" s="135"/>
      <c r="D63" s="135"/>
      <c r="E63" s="135">
        <f>'将来負担比率（分子）の構造'!J$44</f>
        <v>244</v>
      </c>
      <c r="F63" s="135"/>
      <c r="G63" s="135"/>
      <c r="H63" s="135">
        <f>'将来負担比率（分子）の構造'!K$44</f>
        <v>158</v>
      </c>
      <c r="I63" s="135"/>
      <c r="J63" s="135"/>
      <c r="K63" s="135">
        <f>'将来負担比率（分子）の構造'!L$44</f>
        <v>152</v>
      </c>
      <c r="L63" s="135"/>
      <c r="M63" s="135"/>
      <c r="N63" s="135">
        <f>'将来負担比率（分子）の構造'!M$44</f>
        <v>173</v>
      </c>
      <c r="O63" s="135"/>
      <c r="P63" s="135"/>
    </row>
    <row r="64" spans="1:16">
      <c r="A64" s="135" t="s">
        <v>26</v>
      </c>
      <c r="B64" s="135">
        <f>'将来負担比率（分子）の構造'!I$43</f>
        <v>2666</v>
      </c>
      <c r="C64" s="135"/>
      <c r="D64" s="135"/>
      <c r="E64" s="135">
        <f>'将来負担比率（分子）の構造'!J$43</f>
        <v>2643</v>
      </c>
      <c r="F64" s="135"/>
      <c r="G64" s="135"/>
      <c r="H64" s="135">
        <f>'将来負担比率（分子）の構造'!K$43</f>
        <v>2314</v>
      </c>
      <c r="I64" s="135"/>
      <c r="J64" s="135"/>
      <c r="K64" s="135">
        <f>'将来負担比率（分子）の構造'!L$43</f>
        <v>2191</v>
      </c>
      <c r="L64" s="135"/>
      <c r="M64" s="135"/>
      <c r="N64" s="135">
        <f>'将来負担比率（分子）の構造'!M$43</f>
        <v>2074</v>
      </c>
      <c r="O64" s="135"/>
      <c r="P64" s="135"/>
    </row>
    <row r="65" spans="1:16">
      <c r="A65" s="135" t="s">
        <v>25</v>
      </c>
      <c r="B65" s="135">
        <f>'将来負担比率（分子）の構造'!I$42</f>
        <v>166</v>
      </c>
      <c r="C65" s="135"/>
      <c r="D65" s="135"/>
      <c r="E65" s="135">
        <f>'将来負担比率（分子）の構造'!J$42</f>
        <v>129</v>
      </c>
      <c r="F65" s="135"/>
      <c r="G65" s="135"/>
      <c r="H65" s="135">
        <f>'将来負担比率（分子）の構造'!K$42</f>
        <v>94</v>
      </c>
      <c r="I65" s="135"/>
      <c r="J65" s="135"/>
      <c r="K65" s="135">
        <f>'将来負担比率（分子）の構造'!L$42</f>
        <v>64</v>
      </c>
      <c r="L65" s="135"/>
      <c r="M65" s="135"/>
      <c r="N65" s="135">
        <f>'将来負担比率（分子）の構造'!M$42</f>
        <v>39</v>
      </c>
      <c r="O65" s="135"/>
      <c r="P65" s="135"/>
    </row>
    <row r="66" spans="1:16">
      <c r="A66" s="135" t="s">
        <v>24</v>
      </c>
      <c r="B66" s="135">
        <f>'将来負担比率（分子）の構造'!I$41</f>
        <v>2911</v>
      </c>
      <c r="C66" s="135"/>
      <c r="D66" s="135"/>
      <c r="E66" s="135">
        <f>'将来負担比率（分子）の構造'!J$41</f>
        <v>3037</v>
      </c>
      <c r="F66" s="135"/>
      <c r="G66" s="135"/>
      <c r="H66" s="135">
        <f>'将来負担比率（分子）の構造'!K$41</f>
        <v>3044</v>
      </c>
      <c r="I66" s="135"/>
      <c r="J66" s="135"/>
      <c r="K66" s="135">
        <f>'将来負担比率（分子）の構造'!L$41</f>
        <v>3049</v>
      </c>
      <c r="L66" s="135"/>
      <c r="M66" s="135"/>
      <c r="N66" s="135">
        <f>'将来負担比率（分子）の構造'!M$41</f>
        <v>3443</v>
      </c>
      <c r="O66" s="135"/>
      <c r="P66" s="135"/>
    </row>
    <row r="67" spans="1:16">
      <c r="A67" s="135" t="s">
        <v>62</v>
      </c>
      <c r="B67" s="135" t="e">
        <f>NA()</f>
        <v>#N/A</v>
      </c>
      <c r="C67" s="135">
        <f>IF(ISNUMBER('将来負担比率（分子）の構造'!I$52), IF('将来負担比率（分子）の構造'!I$52 &lt; 0, 0, '将来負担比率（分子）の構造'!I$52), NA())</f>
        <v>2104</v>
      </c>
      <c r="D67" s="135" t="e">
        <f>NA()</f>
        <v>#N/A</v>
      </c>
      <c r="E67" s="135" t="e">
        <f>NA()</f>
        <v>#N/A</v>
      </c>
      <c r="F67" s="135">
        <f>IF(ISNUMBER('将来負担比率（分子）の構造'!J$52), IF('将来負担比率（分子）の構造'!J$52 &lt; 0, 0, '将来負担比率（分子）の構造'!J$52), NA())</f>
        <v>2020</v>
      </c>
      <c r="G67" s="135" t="e">
        <f>NA()</f>
        <v>#N/A</v>
      </c>
      <c r="H67" s="135" t="e">
        <f>NA()</f>
        <v>#N/A</v>
      </c>
      <c r="I67" s="135">
        <f>IF(ISNUMBER('将来負担比率（分子）の構造'!K$52), IF('将来負担比率（分子）の構造'!K$52 &lt; 0, 0, '将来負担比率（分子）の構造'!K$52), NA())</f>
        <v>1341</v>
      </c>
      <c r="J67" s="135" t="e">
        <f>NA()</f>
        <v>#N/A</v>
      </c>
      <c r="K67" s="135" t="e">
        <f>NA()</f>
        <v>#N/A</v>
      </c>
      <c r="L67" s="135">
        <f>IF(ISNUMBER('将来負担比率（分子）の構造'!L$52), IF('将来負担比率（分子）の構造'!L$52 &lt; 0, 0, '将来負担比率（分子）の構造'!L$52), NA())</f>
        <v>869</v>
      </c>
      <c r="M67" s="135" t="e">
        <f>NA()</f>
        <v>#N/A</v>
      </c>
      <c r="N67" s="135" t="e">
        <f>NA()</f>
        <v>#N/A</v>
      </c>
      <c r="O67" s="135">
        <f>IF(ISNUMBER('将来負担比率（分子）の構造'!M$52), IF('将来負担比率（分子）の構造'!M$52 &lt; 0, 0, '将来負担比率（分子）の構造'!M$52), NA())</f>
        <v>967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883717</v>
      </c>
      <c r="S5" s="613"/>
      <c r="T5" s="613"/>
      <c r="U5" s="613"/>
      <c r="V5" s="613"/>
      <c r="W5" s="613"/>
      <c r="X5" s="613"/>
      <c r="Y5" s="614"/>
      <c r="Z5" s="615">
        <v>16.7</v>
      </c>
      <c r="AA5" s="615"/>
      <c r="AB5" s="615"/>
      <c r="AC5" s="615"/>
      <c r="AD5" s="616">
        <v>883717</v>
      </c>
      <c r="AE5" s="616"/>
      <c r="AF5" s="616"/>
      <c r="AG5" s="616"/>
      <c r="AH5" s="616"/>
      <c r="AI5" s="616"/>
      <c r="AJ5" s="616"/>
      <c r="AK5" s="616"/>
      <c r="AL5" s="617">
        <v>29.4</v>
      </c>
      <c r="AM5" s="618"/>
      <c r="AN5" s="618"/>
      <c r="AO5" s="619"/>
      <c r="AP5" s="609" t="s">
        <v>205</v>
      </c>
      <c r="AQ5" s="610"/>
      <c r="AR5" s="610"/>
      <c r="AS5" s="610"/>
      <c r="AT5" s="610"/>
      <c r="AU5" s="610"/>
      <c r="AV5" s="610"/>
      <c r="AW5" s="610"/>
      <c r="AX5" s="610"/>
      <c r="AY5" s="610"/>
      <c r="AZ5" s="610"/>
      <c r="BA5" s="610"/>
      <c r="BB5" s="610"/>
      <c r="BC5" s="610"/>
      <c r="BD5" s="610"/>
      <c r="BE5" s="610"/>
      <c r="BF5" s="611"/>
      <c r="BG5" s="623">
        <v>883717</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99783</v>
      </c>
      <c r="S6" s="624"/>
      <c r="T6" s="624"/>
      <c r="U6" s="624"/>
      <c r="V6" s="624"/>
      <c r="W6" s="624"/>
      <c r="X6" s="624"/>
      <c r="Y6" s="625"/>
      <c r="Z6" s="626">
        <v>1.9</v>
      </c>
      <c r="AA6" s="626"/>
      <c r="AB6" s="626"/>
      <c r="AC6" s="626"/>
      <c r="AD6" s="627">
        <v>99783</v>
      </c>
      <c r="AE6" s="627"/>
      <c r="AF6" s="627"/>
      <c r="AG6" s="627"/>
      <c r="AH6" s="627"/>
      <c r="AI6" s="627"/>
      <c r="AJ6" s="627"/>
      <c r="AK6" s="627"/>
      <c r="AL6" s="628">
        <v>3.3</v>
      </c>
      <c r="AM6" s="629"/>
      <c r="AN6" s="629"/>
      <c r="AO6" s="630"/>
      <c r="AP6" s="620" t="s">
        <v>211</v>
      </c>
      <c r="AQ6" s="621"/>
      <c r="AR6" s="621"/>
      <c r="AS6" s="621"/>
      <c r="AT6" s="621"/>
      <c r="AU6" s="621"/>
      <c r="AV6" s="621"/>
      <c r="AW6" s="621"/>
      <c r="AX6" s="621"/>
      <c r="AY6" s="621"/>
      <c r="AZ6" s="621"/>
      <c r="BA6" s="621"/>
      <c r="BB6" s="621"/>
      <c r="BC6" s="621"/>
      <c r="BD6" s="621"/>
      <c r="BE6" s="621"/>
      <c r="BF6" s="622"/>
      <c r="BG6" s="623">
        <v>883717</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86891</v>
      </c>
      <c r="CS6" s="624"/>
      <c r="CT6" s="624"/>
      <c r="CU6" s="624"/>
      <c r="CV6" s="624"/>
      <c r="CW6" s="624"/>
      <c r="CX6" s="624"/>
      <c r="CY6" s="625"/>
      <c r="CZ6" s="626">
        <v>1.8</v>
      </c>
      <c r="DA6" s="626"/>
      <c r="DB6" s="626"/>
      <c r="DC6" s="626"/>
      <c r="DD6" s="632" t="s">
        <v>206</v>
      </c>
      <c r="DE6" s="624"/>
      <c r="DF6" s="624"/>
      <c r="DG6" s="624"/>
      <c r="DH6" s="624"/>
      <c r="DI6" s="624"/>
      <c r="DJ6" s="624"/>
      <c r="DK6" s="624"/>
      <c r="DL6" s="624"/>
      <c r="DM6" s="624"/>
      <c r="DN6" s="624"/>
      <c r="DO6" s="624"/>
      <c r="DP6" s="625"/>
      <c r="DQ6" s="632">
        <v>86891</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1339</v>
      </c>
      <c r="S7" s="624"/>
      <c r="T7" s="624"/>
      <c r="U7" s="624"/>
      <c r="V7" s="624"/>
      <c r="W7" s="624"/>
      <c r="X7" s="624"/>
      <c r="Y7" s="625"/>
      <c r="Z7" s="626">
        <v>0</v>
      </c>
      <c r="AA7" s="626"/>
      <c r="AB7" s="626"/>
      <c r="AC7" s="626"/>
      <c r="AD7" s="627">
        <v>1339</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397398</v>
      </c>
      <c r="BH7" s="624"/>
      <c r="BI7" s="624"/>
      <c r="BJ7" s="624"/>
      <c r="BK7" s="624"/>
      <c r="BL7" s="624"/>
      <c r="BM7" s="624"/>
      <c r="BN7" s="625"/>
      <c r="BO7" s="626">
        <v>45</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890093</v>
      </c>
      <c r="CS7" s="624"/>
      <c r="CT7" s="624"/>
      <c r="CU7" s="624"/>
      <c r="CV7" s="624"/>
      <c r="CW7" s="624"/>
      <c r="CX7" s="624"/>
      <c r="CY7" s="625"/>
      <c r="CZ7" s="626">
        <v>18.2</v>
      </c>
      <c r="DA7" s="626"/>
      <c r="DB7" s="626"/>
      <c r="DC7" s="626"/>
      <c r="DD7" s="632">
        <v>40986</v>
      </c>
      <c r="DE7" s="624"/>
      <c r="DF7" s="624"/>
      <c r="DG7" s="624"/>
      <c r="DH7" s="624"/>
      <c r="DI7" s="624"/>
      <c r="DJ7" s="624"/>
      <c r="DK7" s="624"/>
      <c r="DL7" s="624"/>
      <c r="DM7" s="624"/>
      <c r="DN7" s="624"/>
      <c r="DO7" s="624"/>
      <c r="DP7" s="625"/>
      <c r="DQ7" s="632">
        <v>823890</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5060</v>
      </c>
      <c r="S8" s="624"/>
      <c r="T8" s="624"/>
      <c r="U8" s="624"/>
      <c r="V8" s="624"/>
      <c r="W8" s="624"/>
      <c r="X8" s="624"/>
      <c r="Y8" s="625"/>
      <c r="Z8" s="626">
        <v>0.1</v>
      </c>
      <c r="AA8" s="626"/>
      <c r="AB8" s="626"/>
      <c r="AC8" s="626"/>
      <c r="AD8" s="627">
        <v>5060</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16179</v>
      </c>
      <c r="BH8" s="624"/>
      <c r="BI8" s="624"/>
      <c r="BJ8" s="624"/>
      <c r="BK8" s="624"/>
      <c r="BL8" s="624"/>
      <c r="BM8" s="624"/>
      <c r="BN8" s="625"/>
      <c r="BO8" s="626">
        <v>1.8</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1078455</v>
      </c>
      <c r="CS8" s="624"/>
      <c r="CT8" s="624"/>
      <c r="CU8" s="624"/>
      <c r="CV8" s="624"/>
      <c r="CW8" s="624"/>
      <c r="CX8" s="624"/>
      <c r="CY8" s="625"/>
      <c r="CZ8" s="626">
        <v>22.1</v>
      </c>
      <c r="DA8" s="626"/>
      <c r="DB8" s="626"/>
      <c r="DC8" s="626"/>
      <c r="DD8" s="632">
        <v>4952</v>
      </c>
      <c r="DE8" s="624"/>
      <c r="DF8" s="624"/>
      <c r="DG8" s="624"/>
      <c r="DH8" s="624"/>
      <c r="DI8" s="624"/>
      <c r="DJ8" s="624"/>
      <c r="DK8" s="624"/>
      <c r="DL8" s="624"/>
      <c r="DM8" s="624"/>
      <c r="DN8" s="624"/>
      <c r="DO8" s="624"/>
      <c r="DP8" s="625"/>
      <c r="DQ8" s="632">
        <v>690693</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4932</v>
      </c>
      <c r="S9" s="624"/>
      <c r="T9" s="624"/>
      <c r="U9" s="624"/>
      <c r="V9" s="624"/>
      <c r="W9" s="624"/>
      <c r="X9" s="624"/>
      <c r="Y9" s="625"/>
      <c r="Z9" s="626">
        <v>0.1</v>
      </c>
      <c r="AA9" s="626"/>
      <c r="AB9" s="626"/>
      <c r="AC9" s="626"/>
      <c r="AD9" s="627">
        <v>4932</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334011</v>
      </c>
      <c r="BH9" s="624"/>
      <c r="BI9" s="624"/>
      <c r="BJ9" s="624"/>
      <c r="BK9" s="624"/>
      <c r="BL9" s="624"/>
      <c r="BM9" s="624"/>
      <c r="BN9" s="625"/>
      <c r="BO9" s="626">
        <v>37.799999999999997</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431836</v>
      </c>
      <c r="CS9" s="624"/>
      <c r="CT9" s="624"/>
      <c r="CU9" s="624"/>
      <c r="CV9" s="624"/>
      <c r="CW9" s="624"/>
      <c r="CX9" s="624"/>
      <c r="CY9" s="625"/>
      <c r="CZ9" s="626">
        <v>8.8000000000000007</v>
      </c>
      <c r="DA9" s="626"/>
      <c r="DB9" s="626"/>
      <c r="DC9" s="626"/>
      <c r="DD9" s="632">
        <v>23069</v>
      </c>
      <c r="DE9" s="624"/>
      <c r="DF9" s="624"/>
      <c r="DG9" s="624"/>
      <c r="DH9" s="624"/>
      <c r="DI9" s="624"/>
      <c r="DJ9" s="624"/>
      <c r="DK9" s="624"/>
      <c r="DL9" s="624"/>
      <c r="DM9" s="624"/>
      <c r="DN9" s="624"/>
      <c r="DO9" s="624"/>
      <c r="DP9" s="625"/>
      <c r="DQ9" s="632">
        <v>402439</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161482</v>
      </c>
      <c r="S10" s="624"/>
      <c r="T10" s="624"/>
      <c r="U10" s="624"/>
      <c r="V10" s="624"/>
      <c r="W10" s="624"/>
      <c r="X10" s="624"/>
      <c r="Y10" s="625"/>
      <c r="Z10" s="626">
        <v>3.1</v>
      </c>
      <c r="AA10" s="626"/>
      <c r="AB10" s="626"/>
      <c r="AC10" s="626"/>
      <c r="AD10" s="627">
        <v>161482</v>
      </c>
      <c r="AE10" s="627"/>
      <c r="AF10" s="627"/>
      <c r="AG10" s="627"/>
      <c r="AH10" s="627"/>
      <c r="AI10" s="627"/>
      <c r="AJ10" s="627"/>
      <c r="AK10" s="627"/>
      <c r="AL10" s="628">
        <v>5.4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16205</v>
      </c>
      <c r="BH10" s="624"/>
      <c r="BI10" s="624"/>
      <c r="BJ10" s="624"/>
      <c r="BK10" s="624"/>
      <c r="BL10" s="624"/>
      <c r="BM10" s="624"/>
      <c r="BN10" s="625"/>
      <c r="BO10" s="626">
        <v>1.8</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13781</v>
      </c>
      <c r="CS10" s="624"/>
      <c r="CT10" s="624"/>
      <c r="CU10" s="624"/>
      <c r="CV10" s="624"/>
      <c r="CW10" s="624"/>
      <c r="CX10" s="624"/>
      <c r="CY10" s="625"/>
      <c r="CZ10" s="626">
        <v>0.3</v>
      </c>
      <c r="DA10" s="626"/>
      <c r="DB10" s="626"/>
      <c r="DC10" s="626"/>
      <c r="DD10" s="632" t="s">
        <v>107</v>
      </c>
      <c r="DE10" s="624"/>
      <c r="DF10" s="624"/>
      <c r="DG10" s="624"/>
      <c r="DH10" s="624"/>
      <c r="DI10" s="624"/>
      <c r="DJ10" s="624"/>
      <c r="DK10" s="624"/>
      <c r="DL10" s="624"/>
      <c r="DM10" s="624"/>
      <c r="DN10" s="624"/>
      <c r="DO10" s="624"/>
      <c r="DP10" s="625"/>
      <c r="DQ10" s="632" t="s">
        <v>107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15638</v>
      </c>
      <c r="S11" s="624"/>
      <c r="T11" s="624"/>
      <c r="U11" s="624"/>
      <c r="V11" s="624"/>
      <c r="W11" s="624"/>
      <c r="X11" s="624"/>
      <c r="Y11" s="625"/>
      <c r="Z11" s="626">
        <v>0.3</v>
      </c>
      <c r="AA11" s="626"/>
      <c r="AB11" s="626"/>
      <c r="AC11" s="626"/>
      <c r="AD11" s="627">
        <v>15638</v>
      </c>
      <c r="AE11" s="627"/>
      <c r="AF11" s="627"/>
      <c r="AG11" s="627"/>
      <c r="AH11" s="627"/>
      <c r="AI11" s="627"/>
      <c r="AJ11" s="627"/>
      <c r="AK11" s="627"/>
      <c r="AL11" s="628">
        <v>0.5</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31003</v>
      </c>
      <c r="BH11" s="624"/>
      <c r="BI11" s="624"/>
      <c r="BJ11" s="624"/>
      <c r="BK11" s="624"/>
      <c r="BL11" s="624"/>
      <c r="BM11" s="624"/>
      <c r="BN11" s="625"/>
      <c r="BO11" s="626">
        <v>3.5</v>
      </c>
      <c r="BP11" s="626"/>
      <c r="BQ11" s="626"/>
      <c r="BR11" s="626"/>
      <c r="BS11" s="632" t="s">
        <v>107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190634</v>
      </c>
      <c r="CS11" s="624"/>
      <c r="CT11" s="624"/>
      <c r="CU11" s="624"/>
      <c r="CV11" s="624"/>
      <c r="CW11" s="624"/>
      <c r="CX11" s="624"/>
      <c r="CY11" s="625"/>
      <c r="CZ11" s="626">
        <v>3.9</v>
      </c>
      <c r="DA11" s="626"/>
      <c r="DB11" s="626"/>
      <c r="DC11" s="626"/>
      <c r="DD11" s="632">
        <v>21140</v>
      </c>
      <c r="DE11" s="624"/>
      <c r="DF11" s="624"/>
      <c r="DG11" s="624"/>
      <c r="DH11" s="624"/>
      <c r="DI11" s="624"/>
      <c r="DJ11" s="624"/>
      <c r="DK11" s="624"/>
      <c r="DL11" s="624"/>
      <c r="DM11" s="624"/>
      <c r="DN11" s="624"/>
      <c r="DO11" s="624"/>
      <c r="DP11" s="625"/>
      <c r="DQ11" s="632">
        <v>119496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401601</v>
      </c>
      <c r="BH12" s="624"/>
      <c r="BI12" s="624"/>
      <c r="BJ12" s="624"/>
      <c r="BK12" s="624"/>
      <c r="BL12" s="624"/>
      <c r="BM12" s="624"/>
      <c r="BN12" s="625"/>
      <c r="BO12" s="626">
        <v>45.4</v>
      </c>
      <c r="BP12" s="626"/>
      <c r="BQ12" s="626"/>
      <c r="BR12" s="626"/>
      <c r="BS12" s="632" t="s">
        <v>107</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36682</v>
      </c>
      <c r="CS12" s="624"/>
      <c r="CT12" s="624"/>
      <c r="CU12" s="624"/>
      <c r="CV12" s="624"/>
      <c r="CW12" s="624"/>
      <c r="CX12" s="624"/>
      <c r="CY12" s="625"/>
      <c r="CZ12" s="626">
        <v>0.8</v>
      </c>
      <c r="DA12" s="626"/>
      <c r="DB12" s="626"/>
      <c r="DC12" s="626"/>
      <c r="DD12" s="632" t="s">
        <v>107</v>
      </c>
      <c r="DE12" s="624"/>
      <c r="DF12" s="624"/>
      <c r="DG12" s="624"/>
      <c r="DH12" s="624"/>
      <c r="DI12" s="624"/>
      <c r="DJ12" s="624"/>
      <c r="DK12" s="624"/>
      <c r="DL12" s="624"/>
      <c r="DM12" s="624"/>
      <c r="DN12" s="624"/>
      <c r="DO12" s="624"/>
      <c r="DP12" s="625"/>
      <c r="DQ12" s="632">
        <v>32977</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18286</v>
      </c>
      <c r="S13" s="624"/>
      <c r="T13" s="624"/>
      <c r="U13" s="624"/>
      <c r="V13" s="624"/>
      <c r="W13" s="624"/>
      <c r="X13" s="624"/>
      <c r="Y13" s="625"/>
      <c r="Z13" s="626">
        <v>0.3</v>
      </c>
      <c r="AA13" s="626"/>
      <c r="AB13" s="626"/>
      <c r="AC13" s="626"/>
      <c r="AD13" s="627">
        <v>18286</v>
      </c>
      <c r="AE13" s="627"/>
      <c r="AF13" s="627"/>
      <c r="AG13" s="627"/>
      <c r="AH13" s="627"/>
      <c r="AI13" s="627"/>
      <c r="AJ13" s="627"/>
      <c r="AK13" s="627"/>
      <c r="AL13" s="628">
        <v>0.6</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401591</v>
      </c>
      <c r="BH13" s="624"/>
      <c r="BI13" s="624"/>
      <c r="BJ13" s="624"/>
      <c r="BK13" s="624"/>
      <c r="BL13" s="624"/>
      <c r="BM13" s="624"/>
      <c r="BN13" s="625"/>
      <c r="BO13" s="626">
        <v>45.4</v>
      </c>
      <c r="BP13" s="626"/>
      <c r="BQ13" s="626"/>
      <c r="BR13" s="626"/>
      <c r="BS13" s="632" t="s">
        <v>107</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372084</v>
      </c>
      <c r="CS13" s="624"/>
      <c r="CT13" s="624"/>
      <c r="CU13" s="624"/>
      <c r="CV13" s="624"/>
      <c r="CW13" s="624"/>
      <c r="CX13" s="624"/>
      <c r="CY13" s="625"/>
      <c r="CZ13" s="626">
        <v>7.6</v>
      </c>
      <c r="DA13" s="626"/>
      <c r="DB13" s="626"/>
      <c r="DC13" s="626"/>
      <c r="DD13" s="632">
        <v>61350</v>
      </c>
      <c r="DE13" s="624"/>
      <c r="DF13" s="624"/>
      <c r="DG13" s="624"/>
      <c r="DH13" s="624"/>
      <c r="DI13" s="624"/>
      <c r="DJ13" s="624"/>
      <c r="DK13" s="624"/>
      <c r="DL13" s="624"/>
      <c r="DM13" s="624"/>
      <c r="DN13" s="624"/>
      <c r="DO13" s="624"/>
      <c r="DP13" s="625"/>
      <c r="DQ13" s="632">
        <v>353784</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28359</v>
      </c>
      <c r="BH14" s="624"/>
      <c r="BI14" s="624"/>
      <c r="BJ14" s="624"/>
      <c r="BK14" s="624"/>
      <c r="BL14" s="624"/>
      <c r="BM14" s="624"/>
      <c r="BN14" s="625"/>
      <c r="BO14" s="626">
        <v>3.2</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233974</v>
      </c>
      <c r="CS14" s="624"/>
      <c r="CT14" s="624"/>
      <c r="CU14" s="624"/>
      <c r="CV14" s="624"/>
      <c r="CW14" s="624"/>
      <c r="CX14" s="624"/>
      <c r="CY14" s="625"/>
      <c r="CZ14" s="626">
        <v>4.8</v>
      </c>
      <c r="DA14" s="626"/>
      <c r="DB14" s="626"/>
      <c r="DC14" s="626"/>
      <c r="DD14" s="632">
        <v>37165</v>
      </c>
      <c r="DE14" s="624"/>
      <c r="DF14" s="624"/>
      <c r="DG14" s="624"/>
      <c r="DH14" s="624"/>
      <c r="DI14" s="624"/>
      <c r="DJ14" s="624"/>
      <c r="DK14" s="624"/>
      <c r="DL14" s="624"/>
      <c r="DM14" s="624"/>
      <c r="DN14" s="624"/>
      <c r="DO14" s="624"/>
      <c r="DP14" s="625"/>
      <c r="DQ14" s="632">
        <v>215768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2020</v>
      </c>
      <c r="S15" s="624"/>
      <c r="T15" s="624"/>
      <c r="U15" s="624"/>
      <c r="V15" s="624"/>
      <c r="W15" s="624"/>
      <c r="X15" s="624"/>
      <c r="Y15" s="625"/>
      <c r="Z15" s="626">
        <v>0</v>
      </c>
      <c r="AA15" s="626"/>
      <c r="AB15" s="626"/>
      <c r="AC15" s="626"/>
      <c r="AD15" s="627">
        <v>2020</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56359</v>
      </c>
      <c r="BH15" s="624"/>
      <c r="BI15" s="624"/>
      <c r="BJ15" s="624"/>
      <c r="BK15" s="624"/>
      <c r="BL15" s="624"/>
      <c r="BM15" s="624"/>
      <c r="BN15" s="625"/>
      <c r="BO15" s="626">
        <v>6.4</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1312160</v>
      </c>
      <c r="CS15" s="624"/>
      <c r="CT15" s="624"/>
      <c r="CU15" s="624"/>
      <c r="CV15" s="624"/>
      <c r="CW15" s="624"/>
      <c r="CX15" s="624"/>
      <c r="CY15" s="625"/>
      <c r="CZ15" s="626">
        <v>26.9</v>
      </c>
      <c r="DA15" s="626"/>
      <c r="DB15" s="626"/>
      <c r="DC15" s="626"/>
      <c r="DD15" s="632">
        <v>913396</v>
      </c>
      <c r="DE15" s="624"/>
      <c r="DF15" s="624"/>
      <c r="DG15" s="624"/>
      <c r="DH15" s="624"/>
      <c r="DI15" s="624"/>
      <c r="DJ15" s="624"/>
      <c r="DK15" s="624"/>
      <c r="DL15" s="624"/>
      <c r="DM15" s="624"/>
      <c r="DN15" s="624"/>
      <c r="DO15" s="624"/>
      <c r="DP15" s="625"/>
      <c r="DQ15" s="632">
        <v>462081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1742470</v>
      </c>
      <c r="S16" s="624"/>
      <c r="T16" s="624"/>
      <c r="U16" s="624"/>
      <c r="V16" s="624"/>
      <c r="W16" s="624"/>
      <c r="X16" s="624"/>
      <c r="Y16" s="625"/>
      <c r="Z16" s="626">
        <v>32.9</v>
      </c>
      <c r="AA16" s="626"/>
      <c r="AB16" s="626"/>
      <c r="AC16" s="626"/>
      <c r="AD16" s="627">
        <v>1647848</v>
      </c>
      <c r="AE16" s="627"/>
      <c r="AF16" s="627"/>
      <c r="AG16" s="627"/>
      <c r="AH16" s="627"/>
      <c r="AI16" s="627"/>
      <c r="AJ16" s="627"/>
      <c r="AK16" s="627"/>
      <c r="AL16" s="628">
        <v>54.8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107</v>
      </c>
      <c r="CS16" s="624"/>
      <c r="CT16" s="624"/>
      <c r="CU16" s="624"/>
      <c r="CV16" s="624"/>
      <c r="CW16" s="624"/>
      <c r="CX16" s="624"/>
      <c r="CY16" s="625"/>
      <c r="CZ16" s="626" t="s">
        <v>107</v>
      </c>
      <c r="DA16" s="626"/>
      <c r="DB16" s="626"/>
      <c r="DC16" s="626"/>
      <c r="DD16" s="632" t="s">
        <v>107</v>
      </c>
      <c r="DE16" s="624"/>
      <c r="DF16" s="624"/>
      <c r="DG16" s="624"/>
      <c r="DH16" s="624"/>
      <c r="DI16" s="624"/>
      <c r="DJ16" s="624"/>
      <c r="DK16" s="624"/>
      <c r="DL16" s="624"/>
      <c r="DM16" s="624"/>
      <c r="DN16" s="624"/>
      <c r="DO16" s="624"/>
      <c r="DP16" s="625"/>
      <c r="DQ16" s="632" t="s">
        <v>107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1647848</v>
      </c>
      <c r="S17" s="624"/>
      <c r="T17" s="624"/>
      <c r="U17" s="624"/>
      <c r="V17" s="624"/>
      <c r="W17" s="624"/>
      <c r="X17" s="624"/>
      <c r="Y17" s="625"/>
      <c r="Z17" s="626">
        <v>31.1</v>
      </c>
      <c r="AA17" s="626"/>
      <c r="AB17" s="626"/>
      <c r="AC17" s="626"/>
      <c r="AD17" s="627">
        <v>1647848</v>
      </c>
      <c r="AE17" s="627"/>
      <c r="AF17" s="627"/>
      <c r="AG17" s="627"/>
      <c r="AH17" s="627"/>
      <c r="AI17" s="627"/>
      <c r="AJ17" s="627"/>
      <c r="AK17" s="627"/>
      <c r="AL17" s="628">
        <v>54.8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233839</v>
      </c>
      <c r="CS17" s="624"/>
      <c r="CT17" s="624"/>
      <c r="CU17" s="624"/>
      <c r="CV17" s="624"/>
      <c r="CW17" s="624"/>
      <c r="CX17" s="624"/>
      <c r="CY17" s="625"/>
      <c r="CZ17" s="626">
        <v>4.8</v>
      </c>
      <c r="DA17" s="626"/>
      <c r="DB17" s="626"/>
      <c r="DC17" s="626"/>
      <c r="DD17" s="632" t="s">
        <v>107</v>
      </c>
      <c r="DE17" s="624"/>
      <c r="DF17" s="624"/>
      <c r="DG17" s="624"/>
      <c r="DH17" s="624"/>
      <c r="DI17" s="624"/>
      <c r="DJ17" s="624"/>
      <c r="DK17" s="624"/>
      <c r="DL17" s="624"/>
      <c r="DM17" s="624"/>
      <c r="DN17" s="624"/>
      <c r="DO17" s="624"/>
      <c r="DP17" s="625"/>
      <c r="DQ17" s="632">
        <v>226081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92495</v>
      </c>
      <c r="S18" s="624"/>
      <c r="T18" s="624"/>
      <c r="U18" s="624"/>
      <c r="V18" s="624"/>
      <c r="W18" s="624"/>
      <c r="X18" s="624"/>
      <c r="Y18" s="625"/>
      <c r="Z18" s="626">
        <v>1.7</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2127</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107</v>
      </c>
      <c r="BH19" s="624"/>
      <c r="BI19" s="624"/>
      <c r="BJ19" s="624"/>
      <c r="BK19" s="624"/>
      <c r="BL19" s="624"/>
      <c r="BM19" s="624"/>
      <c r="BN19" s="625"/>
      <c r="BO19" s="626" t="s">
        <v>107</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2934727</v>
      </c>
      <c r="S20" s="624"/>
      <c r="T20" s="624"/>
      <c r="U20" s="624"/>
      <c r="V20" s="624"/>
      <c r="W20" s="624"/>
      <c r="X20" s="624"/>
      <c r="Y20" s="625"/>
      <c r="Z20" s="626">
        <v>55.5</v>
      </c>
      <c r="AA20" s="626"/>
      <c r="AB20" s="626"/>
      <c r="AC20" s="626"/>
      <c r="AD20" s="627">
        <v>2840105</v>
      </c>
      <c r="AE20" s="627"/>
      <c r="AF20" s="627"/>
      <c r="AG20" s="627"/>
      <c r="AH20" s="627"/>
      <c r="AI20" s="627"/>
      <c r="AJ20" s="627"/>
      <c r="AK20" s="627"/>
      <c r="AL20" s="628">
        <v>94.4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107</v>
      </c>
      <c r="BH20" s="624"/>
      <c r="BI20" s="624"/>
      <c r="BJ20" s="624"/>
      <c r="BK20" s="624"/>
      <c r="BL20" s="624"/>
      <c r="BM20" s="624"/>
      <c r="BN20" s="625"/>
      <c r="BO20" s="626" t="s">
        <v>107</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4880429</v>
      </c>
      <c r="CS20" s="624"/>
      <c r="CT20" s="624"/>
      <c r="CU20" s="624"/>
      <c r="CV20" s="624"/>
      <c r="CW20" s="624"/>
      <c r="CX20" s="624"/>
      <c r="CY20" s="625"/>
      <c r="CZ20" s="626">
        <v>100</v>
      </c>
      <c r="DA20" s="626"/>
      <c r="DB20" s="626"/>
      <c r="DC20" s="626"/>
      <c r="DD20" s="632">
        <v>1102058</v>
      </c>
      <c r="DE20" s="624"/>
      <c r="DF20" s="624"/>
      <c r="DG20" s="624"/>
      <c r="DH20" s="624"/>
      <c r="DI20" s="624"/>
      <c r="DJ20" s="624"/>
      <c r="DK20" s="624"/>
      <c r="DL20" s="624"/>
      <c r="DM20" s="624"/>
      <c r="DN20" s="624"/>
      <c r="DO20" s="624"/>
      <c r="DP20" s="625"/>
      <c r="DQ20" s="632">
        <v>3414100</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980</v>
      </c>
      <c r="S21" s="624"/>
      <c r="T21" s="624"/>
      <c r="U21" s="624"/>
      <c r="V21" s="624"/>
      <c r="W21" s="624"/>
      <c r="X21" s="624"/>
      <c r="Y21" s="625"/>
      <c r="Z21" s="626">
        <v>0</v>
      </c>
      <c r="AA21" s="626"/>
      <c r="AB21" s="626"/>
      <c r="AC21" s="626"/>
      <c r="AD21" s="627">
        <v>980</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107</v>
      </c>
      <c r="BH21" s="624"/>
      <c r="BI21" s="624"/>
      <c r="BJ21" s="624"/>
      <c r="BK21" s="624"/>
      <c r="BL21" s="624"/>
      <c r="BM21" s="624"/>
      <c r="BN21" s="625"/>
      <c r="BO21" s="626" t="s">
        <v>107</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3512</v>
      </c>
      <c r="S22" s="624"/>
      <c r="T22" s="624"/>
      <c r="U22" s="624"/>
      <c r="V22" s="624"/>
      <c r="W22" s="624"/>
      <c r="X22" s="624"/>
      <c r="Y22" s="625"/>
      <c r="Z22" s="626">
        <v>0.1</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44873</v>
      </c>
      <c r="S23" s="624"/>
      <c r="T23" s="624"/>
      <c r="U23" s="624"/>
      <c r="V23" s="624"/>
      <c r="W23" s="624"/>
      <c r="X23" s="624"/>
      <c r="Y23" s="625"/>
      <c r="Z23" s="626">
        <v>0.8</v>
      </c>
      <c r="AA23" s="626"/>
      <c r="AB23" s="626"/>
      <c r="AC23" s="626"/>
      <c r="AD23" s="627">
        <v>3319</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10918</v>
      </c>
      <c r="S24" s="624"/>
      <c r="T24" s="624"/>
      <c r="U24" s="624"/>
      <c r="V24" s="624"/>
      <c r="W24" s="624"/>
      <c r="X24" s="624"/>
      <c r="Y24" s="625"/>
      <c r="Z24" s="626">
        <v>0.2</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1585405</v>
      </c>
      <c r="CS24" s="613"/>
      <c r="CT24" s="613"/>
      <c r="CU24" s="613"/>
      <c r="CV24" s="613"/>
      <c r="CW24" s="613"/>
      <c r="CX24" s="613"/>
      <c r="CY24" s="614"/>
      <c r="CZ24" s="650">
        <v>32.5</v>
      </c>
      <c r="DA24" s="651"/>
      <c r="DB24" s="651"/>
      <c r="DC24" s="652"/>
      <c r="DD24" s="649">
        <v>1280090</v>
      </c>
      <c r="DE24" s="613"/>
      <c r="DF24" s="613"/>
      <c r="DG24" s="613"/>
      <c r="DH24" s="613"/>
      <c r="DI24" s="613"/>
      <c r="DJ24" s="613"/>
      <c r="DK24" s="614"/>
      <c r="DL24" s="649">
        <v>1275879</v>
      </c>
      <c r="DM24" s="613"/>
      <c r="DN24" s="613"/>
      <c r="DO24" s="613"/>
      <c r="DP24" s="613"/>
      <c r="DQ24" s="613"/>
      <c r="DR24" s="613"/>
      <c r="DS24" s="613"/>
      <c r="DT24" s="613"/>
      <c r="DU24" s="613"/>
      <c r="DV24" s="614"/>
      <c r="DW24" s="617">
        <v>40</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497810</v>
      </c>
      <c r="S25" s="624"/>
      <c r="T25" s="624"/>
      <c r="U25" s="624"/>
      <c r="V25" s="624"/>
      <c r="W25" s="624"/>
      <c r="X25" s="624"/>
      <c r="Y25" s="625"/>
      <c r="Z25" s="626">
        <v>9.4</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936459</v>
      </c>
      <c r="CS25" s="655"/>
      <c r="CT25" s="655"/>
      <c r="CU25" s="655"/>
      <c r="CV25" s="655"/>
      <c r="CW25" s="655"/>
      <c r="CX25" s="655"/>
      <c r="CY25" s="656"/>
      <c r="CZ25" s="657">
        <v>19.2</v>
      </c>
      <c r="DA25" s="658"/>
      <c r="DB25" s="658"/>
      <c r="DC25" s="659"/>
      <c r="DD25" s="632">
        <v>899439</v>
      </c>
      <c r="DE25" s="655"/>
      <c r="DF25" s="655"/>
      <c r="DG25" s="655"/>
      <c r="DH25" s="655"/>
      <c r="DI25" s="655"/>
      <c r="DJ25" s="655"/>
      <c r="DK25" s="656"/>
      <c r="DL25" s="632">
        <v>895772</v>
      </c>
      <c r="DM25" s="655"/>
      <c r="DN25" s="655"/>
      <c r="DO25" s="655"/>
      <c r="DP25" s="655"/>
      <c r="DQ25" s="655"/>
      <c r="DR25" s="655"/>
      <c r="DS25" s="655"/>
      <c r="DT25" s="655"/>
      <c r="DU25" s="655"/>
      <c r="DV25" s="656"/>
      <c r="DW25" s="628">
        <v>28.1</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586490</v>
      </c>
      <c r="CS26" s="624"/>
      <c r="CT26" s="624"/>
      <c r="CU26" s="624"/>
      <c r="CV26" s="624"/>
      <c r="CW26" s="624"/>
      <c r="CX26" s="624"/>
      <c r="CY26" s="625"/>
      <c r="CZ26" s="657">
        <v>12</v>
      </c>
      <c r="DA26" s="658"/>
      <c r="DB26" s="658"/>
      <c r="DC26" s="659"/>
      <c r="DD26" s="632">
        <v>554764</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267937</v>
      </c>
      <c r="S27" s="624"/>
      <c r="T27" s="624"/>
      <c r="U27" s="624"/>
      <c r="V27" s="624"/>
      <c r="W27" s="624"/>
      <c r="X27" s="624"/>
      <c r="Y27" s="625"/>
      <c r="Z27" s="626">
        <v>5.0999999999999996</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883717</v>
      </c>
      <c r="BH27" s="624"/>
      <c r="BI27" s="624"/>
      <c r="BJ27" s="624"/>
      <c r="BK27" s="624"/>
      <c r="BL27" s="624"/>
      <c r="BM27" s="624"/>
      <c r="BN27" s="625"/>
      <c r="BO27" s="626">
        <v>100</v>
      </c>
      <c r="BP27" s="626"/>
      <c r="BQ27" s="626"/>
      <c r="BR27" s="626"/>
      <c r="BS27" s="632" t="s">
        <v>107</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415107</v>
      </c>
      <c r="CS27" s="655"/>
      <c r="CT27" s="655"/>
      <c r="CU27" s="655"/>
      <c r="CV27" s="655"/>
      <c r="CW27" s="655"/>
      <c r="CX27" s="655"/>
      <c r="CY27" s="656"/>
      <c r="CZ27" s="657">
        <v>8.5</v>
      </c>
      <c r="DA27" s="658"/>
      <c r="DB27" s="658"/>
      <c r="DC27" s="659"/>
      <c r="DD27" s="632">
        <v>154570</v>
      </c>
      <c r="DE27" s="655"/>
      <c r="DF27" s="655"/>
      <c r="DG27" s="655"/>
      <c r="DH27" s="655"/>
      <c r="DI27" s="655"/>
      <c r="DJ27" s="655"/>
      <c r="DK27" s="656"/>
      <c r="DL27" s="632">
        <v>154026</v>
      </c>
      <c r="DM27" s="655"/>
      <c r="DN27" s="655"/>
      <c r="DO27" s="655"/>
      <c r="DP27" s="655"/>
      <c r="DQ27" s="655"/>
      <c r="DR27" s="655"/>
      <c r="DS27" s="655"/>
      <c r="DT27" s="655"/>
      <c r="DU27" s="655"/>
      <c r="DV27" s="656"/>
      <c r="DW27" s="628">
        <v>4.8</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1271</v>
      </c>
      <c r="S28" s="624"/>
      <c r="T28" s="624"/>
      <c r="U28" s="624"/>
      <c r="V28" s="624"/>
      <c r="W28" s="624"/>
      <c r="X28" s="624"/>
      <c r="Y28" s="625"/>
      <c r="Z28" s="626">
        <v>0</v>
      </c>
      <c r="AA28" s="626"/>
      <c r="AB28" s="626"/>
      <c r="AC28" s="626"/>
      <c r="AD28" s="627">
        <v>886</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233839</v>
      </c>
      <c r="CS28" s="624"/>
      <c r="CT28" s="624"/>
      <c r="CU28" s="624"/>
      <c r="CV28" s="624"/>
      <c r="CW28" s="624"/>
      <c r="CX28" s="624"/>
      <c r="CY28" s="625"/>
      <c r="CZ28" s="657">
        <v>4.8</v>
      </c>
      <c r="DA28" s="658"/>
      <c r="DB28" s="658"/>
      <c r="DC28" s="659"/>
      <c r="DD28" s="632">
        <v>226081</v>
      </c>
      <c r="DE28" s="624"/>
      <c r="DF28" s="624"/>
      <c r="DG28" s="624"/>
      <c r="DH28" s="624"/>
      <c r="DI28" s="624"/>
      <c r="DJ28" s="624"/>
      <c r="DK28" s="625"/>
      <c r="DL28" s="632">
        <v>226081</v>
      </c>
      <c r="DM28" s="624"/>
      <c r="DN28" s="624"/>
      <c r="DO28" s="624"/>
      <c r="DP28" s="624"/>
      <c r="DQ28" s="624"/>
      <c r="DR28" s="624"/>
      <c r="DS28" s="624"/>
      <c r="DT28" s="624"/>
      <c r="DU28" s="624"/>
      <c r="DV28" s="625"/>
      <c r="DW28" s="628">
        <v>7.1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6668</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233839</v>
      </c>
      <c r="CS29" s="655"/>
      <c r="CT29" s="655"/>
      <c r="CU29" s="655"/>
      <c r="CV29" s="655"/>
      <c r="CW29" s="655"/>
      <c r="CX29" s="655"/>
      <c r="CY29" s="656"/>
      <c r="CZ29" s="657">
        <v>4.8</v>
      </c>
      <c r="DA29" s="658"/>
      <c r="DB29" s="658"/>
      <c r="DC29" s="659"/>
      <c r="DD29" s="632">
        <v>226081</v>
      </c>
      <c r="DE29" s="655"/>
      <c r="DF29" s="655"/>
      <c r="DG29" s="655"/>
      <c r="DH29" s="655"/>
      <c r="DI29" s="655"/>
      <c r="DJ29" s="655"/>
      <c r="DK29" s="656"/>
      <c r="DL29" s="632">
        <v>226081</v>
      </c>
      <c r="DM29" s="655"/>
      <c r="DN29" s="655"/>
      <c r="DO29" s="655"/>
      <c r="DP29" s="655"/>
      <c r="DQ29" s="655"/>
      <c r="DR29" s="655"/>
      <c r="DS29" s="655"/>
      <c r="DT29" s="655"/>
      <c r="DU29" s="655"/>
      <c r="DV29" s="656"/>
      <c r="DW29" s="628">
        <v>7.1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211396</v>
      </c>
      <c r="S30" s="624"/>
      <c r="T30" s="624"/>
      <c r="U30" s="624"/>
      <c r="V30" s="624"/>
      <c r="W30" s="624"/>
      <c r="X30" s="624"/>
      <c r="Y30" s="625"/>
      <c r="Z30" s="626">
        <v>4</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98.1</v>
      </c>
      <c r="BH30" s="682"/>
      <c r="BI30" s="682"/>
      <c r="BJ30" s="682"/>
      <c r="BK30" s="682"/>
      <c r="BL30" s="682"/>
      <c r="BM30" s="618">
        <v>92.9</v>
      </c>
      <c r="BN30" s="682"/>
      <c r="BO30" s="682"/>
      <c r="BP30" s="682"/>
      <c r="BQ30" s="683"/>
      <c r="BR30" s="681">
        <v>97.2</v>
      </c>
      <c r="BS30" s="682"/>
      <c r="BT30" s="682"/>
      <c r="BU30" s="682"/>
      <c r="BV30" s="682"/>
      <c r="BW30" s="682"/>
      <c r="BX30" s="618">
        <v>90.8</v>
      </c>
      <c r="BY30" s="682"/>
      <c r="BZ30" s="682"/>
      <c r="CA30" s="682"/>
      <c r="CB30" s="683"/>
      <c r="CD30" s="686"/>
      <c r="CE30" s="687"/>
      <c r="CF30" s="637" t="s">
        <v>289</v>
      </c>
      <c r="CG30" s="638"/>
      <c r="CH30" s="638"/>
      <c r="CI30" s="638"/>
      <c r="CJ30" s="638"/>
      <c r="CK30" s="638"/>
      <c r="CL30" s="638"/>
      <c r="CM30" s="638"/>
      <c r="CN30" s="638"/>
      <c r="CO30" s="638"/>
      <c r="CP30" s="638"/>
      <c r="CQ30" s="639"/>
      <c r="CR30" s="623">
        <v>197823</v>
      </c>
      <c r="CS30" s="624"/>
      <c r="CT30" s="624"/>
      <c r="CU30" s="624"/>
      <c r="CV30" s="624"/>
      <c r="CW30" s="624"/>
      <c r="CX30" s="624"/>
      <c r="CY30" s="625"/>
      <c r="CZ30" s="657">
        <v>4.0999999999999996</v>
      </c>
      <c r="DA30" s="658"/>
      <c r="DB30" s="658"/>
      <c r="DC30" s="659"/>
      <c r="DD30" s="632">
        <v>190065</v>
      </c>
      <c r="DE30" s="624"/>
      <c r="DF30" s="624"/>
      <c r="DG30" s="624"/>
      <c r="DH30" s="624"/>
      <c r="DI30" s="624"/>
      <c r="DJ30" s="624"/>
      <c r="DK30" s="625"/>
      <c r="DL30" s="632">
        <v>190065</v>
      </c>
      <c r="DM30" s="624"/>
      <c r="DN30" s="624"/>
      <c r="DO30" s="624"/>
      <c r="DP30" s="624"/>
      <c r="DQ30" s="624"/>
      <c r="DR30" s="624"/>
      <c r="DS30" s="624"/>
      <c r="DT30" s="624"/>
      <c r="DU30" s="624"/>
      <c r="DV30" s="625"/>
      <c r="DW30" s="628">
        <v>6</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452653</v>
      </c>
      <c r="S31" s="624"/>
      <c r="T31" s="624"/>
      <c r="U31" s="624"/>
      <c r="V31" s="624"/>
      <c r="W31" s="624"/>
      <c r="X31" s="624"/>
      <c r="Y31" s="625"/>
      <c r="Z31" s="626">
        <v>8.6</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98.3</v>
      </c>
      <c r="BH31" s="655"/>
      <c r="BI31" s="655"/>
      <c r="BJ31" s="655"/>
      <c r="BK31" s="655"/>
      <c r="BL31" s="655"/>
      <c r="BM31" s="629">
        <v>94.3</v>
      </c>
      <c r="BN31" s="679"/>
      <c r="BO31" s="679"/>
      <c r="BP31" s="679"/>
      <c r="BQ31" s="680"/>
      <c r="BR31" s="678">
        <v>97.3</v>
      </c>
      <c r="BS31" s="655"/>
      <c r="BT31" s="655"/>
      <c r="BU31" s="655"/>
      <c r="BV31" s="655"/>
      <c r="BW31" s="655"/>
      <c r="BX31" s="629">
        <v>91.8</v>
      </c>
      <c r="BY31" s="679"/>
      <c r="BZ31" s="679"/>
      <c r="CA31" s="679"/>
      <c r="CB31" s="680"/>
      <c r="CD31" s="686"/>
      <c r="CE31" s="687"/>
      <c r="CF31" s="637" t="s">
        <v>293</v>
      </c>
      <c r="CG31" s="638"/>
      <c r="CH31" s="638"/>
      <c r="CI31" s="638"/>
      <c r="CJ31" s="638"/>
      <c r="CK31" s="638"/>
      <c r="CL31" s="638"/>
      <c r="CM31" s="638"/>
      <c r="CN31" s="638"/>
      <c r="CO31" s="638"/>
      <c r="CP31" s="638"/>
      <c r="CQ31" s="639"/>
      <c r="CR31" s="623">
        <v>36016</v>
      </c>
      <c r="CS31" s="655"/>
      <c r="CT31" s="655"/>
      <c r="CU31" s="655"/>
      <c r="CV31" s="655"/>
      <c r="CW31" s="655"/>
      <c r="CX31" s="655"/>
      <c r="CY31" s="656"/>
      <c r="CZ31" s="657">
        <v>0.7</v>
      </c>
      <c r="DA31" s="658"/>
      <c r="DB31" s="658"/>
      <c r="DC31" s="659"/>
      <c r="DD31" s="632">
        <v>36016</v>
      </c>
      <c r="DE31" s="655"/>
      <c r="DF31" s="655"/>
      <c r="DG31" s="655"/>
      <c r="DH31" s="655"/>
      <c r="DI31" s="655"/>
      <c r="DJ31" s="655"/>
      <c r="DK31" s="656"/>
      <c r="DL31" s="632">
        <v>36016</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267494</v>
      </c>
      <c r="S32" s="624"/>
      <c r="T32" s="624"/>
      <c r="U32" s="624"/>
      <c r="V32" s="624"/>
      <c r="W32" s="624"/>
      <c r="X32" s="624"/>
      <c r="Y32" s="625"/>
      <c r="Z32" s="626">
        <v>5.0999999999999996</v>
      </c>
      <c r="AA32" s="626"/>
      <c r="AB32" s="626"/>
      <c r="AC32" s="626"/>
      <c r="AD32" s="627">
        <v>164380</v>
      </c>
      <c r="AE32" s="627"/>
      <c r="AF32" s="627"/>
      <c r="AG32" s="627"/>
      <c r="AH32" s="627"/>
      <c r="AI32" s="627"/>
      <c r="AJ32" s="627"/>
      <c r="AK32" s="627"/>
      <c r="AL32" s="628">
        <v>5.5</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97.8</v>
      </c>
      <c r="BH32" s="691"/>
      <c r="BI32" s="691"/>
      <c r="BJ32" s="691"/>
      <c r="BK32" s="691"/>
      <c r="BL32" s="691"/>
      <c r="BM32" s="692">
        <v>91</v>
      </c>
      <c r="BN32" s="691"/>
      <c r="BO32" s="691"/>
      <c r="BP32" s="691"/>
      <c r="BQ32" s="693"/>
      <c r="BR32" s="690">
        <v>96.9</v>
      </c>
      <c r="BS32" s="691"/>
      <c r="BT32" s="691"/>
      <c r="BU32" s="691"/>
      <c r="BV32" s="691"/>
      <c r="BW32" s="691"/>
      <c r="BX32" s="692">
        <v>88.9</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591900</v>
      </c>
      <c r="S33" s="624"/>
      <c r="T33" s="624"/>
      <c r="U33" s="624"/>
      <c r="V33" s="624"/>
      <c r="W33" s="624"/>
      <c r="X33" s="624"/>
      <c r="Y33" s="625"/>
      <c r="Z33" s="626">
        <v>11.2</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2192966</v>
      </c>
      <c r="CS33" s="655"/>
      <c r="CT33" s="655"/>
      <c r="CU33" s="655"/>
      <c r="CV33" s="655"/>
      <c r="CW33" s="655"/>
      <c r="CX33" s="655"/>
      <c r="CY33" s="656"/>
      <c r="CZ33" s="657">
        <v>44.9</v>
      </c>
      <c r="DA33" s="658"/>
      <c r="DB33" s="658"/>
      <c r="DC33" s="659"/>
      <c r="DD33" s="632">
        <v>1930791</v>
      </c>
      <c r="DE33" s="655"/>
      <c r="DF33" s="655"/>
      <c r="DG33" s="655"/>
      <c r="DH33" s="655"/>
      <c r="DI33" s="655"/>
      <c r="DJ33" s="655"/>
      <c r="DK33" s="656"/>
      <c r="DL33" s="632">
        <v>1391722</v>
      </c>
      <c r="DM33" s="655"/>
      <c r="DN33" s="655"/>
      <c r="DO33" s="655"/>
      <c r="DP33" s="655"/>
      <c r="DQ33" s="655"/>
      <c r="DR33" s="655"/>
      <c r="DS33" s="655"/>
      <c r="DT33" s="655"/>
      <c r="DU33" s="655"/>
      <c r="DV33" s="656"/>
      <c r="DW33" s="628">
        <v>43.6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522266</v>
      </c>
      <c r="CS34" s="624"/>
      <c r="CT34" s="624"/>
      <c r="CU34" s="624"/>
      <c r="CV34" s="624"/>
      <c r="CW34" s="624"/>
      <c r="CX34" s="624"/>
      <c r="CY34" s="625"/>
      <c r="CZ34" s="657">
        <v>10.7</v>
      </c>
      <c r="DA34" s="658"/>
      <c r="DB34" s="658"/>
      <c r="DC34" s="659"/>
      <c r="DD34" s="632">
        <v>419225</v>
      </c>
      <c r="DE34" s="624"/>
      <c r="DF34" s="624"/>
      <c r="DG34" s="624"/>
      <c r="DH34" s="624"/>
      <c r="DI34" s="624"/>
      <c r="DJ34" s="624"/>
      <c r="DK34" s="625"/>
      <c r="DL34" s="632">
        <v>390565</v>
      </c>
      <c r="DM34" s="624"/>
      <c r="DN34" s="624"/>
      <c r="DO34" s="624"/>
      <c r="DP34" s="624"/>
      <c r="DQ34" s="624"/>
      <c r="DR34" s="624"/>
      <c r="DS34" s="624"/>
      <c r="DT34" s="624"/>
      <c r="DU34" s="624"/>
      <c r="DV34" s="625"/>
      <c r="DW34" s="628">
        <v>12.2</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183300</v>
      </c>
      <c r="S35" s="624"/>
      <c r="T35" s="624"/>
      <c r="U35" s="624"/>
      <c r="V35" s="624"/>
      <c r="W35" s="624"/>
      <c r="X35" s="624"/>
      <c r="Y35" s="625"/>
      <c r="Z35" s="626">
        <v>3.5</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652810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69309</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26858</v>
      </c>
      <c r="CS35" s="655"/>
      <c r="CT35" s="655"/>
      <c r="CU35" s="655"/>
      <c r="CV35" s="655"/>
      <c r="CW35" s="655"/>
      <c r="CX35" s="655"/>
      <c r="CY35" s="656"/>
      <c r="CZ35" s="657">
        <v>0.6</v>
      </c>
      <c r="DA35" s="658"/>
      <c r="DB35" s="658"/>
      <c r="DC35" s="659"/>
      <c r="DD35" s="632">
        <v>26426</v>
      </c>
      <c r="DE35" s="655"/>
      <c r="DF35" s="655"/>
      <c r="DG35" s="655"/>
      <c r="DH35" s="655"/>
      <c r="DI35" s="655"/>
      <c r="DJ35" s="655"/>
      <c r="DK35" s="656"/>
      <c r="DL35" s="632">
        <v>26426</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5292139</v>
      </c>
      <c r="S36" s="696"/>
      <c r="T36" s="696"/>
      <c r="U36" s="696"/>
      <c r="V36" s="696"/>
      <c r="W36" s="696"/>
      <c r="X36" s="696"/>
      <c r="Y36" s="697"/>
      <c r="Z36" s="698">
        <v>100</v>
      </c>
      <c r="AA36" s="698"/>
      <c r="AB36" s="698"/>
      <c r="AC36" s="698"/>
      <c r="AD36" s="699">
        <v>3009670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216788</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58034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854691</v>
      </c>
      <c r="CS36" s="624"/>
      <c r="CT36" s="624"/>
      <c r="CU36" s="624"/>
      <c r="CV36" s="624"/>
      <c r="CW36" s="624"/>
      <c r="CX36" s="624"/>
      <c r="CY36" s="625"/>
      <c r="CZ36" s="657">
        <v>17.5</v>
      </c>
      <c r="DA36" s="658"/>
      <c r="DB36" s="658"/>
      <c r="DC36" s="659"/>
      <c r="DD36" s="632">
        <v>774612</v>
      </c>
      <c r="DE36" s="624"/>
      <c r="DF36" s="624"/>
      <c r="DG36" s="624"/>
      <c r="DH36" s="624"/>
      <c r="DI36" s="624"/>
      <c r="DJ36" s="624"/>
      <c r="DK36" s="625"/>
      <c r="DL36" s="632">
        <v>429868</v>
      </c>
      <c r="DM36" s="624"/>
      <c r="DN36" s="624"/>
      <c r="DO36" s="624"/>
      <c r="DP36" s="624"/>
      <c r="DQ36" s="624"/>
      <c r="DR36" s="624"/>
      <c r="DS36" s="624"/>
      <c r="DT36" s="624"/>
      <c r="DU36" s="624"/>
      <c r="DV36" s="625"/>
      <c r="DW36" s="628">
        <v>13.5</v>
      </c>
      <c r="DX36" s="653"/>
      <c r="DY36" s="653"/>
      <c r="DZ36" s="653"/>
      <c r="EA36" s="653"/>
      <c r="EB36" s="653"/>
      <c r="EC36" s="654"/>
    </row>
    <row r="37" spans="2:133" ht="11.25" customHeight="1">
      <c r="AQ37" s="702" t="s">
        <v>311</v>
      </c>
      <c r="AR37" s="703"/>
      <c r="AS37" s="703"/>
      <c r="AT37" s="703"/>
      <c r="AU37" s="703"/>
      <c r="AV37" s="703"/>
      <c r="AW37" s="703"/>
      <c r="AX37" s="703"/>
      <c r="AY37" s="704"/>
      <c r="AZ37" s="623">
        <v>25266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1640</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433723</v>
      </c>
      <c r="CS37" s="655"/>
      <c r="CT37" s="655"/>
      <c r="CU37" s="655"/>
      <c r="CV37" s="655"/>
      <c r="CW37" s="655"/>
      <c r="CX37" s="655"/>
      <c r="CY37" s="656"/>
      <c r="CZ37" s="657">
        <v>8.9</v>
      </c>
      <c r="DA37" s="658"/>
      <c r="DB37" s="658"/>
      <c r="DC37" s="659"/>
      <c r="DD37" s="632">
        <v>418878</v>
      </c>
      <c r="DE37" s="655"/>
      <c r="DF37" s="655"/>
      <c r="DG37" s="655"/>
      <c r="DH37" s="655"/>
      <c r="DI37" s="655"/>
      <c r="DJ37" s="655"/>
      <c r="DK37" s="656"/>
      <c r="DL37" s="632">
        <v>262762</v>
      </c>
      <c r="DM37" s="655"/>
      <c r="DN37" s="655"/>
      <c r="DO37" s="655"/>
      <c r="DP37" s="655"/>
      <c r="DQ37" s="655"/>
      <c r="DR37" s="655"/>
      <c r="DS37" s="655"/>
      <c r="DT37" s="655"/>
      <c r="DU37" s="655"/>
      <c r="DV37" s="656"/>
      <c r="DW37" s="628">
        <v>8.1999999999999993</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3000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627544</v>
      </c>
      <c r="CS38" s="624"/>
      <c r="CT38" s="624"/>
      <c r="CU38" s="624"/>
      <c r="CV38" s="624"/>
      <c r="CW38" s="624"/>
      <c r="CX38" s="624"/>
      <c r="CY38" s="625"/>
      <c r="CZ38" s="657">
        <v>12.9</v>
      </c>
      <c r="DA38" s="658"/>
      <c r="DB38" s="658"/>
      <c r="DC38" s="659"/>
      <c r="DD38" s="632">
        <v>552694</v>
      </c>
      <c r="DE38" s="624"/>
      <c r="DF38" s="624"/>
      <c r="DG38" s="624"/>
      <c r="DH38" s="624"/>
      <c r="DI38" s="624"/>
      <c r="DJ38" s="624"/>
      <c r="DK38" s="625"/>
      <c r="DL38" s="632">
        <v>544297</v>
      </c>
      <c r="DM38" s="624"/>
      <c r="DN38" s="624"/>
      <c r="DO38" s="624"/>
      <c r="DP38" s="624"/>
      <c r="DQ38" s="624"/>
      <c r="DR38" s="624"/>
      <c r="DS38" s="624"/>
      <c r="DT38" s="624"/>
      <c r="DU38" s="624"/>
      <c r="DV38" s="625"/>
      <c r="DW38" s="628">
        <v>17</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111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156981</v>
      </c>
      <c r="CS39" s="655"/>
      <c r="CT39" s="655"/>
      <c r="CU39" s="655"/>
      <c r="CV39" s="655"/>
      <c r="CW39" s="655"/>
      <c r="CX39" s="655"/>
      <c r="CY39" s="656"/>
      <c r="CZ39" s="657">
        <v>3.2</v>
      </c>
      <c r="DA39" s="658"/>
      <c r="DB39" s="658"/>
      <c r="DC39" s="659"/>
      <c r="DD39" s="632">
        <v>156668</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101518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4626</v>
      </c>
      <c r="CS40" s="624"/>
      <c r="CT40" s="624"/>
      <c r="CU40" s="624"/>
      <c r="CV40" s="624"/>
      <c r="CW40" s="624"/>
      <c r="CX40" s="624"/>
      <c r="CY40" s="625"/>
      <c r="CZ40" s="657">
        <v>0.1</v>
      </c>
      <c r="DA40" s="658"/>
      <c r="DB40" s="658"/>
      <c r="DC40" s="659"/>
      <c r="DD40" s="632">
        <v>1166</v>
      </c>
      <c r="DE40" s="624"/>
      <c r="DF40" s="624"/>
      <c r="DG40" s="624"/>
      <c r="DH40" s="624"/>
      <c r="DI40" s="624"/>
      <c r="DJ40" s="624"/>
      <c r="DK40" s="625"/>
      <c r="DL40" s="632">
        <v>566</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309238</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303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1102058</v>
      </c>
      <c r="CS42" s="624"/>
      <c r="CT42" s="624"/>
      <c r="CU42" s="624"/>
      <c r="CV42" s="624"/>
      <c r="CW42" s="624"/>
      <c r="CX42" s="624"/>
      <c r="CY42" s="625"/>
      <c r="CZ42" s="657">
        <v>22.6</v>
      </c>
      <c r="DA42" s="706"/>
      <c r="DB42" s="706"/>
      <c r="DC42" s="707"/>
      <c r="DD42" s="632">
        <v>203219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t="s">
        <v>116</v>
      </c>
      <c r="CS43" s="655"/>
      <c r="CT43" s="655"/>
      <c r="CU43" s="655"/>
      <c r="CV43" s="655"/>
      <c r="CW43" s="655"/>
      <c r="CX43" s="655"/>
      <c r="CY43" s="656"/>
      <c r="CZ43" s="657" t="s">
        <v>116</v>
      </c>
      <c r="DA43" s="658"/>
      <c r="DB43" s="658"/>
      <c r="DC43" s="659"/>
      <c r="DD43" s="632" t="s">
        <v>116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1102058</v>
      </c>
      <c r="CS44" s="624"/>
      <c r="CT44" s="624"/>
      <c r="CU44" s="624"/>
      <c r="CV44" s="624"/>
      <c r="CW44" s="624"/>
      <c r="CX44" s="624"/>
      <c r="CY44" s="625"/>
      <c r="CZ44" s="657">
        <v>22.6</v>
      </c>
      <c r="DA44" s="706"/>
      <c r="DB44" s="706"/>
      <c r="DC44" s="707"/>
      <c r="DD44" s="632">
        <v>203219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550886</v>
      </c>
      <c r="CS45" s="655"/>
      <c r="CT45" s="655"/>
      <c r="CU45" s="655"/>
      <c r="CV45" s="655"/>
      <c r="CW45" s="655"/>
      <c r="CX45" s="655"/>
      <c r="CY45" s="656"/>
      <c r="CZ45" s="657">
        <v>11.3</v>
      </c>
      <c r="DA45" s="658"/>
      <c r="DB45" s="658"/>
      <c r="DC45" s="659"/>
      <c r="DD45" s="632">
        <v>22404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551172</v>
      </c>
      <c r="CS46" s="624"/>
      <c r="CT46" s="624"/>
      <c r="CU46" s="624"/>
      <c r="CV46" s="624"/>
      <c r="CW46" s="624"/>
      <c r="CX46" s="624"/>
      <c r="CY46" s="625"/>
      <c r="CZ46" s="657">
        <v>11.3</v>
      </c>
      <c r="DA46" s="706"/>
      <c r="DB46" s="706"/>
      <c r="DC46" s="707"/>
      <c r="DD46" s="632">
        <v>180815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116</v>
      </c>
      <c r="CS47" s="655"/>
      <c r="CT47" s="655"/>
      <c r="CU47" s="655"/>
      <c r="CV47" s="655"/>
      <c r="CW47" s="655"/>
      <c r="CX47" s="655"/>
      <c r="CY47" s="656"/>
      <c r="CZ47" s="657" t="s">
        <v>116</v>
      </c>
      <c r="DA47" s="658"/>
      <c r="DB47" s="658"/>
      <c r="DC47" s="659"/>
      <c r="DD47" s="632" t="s">
        <v>116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4880429</v>
      </c>
      <c r="CS49" s="691"/>
      <c r="CT49" s="691"/>
      <c r="CU49" s="691"/>
      <c r="CV49" s="691"/>
      <c r="CW49" s="691"/>
      <c r="CX49" s="691"/>
      <c r="CY49" s="718"/>
      <c r="CZ49" s="719">
        <v>100</v>
      </c>
      <c r="DA49" s="720"/>
      <c r="DB49" s="720"/>
      <c r="DC49" s="721"/>
      <c r="DD49" s="722">
        <v>3414100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5299</v>
      </c>
      <c r="R7" s="753"/>
      <c r="S7" s="753"/>
      <c r="T7" s="753"/>
      <c r="U7" s="753"/>
      <c r="V7" s="753">
        <v>4888</v>
      </c>
      <c r="W7" s="753"/>
      <c r="X7" s="753"/>
      <c r="Y7" s="753"/>
      <c r="Z7" s="753"/>
      <c r="AA7" s="753">
        <v>412</v>
      </c>
      <c r="AB7" s="753"/>
      <c r="AC7" s="753"/>
      <c r="AD7" s="753"/>
      <c r="AE7" s="754"/>
      <c r="AF7" s="755">
        <v>358</v>
      </c>
      <c r="AG7" s="756"/>
      <c r="AH7" s="756"/>
      <c r="AI7" s="756"/>
      <c r="AJ7" s="757"/>
      <c r="AK7" s="792">
        <v>1</v>
      </c>
      <c r="AL7" s="793"/>
      <c r="AM7" s="793"/>
      <c r="AN7" s="793"/>
      <c r="AO7" s="793"/>
      <c r="AP7" s="793">
        <v>3433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358</v>
      </c>
      <c r="AG23" s="812"/>
      <c r="AH23" s="812"/>
      <c r="AI23" s="812"/>
      <c r="AJ23" s="815"/>
      <c r="AK23" s="816"/>
      <c r="AL23" s="817"/>
      <c r="AM23" s="817"/>
      <c r="AN23" s="817"/>
      <c r="AO23" s="817"/>
      <c r="AP23" s="812"/>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1660</v>
      </c>
      <c r="R28" s="841"/>
      <c r="S28" s="841"/>
      <c r="T28" s="841"/>
      <c r="U28" s="841"/>
      <c r="V28" s="841">
        <v>1591</v>
      </c>
      <c r="W28" s="841"/>
      <c r="X28" s="841"/>
      <c r="Y28" s="841"/>
      <c r="Z28" s="841"/>
      <c r="AA28" s="841">
        <v>69</v>
      </c>
      <c r="AB28" s="841"/>
      <c r="AC28" s="841"/>
      <c r="AD28" s="841"/>
      <c r="AE28" s="842"/>
      <c r="AF28" s="843">
        <v>69</v>
      </c>
      <c r="AG28" s="841"/>
      <c r="AH28" s="841"/>
      <c r="AI28" s="841"/>
      <c r="AJ28" s="844"/>
      <c r="AK28" s="845">
        <v>107</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999</v>
      </c>
      <c r="R29" s="777"/>
      <c r="S29" s="777"/>
      <c r="T29" s="777"/>
      <c r="U29" s="777"/>
      <c r="V29" s="777">
        <v>912</v>
      </c>
      <c r="W29" s="777"/>
      <c r="X29" s="777"/>
      <c r="Y29" s="777"/>
      <c r="Z29" s="777"/>
      <c r="AA29" s="777">
        <v>87</v>
      </c>
      <c r="AB29" s="777"/>
      <c r="AC29" s="777"/>
      <c r="AD29" s="777"/>
      <c r="AE29" s="778"/>
      <c r="AF29" s="779">
        <v>87</v>
      </c>
      <c r="AG29" s="780"/>
      <c r="AH29" s="780"/>
      <c r="AI29" s="780"/>
      <c r="AJ29" s="781"/>
      <c r="AK29" s="848">
        <v>148</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87</v>
      </c>
      <c r="R30" s="777"/>
      <c r="S30" s="777"/>
      <c r="T30" s="777"/>
      <c r="U30" s="777"/>
      <c r="V30" s="777">
        <v>85</v>
      </c>
      <c r="W30" s="777"/>
      <c r="X30" s="777"/>
      <c r="Y30" s="777"/>
      <c r="Z30" s="777"/>
      <c r="AA30" s="777">
        <v>2</v>
      </c>
      <c r="AB30" s="777"/>
      <c r="AC30" s="777"/>
      <c r="AD30" s="777"/>
      <c r="AE30" s="778"/>
      <c r="AF30" s="779">
        <v>2</v>
      </c>
      <c r="AG30" s="780"/>
      <c r="AH30" s="780"/>
      <c r="AI30" s="780"/>
      <c r="AJ30" s="781"/>
      <c r="AK30" s="848">
        <v>32</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7</v>
      </c>
      <c r="R31" s="777"/>
      <c r="S31" s="777"/>
      <c r="T31" s="777"/>
      <c r="U31" s="777"/>
      <c r="V31" s="777">
        <v>6</v>
      </c>
      <c r="W31" s="777"/>
      <c r="X31" s="777"/>
      <c r="Y31" s="777"/>
      <c r="Z31" s="777"/>
      <c r="AA31" s="777">
        <v>1</v>
      </c>
      <c r="AB31" s="777"/>
      <c r="AC31" s="777"/>
      <c r="AD31" s="777"/>
      <c r="AE31" s="778"/>
      <c r="AF31" s="779">
        <v>1</v>
      </c>
      <c r="AG31" s="780"/>
      <c r="AH31" s="780"/>
      <c r="AI31" s="780"/>
      <c r="AJ31" s="781"/>
      <c r="AK31" s="848">
        <v>5</v>
      </c>
      <c r="AL31" s="849"/>
      <c r="AM31" s="849"/>
      <c r="AN31" s="849"/>
      <c r="AO31" s="849"/>
      <c r="AP31" s="849"/>
      <c r="AQ31" s="849"/>
      <c r="AR31" s="849"/>
      <c r="AS31" s="849"/>
      <c r="AT31" s="849"/>
      <c r="AU31" s="849"/>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379</v>
      </c>
      <c r="C32" s="774"/>
      <c r="D32" s="774"/>
      <c r="E32" s="774"/>
      <c r="F32" s="774"/>
      <c r="G32" s="774"/>
      <c r="H32" s="774"/>
      <c r="I32" s="774"/>
      <c r="J32" s="774"/>
      <c r="K32" s="774"/>
      <c r="L32" s="774"/>
      <c r="M32" s="774"/>
      <c r="N32" s="774"/>
      <c r="O32" s="774"/>
      <c r="P32" s="775"/>
      <c r="Q32" s="776">
        <v>235</v>
      </c>
      <c r="R32" s="777"/>
      <c r="S32" s="777"/>
      <c r="T32" s="777"/>
      <c r="U32" s="777"/>
      <c r="V32" s="777">
        <v>234</v>
      </c>
      <c r="W32" s="777"/>
      <c r="X32" s="777"/>
      <c r="Y32" s="777"/>
      <c r="Z32" s="777"/>
      <c r="AA32" s="777">
        <v>1</v>
      </c>
      <c r="AB32" s="777"/>
      <c r="AC32" s="777"/>
      <c r="AD32" s="777"/>
      <c r="AE32" s="778"/>
      <c r="AF32" s="779">
        <v>197</v>
      </c>
      <c r="AG32" s="780"/>
      <c r="AH32" s="780"/>
      <c r="AI32" s="780"/>
      <c r="AJ32" s="781"/>
      <c r="AK32" s="848">
        <v>25</v>
      </c>
      <c r="AL32" s="849"/>
      <c r="AM32" s="849"/>
      <c r="AN32" s="849"/>
      <c r="AO32" s="849"/>
      <c r="AP32" s="849">
        <v>300</v>
      </c>
      <c r="AQ32" s="849"/>
      <c r="AR32" s="849"/>
      <c r="AS32" s="849"/>
      <c r="AT32" s="849"/>
      <c r="AU32" s="849">
        <v>86</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306</v>
      </c>
      <c r="R33" s="777"/>
      <c r="S33" s="777"/>
      <c r="T33" s="777"/>
      <c r="U33" s="777"/>
      <c r="V33" s="777">
        <v>288</v>
      </c>
      <c r="W33" s="777"/>
      <c r="X33" s="777"/>
      <c r="Y33" s="777"/>
      <c r="Z33" s="777"/>
      <c r="AA33" s="777">
        <v>19</v>
      </c>
      <c r="AB33" s="777"/>
      <c r="AC33" s="777"/>
      <c r="AD33" s="777"/>
      <c r="AE33" s="778"/>
      <c r="AF33" s="779">
        <v>18</v>
      </c>
      <c r="AG33" s="780"/>
      <c r="AH33" s="780"/>
      <c r="AI33" s="780"/>
      <c r="AJ33" s="781"/>
      <c r="AK33" s="848">
        <v>217</v>
      </c>
      <c r="AL33" s="849"/>
      <c r="AM33" s="849"/>
      <c r="AN33" s="849"/>
      <c r="AO33" s="849"/>
      <c r="AP33" s="849">
        <v>2185</v>
      </c>
      <c r="AQ33" s="849"/>
      <c r="AR33" s="849"/>
      <c r="AS33" s="849"/>
      <c r="AT33" s="849"/>
      <c r="AU33" s="849">
        <v>1988</v>
      </c>
      <c r="AV33" s="849"/>
      <c r="AW33" s="849"/>
      <c r="AX33" s="849"/>
      <c r="AY33" s="849"/>
      <c r="AZ33" s="850"/>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374</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541</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550</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3219</v>
      </c>
      <c r="R73" s="849"/>
      <c r="S73" s="849"/>
      <c r="T73" s="849"/>
      <c r="U73" s="849"/>
      <c r="V73" s="849">
        <v>3086</v>
      </c>
      <c r="W73" s="849"/>
      <c r="X73" s="849"/>
      <c r="Y73" s="849"/>
      <c r="Z73" s="849"/>
      <c r="AA73" s="849">
        <v>133</v>
      </c>
      <c r="AB73" s="849"/>
      <c r="AC73" s="849"/>
      <c r="AD73" s="849"/>
      <c r="AE73" s="849"/>
      <c r="AF73" s="849">
        <v>133</v>
      </c>
      <c r="AG73" s="849"/>
      <c r="AH73" s="849"/>
      <c r="AI73" s="849"/>
      <c r="AJ73" s="849"/>
      <c r="AK73" s="849"/>
      <c r="AL73" s="849"/>
      <c r="AM73" s="849"/>
      <c r="AN73" s="849"/>
      <c r="AO73" s="849"/>
      <c r="AP73" s="849">
        <v>200</v>
      </c>
      <c r="AQ73" s="849"/>
      <c r="AR73" s="849"/>
      <c r="AS73" s="849"/>
      <c r="AT73" s="849"/>
      <c r="AU73" s="849">
        <v>22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558</v>
      </c>
      <c r="R74" s="849"/>
      <c r="S74" s="849"/>
      <c r="T74" s="849"/>
      <c r="U74" s="849"/>
      <c r="V74" s="849">
        <v>514</v>
      </c>
      <c r="W74" s="849"/>
      <c r="X74" s="849"/>
      <c r="Y74" s="849"/>
      <c r="Z74" s="849"/>
      <c r="AA74" s="849">
        <v>44</v>
      </c>
      <c r="AB74" s="849"/>
      <c r="AC74" s="849"/>
      <c r="AD74" s="849"/>
      <c r="AE74" s="849"/>
      <c r="AF74" s="849">
        <v>42</v>
      </c>
      <c r="AG74" s="849"/>
      <c r="AH74" s="849"/>
      <c r="AI74" s="849"/>
      <c r="AJ74" s="849"/>
      <c r="AK74" s="849">
        <v>15</v>
      </c>
      <c r="AL74" s="849"/>
      <c r="AM74" s="849"/>
      <c r="AN74" s="849"/>
      <c r="AO74" s="849"/>
      <c r="AP74" s="849">
        <v>460</v>
      </c>
      <c r="AQ74" s="849"/>
      <c r="AR74" s="849"/>
      <c r="AS74" s="849"/>
      <c r="AT74" s="849"/>
      <c r="AU74" s="849">
        <v>23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547</v>
      </c>
      <c r="C75" s="892"/>
      <c r="D75" s="892"/>
      <c r="E75" s="892"/>
      <c r="F75" s="892"/>
      <c r="G75" s="892"/>
      <c r="H75" s="892"/>
      <c r="I75" s="892"/>
      <c r="J75" s="892"/>
      <c r="K75" s="892"/>
      <c r="L75" s="892"/>
      <c r="M75" s="892"/>
      <c r="N75" s="892"/>
      <c r="O75" s="892"/>
      <c r="P75" s="893"/>
      <c r="Q75" s="897">
        <v>4804</v>
      </c>
      <c r="R75" s="898"/>
      <c r="S75" s="898"/>
      <c r="T75" s="898"/>
      <c r="U75" s="848"/>
      <c r="V75" s="899">
        <v>4737</v>
      </c>
      <c r="W75" s="898"/>
      <c r="X75" s="898"/>
      <c r="Y75" s="898"/>
      <c r="Z75" s="848"/>
      <c r="AA75" s="899">
        <v>67</v>
      </c>
      <c r="AB75" s="898"/>
      <c r="AC75" s="898"/>
      <c r="AD75" s="898"/>
      <c r="AE75" s="848"/>
      <c r="AF75" s="899">
        <v>67</v>
      </c>
      <c r="AG75" s="898"/>
      <c r="AH75" s="898"/>
      <c r="AI75" s="898"/>
      <c r="AJ75" s="848"/>
      <c r="AK75" s="899"/>
      <c r="AL75" s="898"/>
      <c r="AM75" s="898"/>
      <c r="AN75" s="898"/>
      <c r="AO75" s="848"/>
      <c r="AP75" s="899">
        <v>1962</v>
      </c>
      <c r="AQ75" s="898"/>
      <c r="AR75" s="898"/>
      <c r="AS75" s="898"/>
      <c r="AT75" s="848"/>
      <c r="AU75" s="899">
        <v>128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548</v>
      </c>
      <c r="C76" s="892"/>
      <c r="D76" s="892"/>
      <c r="E76" s="892"/>
      <c r="F76" s="892"/>
      <c r="G76" s="892"/>
      <c r="H76" s="892"/>
      <c r="I76" s="892"/>
      <c r="J76" s="892"/>
      <c r="K76" s="892"/>
      <c r="L76" s="892"/>
      <c r="M76" s="892"/>
      <c r="N76" s="892"/>
      <c r="O76" s="892"/>
      <c r="P76" s="893"/>
      <c r="Q76" s="897">
        <v>101</v>
      </c>
      <c r="R76" s="898"/>
      <c r="S76" s="898"/>
      <c r="T76" s="898"/>
      <c r="U76" s="848"/>
      <c r="V76" s="899">
        <v>99</v>
      </c>
      <c r="W76" s="898"/>
      <c r="X76" s="898"/>
      <c r="Y76" s="898"/>
      <c r="Z76" s="848"/>
      <c r="AA76" s="899">
        <v>2</v>
      </c>
      <c r="AB76" s="898"/>
      <c r="AC76" s="898"/>
      <c r="AD76" s="898"/>
      <c r="AE76" s="848"/>
      <c r="AF76" s="899">
        <v>2</v>
      </c>
      <c r="AG76" s="898"/>
      <c r="AH76" s="898"/>
      <c r="AI76" s="898"/>
      <c r="AJ76" s="848"/>
      <c r="AK76" s="899">
        <v>7</v>
      </c>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549</v>
      </c>
      <c r="C77" s="892"/>
      <c r="D77" s="892"/>
      <c r="E77" s="892"/>
      <c r="F77" s="892"/>
      <c r="G77" s="892"/>
      <c r="H77" s="892"/>
      <c r="I77" s="892"/>
      <c r="J77" s="892"/>
      <c r="K77" s="892"/>
      <c r="L77" s="892"/>
      <c r="M77" s="892"/>
      <c r="N77" s="892"/>
      <c r="O77" s="892"/>
      <c r="P77" s="893"/>
      <c r="Q77" s="897">
        <v>10</v>
      </c>
      <c r="R77" s="898"/>
      <c r="S77" s="898"/>
      <c r="T77" s="898"/>
      <c r="U77" s="848"/>
      <c r="V77" s="899">
        <v>9</v>
      </c>
      <c r="W77" s="898"/>
      <c r="X77" s="898"/>
      <c r="Y77" s="898"/>
      <c r="Z77" s="848"/>
      <c r="AA77" s="899">
        <v>1</v>
      </c>
      <c r="AB77" s="898"/>
      <c r="AC77" s="898"/>
      <c r="AD77" s="898"/>
      <c r="AE77" s="848"/>
      <c r="AF77" s="899">
        <v>1</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5338</v>
      </c>
      <c r="AG88" s="860"/>
      <c r="AH88" s="860"/>
      <c r="AI88" s="860"/>
      <c r="AJ88" s="860"/>
      <c r="AK88" s="857"/>
      <c r="AL88" s="857"/>
      <c r="AM88" s="857"/>
      <c r="AN88" s="857"/>
      <c r="AO88" s="857"/>
      <c r="AP88" s="860">
        <v>2622</v>
      </c>
      <c r="AQ88" s="860"/>
      <c r="AR88" s="860"/>
      <c r="AS88" s="860"/>
      <c r="AT88" s="860"/>
      <c r="AU88" s="860">
        <v>173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283</v>
      </c>
      <c r="AG109" s="913"/>
      <c r="AH109" s="913"/>
      <c r="AI109" s="913"/>
      <c r="AJ109" s="914"/>
      <c r="AK109" s="912" t="s">
        <v>282</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283</v>
      </c>
      <c r="BW109" s="913"/>
      <c r="BX109" s="913"/>
      <c r="BY109" s="913"/>
      <c r="BZ109" s="914"/>
      <c r="CA109" s="912" t="s">
        <v>282</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283</v>
      </c>
      <c r="DM109" s="913"/>
      <c r="DN109" s="913"/>
      <c r="DO109" s="913"/>
      <c r="DP109" s="914"/>
      <c r="DQ109" s="912" t="s">
        <v>282</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238514</v>
      </c>
      <c r="AB110" s="920"/>
      <c r="AC110" s="920"/>
      <c r="AD110" s="920"/>
      <c r="AE110" s="921"/>
      <c r="AF110" s="922">
        <v>218757</v>
      </c>
      <c r="AG110" s="920"/>
      <c r="AH110" s="920"/>
      <c r="AI110" s="920"/>
      <c r="AJ110" s="921"/>
      <c r="AK110" s="922">
        <v>233839</v>
      </c>
      <c r="AL110" s="920"/>
      <c r="AM110" s="920"/>
      <c r="AN110" s="920"/>
      <c r="AO110" s="921"/>
      <c r="AP110" s="923">
        <v>8.6999999999999993</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3044076</v>
      </c>
      <c r="BR110" s="957"/>
      <c r="BS110" s="957"/>
      <c r="BT110" s="957"/>
      <c r="BU110" s="957"/>
      <c r="BV110" s="957">
        <v>3048534</v>
      </c>
      <c r="BW110" s="957"/>
      <c r="BX110" s="957"/>
      <c r="BY110" s="957"/>
      <c r="BZ110" s="957"/>
      <c r="CA110" s="957">
        <v>3442611</v>
      </c>
      <c r="CB110" s="957"/>
      <c r="CC110" s="957"/>
      <c r="CD110" s="957"/>
      <c r="CE110" s="957"/>
      <c r="CF110" s="971">
        <v>128.19999999999999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94382</v>
      </c>
      <c r="BR111" s="950"/>
      <c r="BS111" s="950"/>
      <c r="BT111" s="950"/>
      <c r="BU111" s="950"/>
      <c r="BV111" s="950">
        <v>63964</v>
      </c>
      <c r="BW111" s="950"/>
      <c r="BX111" s="950"/>
      <c r="BY111" s="950"/>
      <c r="BZ111" s="950"/>
      <c r="CA111" s="950">
        <v>38943</v>
      </c>
      <c r="CB111" s="950"/>
      <c r="CC111" s="950"/>
      <c r="CD111" s="950"/>
      <c r="CE111" s="950"/>
      <c r="CF111" s="944">
        <v>1.4</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414</v>
      </c>
      <c r="DH111" s="950"/>
      <c r="DI111" s="950"/>
      <c r="DJ111" s="950"/>
      <c r="DK111" s="950"/>
      <c r="DL111" s="950" t="s">
        <v>414</v>
      </c>
      <c r="DM111" s="950"/>
      <c r="DN111" s="950"/>
      <c r="DO111" s="950"/>
      <c r="DP111" s="950"/>
      <c r="DQ111" s="950" t="s">
        <v>414</v>
      </c>
      <c r="DR111" s="950"/>
      <c r="DS111" s="950"/>
      <c r="DT111" s="950"/>
      <c r="DU111" s="950"/>
      <c r="DV111" s="951" t="s">
        <v>414</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2313652</v>
      </c>
      <c r="BR112" s="950"/>
      <c r="BS112" s="950"/>
      <c r="BT112" s="950"/>
      <c r="BU112" s="950"/>
      <c r="BV112" s="950">
        <v>2190628</v>
      </c>
      <c r="BW112" s="950"/>
      <c r="BX112" s="950"/>
      <c r="BY112" s="950"/>
      <c r="BZ112" s="950"/>
      <c r="CA112" s="950">
        <v>2074274</v>
      </c>
      <c r="CB112" s="950"/>
      <c r="CC112" s="950"/>
      <c r="CD112" s="950"/>
      <c r="CE112" s="950"/>
      <c r="CF112" s="944">
        <v>77.2</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35594</v>
      </c>
      <c r="DH112" s="950"/>
      <c r="DI112" s="950"/>
      <c r="DJ112" s="950"/>
      <c r="DK112" s="950"/>
      <c r="DL112" s="950">
        <v>19894</v>
      </c>
      <c r="DM112" s="950"/>
      <c r="DN112" s="950"/>
      <c r="DO112" s="950"/>
      <c r="DP112" s="950"/>
      <c r="DQ112" s="950">
        <v>9226</v>
      </c>
      <c r="DR112" s="950"/>
      <c r="DS112" s="950"/>
      <c r="DT112" s="950"/>
      <c r="DU112" s="950"/>
      <c r="DV112" s="951">
        <v>0.3</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223301</v>
      </c>
      <c r="AB113" s="964"/>
      <c r="AC113" s="964"/>
      <c r="AD113" s="964"/>
      <c r="AE113" s="965"/>
      <c r="AF113" s="966">
        <v>203521</v>
      </c>
      <c r="AG113" s="964"/>
      <c r="AH113" s="964"/>
      <c r="AI113" s="964"/>
      <c r="AJ113" s="965"/>
      <c r="AK113" s="966">
        <v>205341</v>
      </c>
      <c r="AL113" s="964"/>
      <c r="AM113" s="964"/>
      <c r="AN113" s="964"/>
      <c r="AO113" s="965"/>
      <c r="AP113" s="967">
        <v>7.6</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158133</v>
      </c>
      <c r="BR113" s="950"/>
      <c r="BS113" s="950"/>
      <c r="BT113" s="950"/>
      <c r="BU113" s="950"/>
      <c r="BV113" s="950">
        <v>151829</v>
      </c>
      <c r="BW113" s="950"/>
      <c r="BX113" s="950"/>
      <c r="BY113" s="950"/>
      <c r="BZ113" s="950"/>
      <c r="CA113" s="950">
        <v>173130</v>
      </c>
      <c r="CB113" s="950"/>
      <c r="CC113" s="950"/>
      <c r="CD113" s="950"/>
      <c r="CE113" s="950"/>
      <c r="CF113" s="944">
        <v>6.4</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91592</v>
      </c>
      <c r="AB114" s="989"/>
      <c r="AC114" s="989"/>
      <c r="AD114" s="989"/>
      <c r="AE114" s="990"/>
      <c r="AF114" s="991">
        <v>42107</v>
      </c>
      <c r="AG114" s="989"/>
      <c r="AH114" s="989"/>
      <c r="AI114" s="989"/>
      <c r="AJ114" s="990"/>
      <c r="AK114" s="991">
        <v>16751</v>
      </c>
      <c r="AL114" s="989"/>
      <c r="AM114" s="989"/>
      <c r="AN114" s="989"/>
      <c r="AO114" s="990"/>
      <c r="AP114" s="992">
        <v>0.6</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1087420</v>
      </c>
      <c r="BR114" s="950"/>
      <c r="BS114" s="950"/>
      <c r="BT114" s="950"/>
      <c r="BU114" s="950"/>
      <c r="BV114" s="950">
        <v>1003425</v>
      </c>
      <c r="BW114" s="950"/>
      <c r="BX114" s="950"/>
      <c r="BY114" s="950"/>
      <c r="BZ114" s="950"/>
      <c r="CA114" s="950">
        <v>888122</v>
      </c>
      <c r="CB114" s="950"/>
      <c r="CC114" s="950"/>
      <c r="CD114" s="950"/>
      <c r="CE114" s="950"/>
      <c r="CF114" s="944">
        <v>33.1</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37437</v>
      </c>
      <c r="AB115" s="964"/>
      <c r="AC115" s="964"/>
      <c r="AD115" s="964"/>
      <c r="AE115" s="965"/>
      <c r="AF115" s="966">
        <v>32579</v>
      </c>
      <c r="AG115" s="964"/>
      <c r="AH115" s="964"/>
      <c r="AI115" s="964"/>
      <c r="AJ115" s="965"/>
      <c r="AK115" s="966">
        <v>26362</v>
      </c>
      <c r="AL115" s="964"/>
      <c r="AM115" s="964"/>
      <c r="AN115" s="964"/>
      <c r="AO115" s="965"/>
      <c r="AP115" s="967">
        <v>1</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v>30</v>
      </c>
      <c r="CB115" s="950"/>
      <c r="CC115" s="950"/>
      <c r="CD115" s="950"/>
      <c r="CE115" s="950"/>
      <c r="CF115" s="944">
        <v>0</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590844</v>
      </c>
      <c r="AB117" s="996"/>
      <c r="AC117" s="996"/>
      <c r="AD117" s="996"/>
      <c r="AE117" s="997"/>
      <c r="AF117" s="995">
        <v>496964</v>
      </c>
      <c r="AG117" s="996"/>
      <c r="AH117" s="996"/>
      <c r="AI117" s="996"/>
      <c r="AJ117" s="997"/>
      <c r="AK117" s="995">
        <v>482293</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283</v>
      </c>
      <c r="AG118" s="913"/>
      <c r="AH118" s="913"/>
      <c r="AI118" s="913"/>
      <c r="AJ118" s="914"/>
      <c r="AK118" s="912" t="s">
        <v>282</v>
      </c>
      <c r="AL118" s="913"/>
      <c r="AM118" s="913"/>
      <c r="AN118" s="913"/>
      <c r="AO118" s="914"/>
      <c r="AP118" s="1020" t="s">
        <v>404</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434</v>
      </c>
      <c r="BP118" s="1024"/>
      <c r="BQ118" s="1015">
        <v>6697663</v>
      </c>
      <c r="BR118" s="1016"/>
      <c r="BS118" s="1016"/>
      <c r="BT118" s="1016"/>
      <c r="BU118" s="1016"/>
      <c r="BV118" s="1016">
        <v>6458380</v>
      </c>
      <c r="BW118" s="1016"/>
      <c r="BX118" s="1016"/>
      <c r="BY118" s="1016"/>
      <c r="BZ118" s="1016"/>
      <c r="CA118" s="1016">
        <v>6617110</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1302968</v>
      </c>
      <c r="BR119" s="957"/>
      <c r="BS119" s="957"/>
      <c r="BT119" s="957"/>
      <c r="BU119" s="957"/>
      <c r="BV119" s="957">
        <v>1589940</v>
      </c>
      <c r="BW119" s="957"/>
      <c r="BX119" s="957"/>
      <c r="BY119" s="957"/>
      <c r="BZ119" s="957"/>
      <c r="CA119" s="957">
        <v>1577062</v>
      </c>
      <c r="CB119" s="957"/>
      <c r="CC119" s="957"/>
      <c r="CD119" s="957"/>
      <c r="CE119" s="957"/>
      <c r="CF119" s="971">
        <v>58.7</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58788</v>
      </c>
      <c r="DH119" s="1028"/>
      <c r="DI119" s="1028"/>
      <c r="DJ119" s="1028"/>
      <c r="DK119" s="1029"/>
      <c r="DL119" s="1030">
        <v>44070</v>
      </c>
      <c r="DM119" s="1028"/>
      <c r="DN119" s="1028"/>
      <c r="DO119" s="1028"/>
      <c r="DP119" s="1029"/>
      <c r="DQ119" s="1030">
        <v>29717</v>
      </c>
      <c r="DR119" s="1028"/>
      <c r="DS119" s="1028"/>
      <c r="DT119" s="1028"/>
      <c r="DU119" s="1029"/>
      <c r="DV119" s="1031">
        <v>1.1000000000000001</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129402</v>
      </c>
      <c r="BR120" s="950"/>
      <c r="BS120" s="950"/>
      <c r="BT120" s="950"/>
      <c r="BU120" s="950"/>
      <c r="BV120" s="950">
        <v>154041</v>
      </c>
      <c r="BW120" s="950"/>
      <c r="BX120" s="950"/>
      <c r="BY120" s="950"/>
      <c r="BZ120" s="950"/>
      <c r="CA120" s="950">
        <v>177047</v>
      </c>
      <c r="CB120" s="950"/>
      <c r="CC120" s="950"/>
      <c r="CD120" s="950"/>
      <c r="CE120" s="950"/>
      <c r="CF120" s="944">
        <v>6.6</v>
      </c>
      <c r="CG120" s="945"/>
      <c r="CH120" s="945"/>
      <c r="CI120" s="945"/>
      <c r="CJ120" s="945"/>
      <c r="CK120" s="1043" t="s">
        <v>440</v>
      </c>
      <c r="CL120" s="1044"/>
      <c r="CM120" s="1044"/>
      <c r="CN120" s="1044"/>
      <c r="CO120" s="1045"/>
      <c r="CP120" s="1051" t="s">
        <v>441</v>
      </c>
      <c r="CQ120" s="1052"/>
      <c r="CR120" s="1052"/>
      <c r="CS120" s="1052"/>
      <c r="CT120" s="1052"/>
      <c r="CU120" s="1052"/>
      <c r="CV120" s="1052"/>
      <c r="CW120" s="1052"/>
      <c r="CX120" s="1052"/>
      <c r="CY120" s="1052"/>
      <c r="CZ120" s="1052"/>
      <c r="DA120" s="1052"/>
      <c r="DB120" s="1052"/>
      <c r="DC120" s="1052"/>
      <c r="DD120" s="1052"/>
      <c r="DE120" s="1052"/>
      <c r="DF120" s="1053"/>
      <c r="DG120" s="956">
        <v>2239638</v>
      </c>
      <c r="DH120" s="957"/>
      <c r="DI120" s="957"/>
      <c r="DJ120" s="957"/>
      <c r="DK120" s="957"/>
      <c r="DL120" s="957">
        <v>2107494</v>
      </c>
      <c r="DM120" s="957"/>
      <c r="DN120" s="957"/>
      <c r="DO120" s="957"/>
      <c r="DP120" s="957"/>
      <c r="DQ120" s="957">
        <v>1988174</v>
      </c>
      <c r="DR120" s="957"/>
      <c r="DS120" s="957"/>
      <c r="DT120" s="957"/>
      <c r="DU120" s="957"/>
      <c r="DV120" s="958">
        <v>74</v>
      </c>
      <c r="DW120" s="958"/>
      <c r="DX120" s="958"/>
      <c r="DY120" s="958"/>
      <c r="DZ120" s="959"/>
    </row>
    <row r="121" spans="1:130" s="197" customFormat="1" ht="26.25" customHeight="1">
      <c r="A121" s="1005"/>
      <c r="B121" s="976"/>
      <c r="C121" s="1040" t="s">
        <v>442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21331</v>
      </c>
      <c r="AB121" s="989"/>
      <c r="AC121" s="989"/>
      <c r="AD121" s="989"/>
      <c r="AE121" s="990"/>
      <c r="AF121" s="991">
        <v>16645</v>
      </c>
      <c r="AG121" s="989"/>
      <c r="AH121" s="989"/>
      <c r="AI121" s="989"/>
      <c r="AJ121" s="990"/>
      <c r="AK121" s="991">
        <v>11171</v>
      </c>
      <c r="AL121" s="989"/>
      <c r="AM121" s="989"/>
      <c r="AN121" s="989"/>
      <c r="AO121" s="990"/>
      <c r="AP121" s="992">
        <v>0.4</v>
      </c>
      <c r="AQ121" s="993"/>
      <c r="AR121" s="993"/>
      <c r="AS121" s="993"/>
      <c r="AT121" s="994"/>
      <c r="AU121" s="1010"/>
      <c r="AV121" s="1011"/>
      <c r="AW121" s="1011"/>
      <c r="AX121" s="1011"/>
      <c r="AY121" s="1012"/>
      <c r="AZ121" s="1025" t="s">
        <v>443</v>
      </c>
      <c r="BA121" s="1001"/>
      <c r="BB121" s="1001"/>
      <c r="BC121" s="1001"/>
      <c r="BD121" s="1001"/>
      <c r="BE121" s="1001"/>
      <c r="BF121" s="1001"/>
      <c r="BG121" s="1001"/>
      <c r="BH121" s="1001"/>
      <c r="BI121" s="1001"/>
      <c r="BJ121" s="1001"/>
      <c r="BK121" s="1001"/>
      <c r="BL121" s="1001"/>
      <c r="BM121" s="1001"/>
      <c r="BN121" s="1001"/>
      <c r="BO121" s="1001"/>
      <c r="BP121" s="1002"/>
      <c r="BQ121" s="1015">
        <v>3923958</v>
      </c>
      <c r="BR121" s="1016"/>
      <c r="BS121" s="1016"/>
      <c r="BT121" s="1016"/>
      <c r="BU121" s="1016"/>
      <c r="BV121" s="1016">
        <v>3845032</v>
      </c>
      <c r="BW121" s="1016"/>
      <c r="BX121" s="1016"/>
      <c r="BY121" s="1016"/>
      <c r="BZ121" s="1016"/>
      <c r="CA121" s="1016">
        <v>3895789</v>
      </c>
      <c r="CB121" s="1016"/>
      <c r="CC121" s="1016"/>
      <c r="CD121" s="1016"/>
      <c r="CE121" s="1016"/>
      <c r="CF121" s="1054">
        <v>145</v>
      </c>
      <c r="CG121" s="1055"/>
      <c r="CH121" s="1055"/>
      <c r="CI121" s="1055"/>
      <c r="CJ121" s="1055"/>
      <c r="CK121" s="1046"/>
      <c r="CL121" s="1047"/>
      <c r="CM121" s="1047"/>
      <c r="CN121" s="1047"/>
      <c r="CO121" s="1048"/>
      <c r="CP121" s="1037" t="s">
        <v>444</v>
      </c>
      <c r="CQ121" s="1038"/>
      <c r="CR121" s="1038"/>
      <c r="CS121" s="1038"/>
      <c r="CT121" s="1038"/>
      <c r="CU121" s="1038"/>
      <c r="CV121" s="1038"/>
      <c r="CW121" s="1038"/>
      <c r="CX121" s="1038"/>
      <c r="CY121" s="1038"/>
      <c r="CZ121" s="1038"/>
      <c r="DA121" s="1038"/>
      <c r="DB121" s="1038"/>
      <c r="DC121" s="1038"/>
      <c r="DD121" s="1038"/>
      <c r="DE121" s="1038"/>
      <c r="DF121" s="1039"/>
      <c r="DG121" s="949">
        <v>74014</v>
      </c>
      <c r="DH121" s="950"/>
      <c r="DI121" s="950"/>
      <c r="DJ121" s="950"/>
      <c r="DK121" s="950"/>
      <c r="DL121" s="950">
        <v>83134</v>
      </c>
      <c r="DM121" s="950"/>
      <c r="DN121" s="950"/>
      <c r="DO121" s="950"/>
      <c r="DP121" s="950"/>
      <c r="DQ121" s="950">
        <v>86100</v>
      </c>
      <c r="DR121" s="950"/>
      <c r="DS121" s="950"/>
      <c r="DT121" s="950"/>
      <c r="DU121" s="950"/>
      <c r="DV121" s="951">
        <v>3.2</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445</v>
      </c>
      <c r="BP122" s="1024"/>
      <c r="BQ122" s="1064">
        <v>5356328</v>
      </c>
      <c r="BR122" s="1065"/>
      <c r="BS122" s="1065"/>
      <c r="BT122" s="1065"/>
      <c r="BU122" s="1065"/>
      <c r="BV122" s="1065">
        <v>5589013</v>
      </c>
      <c r="BW122" s="1065"/>
      <c r="BX122" s="1065"/>
      <c r="BY122" s="1065"/>
      <c r="BZ122" s="1065"/>
      <c r="CA122" s="1065">
        <v>5649898</v>
      </c>
      <c r="CB122" s="1065"/>
      <c r="CC122" s="1065"/>
      <c r="CD122" s="1065"/>
      <c r="CE122" s="1065"/>
      <c r="CF122" s="1017"/>
      <c r="CG122" s="1018"/>
      <c r="CH122" s="1018"/>
      <c r="CI122" s="1018"/>
      <c r="CJ122" s="1019"/>
      <c r="CK122" s="1046"/>
      <c r="CL122" s="1047"/>
      <c r="CM122" s="1047"/>
      <c r="CN122" s="1047"/>
      <c r="CO122" s="1048"/>
      <c r="CP122" s="1037" t="s">
        <v>446</v>
      </c>
      <c r="CQ122" s="1038"/>
      <c r="CR122" s="1038"/>
      <c r="CS122" s="1038"/>
      <c r="CT122" s="1038"/>
      <c r="CU122" s="1038"/>
      <c r="CV122" s="1038"/>
      <c r="CW122" s="1038"/>
      <c r="CX122" s="1038"/>
      <c r="CY122" s="1038"/>
      <c r="CZ122" s="1038"/>
      <c r="DA122" s="1038"/>
      <c r="DB122" s="1038"/>
      <c r="DC122" s="1038"/>
      <c r="DD122" s="1038"/>
      <c r="DE122" s="1038"/>
      <c r="DF122" s="1039"/>
      <c r="DG122" s="949" t="s">
        <v>107</v>
      </c>
      <c r="DH122" s="950"/>
      <c r="DI122" s="950"/>
      <c r="DJ122" s="950"/>
      <c r="DK122" s="950"/>
      <c r="DL122" s="950" t="s">
        <v>107</v>
      </c>
      <c r="DM122" s="950"/>
      <c r="DN122" s="950"/>
      <c r="DO122" s="950"/>
      <c r="DP122" s="950"/>
      <c r="DQ122" s="950" t="s">
        <v>107</v>
      </c>
      <c r="DR122" s="950"/>
      <c r="DS122" s="950"/>
      <c r="DT122" s="950"/>
      <c r="DU122" s="950"/>
      <c r="DV122" s="951" t="s">
        <v>107</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51.6</v>
      </c>
      <c r="BR123" s="1057"/>
      <c r="BS123" s="1057"/>
      <c r="BT123" s="1057"/>
      <c r="BU123" s="1057"/>
      <c r="BV123" s="1057">
        <v>33.9</v>
      </c>
      <c r="BW123" s="1057"/>
      <c r="BX123" s="1057"/>
      <c r="BY123" s="1057"/>
      <c r="BZ123" s="1057"/>
      <c r="CA123" s="1057">
        <v>36</v>
      </c>
      <c r="CB123" s="1057"/>
      <c r="CC123" s="1057"/>
      <c r="CD123" s="1057"/>
      <c r="CE123" s="1057"/>
      <c r="CF123" s="1058"/>
      <c r="CG123" s="1059"/>
      <c r="CH123" s="1059"/>
      <c r="CI123" s="1059"/>
      <c r="CJ123" s="1060"/>
      <c r="CK123" s="1046"/>
      <c r="CL123" s="1047"/>
      <c r="CM123" s="1047"/>
      <c r="CN123" s="1047"/>
      <c r="CO123" s="1048"/>
      <c r="CP123" s="1037" t="s">
        <v>448</v>
      </c>
      <c r="CQ123" s="1038"/>
      <c r="CR123" s="1038"/>
      <c r="CS123" s="1038"/>
      <c r="CT123" s="1038"/>
      <c r="CU123" s="1038"/>
      <c r="CV123" s="1038"/>
      <c r="CW123" s="1038"/>
      <c r="CX123" s="1038"/>
      <c r="CY123" s="1038"/>
      <c r="CZ123" s="1038"/>
      <c r="DA123" s="1038"/>
      <c r="DB123" s="1038"/>
      <c r="DC123" s="1038"/>
      <c r="DD123" s="1038"/>
      <c r="DE123" s="1038"/>
      <c r="DF123" s="1039"/>
      <c r="DG123" s="988" t="s">
        <v>449</v>
      </c>
      <c r="DH123" s="989"/>
      <c r="DI123" s="989"/>
      <c r="DJ123" s="989"/>
      <c r="DK123" s="990"/>
      <c r="DL123" s="991" t="s">
        <v>449</v>
      </c>
      <c r="DM123" s="989"/>
      <c r="DN123" s="989"/>
      <c r="DO123" s="989"/>
      <c r="DP123" s="990"/>
      <c r="DQ123" s="991" t="s">
        <v>449</v>
      </c>
      <c r="DR123" s="989"/>
      <c r="DS123" s="989"/>
      <c r="DT123" s="989"/>
      <c r="DU123" s="990"/>
      <c r="DV123" s="992" t="s">
        <v>449</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449</v>
      </c>
      <c r="AB124" s="989"/>
      <c r="AC124" s="989"/>
      <c r="AD124" s="989"/>
      <c r="AE124" s="990"/>
      <c r="AF124" s="991" t="s">
        <v>449</v>
      </c>
      <c r="AG124" s="989"/>
      <c r="AH124" s="989"/>
      <c r="AI124" s="989"/>
      <c r="AJ124" s="990"/>
      <c r="AK124" s="991" t="s">
        <v>449</v>
      </c>
      <c r="AL124" s="989"/>
      <c r="AM124" s="989"/>
      <c r="AN124" s="989"/>
      <c r="AO124" s="990"/>
      <c r="AP124" s="992" t="s">
        <v>449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450</v>
      </c>
      <c r="CQ124" s="1038"/>
      <c r="CR124" s="1038"/>
      <c r="CS124" s="1038"/>
      <c r="CT124" s="1038"/>
      <c r="CU124" s="1038"/>
      <c r="CV124" s="1038"/>
      <c r="CW124" s="1038"/>
      <c r="CX124" s="1038"/>
      <c r="CY124" s="1038"/>
      <c r="CZ124" s="1038"/>
      <c r="DA124" s="1038"/>
      <c r="DB124" s="1038"/>
      <c r="DC124" s="1038"/>
      <c r="DD124" s="1038"/>
      <c r="DE124" s="1038"/>
      <c r="DF124" s="1039"/>
      <c r="DG124" s="1027" t="s">
        <v>449</v>
      </c>
      <c r="DH124" s="1028"/>
      <c r="DI124" s="1028"/>
      <c r="DJ124" s="1028"/>
      <c r="DK124" s="1029"/>
      <c r="DL124" s="1030" t="s">
        <v>449</v>
      </c>
      <c r="DM124" s="1028"/>
      <c r="DN124" s="1028"/>
      <c r="DO124" s="1028"/>
      <c r="DP124" s="1029"/>
      <c r="DQ124" s="1030" t="s">
        <v>449</v>
      </c>
      <c r="DR124" s="1028"/>
      <c r="DS124" s="1028"/>
      <c r="DT124" s="1028"/>
      <c r="DU124" s="1029"/>
      <c r="DV124" s="1031" t="s">
        <v>449</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449</v>
      </c>
      <c r="AB125" s="989"/>
      <c r="AC125" s="989"/>
      <c r="AD125" s="989"/>
      <c r="AE125" s="990"/>
      <c r="AF125" s="991" t="s">
        <v>449</v>
      </c>
      <c r="AG125" s="989"/>
      <c r="AH125" s="989"/>
      <c r="AI125" s="989"/>
      <c r="AJ125" s="990"/>
      <c r="AK125" s="991" t="s">
        <v>449</v>
      </c>
      <c r="AL125" s="989"/>
      <c r="AM125" s="989"/>
      <c r="AN125" s="989"/>
      <c r="AO125" s="990"/>
      <c r="AP125" s="992" t="s">
        <v>449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451</v>
      </c>
      <c r="CL125" s="1044"/>
      <c r="CM125" s="1044"/>
      <c r="CN125" s="1044"/>
      <c r="CO125" s="1045"/>
      <c r="CP125" s="970" t="s">
        <v>452</v>
      </c>
      <c r="CQ125" s="917"/>
      <c r="CR125" s="917"/>
      <c r="CS125" s="917"/>
      <c r="CT125" s="917"/>
      <c r="CU125" s="917"/>
      <c r="CV125" s="917"/>
      <c r="CW125" s="917"/>
      <c r="CX125" s="917"/>
      <c r="CY125" s="917"/>
      <c r="CZ125" s="917"/>
      <c r="DA125" s="917"/>
      <c r="DB125" s="917"/>
      <c r="DC125" s="917"/>
      <c r="DD125" s="917"/>
      <c r="DE125" s="917"/>
      <c r="DF125" s="918"/>
      <c r="DG125" s="956" t="s">
        <v>449</v>
      </c>
      <c r="DH125" s="957"/>
      <c r="DI125" s="957"/>
      <c r="DJ125" s="957"/>
      <c r="DK125" s="957"/>
      <c r="DL125" s="957" t="s">
        <v>449</v>
      </c>
      <c r="DM125" s="957"/>
      <c r="DN125" s="957"/>
      <c r="DO125" s="957"/>
      <c r="DP125" s="957"/>
      <c r="DQ125" s="957" t="s">
        <v>449</v>
      </c>
      <c r="DR125" s="957"/>
      <c r="DS125" s="957"/>
      <c r="DT125" s="957"/>
      <c r="DU125" s="957"/>
      <c r="DV125" s="958" t="s">
        <v>449</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16106</v>
      </c>
      <c r="AB126" s="989"/>
      <c r="AC126" s="989"/>
      <c r="AD126" s="989"/>
      <c r="AE126" s="990"/>
      <c r="AF126" s="991">
        <v>15934</v>
      </c>
      <c r="AG126" s="989"/>
      <c r="AH126" s="989"/>
      <c r="AI126" s="989"/>
      <c r="AJ126" s="990"/>
      <c r="AK126" s="991">
        <v>15191</v>
      </c>
      <c r="AL126" s="989"/>
      <c r="AM126" s="989"/>
      <c r="AN126" s="989"/>
      <c r="AO126" s="990"/>
      <c r="AP126" s="992">
        <v>0.6</v>
      </c>
      <c r="AQ126" s="993"/>
      <c r="AR126" s="993"/>
      <c r="AS126" s="993"/>
      <c r="AT126" s="994"/>
      <c r="AU126" s="233"/>
      <c r="AV126" s="233"/>
      <c r="AW126" s="233"/>
      <c r="AX126" s="1066" t="s">
        <v>453</v>
      </c>
      <c r="AY126" s="1067"/>
      <c r="AZ126" s="1067"/>
      <c r="BA126" s="1067"/>
      <c r="BB126" s="1067"/>
      <c r="BC126" s="1067"/>
      <c r="BD126" s="1067"/>
      <c r="BE126" s="1068"/>
      <c r="BF126" s="1082" t="s">
        <v>454</v>
      </c>
      <c r="BG126" s="1067"/>
      <c r="BH126" s="1067"/>
      <c r="BI126" s="1067"/>
      <c r="BJ126" s="1067"/>
      <c r="BK126" s="1067"/>
      <c r="BL126" s="1068"/>
      <c r="BM126" s="1082" t="s">
        <v>455</v>
      </c>
      <c r="BN126" s="1067"/>
      <c r="BO126" s="1067"/>
      <c r="BP126" s="1067"/>
      <c r="BQ126" s="1067"/>
      <c r="BR126" s="1067"/>
      <c r="BS126" s="1068"/>
      <c r="BT126" s="1082" t="s">
        <v>456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457</v>
      </c>
      <c r="CQ126" s="980"/>
      <c r="CR126" s="980"/>
      <c r="CS126" s="980"/>
      <c r="CT126" s="980"/>
      <c r="CU126" s="980"/>
      <c r="CV126" s="980"/>
      <c r="CW126" s="980"/>
      <c r="CX126" s="980"/>
      <c r="CY126" s="980"/>
      <c r="CZ126" s="980"/>
      <c r="DA126" s="980"/>
      <c r="DB126" s="980"/>
      <c r="DC126" s="980"/>
      <c r="DD126" s="980"/>
      <c r="DE126" s="980"/>
      <c r="DF126" s="981"/>
      <c r="DG126" s="949" t="s">
        <v>449</v>
      </c>
      <c r="DH126" s="950"/>
      <c r="DI126" s="950"/>
      <c r="DJ126" s="950"/>
      <c r="DK126" s="950"/>
      <c r="DL126" s="950" t="s">
        <v>449</v>
      </c>
      <c r="DM126" s="950"/>
      <c r="DN126" s="950"/>
      <c r="DO126" s="950"/>
      <c r="DP126" s="950"/>
      <c r="DQ126" s="950" t="s">
        <v>449</v>
      </c>
      <c r="DR126" s="950"/>
      <c r="DS126" s="950"/>
      <c r="DT126" s="950"/>
      <c r="DU126" s="950"/>
      <c r="DV126" s="951" t="s">
        <v>449</v>
      </c>
      <c r="DW126" s="951"/>
      <c r="DX126" s="951"/>
      <c r="DY126" s="951"/>
      <c r="DZ126" s="952"/>
    </row>
    <row r="127" spans="1:130" s="197" customFormat="1" ht="26.25" customHeight="1" thickBot="1">
      <c r="A127" s="1006"/>
      <c r="B127" s="978"/>
      <c r="C127" s="1034" t="s">
        <v>458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449</v>
      </c>
      <c r="AB127" s="989"/>
      <c r="AC127" s="989"/>
      <c r="AD127" s="989"/>
      <c r="AE127" s="990"/>
      <c r="AF127" s="991" t="s">
        <v>449</v>
      </c>
      <c r="AG127" s="989"/>
      <c r="AH127" s="989"/>
      <c r="AI127" s="989"/>
      <c r="AJ127" s="990"/>
      <c r="AK127" s="991" t="s">
        <v>449</v>
      </c>
      <c r="AL127" s="989"/>
      <c r="AM127" s="989"/>
      <c r="AN127" s="989"/>
      <c r="AO127" s="990"/>
      <c r="AP127" s="992" t="s">
        <v>449</v>
      </c>
      <c r="AQ127" s="993"/>
      <c r="AR127" s="993"/>
      <c r="AS127" s="993"/>
      <c r="AT127" s="994"/>
      <c r="AU127" s="233"/>
      <c r="AV127" s="233"/>
      <c r="AW127" s="233"/>
      <c r="AX127" s="916" t="s">
        <v>459</v>
      </c>
      <c r="AY127" s="917"/>
      <c r="AZ127" s="917"/>
      <c r="BA127" s="917"/>
      <c r="BB127" s="917"/>
      <c r="BC127" s="917"/>
      <c r="BD127" s="917"/>
      <c r="BE127" s="918"/>
      <c r="BF127" s="1071" t="s">
        <v>449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460</v>
      </c>
      <c r="CQ127" s="1075"/>
      <c r="CR127" s="1075"/>
      <c r="CS127" s="1075"/>
      <c r="CT127" s="1075"/>
      <c r="CU127" s="1075"/>
      <c r="CV127" s="1075"/>
      <c r="CW127" s="1075"/>
      <c r="CX127" s="1075"/>
      <c r="CY127" s="1075"/>
      <c r="CZ127" s="1075"/>
      <c r="DA127" s="1075"/>
      <c r="DB127" s="1075"/>
      <c r="DC127" s="1075"/>
      <c r="DD127" s="1075"/>
      <c r="DE127" s="1075"/>
      <c r="DF127" s="1076"/>
      <c r="DG127" s="1077" t="s">
        <v>461</v>
      </c>
      <c r="DH127" s="1078"/>
      <c r="DI127" s="1078"/>
      <c r="DJ127" s="1078"/>
      <c r="DK127" s="1078"/>
      <c r="DL127" s="1078" t="s">
        <v>462</v>
      </c>
      <c r="DM127" s="1078"/>
      <c r="DN127" s="1078"/>
      <c r="DO127" s="1078"/>
      <c r="DP127" s="1078"/>
      <c r="DQ127" s="1078">
        <v>30</v>
      </c>
      <c r="DR127" s="1078"/>
      <c r="DS127" s="1078"/>
      <c r="DT127" s="1078"/>
      <c r="DU127" s="1078"/>
      <c r="DV127" s="1079">
        <v>0</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5403</v>
      </c>
      <c r="AB128" s="1120"/>
      <c r="AC128" s="1120"/>
      <c r="AD128" s="1120"/>
      <c r="AE128" s="1121"/>
      <c r="AF128" s="1122">
        <v>5490</v>
      </c>
      <c r="AG128" s="1120"/>
      <c r="AH128" s="1120"/>
      <c r="AI128" s="1120"/>
      <c r="AJ128" s="1121"/>
      <c r="AK128" s="1122">
        <v>5578</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449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2959548</v>
      </c>
      <c r="AB129" s="989"/>
      <c r="AC129" s="989"/>
      <c r="AD129" s="989"/>
      <c r="AE129" s="990"/>
      <c r="AF129" s="991">
        <v>2919844</v>
      </c>
      <c r="AG129" s="989"/>
      <c r="AH129" s="989"/>
      <c r="AI129" s="989"/>
      <c r="AJ129" s="990"/>
      <c r="AK129" s="991">
        <v>3026164</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6.3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360531</v>
      </c>
      <c r="AB130" s="989"/>
      <c r="AC130" s="989"/>
      <c r="AD130" s="989"/>
      <c r="AE130" s="990"/>
      <c r="AF130" s="991">
        <v>355552</v>
      </c>
      <c r="AG130" s="989"/>
      <c r="AH130" s="989"/>
      <c r="AI130" s="989"/>
      <c r="AJ130" s="990"/>
      <c r="AK130" s="991">
        <v>340099</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36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2599017</v>
      </c>
      <c r="AB131" s="1028"/>
      <c r="AC131" s="1028"/>
      <c r="AD131" s="1028"/>
      <c r="AE131" s="1029"/>
      <c r="AF131" s="1030">
        <v>2564292</v>
      </c>
      <c r="AG131" s="1028"/>
      <c r="AH131" s="1028"/>
      <c r="AI131" s="1028"/>
      <c r="AJ131" s="1029"/>
      <c r="AK131" s="1030">
        <v>2686065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8.6536563629999996</v>
      </c>
      <c r="AB132" s="1134"/>
      <c r="AC132" s="1134"/>
      <c r="AD132" s="1134"/>
      <c r="AE132" s="1135"/>
      <c r="AF132" s="1136">
        <v>5.3005663939999996</v>
      </c>
      <c r="AG132" s="1134"/>
      <c r="AH132" s="1134"/>
      <c r="AI132" s="1134"/>
      <c r="AJ132" s="1135"/>
      <c r="AK132" s="1136">
        <v>5.0861017879999997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10.3</v>
      </c>
      <c r="AB133" s="1141"/>
      <c r="AC133" s="1141"/>
      <c r="AD133" s="1141"/>
      <c r="AE133" s="1142"/>
      <c r="AF133" s="1140">
        <v>8.1</v>
      </c>
      <c r="AG133" s="1141"/>
      <c r="AH133" s="1141"/>
      <c r="AI133" s="1141"/>
      <c r="AJ133" s="1142"/>
      <c r="AK133" s="1140">
        <v>6.3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936459</v>
      </c>
      <c r="L9" s="264">
        <v>98814</v>
      </c>
      <c r="M9" s="265">
        <v>105093</v>
      </c>
      <c r="N9" s="266">
        <v>-6</v>
      </c>
    </row>
    <row r="10" spans="1:16">
      <c r="A10" s="248"/>
      <c r="B10" s="244"/>
      <c r="C10" s="244"/>
      <c r="D10" s="244"/>
      <c r="E10" s="244"/>
      <c r="F10" s="244"/>
      <c r="G10" s="1149" t="s">
        <v>483</v>
      </c>
      <c r="H10" s="1150"/>
      <c r="I10" s="1150"/>
      <c r="J10" s="1151"/>
      <c r="K10" s="267">
        <v>48776</v>
      </c>
      <c r="L10" s="268">
        <v>5147</v>
      </c>
      <c r="M10" s="269">
        <v>11546</v>
      </c>
      <c r="N10" s="270">
        <v>-55.4</v>
      </c>
    </row>
    <row r="11" spans="1:16" ht="13.5" customHeight="1">
      <c r="A11" s="248"/>
      <c r="B11" s="244"/>
      <c r="C11" s="244"/>
      <c r="D11" s="244"/>
      <c r="E11" s="244"/>
      <c r="F11" s="244"/>
      <c r="G11" s="1149" t="s">
        <v>484</v>
      </c>
      <c r="H11" s="1150"/>
      <c r="I11" s="1150"/>
      <c r="J11" s="1151"/>
      <c r="K11" s="267">
        <v>158083</v>
      </c>
      <c r="L11" s="268">
        <v>16681</v>
      </c>
      <c r="M11" s="269">
        <v>13382</v>
      </c>
      <c r="N11" s="270">
        <v>24.7</v>
      </c>
    </row>
    <row r="12" spans="1:16" ht="13.5" customHeight="1">
      <c r="A12" s="248"/>
      <c r="B12" s="244"/>
      <c r="C12" s="244"/>
      <c r="D12" s="244"/>
      <c r="E12" s="244"/>
      <c r="F12" s="244"/>
      <c r="G12" s="1149" t="s">
        <v>485</v>
      </c>
      <c r="H12" s="1150"/>
      <c r="I12" s="1150"/>
      <c r="J12" s="1151"/>
      <c r="K12" s="267">
        <v>3606</v>
      </c>
      <c r="L12" s="268">
        <v>381</v>
      </c>
      <c r="M12" s="269">
        <v>1458</v>
      </c>
      <c r="N12" s="270">
        <v>-73.900000000000006</v>
      </c>
    </row>
    <row r="13" spans="1:16" ht="13.5" customHeight="1">
      <c r="A13" s="248"/>
      <c r="B13" s="244"/>
      <c r="C13" s="244"/>
      <c r="D13" s="244"/>
      <c r="E13" s="244"/>
      <c r="F13" s="244"/>
      <c r="G13" s="1149" t="s">
        <v>486</v>
      </c>
      <c r="H13" s="1150"/>
      <c r="I13" s="1150"/>
      <c r="J13" s="1151"/>
      <c r="K13" s="267" t="s">
        <v>487</v>
      </c>
      <c r="L13" s="268" t="s">
        <v>487</v>
      </c>
      <c r="M13" s="269" t="s">
        <v>487</v>
      </c>
      <c r="N13" s="270" t="s">
        <v>487</v>
      </c>
    </row>
    <row r="14" spans="1:16" ht="13.5" customHeight="1">
      <c r="A14" s="248"/>
      <c r="B14" s="244"/>
      <c r="C14" s="244"/>
      <c r="D14" s="244"/>
      <c r="E14" s="244"/>
      <c r="F14" s="244"/>
      <c r="G14" s="1149" t="s">
        <v>488</v>
      </c>
      <c r="H14" s="1150"/>
      <c r="I14" s="1150"/>
      <c r="J14" s="1151"/>
      <c r="K14" s="267">
        <v>68895</v>
      </c>
      <c r="L14" s="268">
        <v>7270</v>
      </c>
      <c r="M14" s="269">
        <v>5712</v>
      </c>
      <c r="N14" s="270">
        <v>27.3</v>
      </c>
    </row>
    <row r="15" spans="1:16" ht="13.5" customHeight="1">
      <c r="A15" s="248"/>
      <c r="B15" s="244"/>
      <c r="C15" s="244"/>
      <c r="D15" s="244"/>
      <c r="E15" s="244"/>
      <c r="F15" s="244"/>
      <c r="G15" s="1149" t="s">
        <v>489</v>
      </c>
      <c r="H15" s="1150"/>
      <c r="I15" s="1150"/>
      <c r="J15" s="1151"/>
      <c r="K15" s="267" t="s">
        <v>487</v>
      </c>
      <c r="L15" s="268" t="s">
        <v>487</v>
      </c>
      <c r="M15" s="269">
        <v>2855</v>
      </c>
      <c r="N15" s="270" t="s">
        <v>487</v>
      </c>
    </row>
    <row r="16" spans="1:16">
      <c r="A16" s="248"/>
      <c r="B16" s="244"/>
      <c r="C16" s="244"/>
      <c r="D16" s="244"/>
      <c r="E16" s="244"/>
      <c r="F16" s="244"/>
      <c r="G16" s="1152" t="s">
        <v>490</v>
      </c>
      <c r="H16" s="1153"/>
      <c r="I16" s="1153"/>
      <c r="J16" s="1154"/>
      <c r="K16" s="268">
        <v>-91846</v>
      </c>
      <c r="L16" s="268">
        <v>-9691</v>
      </c>
      <c r="M16" s="269">
        <v>-10245</v>
      </c>
      <c r="N16" s="270">
        <v>-5.4</v>
      </c>
    </row>
    <row r="17" spans="1:16">
      <c r="A17" s="248"/>
      <c r="B17" s="244"/>
      <c r="C17" s="244"/>
      <c r="D17" s="244"/>
      <c r="E17" s="244"/>
      <c r="F17" s="244"/>
      <c r="G17" s="1152" t="s">
        <v>166</v>
      </c>
      <c r="H17" s="1153"/>
      <c r="I17" s="1153"/>
      <c r="J17" s="1154"/>
      <c r="K17" s="268">
        <v>1123973</v>
      </c>
      <c r="L17" s="268">
        <v>118600</v>
      </c>
      <c r="M17" s="269">
        <v>129801</v>
      </c>
      <c r="N17" s="270">
        <v>-8.6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11.29</v>
      </c>
      <c r="L21" s="281">
        <v>12.01</v>
      </c>
      <c r="M21" s="282">
        <v>-0.72</v>
      </c>
      <c r="N21" s="249"/>
      <c r="O21" s="283"/>
      <c r="P21" s="279"/>
    </row>
    <row r="22" spans="1:16" s="284" customFormat="1">
      <c r="A22" s="279"/>
      <c r="B22" s="249"/>
      <c r="C22" s="249"/>
      <c r="D22" s="249"/>
      <c r="E22" s="249"/>
      <c r="F22" s="249"/>
      <c r="G22" s="1144" t="s">
        <v>496</v>
      </c>
      <c r="H22" s="1145"/>
      <c r="I22" s="1145"/>
      <c r="J22" s="1146"/>
      <c r="K22" s="285">
        <v>94.4</v>
      </c>
      <c r="L22" s="286">
        <v>95.9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233839</v>
      </c>
      <c r="L32" s="294">
        <v>24674</v>
      </c>
      <c r="M32" s="295">
        <v>66201</v>
      </c>
      <c r="N32" s="296">
        <v>-62.7</v>
      </c>
    </row>
    <row r="33" spans="1:16" ht="13.5" customHeight="1">
      <c r="A33" s="248"/>
      <c r="B33" s="244"/>
      <c r="C33" s="244"/>
      <c r="D33" s="244"/>
      <c r="E33" s="244"/>
      <c r="F33" s="244"/>
      <c r="G33" s="1160" t="s">
        <v>501</v>
      </c>
      <c r="H33" s="1161"/>
      <c r="I33" s="1161"/>
      <c r="J33" s="1162"/>
      <c r="K33" s="294" t="s">
        <v>487</v>
      </c>
      <c r="L33" s="294" t="s">
        <v>487</v>
      </c>
      <c r="M33" s="295" t="s">
        <v>487</v>
      </c>
      <c r="N33" s="296" t="s">
        <v>487</v>
      </c>
    </row>
    <row r="34" spans="1:16" ht="27" customHeight="1">
      <c r="A34" s="248"/>
      <c r="B34" s="244"/>
      <c r="C34" s="244"/>
      <c r="D34" s="244"/>
      <c r="E34" s="244"/>
      <c r="F34" s="244"/>
      <c r="G34" s="1160" t="s">
        <v>502</v>
      </c>
      <c r="H34" s="1161"/>
      <c r="I34" s="1161"/>
      <c r="J34" s="1162"/>
      <c r="K34" s="294" t="s">
        <v>487</v>
      </c>
      <c r="L34" s="294" t="s">
        <v>487</v>
      </c>
      <c r="M34" s="295" t="s">
        <v>487</v>
      </c>
      <c r="N34" s="296" t="s">
        <v>487</v>
      </c>
    </row>
    <row r="35" spans="1:16" ht="27" customHeight="1">
      <c r="A35" s="248"/>
      <c r="B35" s="244"/>
      <c r="C35" s="244"/>
      <c r="D35" s="244"/>
      <c r="E35" s="244"/>
      <c r="F35" s="244"/>
      <c r="G35" s="1160" t="s">
        <v>503</v>
      </c>
      <c r="H35" s="1161"/>
      <c r="I35" s="1161"/>
      <c r="J35" s="1162"/>
      <c r="K35" s="294">
        <v>205341</v>
      </c>
      <c r="L35" s="294">
        <v>21667</v>
      </c>
      <c r="M35" s="295">
        <v>21827</v>
      </c>
      <c r="N35" s="296">
        <v>-0.7</v>
      </c>
    </row>
    <row r="36" spans="1:16" ht="27" customHeight="1">
      <c r="A36" s="248"/>
      <c r="B36" s="244"/>
      <c r="C36" s="244"/>
      <c r="D36" s="244"/>
      <c r="E36" s="244"/>
      <c r="F36" s="244"/>
      <c r="G36" s="1160" t="s">
        <v>504</v>
      </c>
      <c r="H36" s="1161"/>
      <c r="I36" s="1161"/>
      <c r="J36" s="1162"/>
      <c r="K36" s="294">
        <v>16751</v>
      </c>
      <c r="L36" s="294">
        <v>1768</v>
      </c>
      <c r="M36" s="295">
        <v>5334</v>
      </c>
      <c r="N36" s="296">
        <v>-66.900000000000006</v>
      </c>
    </row>
    <row r="37" spans="1:16" ht="13.5" customHeight="1">
      <c r="A37" s="248"/>
      <c r="B37" s="244"/>
      <c r="C37" s="244"/>
      <c r="D37" s="244"/>
      <c r="E37" s="244"/>
      <c r="F37" s="244"/>
      <c r="G37" s="1160" t="s">
        <v>505</v>
      </c>
      <c r="H37" s="1161"/>
      <c r="I37" s="1161"/>
      <c r="J37" s="1162"/>
      <c r="K37" s="294">
        <v>26362</v>
      </c>
      <c r="L37" s="294">
        <v>2782</v>
      </c>
      <c r="M37" s="295">
        <v>1051</v>
      </c>
      <c r="N37" s="296">
        <v>164.7</v>
      </c>
    </row>
    <row r="38" spans="1:16" ht="27" customHeight="1">
      <c r="A38" s="248"/>
      <c r="B38" s="244"/>
      <c r="C38" s="244"/>
      <c r="D38" s="244"/>
      <c r="E38" s="244"/>
      <c r="F38" s="244"/>
      <c r="G38" s="1163" t="s">
        <v>506</v>
      </c>
      <c r="H38" s="1164"/>
      <c r="I38" s="1164"/>
      <c r="J38" s="1165"/>
      <c r="K38" s="297" t="s">
        <v>487</v>
      </c>
      <c r="L38" s="297" t="s">
        <v>487</v>
      </c>
      <c r="M38" s="298">
        <v>4</v>
      </c>
      <c r="N38" s="299" t="s">
        <v>487</v>
      </c>
      <c r="O38" s="293"/>
    </row>
    <row r="39" spans="1:16">
      <c r="A39" s="248"/>
      <c r="B39" s="244"/>
      <c r="C39" s="244"/>
      <c r="D39" s="244"/>
      <c r="E39" s="244"/>
      <c r="F39" s="244"/>
      <c r="G39" s="1163" t="s">
        <v>507</v>
      </c>
      <c r="H39" s="1164"/>
      <c r="I39" s="1164"/>
      <c r="J39" s="1165"/>
      <c r="K39" s="300">
        <v>-5578</v>
      </c>
      <c r="L39" s="300">
        <v>-589</v>
      </c>
      <c r="M39" s="301">
        <v>-2306</v>
      </c>
      <c r="N39" s="302">
        <v>-74.5</v>
      </c>
      <c r="O39" s="293"/>
    </row>
    <row r="40" spans="1:16" ht="27" customHeight="1">
      <c r="A40" s="248"/>
      <c r="B40" s="244"/>
      <c r="C40" s="244"/>
      <c r="D40" s="244"/>
      <c r="E40" s="244"/>
      <c r="F40" s="244"/>
      <c r="G40" s="1160" t="s">
        <v>508</v>
      </c>
      <c r="H40" s="1161"/>
      <c r="I40" s="1161"/>
      <c r="J40" s="1162"/>
      <c r="K40" s="300">
        <v>-340099</v>
      </c>
      <c r="L40" s="300">
        <v>-35887</v>
      </c>
      <c r="M40" s="301">
        <v>-67056</v>
      </c>
      <c r="N40" s="302">
        <v>-46.5</v>
      </c>
      <c r="O40" s="293"/>
    </row>
    <row r="41" spans="1:16">
      <c r="A41" s="248"/>
      <c r="B41" s="244"/>
      <c r="C41" s="244"/>
      <c r="D41" s="244"/>
      <c r="E41" s="244"/>
      <c r="F41" s="244"/>
      <c r="G41" s="1166" t="s">
        <v>277</v>
      </c>
      <c r="H41" s="1167"/>
      <c r="I41" s="1167"/>
      <c r="J41" s="1168"/>
      <c r="K41" s="294">
        <v>136616</v>
      </c>
      <c r="L41" s="300">
        <v>14416</v>
      </c>
      <c r="M41" s="301">
        <v>25054</v>
      </c>
      <c r="N41" s="302">
        <v>-42.5</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428101</v>
      </c>
      <c r="J51" s="320">
        <v>41946</v>
      </c>
      <c r="K51" s="321">
        <v>58.7</v>
      </c>
      <c r="L51" s="322">
        <v>72729</v>
      </c>
      <c r="M51" s="323">
        <v>-23.8</v>
      </c>
      <c r="N51" s="324">
        <v>82.5</v>
      </c>
    </row>
    <row r="52" spans="1:14">
      <c r="A52" s="248"/>
      <c r="B52" s="244"/>
      <c r="C52" s="244"/>
      <c r="D52" s="244"/>
      <c r="E52" s="244"/>
      <c r="F52" s="244"/>
      <c r="G52" s="325"/>
      <c r="H52" s="326" t="s">
        <v>519</v>
      </c>
      <c r="I52" s="327">
        <v>245014</v>
      </c>
      <c r="J52" s="328">
        <v>24007</v>
      </c>
      <c r="K52" s="329">
        <v>32.9</v>
      </c>
      <c r="L52" s="330">
        <v>36291</v>
      </c>
      <c r="M52" s="331">
        <v>-25.2</v>
      </c>
      <c r="N52" s="332">
        <v>58.1</v>
      </c>
    </row>
    <row r="53" spans="1:14">
      <c r="A53" s="248"/>
      <c r="B53" s="244"/>
      <c r="C53" s="244"/>
      <c r="D53" s="244"/>
      <c r="E53" s="244"/>
      <c r="F53" s="244"/>
      <c r="G53" s="310" t="s">
        <v>520</v>
      </c>
      <c r="H53" s="311"/>
      <c r="I53" s="319">
        <v>593106</v>
      </c>
      <c r="J53" s="320">
        <v>58939</v>
      </c>
      <c r="K53" s="321">
        <v>40.5</v>
      </c>
      <c r="L53" s="322">
        <v>70317</v>
      </c>
      <c r="M53" s="323">
        <v>-3.3</v>
      </c>
      <c r="N53" s="324">
        <v>43.8</v>
      </c>
    </row>
    <row r="54" spans="1:14">
      <c r="A54" s="248"/>
      <c r="B54" s="244"/>
      <c r="C54" s="244"/>
      <c r="D54" s="244"/>
      <c r="E54" s="244"/>
      <c r="F54" s="244"/>
      <c r="G54" s="325"/>
      <c r="H54" s="326" t="s">
        <v>519</v>
      </c>
      <c r="I54" s="327">
        <v>327113</v>
      </c>
      <c r="J54" s="328">
        <v>32507</v>
      </c>
      <c r="K54" s="329">
        <v>35.4</v>
      </c>
      <c r="L54" s="330">
        <v>35725</v>
      </c>
      <c r="M54" s="331">
        <v>-1.6</v>
      </c>
      <c r="N54" s="332">
        <v>37</v>
      </c>
    </row>
    <row r="55" spans="1:14">
      <c r="A55" s="248"/>
      <c r="B55" s="244"/>
      <c r="C55" s="244"/>
      <c r="D55" s="244"/>
      <c r="E55" s="244"/>
      <c r="F55" s="244"/>
      <c r="G55" s="310" t="s">
        <v>521</v>
      </c>
      <c r="H55" s="311"/>
      <c r="I55" s="319">
        <v>177873</v>
      </c>
      <c r="J55" s="320">
        <v>17956</v>
      </c>
      <c r="K55" s="321">
        <v>-69.5</v>
      </c>
      <c r="L55" s="322">
        <v>105751</v>
      </c>
      <c r="M55" s="323">
        <v>50.4</v>
      </c>
      <c r="N55" s="324">
        <v>-119.9</v>
      </c>
    </row>
    <row r="56" spans="1:14">
      <c r="A56" s="248"/>
      <c r="B56" s="244"/>
      <c r="C56" s="244"/>
      <c r="D56" s="244"/>
      <c r="E56" s="244"/>
      <c r="F56" s="244"/>
      <c r="G56" s="325"/>
      <c r="H56" s="326" t="s">
        <v>519</v>
      </c>
      <c r="I56" s="327">
        <v>149862</v>
      </c>
      <c r="J56" s="328">
        <v>15128</v>
      </c>
      <c r="K56" s="329">
        <v>-53.5</v>
      </c>
      <c r="L56" s="330">
        <v>49969</v>
      </c>
      <c r="M56" s="331">
        <v>39.9</v>
      </c>
      <c r="N56" s="332">
        <v>-93.4</v>
      </c>
    </row>
    <row r="57" spans="1:14">
      <c r="A57" s="248"/>
      <c r="B57" s="244"/>
      <c r="C57" s="244"/>
      <c r="D57" s="244"/>
      <c r="E57" s="244"/>
      <c r="F57" s="244"/>
      <c r="G57" s="310" t="s">
        <v>522</v>
      </c>
      <c r="H57" s="311"/>
      <c r="I57" s="319">
        <v>174399</v>
      </c>
      <c r="J57" s="320">
        <v>17959</v>
      </c>
      <c r="K57" s="321">
        <v>0</v>
      </c>
      <c r="L57" s="322">
        <v>158564</v>
      </c>
      <c r="M57" s="323">
        <v>49.9</v>
      </c>
      <c r="N57" s="324">
        <v>-49.9</v>
      </c>
    </row>
    <row r="58" spans="1:14">
      <c r="A58" s="248"/>
      <c r="B58" s="244"/>
      <c r="C58" s="244"/>
      <c r="D58" s="244"/>
      <c r="E58" s="244"/>
      <c r="F58" s="244"/>
      <c r="G58" s="325"/>
      <c r="H58" s="326" t="s">
        <v>519</v>
      </c>
      <c r="I58" s="327">
        <v>126203</v>
      </c>
      <c r="J58" s="328">
        <v>12996</v>
      </c>
      <c r="K58" s="329">
        <v>-14.1</v>
      </c>
      <c r="L58" s="330">
        <v>48412</v>
      </c>
      <c r="M58" s="331">
        <v>-3.1</v>
      </c>
      <c r="N58" s="332">
        <v>-11</v>
      </c>
    </row>
    <row r="59" spans="1:14">
      <c r="A59" s="248"/>
      <c r="B59" s="244"/>
      <c r="C59" s="244"/>
      <c r="D59" s="244"/>
      <c r="E59" s="244"/>
      <c r="F59" s="244"/>
      <c r="G59" s="310" t="s">
        <v>523</v>
      </c>
      <c r="H59" s="311"/>
      <c r="I59" s="319">
        <v>1102058</v>
      </c>
      <c r="J59" s="320">
        <v>116288</v>
      </c>
      <c r="K59" s="321">
        <v>547.5</v>
      </c>
      <c r="L59" s="322">
        <v>128611</v>
      </c>
      <c r="M59" s="323">
        <v>-18.899999999999999</v>
      </c>
      <c r="N59" s="324">
        <v>566.4</v>
      </c>
    </row>
    <row r="60" spans="1:14">
      <c r="A60" s="248"/>
      <c r="B60" s="244"/>
      <c r="C60" s="244"/>
      <c r="D60" s="244"/>
      <c r="E60" s="244"/>
      <c r="F60" s="244"/>
      <c r="G60" s="325"/>
      <c r="H60" s="326" t="s">
        <v>519</v>
      </c>
      <c r="I60" s="333">
        <v>551172</v>
      </c>
      <c r="J60" s="328">
        <v>58159</v>
      </c>
      <c r="K60" s="329">
        <v>347.5</v>
      </c>
      <c r="L60" s="330">
        <v>61552</v>
      </c>
      <c r="M60" s="331">
        <v>27.1</v>
      </c>
      <c r="N60" s="332">
        <v>320.39999999999998</v>
      </c>
    </row>
    <row r="61" spans="1:14">
      <c r="A61" s="248"/>
      <c r="B61" s="244"/>
      <c r="C61" s="244"/>
      <c r="D61" s="244"/>
      <c r="E61" s="244"/>
      <c r="F61" s="244"/>
      <c r="G61" s="310" t="s">
        <v>524</v>
      </c>
      <c r="H61" s="334"/>
      <c r="I61" s="335">
        <v>495107</v>
      </c>
      <c r="J61" s="336">
        <v>50618</v>
      </c>
      <c r="K61" s="337">
        <v>115.4</v>
      </c>
      <c r="L61" s="338">
        <v>107194</v>
      </c>
      <c r="M61" s="339">
        <v>10.9</v>
      </c>
      <c r="N61" s="324">
        <v>104.5</v>
      </c>
    </row>
    <row r="62" spans="1:14">
      <c r="A62" s="248"/>
      <c r="B62" s="244"/>
      <c r="C62" s="244"/>
      <c r="D62" s="244"/>
      <c r="E62" s="244"/>
      <c r="F62" s="244"/>
      <c r="G62" s="325"/>
      <c r="H62" s="326" t="s">
        <v>519</v>
      </c>
      <c r="I62" s="327">
        <v>279873</v>
      </c>
      <c r="J62" s="328">
        <v>28559</v>
      </c>
      <c r="K62" s="329">
        <v>69.599999999999994</v>
      </c>
      <c r="L62" s="330">
        <v>46390</v>
      </c>
      <c r="M62" s="331">
        <v>7.4</v>
      </c>
      <c r="N62" s="332">
        <v>62.2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8.66</v>
      </c>
      <c r="G47" s="12">
        <v>8.14</v>
      </c>
      <c r="H47" s="12">
        <v>8.8800000000000008</v>
      </c>
      <c r="I47" s="12">
        <v>9</v>
      </c>
      <c r="J47" s="13">
        <v>8.69</v>
      </c>
    </row>
    <row r="48" spans="2:10" ht="57.75" customHeight="1">
      <c r="B48" s="14"/>
      <c r="C48" s="1171" t="s">
        <v>4</v>
      </c>
      <c r="D48" s="1171"/>
      <c r="E48" s="1172"/>
      <c r="F48" s="15">
        <v>7.3</v>
      </c>
      <c r="G48" s="16">
        <v>10.050000000000001</v>
      </c>
      <c r="H48" s="16">
        <v>11.02</v>
      </c>
      <c r="I48" s="16">
        <v>10.84</v>
      </c>
      <c r="J48" s="17">
        <v>11.82</v>
      </c>
    </row>
    <row r="49" spans="2:10" ht="57.75" customHeight="1" thickBot="1">
      <c r="B49" s="18"/>
      <c r="C49" s="1173" t="s">
        <v>5</v>
      </c>
      <c r="D49" s="1173"/>
      <c r="E49" s="1174"/>
      <c r="F49" s="19">
        <v>0.12</v>
      </c>
      <c r="G49" s="20">
        <v>1.96</v>
      </c>
      <c r="H49" s="20">
        <v>1.58</v>
      </c>
      <c r="I49" s="20" t="s">
        <v>531</v>
      </c>
      <c r="J49" s="21">
        <v>1.37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2017-05-11T05:44:23Z</cp:lastPrinted>
  <dcterms:created xsi:type="dcterms:W3CDTF">2017-02-15T16:36:42Z</dcterms:created>
  <dcterms:modified xsi:type="dcterms:W3CDTF">2017-05-26T09:11:56Z</dcterms:modified>
</cp:coreProperties>
</file>