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<sst xmlns="http://schemas.openxmlformats.org/spreadsheetml/2006/main" count="1080" uniqueCount="560">
  <si>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</si>
  <si>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</si>
  <si>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</si>
  <si>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</si>
  <si>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</si>
  <si>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</si>
  <si>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</si>
  <si>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</si>
  <si>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</si>
  <si>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</si>
  <si>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</si>
  <si>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</si>
  <si>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</si>
  <si>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</si>
  <si>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</si>
  <si>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</si>
  <si>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</si>
  <si>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</si>
  <si>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</si>
  <si>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</si>
  <si>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</si>
  <si>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</si>
  <si>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</si>
  <si>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</si>
  <si>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</si>
  <si>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</si>
  <si>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</si>
  <si>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</si>
  <si>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</si>
  <si>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</si>
  <si>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</si>
  <si>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</si>
  <si>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</si>
  <si>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</si>
  <si>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</si>
  <si>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</si>
  <si>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</si>
  <si>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</si>
  <si>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</si>
  <si>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</si>
  <si>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</si>
  <si>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</si>
  <si>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</si>
  <si>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</si>
  <si>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</si>
  <si>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</si>
  <si>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</si>
  <si>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</si>
  <si>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</si>
  <si>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</si>
  <si>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</si>
  <si>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</si>
  <si>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</si>
  <si>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</si>
  <si>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</si>
  <si>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</si>
  <si>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</si>
  <si>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</si>
  <si>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</si>
  <si>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</si>
  <si>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</si>
  <si>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</si>
  <si>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</si>
  <si>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</si>
  <si>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</si>
  <si>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</si>
  <si>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</si>
  <si>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</si>
  <si>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</si>
  <si>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</si>
  <si>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</si>
  <si>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</si>
  <si>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</si>
  <si>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</si>
  <si>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</si>
  <si>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</si>
  <si>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</si>
  <si>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</si>
  <si>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</si>
  <si>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</si>
  <si>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</si>
  <si>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</si>
  <si>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</si>
  <si>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かすみがうら市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</si>
  <si>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</si>
  <si>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</si>
  <si>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</si>
  <si>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</si>
  <si>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</si>
  <si>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</si>
  <si>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</si>
  <si>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</si>
  <si>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</si>
  <si>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</si>
  <si>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</si>
  <si>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</si>
  <si>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</si>
  <si>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</si>
  <si>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</si>
  <si>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</si>
  <si>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</si>
  <si>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</si>
  <si>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</si>
  <si>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</si>
  <si>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</si>
  <si>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</si>
  <si>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</si>
  <si>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</si>
  <si>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</si>
  <si>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</si>
  <si>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</si>
  <si>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</si>
  <si>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</si>
  <si>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</si>
  <si>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</si>
  <si>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</si>
  <si>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</si>
  <si>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</si>
  <si>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</si>
  <si>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</si>
  <si>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</si>
  <si>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</si>
  <si>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</si>
  <si>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</si>
  <si>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</si>
  <si>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</si>
  <si>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</si>
  <si>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</si>
  <si>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</si>
  <si>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</si>
  <si>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</si>
  <si>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</si>
  <si>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</si>
  <si>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</si>
  <si>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</si>
  <si>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</si>
  <si>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</si>
  <si>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</si>
  <si>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</si>
  <si>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</si>
  <si>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</si>
  <si>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</si>
  <si>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</si>
  <si>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</si>
  <si>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</si>
  <si>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</si>
  <si>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</si>
  <si>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</si>
  <si>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</si>
  <si>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</si>
  <si>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</si>
  <si>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</si>
  <si>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</si>
  <si>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</si>
  <si>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</si>
  <si>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</si>
  <si>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</si>
  <si>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</si>
  <si>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</si>
  <si>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</si>
  <si>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</si>
  <si>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</si>
  <si>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</si>
  <si>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</si>
  <si>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</si>
  <si>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</si>
  <si>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</si>
  <si>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</si>
  <si>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</si>
  <si>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</si>
  <si>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</si>
  <si>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</si>
  <si>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</si>
  <si>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</si>
  <si>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</si>
  <si>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</si>
  <si>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</si>
  <si>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</si>
  <si>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</si>
  <si>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</si>
  <si>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</si>
  <si>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</si>
  <si>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</si>
  <si>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</si>
  <si>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</si>
  <si>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</si>
  <si>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</si>
  <si>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</si>
  <si>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</si>
  <si>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</si>
  <si>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</si>
  <si>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</si>
  <si>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</si>
  <si>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</si>
  <si>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</si>
  <si>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</si>
  <si>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茨城県かすみがうら市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</si>
  <si>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</si>
  <si>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</si>
  <si>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</si>
  <si>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</si>
  <si>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</si>
  <si>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</si>
  <si>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</si>
  <si>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</si>
  <si>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</si>
  <si>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</si>
  <si>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</si>
  <si>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</si>
  <si>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</si>
  <si>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</si>
  <si>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</si>
  <si>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</si>
  <si>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</si>
  <si>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</si>
  <si>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</si>
  <si>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</si>
  <si>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</si>
  <si>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</si>
  <si>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</si>
  <si>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</si>
  <si>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</si>
  <si>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</si>
  <si>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</si>
  <si>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</si>
  <si>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</si>
  <si>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</si>
  <si>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</si>
  <si>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</si>
  <si>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</si>
  <si>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</si>
  <si>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</si>
  <si>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</si>
  <si>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</si>
  <si>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</si>
  <si>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</si>
  <si>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</si>
  <si>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</si>
  <si>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</si>
  <si>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</si>
  <si>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</si>
  <si>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</si>
  <si>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</si>
  <si>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</si>
  <si>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</si>
  <si>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</si>
  <si>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</si>
  <si>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</si>
  <si>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</si>
  <si>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</si>
  <si>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</si>
  <si>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</si>
  <si>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</si>
  <si>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</si>
  <si>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</si>
  <si>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</si>
  <si>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</si>
  <si>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</si>
  <si>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</si>
  <si>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</si>
  <si>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</si>
  <si>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</si>
  <si>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</si>
  <si>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</si>
  <si>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</si>
  <si>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</si>
  <si>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</si>
  <si>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</si>
  <si>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</si>
  <si>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</si>
  <si>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</si>
  <si>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</si>
  <si>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</si>
  <si>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</si>
  <si>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</si>
  <si>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</si>
  <si>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</si>
  <si>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</si>
  <si>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</si>
  <si>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</si>
  <si>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</si>
  <si>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</si>
  <si>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</si>
  <si>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</si>
  <si>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</si>
  <si>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</si>
  <si>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</si>
  <si>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</si>
  <si>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</si>
  <si>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</si>
  <si>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</si>
  <si>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</si>
  <si>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</si>
  <si>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</si>
  <si>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</si>
  <si>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</si>
  <si>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</si>
  <si>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</si>
  <si>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</si>
  <si>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</si>
  <si>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</si>
  <si>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</si>
  <si>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</si>
  <si>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</si>
  <si>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</si>
  <si>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</si>
  <si>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</si>
  <si>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</si>
  <si>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</si>
  <si>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</si>
  <si>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</si>
  <si>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</si>
  <si>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</si>
  <si>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</si>
  <si>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</si>
  <si>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</si>
  <si>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</si>
  <si>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</si>
  <si>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</si>
  <si>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</si>
  <si>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</si>
  <si>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</si>
  <si>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</si>
  <si>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</si>
  <si>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</si>
  <si>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</si>
  <si>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</si>
  <si>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</si>
  <si>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</si>
  <si>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</si>
  <si>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</si>
  <si>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</si>
  <si>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</si>
  <si>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</si>
  <si>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</si>
  <si>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</si>
  <si>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</si>
  <si>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</si>
  <si>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</si>
  <si>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</si>
  <si>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</si>
  <si>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</si>
  <si>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</si>
  <si>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</si>
  <si>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</si>
  <si>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茨城県かすみがうら市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</si>
  <si>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</si>
  <si>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</si>
  <si>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</si>
  <si>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</si>
  <si>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</si>
  <si>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</si>
  <si>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</si>
  <si>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</si>
  <si>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</si>
  <si>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</si>
  <si>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</si>
  <si>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</si>
  <si>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</si>
  <si>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</si>
  <si>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</si>
  <si>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</si>
  <si>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</si>
  <si>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</si>
  <si>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</si>
  <si>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</si>
  <si>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</si>
  <si>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</si>
  <si>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</si>
  <si>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</si>
  <si>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</si>
  <si>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</si>
  <si>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</si>
  <si>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</si>
  <si>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</si>
  <si>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</si>
  <si>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</si>
  <si>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</si>
  <si>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</si>
  <si>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</si>
  <si>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</si>
  <si>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</si>
  <si>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</si>
  <si>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</si>
  <si>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</si>
  <si>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</si>
  <si>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</si>
  <si>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</si>
  <si>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</si>
  <si>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</si>
  <si>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</si>
  <si>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</si>
  <si>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</si>
  <si>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</si>
  <si>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</si>
  <si>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</si>
  <si>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</si>
  <si>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</si>
  <si>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</si>
  <si>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</si>
  <si>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</si>
  <si>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</si>
  <si>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</si>
  <si>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</si>
  <si>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</si>
  <si>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</si>
  <si>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</si>
  <si>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</si>
  <si>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</si>
  <si>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</si>
  <si>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</si>
  <si>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</si>
  <si>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</si>
  <si>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</si>
  <si>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</si>
  <si>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</si>
  <si>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</si>
  <si>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</si>
  <si>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</si>
  <si>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</si>
  <si>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</si>
  <si>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</si>
  <si>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</si>
  <si>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</si>
  <si>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</si>
  <si>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</si>
  <si>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</si>
  <si>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</si>
  <si>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</si>
  <si>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</si>
  <si>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</si>
  <si>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</si>
  <si>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</si>
  <si>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</si>
  <si>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</si>
  <si>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</si>
  <si>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</si>
  <si>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</si>
  <si>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</si>
  <si>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</si>
  <si>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</si>
  <si>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</si>
  <si>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</si>
  <si>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</si>
  <si>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</si>
  <si>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</si>
  <si>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</si>
  <si>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</si>
  <si>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</si>
  <si>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</si>
  <si>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</si>
  <si>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</si>
  <si>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</si>
  <si>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</si>
  <si>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</si>
  <si>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</si>
  <si>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</si>
  <si>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</si>
  <si>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</si>
  <si>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</si>
  <si>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</si>
  <si>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</si>
  <si>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</si>
  <si>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</si>
  <si>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</si>
  <si>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</si>
  <si>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</si>
  <si>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</si>
  <si>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</si>
  <si>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</si>
  <si>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</si>
  <si>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</si>
  <si>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</si>
  <si>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</si>
  <si>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</si>
  <si>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</si>
  <si>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</si>
  <si>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</si>
  <si>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</si>
  <si>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</si>
  <si>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</si>
  <si>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</si>
  <si>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</si>
  <si>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</si>
  <si>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</si>
  <si>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</si>
  <si>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</si>
  <si>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</si>
  <si>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</si>
  <si>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</si>
  <si>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</si>
  <si>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</si>
  <si>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</si>
  <si>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</si>
  <si>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</si>
  <si>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</si>
  <si>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</si>
  <si>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</si>
  <si>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</si>
  <si>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</si>
  <si>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</si>
  <si>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</si>
  <si>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</si>
  <si>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</si>
  <si>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</si>
  <si>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</si>
  <si>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</si>
  <si>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</si>
  <si>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</si>
  <si>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</si>
  <si>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</si>
  <si>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</si>
  <si>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</si>
  <si>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</si>
  <si>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</si>
  <si>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</si>
  <si>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</si>
  <si>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</si>
  <si>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</si>
  <si>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</si>
  <si>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</si>
  <si>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</si>
  <si>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</si>
  <si>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2.50</t>
  </si>
  <si>
    <t>▲ 3.18</t>
  </si>
  <si>
    <t>一般会計</t>
  </si>
  <si>
    <t>水道事業会計</t>
  </si>
  <si>
    <t>介護保険特別会計</t>
  </si>
  <si>
    <t>下水道事業特別会計</t>
  </si>
  <si>
    <t>農業集落排水事業特別会計</t>
  </si>
  <si>
    <t>後期高齢者医療特別会計</t>
  </si>
  <si>
    <t>国民健康保険特別会計</t>
  </si>
  <si>
    <t>その他会計（赤字）</t>
  </si>
  <si>
    <t>その他会計（黒字）</t>
  </si>
  <si>
    <t>茨城県市町村総合事務組合（一般会計）</t>
    <rPh sb="13" eb="15">
      <t>イッパン</t>
    </rPh>
    <rPh sb="15" eb="17">
      <t>カイケイ</t>
    </rPh>
    <phoneticPr fontId="24"/>
  </si>
  <si>
    <t>茨城県市町村総合事務組合（特別会計）</t>
    <rPh sb="13" eb="15">
      <t>トクベツ</t>
    </rPh>
    <phoneticPr fontId="24"/>
  </si>
  <si>
    <t>茨城租税債権管理機構</t>
  </si>
  <si>
    <t>茨城県後期高齢者医療広域連合（一般会計）</t>
    <rPh sb="15" eb="17">
      <t>イッパン</t>
    </rPh>
    <rPh sb="17" eb="19">
      <t>カイケイ</t>
    </rPh>
    <phoneticPr fontId="24"/>
  </si>
  <si>
    <t>茨城県後期高齢者医療広域連合（特別会計）</t>
    <rPh sb="15" eb="17">
      <t>トクベツ</t>
    </rPh>
    <phoneticPr fontId="24"/>
  </si>
  <si>
    <t>湖北環境衛生組合</t>
  </si>
  <si>
    <t>新治地方広域事務組合</t>
  </si>
  <si>
    <t>石岡地方斎場組合</t>
  </si>
  <si>
    <t>土浦・かすみがうら土地区画整理一部事務組合</t>
  </si>
  <si>
    <t>かすみがうら未来づくりカンパニー</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</si>
  <si>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</si>
  <si>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</si>
  <si>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</si>
  <si>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</si>
  <si>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</si>
  <si>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</si>
  <si>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</si>
  <si>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</si>
  <si>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</si>
  <si>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</si>
  <si>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</si>
  <si>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</si>
  <si>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</si>
  <si>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同様に、実質公債費比率は緩やかではあるが低下傾向にある一方、将来負担比率は低下しているものの類似団体内平均値と比較すると依然として高い状態となっている。その要因としては、神立駅周辺整備や神立停車場線整備、小中学校の施設整備を実施したことによるものである。
　基金積立の実施による充当可能基金の増や基準財政需要額に算入される起債の借入等の実施により比率上昇の抑制を図っているが、今後も学校施設の整備といった事業を計画しているため、類似団体と比較すると依然として高くなる傾向が見込まれる。
　今後予定される事業計画を進めていく中で、確実な税収の確保、経常経費の削減、計画的な起債対象事業の実施等を中心とし、財政の健全化により努めなければならない。</t>
    <rPh sb="26" eb="28">
      <t>テイカ</t>
    </rPh>
    <rPh sb="43" eb="45">
      <t>テイカ</t>
    </rPh>
    <rPh sb="66" eb="68">
      <t>イゼン</t>
    </rPh>
    <rPh sb="108" eb="112">
      <t>ショウチュウガッコウ</t>
    </rPh>
    <rPh sb="135" eb="137">
      <t>キキン</t>
    </rPh>
    <rPh sb="137" eb="139">
      <t>ツミタテ</t>
    </rPh>
    <rPh sb="140" eb="142">
      <t>ジッシ</t>
    </rPh>
    <rPh sb="145" eb="147">
      <t>ジュウトウ</t>
    </rPh>
    <rPh sb="147" eb="149">
      <t>カノウ</t>
    </rPh>
    <rPh sb="149" eb="151">
      <t>キキン</t>
    </rPh>
    <rPh sb="152" eb="153">
      <t>ゾウ</t>
    </rPh>
    <rPh sb="154" eb="156">
      <t>キジュン</t>
    </rPh>
    <rPh sb="156" eb="158">
      <t>ザイセイ</t>
    </rPh>
    <rPh sb="158" eb="160">
      <t>ジュヨウ</t>
    </rPh>
    <rPh sb="160" eb="161">
      <t>ガク</t>
    </rPh>
    <rPh sb="162" eb="164">
      <t>サンニュウ</t>
    </rPh>
    <rPh sb="167" eb="169">
      <t>キサイ</t>
    </rPh>
    <rPh sb="170" eb="172">
      <t>カリイレ</t>
    </rPh>
    <rPh sb="172" eb="173">
      <t>トウ</t>
    </rPh>
    <rPh sb="174" eb="176">
      <t>ジッシ</t>
    </rPh>
    <rPh sb="179" eb="181">
      <t>ヒリツ</t>
    </rPh>
    <rPh sb="181" eb="183">
      <t>ジョウショウ</t>
    </rPh>
    <rPh sb="184" eb="186">
      <t>ヨクセイ</t>
    </rPh>
    <rPh sb="187" eb="188">
      <t>ハカ</t>
    </rPh>
    <rPh sb="194" eb="196">
      <t>コンゴ</t>
    </rPh>
    <rPh sb="197" eb="199">
      <t>ガッコウ</t>
    </rPh>
    <rPh sb="199" eb="201">
      <t>シセツ</t>
    </rPh>
    <rPh sb="202" eb="204">
      <t>セイビ</t>
    </rPh>
    <rPh sb="211" eb="213">
      <t>ケイカク</t>
    </rPh>
    <rPh sb="230" eb="232">
      <t>イゼン</t>
    </rPh>
    <rPh sb="239" eb="241">
      <t>ケイコウ</t>
    </rPh>
    <rPh sb="242" eb="244">
      <t>ミコ</t>
    </rPh>
    <rPh sb="250" eb="252">
      <t>コンゴ</t>
    </rPh>
    <rPh sb="252" eb="254">
      <t>ヨテイ</t>
    </rPh>
    <rPh sb="257" eb="259">
      <t>ジギョウ</t>
    </rPh>
    <rPh sb="259" eb="261">
      <t>ケイカク</t>
    </rPh>
    <rPh sb="262" eb="263">
      <t>スス</t>
    </rPh>
    <rPh sb="267" eb="268">
      <t>ナカ</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</si>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</sst>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8"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48424</c:v>
                </c:pt>
                <c:pt idx="1">
                  <c:v>52264</c:v>
                </c:pt>
                <c:pt idx="2">
                  <c:v>36561</c:v>
                </c:pt>
                <c:pt idx="3">
                  <c:v>88406</c:v>
                </c:pt>
                <c:pt idx="4">
                  <c:v>40363</c:v>
                </c:pt>
              </c:numCache>
            </c:numRef>
          </c:val>
          <c:smooth val="0"/>
        </c:ser>
        <c:dLbls>
          <c:showLegendKey val="0"/>
          <c:showVal val="0"/>
          <c:showCatName val="0"/>
          <c:showSerName val="0"/>
          <c:showPercent val="0"/>
          <c:showBubbleSize val="0"/>
        </c:dLbls>
        <c:marker val="1"/>
        <c:smooth val="0"/>
        <c:axId val="96732288"/>
        <c:axId val="96734208"/>
      </c:lineChart>
      <c:catAx>
        <c:axId val="9673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34208"/>
        <c:crosses val="autoZero"/>
        <c:auto val="1"/>
        <c:lblAlgn val="ctr"/>
        <c:lblOffset val="100"/>
        <c:tickLblSkip val="1"/>
        <c:tickMarkSkip val="1"/>
        <c:noMultiLvlLbl val="0"/>
      </c:catAx>
      <c:valAx>
        <c:axId val="967342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3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8.3800000000000008</c:v>
                </c:pt>
                <c:pt idx="1">
                  <c:v>5.6</c:v>
                </c:pt>
                <c:pt idx="2">
                  <c:v>7.48</c:v>
                </c:pt>
                <c:pt idx="3">
                  <c:v>4.2</c:v>
                </c:pt>
                <c:pt idx="4">
                  <c:v>6.92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14.51</c:v>
                </c:pt>
                <c:pt idx="1">
                  <c:v>21.21</c:v>
                </c:pt>
                <c:pt idx="2">
                  <c:v>17.02</c:v>
                </c:pt>
                <c:pt idx="3">
                  <c:v>16.829999999999998</c:v>
                </c:pt>
                <c:pt idx="4">
                  <c:v>16.66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996352"/>
        <c:axId val="9299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3.78</c:v>
                </c:pt>
                <c:pt idx="1">
                  <c:v>4.08</c:v>
                </c:pt>
                <c:pt idx="2">
                  <c:v>-2.5</c:v>
                </c:pt>
                <c:pt idx="3">
                  <c:v>-3.18</c:v>
                </c:pt>
                <c:pt idx="4">
                  <c:v>2.77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996352"/>
        <c:axId val="92998272"/>
      </c:lineChart>
      <c:catAx>
        <c:axId val="9299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998272"/>
        <c:crosses val="autoZero"/>
        <c:auto val="1"/>
        <c:lblAlgn val="ctr"/>
        <c:lblOffset val="100"/>
        <c:tickLblSkip val="1"/>
        <c:tickMarkSkip val="1"/>
        <c:noMultiLvlLbl val="0"/>
      </c:catAx>
      <c:valAx>
        <c:axId val="9299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9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2.8</c:v>
                </c:pt>
                <c:pt idx="2">
                  <c:v>#N/A</c:v>
                </c:pt>
                <c:pt idx="3">
                  <c:v>2.06</c:v>
                </c:pt>
                <c:pt idx="4">
                  <c:v>#N/A</c:v>
                </c:pt>
                <c:pt idx="5">
                  <c:v>1.82</c:v>
                </c:pt>
                <c:pt idx="6">
                  <c:v>#N/A</c:v>
                </c:pt>
                <c:pt idx="7">
                  <c:v>1.43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0.05</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0.09</c:v>
                </c:pt>
                <c:pt idx="4">
                  <c:v>#N/A</c:v>
                </c:pt>
                <c:pt idx="5">
                  <c:v>0.13</c:v>
                </c:pt>
                <c:pt idx="6">
                  <c:v>#N/A</c:v>
                </c:pt>
                <c:pt idx="7">
                  <c:v>0.13</c:v>
                </c:pt>
                <c:pt idx="8">
                  <c:v>#N/A</c:v>
                </c:pt>
                <c:pt idx="9">
                  <c:v>0.21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0.45</c:v>
                </c:pt>
                <c:pt idx="2">
                  <c:v>#N/A</c:v>
                </c:pt>
                <c:pt idx="3">
                  <c:v>0.4</c:v>
                </c:pt>
                <c:pt idx="4">
                  <c:v>#N/A</c:v>
                </c:pt>
                <c:pt idx="5">
                  <c:v>0.37</c:v>
                </c:pt>
                <c:pt idx="6">
                  <c:v>#N/A</c:v>
                </c:pt>
                <c:pt idx="7">
                  <c:v>0.91</c:v>
                </c:pt>
                <c:pt idx="8">
                  <c:v>#N/A</c:v>
                </c:pt>
                <c:pt idx="9">
                  <c:v>0.55000000000000004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6.71</c:v>
                </c:pt>
                <c:pt idx="2">
                  <c:v>#N/A</c:v>
                </c:pt>
                <c:pt idx="3">
                  <c:v>6.88</c:v>
                </c:pt>
                <c:pt idx="4">
                  <c:v>#N/A</c:v>
                </c:pt>
                <c:pt idx="5">
                  <c:v>7.02</c:v>
                </c:pt>
                <c:pt idx="6">
                  <c:v>#N/A</c:v>
                </c:pt>
                <c:pt idx="7">
                  <c:v>6.46</c:v>
                </c:pt>
                <c:pt idx="8">
                  <c:v>#N/A</c:v>
                </c:pt>
                <c:pt idx="9">
                  <c:v>5.33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8.3800000000000008</c:v>
                </c:pt>
                <c:pt idx="2">
                  <c:v>#N/A</c:v>
                </c:pt>
                <c:pt idx="3">
                  <c:v>5.6</c:v>
                </c:pt>
                <c:pt idx="4">
                  <c:v>#N/A</c:v>
                </c:pt>
                <c:pt idx="5">
                  <c:v>7.47</c:v>
                </c:pt>
                <c:pt idx="6">
                  <c:v>#N/A</c:v>
                </c:pt>
                <c:pt idx="7">
                  <c:v>4.2</c:v>
                </c:pt>
                <c:pt idx="8">
                  <c:v>#N/A</c:v>
                </c:pt>
                <c:pt idx="9">
                  <c:v>6.91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063424"/>
        <c:axId val="115069312"/>
      </c:barChart>
      <c:catAx>
        <c:axId val="11506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69312"/>
        <c:crosses val="autoZero"/>
        <c:auto val="1"/>
        <c:lblAlgn val="ctr"/>
        <c:lblOffset val="100"/>
        <c:tickLblSkip val="1"/>
        <c:tickMarkSkip val="1"/>
        <c:noMultiLvlLbl val="0"/>
      </c:catAx>
      <c:valAx>
        <c:axId val="11506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6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1442</c:v>
                </c:pt>
                <c:pt idx="5">
                  <c:v>1517</c:v>
                </c:pt>
                <c:pt idx="8">
                  <c:v>1605</c:v>
                </c:pt>
                <c:pt idx="11">
                  <c:v>1638</c:v>
                </c:pt>
                <c:pt idx="14">
                  <c:v>1752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44</c:v>
                </c:pt>
                <c:pt idx="3">
                  <c:v>42</c:v>
                </c:pt>
                <c:pt idx="6">
                  <c:v>43</c:v>
                </c:pt>
                <c:pt idx="9">
                  <c:v>41</c:v>
                </c:pt>
                <c:pt idx="12">
                  <c:v>45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696</c:v>
                </c:pt>
                <c:pt idx="3">
                  <c:v>666</c:v>
                </c:pt>
                <c:pt idx="6">
                  <c:v>723</c:v>
                </c:pt>
                <c:pt idx="9">
                  <c:v>719</c:v>
                </c:pt>
                <c:pt idx="12">
                  <c:v>739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10</c:v>
                </c:pt>
                <c:pt idx="6">
                  <c:v>10</c:v>
                </c:pt>
                <c:pt idx="9">
                  <c:v>30</c:v>
                </c:pt>
                <c:pt idx="12">
                  <c:v>30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1786</c:v>
                </c:pt>
                <c:pt idx="3">
                  <c:v>1747</c:v>
                </c:pt>
                <c:pt idx="6">
                  <c:v>1811</c:v>
                </c:pt>
                <c:pt idx="9">
                  <c:v>1885</c:v>
                </c:pt>
                <c:pt idx="12">
                  <c:v>1941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722304"/>
        <c:axId val="114724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1086</c:v>
                </c:pt>
                <c:pt idx="2">
                  <c:v>#N/A</c:v>
                </c:pt>
                <c:pt idx="3">
                  <c:v>#N/A</c:v>
                </c:pt>
                <c:pt idx="4">
                  <c:v>949</c:v>
                </c:pt>
                <c:pt idx="5">
                  <c:v>#N/A</c:v>
                </c:pt>
                <c:pt idx="6">
                  <c:v>#N/A</c:v>
                </c:pt>
                <c:pt idx="7">
                  <c:v>982</c:v>
                </c:pt>
                <c:pt idx="8">
                  <c:v>#N/A</c:v>
                </c:pt>
                <c:pt idx="9">
                  <c:v>#N/A</c:v>
                </c:pt>
                <c:pt idx="10">
                  <c:v>1037</c:v>
                </c:pt>
                <c:pt idx="11">
                  <c:v>#N/A</c:v>
                </c:pt>
                <c:pt idx="12">
                  <c:v>#N/A</c:v>
                </c:pt>
                <c:pt idx="13">
                  <c:v>1003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722304"/>
        <c:axId val="114724224"/>
      </c:lineChart>
      <c:catAx>
        <c:axId val="1147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24224"/>
        <c:crosses val="autoZero"/>
        <c:auto val="1"/>
        <c:lblAlgn val="ctr"/>
        <c:lblOffset val="100"/>
        <c:tickLblSkip val="1"/>
        <c:tickMarkSkip val="1"/>
        <c:noMultiLvlLbl val="0"/>
      </c:catAx>
      <c:valAx>
        <c:axId val="11472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2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18901</c:v>
                </c:pt>
                <c:pt idx="5">
                  <c:v>19565</c:v>
                </c:pt>
                <c:pt idx="8">
                  <c:v>19855</c:v>
                </c:pt>
                <c:pt idx="11">
                  <c:v>20792</c:v>
                </c:pt>
                <c:pt idx="14">
                  <c:v>20693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286</c:v>
                </c:pt>
                <c:pt idx="5">
                  <c:v>405</c:v>
                </c:pt>
                <c:pt idx="8">
                  <c:v>479</c:v>
                </c:pt>
                <c:pt idx="11">
                  <c:v>484</c:v>
                </c:pt>
                <c:pt idx="14">
                  <c:v>544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4600</c:v>
                </c:pt>
                <c:pt idx="5">
                  <c:v>5240</c:v>
                </c:pt>
                <c:pt idx="8">
                  <c:v>5474</c:v>
                </c:pt>
                <c:pt idx="11">
                  <c:v>5741</c:v>
                </c:pt>
                <c:pt idx="14">
                  <c:v>6105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147</c:v>
                </c:pt>
                <c:pt idx="3">
                  <c:v>15</c:v>
                </c:pt>
                <c:pt idx="6">
                  <c:v>5</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4279</c:v>
                </c:pt>
                <c:pt idx="3">
                  <c:v>4000</c:v>
                </c:pt>
                <c:pt idx="6">
                  <c:v>3745</c:v>
                </c:pt>
                <c:pt idx="9">
                  <c:v>3568</c:v>
                </c:pt>
                <c:pt idx="12">
                  <c:v>3301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260</c:v>
                </c:pt>
                <c:pt idx="3">
                  <c:v>204</c:v>
                </c:pt>
                <c:pt idx="6">
                  <c:v>167</c:v>
                </c:pt>
                <c:pt idx="9">
                  <c:v>122</c:v>
                </c:pt>
                <c:pt idx="12">
                  <c:v>83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11534</c:v>
                </c:pt>
                <c:pt idx="3">
                  <c:v>11120</c:v>
                </c:pt>
                <c:pt idx="6">
                  <c:v>10547</c:v>
                </c:pt>
                <c:pt idx="9">
                  <c:v>10046</c:v>
                </c:pt>
                <c:pt idx="12">
                  <c:v>9721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17810</c:v>
                </c:pt>
                <c:pt idx="3">
                  <c:v>18884</c:v>
                </c:pt>
                <c:pt idx="6">
                  <c:v>19229</c:v>
                </c:pt>
                <c:pt idx="9">
                  <c:v>20324</c:v>
                </c:pt>
                <c:pt idx="12">
                  <c:v>20546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901376"/>
        <c:axId val="114903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10245</c:v>
                </c:pt>
                <c:pt idx="2">
                  <c:v>#N/A</c:v>
                </c:pt>
                <c:pt idx="3">
                  <c:v>#N/A</c:v>
                </c:pt>
                <c:pt idx="4">
                  <c:v>9013</c:v>
                </c:pt>
                <c:pt idx="5">
                  <c:v>#N/A</c:v>
                </c:pt>
                <c:pt idx="6">
                  <c:v>#N/A</c:v>
                </c:pt>
                <c:pt idx="7">
                  <c:v>7885</c:v>
                </c:pt>
                <c:pt idx="8">
                  <c:v>#N/A</c:v>
                </c:pt>
                <c:pt idx="9">
                  <c:v>#N/A</c:v>
                </c:pt>
                <c:pt idx="10">
                  <c:v>7043</c:v>
                </c:pt>
                <c:pt idx="11">
                  <c:v>#N/A</c:v>
                </c:pt>
                <c:pt idx="12">
                  <c:v>#N/A</c:v>
                </c:pt>
                <c:pt idx="13">
                  <c:v>6310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901376"/>
        <c:axId val="114903296"/>
      </c:lineChart>
      <c:catAx>
        <c:axId val="1149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903296"/>
        <c:crosses val="autoZero"/>
        <c:auto val="1"/>
        <c:lblAlgn val="ctr"/>
        <c:lblOffset val="100"/>
        <c:tickLblSkip val="1"/>
        <c:tickMarkSkip val="1"/>
        <c:noMultiLvlLbl val="0"/>
      </c:catAx>
      <c:valAx>
        <c:axId val="11490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0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{415A07FE-0209-45C8-BC27-E371F35E8817}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{7B9356A0-B3F7-4728-8409-5C01B4931DD0}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{D6A128AE-B0D8-49EE-8C8F-34C3E78074DF}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{FF3516BB-4984-4A11-8105-50600B8E4B82}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{9EED339B-B8BA-498D-AF2B-C0BBDB7059E7}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{B8E4B667-1254-4716-A1BD-65760B9DC1D6}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{3A52181E-97FE-40AF-ADB9-F72EA5EF8CAA}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{8C6BEAF9-9E25-418A-8459-85D5F7E3436A}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{3EE17E4C-6249-44B0-9CC9-7B02950B0516}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{0B7782BD-B7D0-42E6-8B1E-A1BB42EDB710}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393280"/>
        <c:axId val="115395200"/>
      </c:scatterChart>
      <c:valAx>
        <c:axId val="115393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395200"/>
        <c:crosses val="autoZero"/>
        <c:crossBetween val="midCat"/>
      </c:valAx>
      <c:valAx>
        <c:axId val="115395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393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{9CD7D627-BAE2-4D13-A0DE-81C3EA264A8C}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{120F46D3-29D0-4E62-BB0C-A0C0931334FF}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{4EA22574-7E85-452D-A434-ED03640367FE}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{E0738212-943F-411C-A654-B1B6F4FBE7D2}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{88E5F166-59D9-4BD1-A4EC-B63460846EB4}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11.4</c:v>
                </c:pt>
                <c:pt idx="2">
                  <c:v>10.8</c:v>
                </c:pt>
                <c:pt idx="3">
                  <c:v>10.7</c:v>
                </c:pt>
                <c:pt idx="4">
                  <c:v>10.9</c:v>
                </c:pt>
              </c:numCache>
            </c:numRef>
          </c:xVal>
          <c:yVal>
            <c:numRef>
              <c:f>公会計指標分析・財政指標組合せ分析表!$K$73:$O$73</c:f>
              <c:numCache>
                <c:formatCode>#,##0.0;"▲ "#,##0.0</c:formatCode>
                <c:ptCount val="5"/>
                <c:pt idx="0">
                  <c:v>110.2</c:v>
                </c:pt>
                <c:pt idx="1">
                  <c:v>96.8</c:v>
                </c:pt>
                <c:pt idx="2">
                  <c:v>86.1</c:v>
                </c:pt>
                <c:pt idx="3">
                  <c:v>76.3</c:v>
                </c:pt>
                <c:pt idx="4">
                  <c:v>68.2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{BB3F725D-9C3F-4C28-B34D-D06B069C2A3F}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{E63DAC31-681F-4DA9-B9E5-ABB9C650B508}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{E5C7A9BC-15DA-43BD-866D-D8E58F76A7A6}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{84D45DC7-094C-4D98-A8D6-D66FB4ABEB8C}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{432A4601-A56D-4920-96AD-03686BEAADC0}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241664"/>
        <c:axId val="108243584"/>
      </c:scatterChart>
      <c:valAx>
        <c:axId val="108241664"/>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43584"/>
        <c:crosses val="autoZero"/>
        <c:crossBetween val="midCat"/>
      </c:valAx>
      <c:valAx>
        <c:axId val="108243584"/>
        <c:scaling>
          <c:orientation val="minMax"/>
          <c:max val="12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41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元利償還金については、合併特例債等の大型事業に伴う地方債の据置期間が終了し元金償還が開始されることにより、徐々に上昇していく傾向にある。</a:t>
          </a:r>
        </a:p>
        <a:p>
          <a:r>
            <a:rPr kumimoji="1" lang="ja-JP" altLang="en-US" sz="1400">
              <a:latin typeface="ＭＳ ゴシック" pitchFamily="49" charset="-128"/>
              <a:ea typeface="ＭＳ ゴシック" pitchFamily="49" charset="-128"/>
            </a:rPr>
            <a:t>　算入公債費等についても、合併特例債等の元金償還が開始されたこと等により、</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今後は、公共施設等の老朽化に伴う事業が見込まれるため緊急性や住民ニーズを的確に把握した事業の選択及び大規模事業の先送りによる起債の平準化により、実質公債費比率の急激な上昇を抑える。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将来負担比率の分子については、毎年徐々に減少傾向にある。　</a:t>
          </a:r>
        </a:p>
        <a:p>
          <a:r>
            <a:rPr kumimoji="1" lang="ja-JP" altLang="en-US" sz="1200">
              <a:latin typeface="ＭＳ ゴシック" pitchFamily="49" charset="-128"/>
              <a:ea typeface="ＭＳ ゴシック" pitchFamily="49" charset="-128"/>
            </a:rPr>
            <a:t>　一般会計等に係る地方債の現在高について、合併後の大規模事業等が継続していることにより年々増加傾向にあるが、普通交付税措置の高い有利な起債の活用により、基準財政需要額算入見込額と一部相殺される。併せて、充当可能基金額を毎年積立て、継続的に将来負担額に充当可能な財源を確保することで財政の健全化に効果が出ている。</a:t>
          </a:r>
        </a:p>
        <a:p>
          <a:r>
            <a:rPr kumimoji="1" lang="ja-JP" altLang="en-US" sz="1200">
              <a:latin typeface="ＭＳ ゴシック" pitchFamily="49" charset="-128"/>
              <a:ea typeface="ＭＳ ゴシック" pitchFamily="49" charset="-128"/>
            </a:rPr>
            <a:t>　今後も、公共施設等の老朽化に伴う事業が見込まれるため確実な増加が想定される。地方債の残高の状況を加味しながら基金を有効活用し、基金への積立額を検討し、起債事業全体の見直しや平準化・抑制を図りつつ、事務の効率化など業務改善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42,701
41,686
156.60
17,505,883
16,645,333
756,706
10,938,498
20,365,920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42,701
41,686
156.60
17,505,883
16,645,333
756,706
10,938,498
20,365,920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42,701
41,686
156.60
17,505,883
16,645,333
756,706
10,938,498
20,365,920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42,701
41,686
156.60
17,505,883
16,645,333
756,706
10,938,498
20,365,920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0.22</a:t>
          </a:r>
          <a:r>
            <a:rPr kumimoji="1" lang="ja-JP" altLang="en-US" sz="1300">
              <a:latin typeface="ＭＳ Ｐゴシック"/>
            </a:rPr>
            <a:t>ポイント上回り、当市の状況で見ると昨年と同水準を保っている。</a:t>
          </a:r>
        </a:p>
        <a:p>
          <a:r>
            <a:rPr kumimoji="1" lang="ja-JP" altLang="en-US" sz="1300">
              <a:latin typeface="ＭＳ Ｐゴシック"/>
            </a:rPr>
            <a:t>　昨年度と比較すると、固定資産税の増収などが要因となり同水準を保つことができたと考えられる。年々公債費が増えていく現状においては財政力指数の低下が進む懸念ある。今後も景気動向に左右されることなく、安定した財政基盤を確保するために、事業のスクラップアンドビルドを行い</a:t>
          </a:r>
          <a:r>
            <a:rPr kumimoji="1" lang="en-US" altLang="ja-JP" sz="1300">
              <a:latin typeface="ＭＳ Ｐゴシック"/>
            </a:rPr>
            <a:t>､</a:t>
          </a:r>
          <a:r>
            <a:rPr kumimoji="1" lang="ja-JP" altLang="en-US" sz="1300">
              <a:latin typeface="ＭＳ Ｐゴシック"/>
            </a:rPr>
            <a:t>歳出の徹底的な見直し及び削減を（年間</a:t>
          </a:r>
          <a:r>
            <a:rPr kumimoji="1" lang="en-US" altLang="ja-JP" sz="1300">
              <a:latin typeface="ＭＳ Ｐゴシック"/>
            </a:rPr>
            <a:t>3</a:t>
          </a:r>
          <a:r>
            <a:rPr kumimoji="1" lang="ja-JP" altLang="en-US" sz="1300">
              <a:latin typeface="ＭＳ Ｐゴシック"/>
            </a:rPr>
            <a:t>％程度の減）図っていく。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106892</xdr:rowOff>
    </xdr:to>
    <xdr:cxnSp macro="">
      <xdr:nvCxnSpPr>
        <xdr:cNvPr id="68" name="直線コネクタ 67"/>
        <xdr:cNvCxnSpPr/>
      </xdr:nvCxnSpPr>
      <xdr:spPr>
        <a:xfrm>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66675</xdr:rowOff>
    </xdr:to>
    <xdr:cxnSp macro="">
      <xdr:nvCxnSpPr>
        <xdr:cNvPr id="71" name="直線コネクタ 70"/>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66675</xdr:rowOff>
    </xdr:to>
    <xdr:cxnSp macro="">
      <xdr:nvCxnSpPr>
        <xdr:cNvPr id="74" name="直線コネクタ 73"/>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7" name="円/楕円 86"/>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72619</xdr:rowOff>
    </xdr:from>
    <xdr:ext cx="762000" cy="259045"/>
    <xdr:sp macro="" textlink="">
      <xdr:nvSpPr>
        <xdr:cNvPr id="88"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5.1</a:t>
          </a:r>
          <a:r>
            <a:rPr kumimoji="1" lang="ja-JP" altLang="en-US" sz="1300">
              <a:latin typeface="ＭＳ Ｐゴシック"/>
            </a:rPr>
            <a:t>ポイント下回っている。</a:t>
          </a:r>
        </a:p>
        <a:p>
          <a:r>
            <a:rPr kumimoji="1" lang="ja-JP" altLang="en-US" sz="1300">
              <a:latin typeface="ＭＳ Ｐゴシック"/>
            </a:rPr>
            <a:t>　歳出面において、大型事業等の元金償還による公債費の増及び扶助費等の今後ますます少子高齢化や人口減少の影響を受け社会保障費が毎年増加している現状となっている。今後懸念材料としてある公共施設等の老朽化による施設修繕や更新といった課題がある中で確実な財源確保に努めていかなければならない。今後さらに事業精査を進め、行財政改革や起債事業の見直し及び平準化等により現在の水準の維持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133894</xdr:rowOff>
    </xdr:from>
    <xdr:to>
      <xdr:col>7</xdr:col>
      <xdr:colOff>152400</xdr:colOff>
      <xdr:row>59</xdr:row>
      <xdr:rowOff>21046</xdr:rowOff>
    </xdr:to>
    <xdr:cxnSp macro="">
      <xdr:nvCxnSpPr>
        <xdr:cNvPr id="133" name="直線コネクタ 132"/>
        <xdr:cNvCxnSpPr/>
      </xdr:nvCxnSpPr>
      <xdr:spPr>
        <a:xfrm>
          <a:off x="4114800" y="10077994"/>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133894</xdr:rowOff>
    </xdr:from>
    <xdr:to>
      <xdr:col>6</xdr:col>
      <xdr:colOff>0</xdr:colOff>
      <xdr:row>58</xdr:row>
      <xdr:rowOff>140788</xdr:rowOff>
    </xdr:to>
    <xdr:cxnSp macro="">
      <xdr:nvCxnSpPr>
        <xdr:cNvPr id="136" name="直線コネクタ 135"/>
        <xdr:cNvCxnSpPr/>
      </xdr:nvCxnSpPr>
      <xdr:spPr>
        <a:xfrm flipV="1">
          <a:off x="3225800" y="100779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101436</xdr:rowOff>
    </xdr:from>
    <xdr:ext cx="736600" cy="259045"/>
    <xdr:sp macro="" textlink="">
      <xdr:nvSpPr>
        <xdr:cNvPr id="138" name="テキスト ボックス 137"/>
        <xdr:cNvSpPr txBox="1"/>
      </xdr:nvSpPr>
      <xdr:spPr>
        <a:xfrm>
          <a:off x="3733800" y="1021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140788</xdr:rowOff>
    </xdr:from>
    <xdr:to>
      <xdr:col>4</xdr:col>
      <xdr:colOff>482600</xdr:colOff>
      <xdr:row>58</xdr:row>
      <xdr:rowOff>147683</xdr:rowOff>
    </xdr:to>
    <xdr:cxnSp macro="">
      <xdr:nvCxnSpPr>
        <xdr:cNvPr id="139" name="直線コネクタ 138"/>
        <xdr:cNvCxnSpPr/>
      </xdr:nvCxnSpPr>
      <xdr:spPr>
        <a:xfrm flipV="1">
          <a:off x="2336800" y="100848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139354</xdr:rowOff>
    </xdr:from>
    <xdr:ext cx="762000" cy="259045"/>
    <xdr:sp macro="" textlink="">
      <xdr:nvSpPr>
        <xdr:cNvPr id="141" name="テキスト ボックス 140"/>
        <xdr:cNvSpPr txBox="1"/>
      </xdr:nvSpPr>
      <xdr:spPr>
        <a:xfrm>
          <a:off x="2844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147683</xdr:rowOff>
    </xdr:from>
    <xdr:to>
      <xdr:col>3</xdr:col>
      <xdr:colOff>279400</xdr:colOff>
      <xdr:row>58</xdr:row>
      <xdr:rowOff>158024</xdr:rowOff>
    </xdr:to>
    <xdr:cxnSp macro="">
      <xdr:nvCxnSpPr>
        <xdr:cNvPr id="142" name="直線コネクタ 141"/>
        <xdr:cNvCxnSpPr/>
      </xdr:nvCxnSpPr>
      <xdr:spPr>
        <a:xfrm flipV="1">
          <a:off x="1447800" y="1009178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44" name="テキスト ボックス 143"/>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129012</xdr:rowOff>
    </xdr:from>
    <xdr:ext cx="762000" cy="259045"/>
    <xdr:sp macro="" textlink="">
      <xdr:nvSpPr>
        <xdr:cNvPr id="146" name="テキスト ボックス 145"/>
        <xdr:cNvSpPr txBox="1"/>
      </xdr:nvSpPr>
      <xdr:spPr>
        <a:xfrm>
          <a:off x="1066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141696</xdr:rowOff>
    </xdr:from>
    <xdr:to>
      <xdr:col>7</xdr:col>
      <xdr:colOff>203200</xdr:colOff>
      <xdr:row>59</xdr:row>
      <xdr:rowOff>71846</xdr:rowOff>
    </xdr:to>
    <xdr:sp macro="" textlink="">
      <xdr:nvSpPr>
        <xdr:cNvPr id="152" name="円/楕円 151"/>
        <xdr:cNvSpPr/>
      </xdr:nvSpPr>
      <xdr:spPr>
        <a:xfrm>
          <a:off x="4902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158223</xdr:rowOff>
    </xdr:from>
    <xdr:ext cx="762000" cy="259045"/>
    <xdr:sp macro="" textlink="">
      <xdr:nvSpPr>
        <xdr:cNvPr id="153" name="財政構造の弾力性該当値テキスト"/>
        <xdr:cNvSpPr txBox="1"/>
      </xdr:nvSpPr>
      <xdr:spPr>
        <a:xfrm>
          <a:off x="5041900" y="99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83094</xdr:rowOff>
    </xdr:from>
    <xdr:to>
      <xdr:col>6</xdr:col>
      <xdr:colOff>50800</xdr:colOff>
      <xdr:row>59</xdr:row>
      <xdr:rowOff>13244</xdr:rowOff>
    </xdr:to>
    <xdr:sp macro="" textlink="">
      <xdr:nvSpPr>
        <xdr:cNvPr id="154" name="円/楕円 153"/>
        <xdr:cNvSpPr/>
      </xdr:nvSpPr>
      <xdr:spPr>
        <a:xfrm>
          <a:off x="4064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23421</xdr:rowOff>
    </xdr:from>
    <xdr:ext cx="736600" cy="259045"/>
    <xdr:sp macro="" textlink="">
      <xdr:nvSpPr>
        <xdr:cNvPr id="155" name="テキスト ボックス 154"/>
        <xdr:cNvSpPr txBox="1"/>
      </xdr:nvSpPr>
      <xdr:spPr>
        <a:xfrm>
          <a:off x="3733800" y="979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89988</xdr:rowOff>
    </xdr:from>
    <xdr:to>
      <xdr:col>4</xdr:col>
      <xdr:colOff>533400</xdr:colOff>
      <xdr:row>59</xdr:row>
      <xdr:rowOff>20138</xdr:rowOff>
    </xdr:to>
    <xdr:sp macro="" textlink="">
      <xdr:nvSpPr>
        <xdr:cNvPr id="156" name="円/楕円 155"/>
        <xdr:cNvSpPr/>
      </xdr:nvSpPr>
      <xdr:spPr>
        <a:xfrm>
          <a:off x="3175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30315</xdr:rowOff>
    </xdr:from>
    <xdr:ext cx="762000" cy="259045"/>
    <xdr:sp macro="" textlink="">
      <xdr:nvSpPr>
        <xdr:cNvPr id="157" name="テキスト ボックス 156"/>
        <xdr:cNvSpPr txBox="1"/>
      </xdr:nvSpPr>
      <xdr:spPr>
        <a:xfrm>
          <a:off x="2844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96883</xdr:rowOff>
    </xdr:from>
    <xdr:to>
      <xdr:col>3</xdr:col>
      <xdr:colOff>330200</xdr:colOff>
      <xdr:row>59</xdr:row>
      <xdr:rowOff>27033</xdr:rowOff>
    </xdr:to>
    <xdr:sp macro="" textlink="">
      <xdr:nvSpPr>
        <xdr:cNvPr id="158" name="円/楕円 157"/>
        <xdr:cNvSpPr/>
      </xdr:nvSpPr>
      <xdr:spPr>
        <a:xfrm>
          <a:off x="2286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37210</xdr:rowOff>
    </xdr:from>
    <xdr:ext cx="762000" cy="259045"/>
    <xdr:sp macro="" textlink="">
      <xdr:nvSpPr>
        <xdr:cNvPr id="159" name="テキスト ボックス 158"/>
        <xdr:cNvSpPr txBox="1"/>
      </xdr:nvSpPr>
      <xdr:spPr>
        <a:xfrm>
          <a:off x="1955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107224</xdr:rowOff>
    </xdr:from>
    <xdr:to>
      <xdr:col>2</xdr:col>
      <xdr:colOff>127000</xdr:colOff>
      <xdr:row>59</xdr:row>
      <xdr:rowOff>37374</xdr:rowOff>
    </xdr:to>
    <xdr:sp macro="" textlink="">
      <xdr:nvSpPr>
        <xdr:cNvPr id="160" name="円/楕円 159"/>
        <xdr:cNvSpPr/>
      </xdr:nvSpPr>
      <xdr:spPr>
        <a:xfrm>
          <a:off x="1397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47551</xdr:rowOff>
    </xdr:from>
    <xdr:ext cx="762000" cy="259045"/>
    <xdr:sp macro="" textlink="">
      <xdr:nvSpPr>
        <xdr:cNvPr id="161" name="テキスト ボックス 160"/>
        <xdr:cNvSpPr txBox="1"/>
      </xdr:nvSpPr>
      <xdr:spPr>
        <a:xfrm>
          <a:off x="1066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[125,264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類似団体比較で</a:t>
          </a:r>
          <a:r>
            <a:rPr kumimoji="1" lang="en-US" altLang="ja-JP" sz="1300">
              <a:latin typeface="ＭＳ Ｐゴシック"/>
            </a:rPr>
            <a:t>38,760</a:t>
          </a:r>
          <a:r>
            <a:rPr kumimoji="1" lang="ja-JP" altLang="en-US" sz="1300">
              <a:latin typeface="ＭＳ Ｐゴシック"/>
            </a:rPr>
            <a:t>円下回っているものの、前年度決算額と比較すると</a:t>
          </a:r>
          <a:r>
            <a:rPr kumimoji="1" lang="en-US" altLang="ja-JP" sz="1300">
              <a:latin typeface="ＭＳ Ｐゴシック"/>
            </a:rPr>
            <a:t>3,186</a:t>
          </a:r>
          <a:r>
            <a:rPr kumimoji="1" lang="ja-JP" altLang="en-US" sz="1300">
              <a:latin typeface="ＭＳ Ｐゴシック"/>
            </a:rPr>
            <a:t>千円上昇している。</a:t>
          </a:r>
        </a:p>
        <a:p>
          <a:r>
            <a:rPr kumimoji="1" lang="ja-JP" altLang="en-US" sz="1300">
              <a:latin typeface="ＭＳ Ｐゴシック"/>
            </a:rPr>
            <a:t>　物件費の増加要因として、自治体情報セキュリティ強化対策に係る経費や地方創生関連事業に係る臨時的な物件費の上昇が要因となっている。また、人件費については、再任用職員給与等が増えた関係で人件費の増となっている。</a:t>
          </a:r>
        </a:p>
        <a:p>
          <a:r>
            <a:rPr kumimoji="1" lang="ja-JP" altLang="en-US" sz="1300">
              <a:latin typeface="ＭＳ Ｐゴシック"/>
            </a:rPr>
            <a:t>　引き続き、職員の定員適正化管理に取り組みつつ、業務内容等について徹底した業務改善を推進しコストの低減を図っていく。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90798</xdr:rowOff>
    </xdr:from>
    <xdr:to>
      <xdr:col>7</xdr:col>
      <xdr:colOff>152400</xdr:colOff>
      <xdr:row>81</xdr:row>
      <xdr:rowOff>116424</xdr:rowOff>
    </xdr:to>
    <xdr:cxnSp macro="">
      <xdr:nvCxnSpPr>
        <xdr:cNvPr id="196" name="直線コネクタ 195"/>
        <xdr:cNvCxnSpPr/>
      </xdr:nvCxnSpPr>
      <xdr:spPr>
        <a:xfrm>
          <a:off x="4114800" y="13978248"/>
          <a:ext cx="8382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56372</xdr:rowOff>
    </xdr:from>
    <xdr:to>
      <xdr:col>6</xdr:col>
      <xdr:colOff>0</xdr:colOff>
      <xdr:row>81</xdr:row>
      <xdr:rowOff>90798</xdr:rowOff>
    </xdr:to>
    <xdr:cxnSp macro="">
      <xdr:nvCxnSpPr>
        <xdr:cNvPr id="199" name="直線コネクタ 198"/>
        <xdr:cNvCxnSpPr/>
      </xdr:nvCxnSpPr>
      <xdr:spPr>
        <a:xfrm>
          <a:off x="3225800" y="13943822"/>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40177</xdr:rowOff>
    </xdr:from>
    <xdr:ext cx="736600" cy="259045"/>
    <xdr:sp macro="" textlink="">
      <xdr:nvSpPr>
        <xdr:cNvPr id="201" name="テキスト ボックス 200"/>
        <xdr:cNvSpPr txBox="1"/>
      </xdr:nvSpPr>
      <xdr:spPr>
        <a:xfrm>
          <a:off x="3733800" y="142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39891</xdr:rowOff>
    </xdr:from>
    <xdr:to>
      <xdr:col>4</xdr:col>
      <xdr:colOff>482600</xdr:colOff>
      <xdr:row>81</xdr:row>
      <xdr:rowOff>56372</xdr:rowOff>
    </xdr:to>
    <xdr:cxnSp macro="">
      <xdr:nvCxnSpPr>
        <xdr:cNvPr id="202" name="直線コネクタ 201"/>
        <xdr:cNvCxnSpPr/>
      </xdr:nvCxnSpPr>
      <xdr:spPr>
        <a:xfrm>
          <a:off x="2336800" y="13927341"/>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21227</xdr:rowOff>
    </xdr:from>
    <xdr:ext cx="762000" cy="259045"/>
    <xdr:sp macro="" textlink="">
      <xdr:nvSpPr>
        <xdr:cNvPr id="204" name="テキスト ボックス 203"/>
        <xdr:cNvSpPr txBox="1"/>
      </xdr:nvSpPr>
      <xdr:spPr>
        <a:xfrm>
          <a:off x="2844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27296</xdr:rowOff>
    </xdr:from>
    <xdr:to>
      <xdr:col>3</xdr:col>
      <xdr:colOff>279400</xdr:colOff>
      <xdr:row>81</xdr:row>
      <xdr:rowOff>39891</xdr:rowOff>
    </xdr:to>
    <xdr:cxnSp macro="">
      <xdr:nvCxnSpPr>
        <xdr:cNvPr id="205" name="直線コネクタ 204"/>
        <xdr:cNvCxnSpPr/>
      </xdr:nvCxnSpPr>
      <xdr:spPr>
        <a:xfrm>
          <a:off x="1447800" y="13914746"/>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165008</xdr:rowOff>
    </xdr:from>
    <xdr:ext cx="762000" cy="259045"/>
    <xdr:sp macro="" textlink="">
      <xdr:nvSpPr>
        <xdr:cNvPr id="207" name="テキスト ボックス 206"/>
        <xdr:cNvSpPr txBox="1"/>
      </xdr:nvSpPr>
      <xdr:spPr>
        <a:xfrm>
          <a:off x="1955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123288</xdr:rowOff>
    </xdr:from>
    <xdr:ext cx="762000" cy="259045"/>
    <xdr:sp macro="" textlink="">
      <xdr:nvSpPr>
        <xdr:cNvPr id="209" name="テキスト ボックス 208"/>
        <xdr:cNvSpPr txBox="1"/>
      </xdr:nvSpPr>
      <xdr:spPr>
        <a:xfrm>
          <a:off x="1066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65624</xdr:rowOff>
    </xdr:from>
    <xdr:to>
      <xdr:col>7</xdr:col>
      <xdr:colOff>203200</xdr:colOff>
      <xdr:row>81</xdr:row>
      <xdr:rowOff>167224</xdr:rowOff>
    </xdr:to>
    <xdr:sp macro="" textlink="">
      <xdr:nvSpPr>
        <xdr:cNvPr id="215" name="円/楕円 214"/>
        <xdr:cNvSpPr/>
      </xdr:nvSpPr>
      <xdr:spPr>
        <a:xfrm>
          <a:off x="4902200" y="139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82151</xdr:rowOff>
    </xdr:from>
    <xdr:ext cx="762000" cy="259045"/>
    <xdr:sp macro="" textlink="">
      <xdr:nvSpPr>
        <xdr:cNvPr id="216" name="人件費・物件費等の状況該当値テキスト"/>
        <xdr:cNvSpPr txBox="1"/>
      </xdr:nvSpPr>
      <xdr:spPr>
        <a:xfrm>
          <a:off x="5041900" y="1379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39998</xdr:rowOff>
    </xdr:from>
    <xdr:to>
      <xdr:col>6</xdr:col>
      <xdr:colOff>50800</xdr:colOff>
      <xdr:row>81</xdr:row>
      <xdr:rowOff>141598</xdr:rowOff>
    </xdr:to>
    <xdr:sp macro="" textlink="">
      <xdr:nvSpPr>
        <xdr:cNvPr id="217" name="円/楕円 216"/>
        <xdr:cNvSpPr/>
      </xdr:nvSpPr>
      <xdr:spPr>
        <a:xfrm>
          <a:off x="4064000" y="139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151775</xdr:rowOff>
    </xdr:from>
    <xdr:ext cx="736600" cy="259045"/>
    <xdr:sp macro="" textlink="">
      <xdr:nvSpPr>
        <xdr:cNvPr id="218" name="テキスト ボックス 217"/>
        <xdr:cNvSpPr txBox="1"/>
      </xdr:nvSpPr>
      <xdr:spPr>
        <a:xfrm>
          <a:off x="3733800" y="1369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5572</xdr:rowOff>
    </xdr:from>
    <xdr:to>
      <xdr:col>4</xdr:col>
      <xdr:colOff>533400</xdr:colOff>
      <xdr:row>81</xdr:row>
      <xdr:rowOff>107172</xdr:rowOff>
    </xdr:to>
    <xdr:sp macro="" textlink="">
      <xdr:nvSpPr>
        <xdr:cNvPr id="219" name="円/楕円 218"/>
        <xdr:cNvSpPr/>
      </xdr:nvSpPr>
      <xdr:spPr>
        <a:xfrm>
          <a:off x="3175000" y="138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117349</xdr:rowOff>
    </xdr:from>
    <xdr:ext cx="762000" cy="259045"/>
    <xdr:sp macro="" textlink="">
      <xdr:nvSpPr>
        <xdr:cNvPr id="220" name="テキスト ボックス 219"/>
        <xdr:cNvSpPr txBox="1"/>
      </xdr:nvSpPr>
      <xdr:spPr>
        <a:xfrm>
          <a:off x="2844800" y="136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160541</xdr:rowOff>
    </xdr:from>
    <xdr:to>
      <xdr:col>3</xdr:col>
      <xdr:colOff>330200</xdr:colOff>
      <xdr:row>81</xdr:row>
      <xdr:rowOff>90691</xdr:rowOff>
    </xdr:to>
    <xdr:sp macro="" textlink="">
      <xdr:nvSpPr>
        <xdr:cNvPr id="221" name="円/楕円 220"/>
        <xdr:cNvSpPr/>
      </xdr:nvSpPr>
      <xdr:spPr>
        <a:xfrm>
          <a:off x="2286000" y="138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100868</xdr:rowOff>
    </xdr:from>
    <xdr:ext cx="762000" cy="259045"/>
    <xdr:sp macro="" textlink="">
      <xdr:nvSpPr>
        <xdr:cNvPr id="222" name="テキスト ボックス 221"/>
        <xdr:cNvSpPr txBox="1"/>
      </xdr:nvSpPr>
      <xdr:spPr>
        <a:xfrm>
          <a:off x="1955800" y="1364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147946</xdr:rowOff>
    </xdr:from>
    <xdr:to>
      <xdr:col>2</xdr:col>
      <xdr:colOff>127000</xdr:colOff>
      <xdr:row>81</xdr:row>
      <xdr:rowOff>78096</xdr:rowOff>
    </xdr:to>
    <xdr:sp macro="" textlink="">
      <xdr:nvSpPr>
        <xdr:cNvPr id="223" name="円/楕円 222"/>
        <xdr:cNvSpPr/>
      </xdr:nvSpPr>
      <xdr:spPr>
        <a:xfrm>
          <a:off x="1397000" y="138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88273</xdr:rowOff>
    </xdr:from>
    <xdr:ext cx="762000" cy="259045"/>
    <xdr:sp macro="" textlink="">
      <xdr:nvSpPr>
        <xdr:cNvPr id="224" name="テキスト ボックス 223"/>
        <xdr:cNvSpPr txBox="1"/>
      </xdr:nvSpPr>
      <xdr:spPr>
        <a:xfrm>
          <a:off x="1066800" y="136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勤務成績に応じた昇給制度を導入し、職員間での昇給幅に差が出たが、昇給号給のバランスは概ねとれており、引き続き給与の適正化、類似団体との均衡が図れるよう努めていく。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86</xdr:row>
      <xdr:rowOff>133773</xdr:rowOff>
    </xdr:to>
    <xdr:cxnSp macro="">
      <xdr:nvCxnSpPr>
        <xdr:cNvPr id="258" name="直線コネクタ 257"/>
        <xdr:cNvCxnSpPr/>
      </xdr:nvCxnSpPr>
      <xdr:spPr>
        <a:xfrm>
          <a:off x="16179800" y="148784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133773</xdr:rowOff>
    </xdr:to>
    <xdr:cxnSp macro="">
      <xdr:nvCxnSpPr>
        <xdr:cNvPr id="261" name="直線コネクタ 260"/>
        <xdr:cNvCxnSpPr/>
      </xdr:nvCxnSpPr>
      <xdr:spPr>
        <a:xfrm>
          <a:off x="15290800" y="147899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63" name="テキスト ボックス 262"/>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86</xdr:row>
      <xdr:rowOff>141816</xdr:rowOff>
    </xdr:to>
    <xdr:cxnSp macro="">
      <xdr:nvCxnSpPr>
        <xdr:cNvPr id="264" name="直線コネクタ 263"/>
        <xdr:cNvCxnSpPr/>
      </xdr:nvCxnSpPr>
      <xdr:spPr>
        <a:xfrm flipV="1">
          <a:off x="14401800" y="14789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66" name="テキスト ボックス 265"/>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141816</xdr:rowOff>
    </xdr:from>
    <xdr:to>
      <xdr:col>21</xdr:col>
      <xdr:colOff>0</xdr:colOff>
      <xdr:row>89</xdr:row>
      <xdr:rowOff>158327</xdr:rowOff>
    </xdr:to>
    <xdr:cxnSp macro="">
      <xdr:nvCxnSpPr>
        <xdr:cNvPr id="267" name="直線コネクタ 266"/>
        <xdr:cNvCxnSpPr/>
      </xdr:nvCxnSpPr>
      <xdr:spPr>
        <a:xfrm flipV="1">
          <a:off x="13512800" y="14886516"/>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23723</xdr:rowOff>
    </xdr:from>
    <xdr:ext cx="762000" cy="259045"/>
    <xdr:sp macro="" textlink="">
      <xdr:nvSpPr>
        <xdr:cNvPr id="271" name="テキスト ボックス 270"/>
        <xdr:cNvSpPr txBox="1"/>
      </xdr:nvSpPr>
      <xdr:spPr>
        <a:xfrm>
          <a:off x="13131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7" name="円/楕円 276"/>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8"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9" name="円/楕円 278"/>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80" name="テキスト ボックス 279"/>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81" name="円/楕円 280"/>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82" name="テキスト ボックス 281"/>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3" name="円/楕円 282"/>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5943</xdr:rowOff>
    </xdr:from>
    <xdr:ext cx="762000" cy="259045"/>
    <xdr:sp macro="" textlink="">
      <xdr:nvSpPr>
        <xdr:cNvPr id="284" name="テキスト ボックス 283"/>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107527</xdr:rowOff>
    </xdr:from>
    <xdr:to>
      <xdr:col>19</xdr:col>
      <xdr:colOff>533400</xdr:colOff>
      <xdr:row>90</xdr:row>
      <xdr:rowOff>37677</xdr:rowOff>
    </xdr:to>
    <xdr:sp macro="" textlink="">
      <xdr:nvSpPr>
        <xdr:cNvPr id="285" name="円/楕円 284"/>
        <xdr:cNvSpPr/>
      </xdr:nvSpPr>
      <xdr:spPr>
        <a:xfrm>
          <a:off x="13462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22454</xdr:rowOff>
    </xdr:from>
    <xdr:ext cx="762000" cy="259045"/>
    <xdr:sp macro="" textlink="">
      <xdr:nvSpPr>
        <xdr:cNvPr id="286" name="テキスト ボックス 285"/>
        <xdr:cNvSpPr txBox="1"/>
      </xdr:nvSpPr>
      <xdr:spPr>
        <a:xfrm>
          <a:off x="13131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職員構成のボリュームゾーンである年代が定年退職となっており、新規採用者を抑制することで前年比</a:t>
          </a:r>
          <a:r>
            <a:rPr kumimoji="1" lang="en-US" altLang="ja-JP" sz="1300">
              <a:latin typeface="ＭＳ Ｐゴシック"/>
            </a:rPr>
            <a:t>0.05</a:t>
          </a:r>
          <a:r>
            <a:rPr kumimoji="1" lang="ja-JP" altLang="en-US" sz="1300">
              <a:latin typeface="ＭＳ Ｐゴシック"/>
            </a:rPr>
            <a:t>人減少した。</a:t>
          </a:r>
        </a:p>
        <a:p>
          <a:r>
            <a:rPr kumimoji="1" lang="ja-JP" altLang="en-US" sz="1300">
              <a:latin typeface="ＭＳ Ｐゴシック"/>
            </a:rPr>
            <a:t>　今後も適正な定員管理を図りながら、行政サービスの低下を招かないよう、効率的な行政組織、事務執行体制とするなど柔軟に対応していく。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150404</xdr:rowOff>
    </xdr:from>
    <xdr:to>
      <xdr:col>24</xdr:col>
      <xdr:colOff>558800</xdr:colOff>
      <xdr:row>61</xdr:row>
      <xdr:rowOff>156149</xdr:rowOff>
    </xdr:to>
    <xdr:cxnSp macro="">
      <xdr:nvCxnSpPr>
        <xdr:cNvPr id="323" name="直線コネクタ 322"/>
        <xdr:cNvCxnSpPr/>
      </xdr:nvCxnSpPr>
      <xdr:spPr>
        <a:xfrm flipV="1">
          <a:off x="16179800" y="10608854"/>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152702</xdr:rowOff>
    </xdr:from>
    <xdr:to>
      <xdr:col>23</xdr:col>
      <xdr:colOff>406400</xdr:colOff>
      <xdr:row>61</xdr:row>
      <xdr:rowOff>156149</xdr:rowOff>
    </xdr:to>
    <xdr:cxnSp macro="">
      <xdr:nvCxnSpPr>
        <xdr:cNvPr id="326" name="直線コネクタ 325"/>
        <xdr:cNvCxnSpPr/>
      </xdr:nvCxnSpPr>
      <xdr:spPr>
        <a:xfrm>
          <a:off x="15290800" y="1061115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28" name="テキスト ボックス 327"/>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115933</xdr:rowOff>
    </xdr:from>
    <xdr:to>
      <xdr:col>22</xdr:col>
      <xdr:colOff>203200</xdr:colOff>
      <xdr:row>61</xdr:row>
      <xdr:rowOff>152702</xdr:rowOff>
    </xdr:to>
    <xdr:cxnSp macro="">
      <xdr:nvCxnSpPr>
        <xdr:cNvPr id="329" name="直線コネクタ 328"/>
        <xdr:cNvCxnSpPr/>
      </xdr:nvCxnSpPr>
      <xdr:spPr>
        <a:xfrm>
          <a:off x="14401800" y="10574383"/>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43257</xdr:rowOff>
    </xdr:from>
    <xdr:ext cx="762000" cy="259045"/>
    <xdr:sp macro="" textlink="">
      <xdr:nvSpPr>
        <xdr:cNvPr id="331" name="テキスト ボックス 330"/>
        <xdr:cNvSpPr txBox="1"/>
      </xdr:nvSpPr>
      <xdr:spPr>
        <a:xfrm>
          <a:off x="14909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115933</xdr:rowOff>
    </xdr:from>
    <xdr:to>
      <xdr:col>21</xdr:col>
      <xdr:colOff>0</xdr:colOff>
      <xdr:row>61</xdr:row>
      <xdr:rowOff>159596</xdr:rowOff>
    </xdr:to>
    <xdr:cxnSp macro="">
      <xdr:nvCxnSpPr>
        <xdr:cNvPr id="332" name="直線コネクタ 331"/>
        <xdr:cNvCxnSpPr/>
      </xdr:nvCxnSpPr>
      <xdr:spPr>
        <a:xfrm flipV="1">
          <a:off x="13512800" y="10574383"/>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35214</xdr:rowOff>
    </xdr:from>
    <xdr:ext cx="762000" cy="259045"/>
    <xdr:sp macro="" textlink="">
      <xdr:nvSpPr>
        <xdr:cNvPr id="334" name="テキスト ボックス 333"/>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43257</xdr:rowOff>
    </xdr:from>
    <xdr:ext cx="762000" cy="259045"/>
    <xdr:sp macro="" textlink="">
      <xdr:nvSpPr>
        <xdr:cNvPr id="336" name="テキスト ボックス 335"/>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99604</xdr:rowOff>
    </xdr:from>
    <xdr:to>
      <xdr:col>24</xdr:col>
      <xdr:colOff>609600</xdr:colOff>
      <xdr:row>62</xdr:row>
      <xdr:rowOff>29754</xdr:rowOff>
    </xdr:to>
    <xdr:sp macro="" textlink="">
      <xdr:nvSpPr>
        <xdr:cNvPr id="342" name="円/楕円 341"/>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116131</xdr:rowOff>
    </xdr:from>
    <xdr:ext cx="762000" cy="259045"/>
    <xdr:sp macro="" textlink="">
      <xdr:nvSpPr>
        <xdr:cNvPr id="343" name="定員管理の状況該当値テキスト"/>
        <xdr:cNvSpPr txBox="1"/>
      </xdr:nvSpPr>
      <xdr:spPr>
        <a:xfrm>
          <a:off x="171069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105349</xdr:rowOff>
    </xdr:from>
    <xdr:to>
      <xdr:col>23</xdr:col>
      <xdr:colOff>457200</xdr:colOff>
      <xdr:row>62</xdr:row>
      <xdr:rowOff>35499</xdr:rowOff>
    </xdr:to>
    <xdr:sp macro="" textlink="">
      <xdr:nvSpPr>
        <xdr:cNvPr id="344" name="円/楕円 343"/>
        <xdr:cNvSpPr/>
      </xdr:nvSpPr>
      <xdr:spPr>
        <a:xfrm>
          <a:off x="16129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45676</xdr:rowOff>
    </xdr:from>
    <xdr:ext cx="736600" cy="259045"/>
    <xdr:sp macro="" textlink="">
      <xdr:nvSpPr>
        <xdr:cNvPr id="345" name="テキスト ボックス 344"/>
        <xdr:cNvSpPr txBox="1"/>
      </xdr:nvSpPr>
      <xdr:spPr>
        <a:xfrm>
          <a:off x="15798800" y="1033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101902</xdr:rowOff>
    </xdr:from>
    <xdr:to>
      <xdr:col>22</xdr:col>
      <xdr:colOff>254000</xdr:colOff>
      <xdr:row>62</xdr:row>
      <xdr:rowOff>32052</xdr:rowOff>
    </xdr:to>
    <xdr:sp macro="" textlink="">
      <xdr:nvSpPr>
        <xdr:cNvPr id="346" name="円/楕円 345"/>
        <xdr:cNvSpPr/>
      </xdr:nvSpPr>
      <xdr:spPr>
        <a:xfrm>
          <a:off x="15240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42229</xdr:rowOff>
    </xdr:from>
    <xdr:ext cx="762000" cy="259045"/>
    <xdr:sp macro="" textlink="">
      <xdr:nvSpPr>
        <xdr:cNvPr id="347" name="テキスト ボックス 346"/>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65133</xdr:rowOff>
    </xdr:from>
    <xdr:to>
      <xdr:col>21</xdr:col>
      <xdr:colOff>50800</xdr:colOff>
      <xdr:row>61</xdr:row>
      <xdr:rowOff>166733</xdr:rowOff>
    </xdr:to>
    <xdr:sp macro="" textlink="">
      <xdr:nvSpPr>
        <xdr:cNvPr id="348" name="円/楕円 347"/>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5460</xdr:rowOff>
    </xdr:from>
    <xdr:ext cx="762000" cy="259045"/>
    <xdr:sp macro="" textlink="">
      <xdr:nvSpPr>
        <xdr:cNvPr id="349" name="テキスト ボックス 348"/>
        <xdr:cNvSpPr txBox="1"/>
      </xdr:nvSpPr>
      <xdr:spPr>
        <a:xfrm>
          <a:off x="14020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108796</xdr:rowOff>
    </xdr:from>
    <xdr:to>
      <xdr:col>19</xdr:col>
      <xdr:colOff>533400</xdr:colOff>
      <xdr:row>62</xdr:row>
      <xdr:rowOff>38946</xdr:rowOff>
    </xdr:to>
    <xdr:sp macro="" textlink="">
      <xdr:nvSpPr>
        <xdr:cNvPr id="350" name="円/楕円 349"/>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49123</xdr:rowOff>
    </xdr:from>
    <xdr:ext cx="762000" cy="259045"/>
    <xdr:sp macro="" textlink="">
      <xdr:nvSpPr>
        <xdr:cNvPr id="351" name="テキスト ボックス 350"/>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0.2</a:t>
          </a:r>
          <a:r>
            <a:rPr kumimoji="1" lang="ja-JP" altLang="en-US" sz="1300">
              <a:latin typeface="ＭＳ Ｐゴシック"/>
            </a:rPr>
            <a:t>ポイント上昇し、類似団体と比較して</a:t>
          </a:r>
          <a:r>
            <a:rPr kumimoji="1" lang="en-US" altLang="ja-JP" sz="1300">
              <a:latin typeface="ＭＳ Ｐゴシック"/>
            </a:rPr>
            <a:t>0.9</a:t>
          </a:r>
          <a:r>
            <a:rPr kumimoji="1" lang="ja-JP" altLang="en-US" sz="1300">
              <a:latin typeface="ＭＳ Ｐゴシック"/>
            </a:rPr>
            <a:t>ポイント下回っている。今後も、神立駅周辺整備や学校統廃合に関係した施設整備、公共施設の老朽化等を含めた課題解消など継続的な大型事業が予定されており、上昇傾向になる懸念がある。</a:t>
          </a:r>
        </a:p>
        <a:p>
          <a:r>
            <a:rPr kumimoji="1" lang="ja-JP" altLang="en-US" sz="1300">
              <a:latin typeface="ＭＳ Ｐゴシック"/>
            </a:rPr>
            <a:t>　今後の事業に合わせた地方債の計画的な発行を進める中で、起債に頼ることない財政運営に努める。また、事業の選択及び先送りなど年度間の平準化を図り、実質公債費比率の急激な上昇を抑える。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52176</xdr:rowOff>
    </xdr:from>
    <xdr:to>
      <xdr:col>24</xdr:col>
      <xdr:colOff>558800</xdr:colOff>
      <xdr:row>37</xdr:row>
      <xdr:rowOff>56197</xdr:rowOff>
    </xdr:to>
    <xdr:cxnSp macro="">
      <xdr:nvCxnSpPr>
        <xdr:cNvPr id="385" name="直線コネクタ 384"/>
        <xdr:cNvCxnSpPr/>
      </xdr:nvCxnSpPr>
      <xdr:spPr>
        <a:xfrm>
          <a:off x="16179800" y="639582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52176</xdr:rowOff>
    </xdr:from>
    <xdr:to>
      <xdr:col>23</xdr:col>
      <xdr:colOff>406400</xdr:colOff>
      <xdr:row>37</xdr:row>
      <xdr:rowOff>54187</xdr:rowOff>
    </xdr:to>
    <xdr:cxnSp macro="">
      <xdr:nvCxnSpPr>
        <xdr:cNvPr id="388" name="直線コネクタ 387"/>
        <xdr:cNvCxnSpPr/>
      </xdr:nvCxnSpPr>
      <xdr:spPr>
        <a:xfrm flipV="1">
          <a:off x="15290800" y="63958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54187</xdr:rowOff>
    </xdr:from>
    <xdr:to>
      <xdr:col>22</xdr:col>
      <xdr:colOff>203200</xdr:colOff>
      <xdr:row>37</xdr:row>
      <xdr:rowOff>66252</xdr:rowOff>
    </xdr:to>
    <xdr:cxnSp macro="">
      <xdr:nvCxnSpPr>
        <xdr:cNvPr id="391" name="直線コネクタ 390"/>
        <xdr:cNvCxnSpPr/>
      </xdr:nvCxnSpPr>
      <xdr:spPr>
        <a:xfrm flipV="1">
          <a:off x="14401800" y="63978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66252</xdr:rowOff>
    </xdr:from>
    <xdr:to>
      <xdr:col>21</xdr:col>
      <xdr:colOff>0</xdr:colOff>
      <xdr:row>37</xdr:row>
      <xdr:rowOff>76306</xdr:rowOff>
    </xdr:to>
    <xdr:cxnSp macro="">
      <xdr:nvCxnSpPr>
        <xdr:cNvPr id="394" name="直線コネクタ 393"/>
        <xdr:cNvCxnSpPr/>
      </xdr:nvCxnSpPr>
      <xdr:spPr>
        <a:xfrm flipV="1">
          <a:off x="13512800" y="640990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103840</xdr:rowOff>
    </xdr:from>
    <xdr:ext cx="762000" cy="259045"/>
    <xdr:sp macro="" textlink="">
      <xdr:nvSpPr>
        <xdr:cNvPr id="396" name="テキスト ボックス 395"/>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121937</xdr:rowOff>
    </xdr:from>
    <xdr:ext cx="762000" cy="259045"/>
    <xdr:sp macro="" textlink="">
      <xdr:nvSpPr>
        <xdr:cNvPr id="398" name="テキスト ボックス 397"/>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5397</xdr:rowOff>
    </xdr:from>
    <xdr:to>
      <xdr:col>24</xdr:col>
      <xdr:colOff>609600</xdr:colOff>
      <xdr:row>37</xdr:row>
      <xdr:rowOff>106997</xdr:rowOff>
    </xdr:to>
    <xdr:sp macro="" textlink="">
      <xdr:nvSpPr>
        <xdr:cNvPr id="404" name="円/楕円 403"/>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148924</xdr:rowOff>
    </xdr:from>
    <xdr:ext cx="762000" cy="259045"/>
    <xdr:sp macro="" textlink="">
      <xdr:nvSpPr>
        <xdr:cNvPr id="405" name="公債費負担の状況該当値テキスト"/>
        <xdr:cNvSpPr txBox="1"/>
      </xdr:nvSpPr>
      <xdr:spPr>
        <a:xfrm>
          <a:off x="17106900" y="632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1376</xdr:rowOff>
    </xdr:from>
    <xdr:to>
      <xdr:col>23</xdr:col>
      <xdr:colOff>457200</xdr:colOff>
      <xdr:row>37</xdr:row>
      <xdr:rowOff>102976</xdr:rowOff>
    </xdr:to>
    <xdr:sp macro="" textlink="">
      <xdr:nvSpPr>
        <xdr:cNvPr id="406" name="円/楕円 405"/>
        <xdr:cNvSpPr/>
      </xdr:nvSpPr>
      <xdr:spPr>
        <a:xfrm>
          <a:off x="16129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407" name="テキスト ボックス 406"/>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3387</xdr:rowOff>
    </xdr:from>
    <xdr:to>
      <xdr:col>22</xdr:col>
      <xdr:colOff>254000</xdr:colOff>
      <xdr:row>37</xdr:row>
      <xdr:rowOff>104987</xdr:rowOff>
    </xdr:to>
    <xdr:sp macro="" textlink="">
      <xdr:nvSpPr>
        <xdr:cNvPr id="408" name="円/楕円 407"/>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89764</xdr:rowOff>
    </xdr:from>
    <xdr:ext cx="762000" cy="259045"/>
    <xdr:sp macro="" textlink="">
      <xdr:nvSpPr>
        <xdr:cNvPr id="409" name="テキスト ボックス 408"/>
        <xdr:cNvSpPr txBox="1"/>
      </xdr:nvSpPr>
      <xdr:spPr>
        <a:xfrm>
          <a:off x="14909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15452</xdr:rowOff>
    </xdr:from>
    <xdr:to>
      <xdr:col>21</xdr:col>
      <xdr:colOff>50800</xdr:colOff>
      <xdr:row>37</xdr:row>
      <xdr:rowOff>117052</xdr:rowOff>
    </xdr:to>
    <xdr:sp macro="" textlink="">
      <xdr:nvSpPr>
        <xdr:cNvPr id="410" name="円/楕円 409"/>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127229</xdr:rowOff>
    </xdr:from>
    <xdr:ext cx="762000" cy="259045"/>
    <xdr:sp macro="" textlink="">
      <xdr:nvSpPr>
        <xdr:cNvPr id="411" name="テキスト ボックス 410"/>
        <xdr:cNvSpPr txBox="1"/>
      </xdr:nvSpPr>
      <xdr:spPr>
        <a:xfrm>
          <a:off x="14020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25506</xdr:rowOff>
    </xdr:from>
    <xdr:to>
      <xdr:col>19</xdr:col>
      <xdr:colOff>533400</xdr:colOff>
      <xdr:row>37</xdr:row>
      <xdr:rowOff>127106</xdr:rowOff>
    </xdr:to>
    <xdr:sp macro="" textlink="">
      <xdr:nvSpPr>
        <xdr:cNvPr id="412" name="円/楕円 411"/>
        <xdr:cNvSpPr/>
      </xdr:nvSpPr>
      <xdr:spPr>
        <a:xfrm>
          <a:off x="13462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137283</xdr:rowOff>
    </xdr:from>
    <xdr:ext cx="762000" cy="259045"/>
    <xdr:sp macro="" textlink="">
      <xdr:nvSpPr>
        <xdr:cNvPr id="413" name="テキスト ボックス 412"/>
        <xdr:cNvSpPr txBox="1"/>
      </xdr:nvSpPr>
      <xdr:spPr>
        <a:xfrm>
          <a:off x="13131800" y="613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前年度数値と比較すると</a:t>
          </a:r>
          <a:r>
            <a:rPr kumimoji="1" lang="en-US" altLang="ja-JP" sz="1200">
              <a:latin typeface="ＭＳ Ｐゴシック"/>
            </a:rPr>
            <a:t>8.1</a:t>
          </a:r>
          <a:r>
            <a:rPr kumimoji="1" lang="ja-JP" altLang="en-US" sz="1200">
              <a:latin typeface="ＭＳ Ｐゴシック"/>
            </a:rPr>
            <a:t>ポイント改善している。これは、充当可能基金である減債基金の積立を継続して実施し、</a:t>
          </a:r>
          <a:r>
            <a:rPr kumimoji="1" lang="en-US" altLang="ja-JP" sz="1200">
              <a:latin typeface="ＭＳ Ｐゴシック"/>
            </a:rPr>
            <a:t>H28</a:t>
          </a:r>
          <a:r>
            <a:rPr kumimoji="1" lang="ja-JP" altLang="en-US" sz="1200">
              <a:latin typeface="ＭＳ Ｐゴシック"/>
            </a:rPr>
            <a:t>年度において約</a:t>
          </a:r>
          <a:r>
            <a:rPr kumimoji="1" lang="en-US" altLang="ja-JP" sz="1200">
              <a:latin typeface="ＭＳ Ｐゴシック"/>
            </a:rPr>
            <a:t>132,000</a:t>
          </a:r>
          <a:r>
            <a:rPr kumimoji="1" lang="ja-JP" altLang="en-US" sz="1200">
              <a:latin typeface="ＭＳ Ｐゴシック"/>
            </a:rPr>
            <a:t>千円を積立を実施したことが大きな要因と考えられる。また、地方債現在高について、既往債の比較的交付税措置が少ない地方債の債務が減るなか、合併特例債など交付税措置の高い地方債の割合が増加したことも減少要因となっている。しかしながら、類似団体と比較すると依然</a:t>
          </a:r>
          <a:r>
            <a:rPr kumimoji="1" lang="en-US" altLang="ja-JP" sz="1200">
              <a:latin typeface="ＭＳ Ｐゴシック"/>
            </a:rPr>
            <a:t>13.6</a:t>
          </a:r>
          <a:r>
            <a:rPr kumimoji="1" lang="ja-JP" altLang="en-US" sz="1200">
              <a:latin typeface="ＭＳ Ｐゴシック"/>
            </a:rPr>
            <a:t>ポイント高い状況であり、県内でも高い割合となっていることから、今後も地方債の残高の状況を加味しながら基金を有効活用し、公債費等の義務的経費の削減を中心とする財政の健全化に努める。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43917</xdr:rowOff>
    </xdr:from>
    <xdr:to>
      <xdr:col>24</xdr:col>
      <xdr:colOff>558800</xdr:colOff>
      <xdr:row>15</xdr:row>
      <xdr:rowOff>63462</xdr:rowOff>
    </xdr:to>
    <xdr:cxnSp macro="">
      <xdr:nvCxnSpPr>
        <xdr:cNvPr id="445" name="直線コネクタ 444"/>
        <xdr:cNvCxnSpPr/>
      </xdr:nvCxnSpPr>
      <xdr:spPr>
        <a:xfrm flipV="1">
          <a:off x="16179800" y="2615667"/>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63462</xdr:rowOff>
    </xdr:from>
    <xdr:to>
      <xdr:col>23</xdr:col>
      <xdr:colOff>406400</xdr:colOff>
      <xdr:row>15</xdr:row>
      <xdr:rowOff>87109</xdr:rowOff>
    </xdr:to>
    <xdr:cxnSp macro="">
      <xdr:nvCxnSpPr>
        <xdr:cNvPr id="448" name="直線コネクタ 447"/>
        <xdr:cNvCxnSpPr/>
      </xdr:nvCxnSpPr>
      <xdr:spPr>
        <a:xfrm flipV="1">
          <a:off x="15290800" y="2635212"/>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87109</xdr:rowOff>
    </xdr:from>
    <xdr:to>
      <xdr:col>22</xdr:col>
      <xdr:colOff>203200</xdr:colOff>
      <xdr:row>15</xdr:row>
      <xdr:rowOff>112928</xdr:rowOff>
    </xdr:to>
    <xdr:cxnSp macro="">
      <xdr:nvCxnSpPr>
        <xdr:cNvPr id="451" name="直線コネクタ 450"/>
        <xdr:cNvCxnSpPr/>
      </xdr:nvCxnSpPr>
      <xdr:spPr>
        <a:xfrm flipV="1">
          <a:off x="14401800" y="2658859"/>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112928</xdr:rowOff>
    </xdr:from>
    <xdr:to>
      <xdr:col>21</xdr:col>
      <xdr:colOff>0</xdr:colOff>
      <xdr:row>15</xdr:row>
      <xdr:rowOff>145263</xdr:rowOff>
    </xdr:to>
    <xdr:cxnSp macro="">
      <xdr:nvCxnSpPr>
        <xdr:cNvPr id="454" name="直線コネクタ 453"/>
        <xdr:cNvCxnSpPr/>
      </xdr:nvCxnSpPr>
      <xdr:spPr>
        <a:xfrm flipV="1">
          <a:off x="13512800" y="2684678"/>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164567</xdr:rowOff>
    </xdr:from>
    <xdr:to>
      <xdr:col>24</xdr:col>
      <xdr:colOff>609600</xdr:colOff>
      <xdr:row>15</xdr:row>
      <xdr:rowOff>94717</xdr:rowOff>
    </xdr:to>
    <xdr:sp macro="" textlink="">
      <xdr:nvSpPr>
        <xdr:cNvPr id="464" name="円/楕円 463"/>
        <xdr:cNvSpPr/>
      </xdr:nvSpPr>
      <xdr:spPr>
        <a:xfrm>
          <a:off x="16967200" y="25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136644</xdr:rowOff>
    </xdr:from>
    <xdr:ext cx="762000" cy="259045"/>
    <xdr:sp macro="" textlink="">
      <xdr:nvSpPr>
        <xdr:cNvPr id="465" name="将来負担の状況該当値テキスト"/>
        <xdr:cNvSpPr txBox="1"/>
      </xdr:nvSpPr>
      <xdr:spPr>
        <a:xfrm>
          <a:off x="17106900" y="25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12662</xdr:rowOff>
    </xdr:from>
    <xdr:to>
      <xdr:col>23</xdr:col>
      <xdr:colOff>457200</xdr:colOff>
      <xdr:row>15</xdr:row>
      <xdr:rowOff>114262</xdr:rowOff>
    </xdr:to>
    <xdr:sp macro="" textlink="">
      <xdr:nvSpPr>
        <xdr:cNvPr id="466" name="円/楕円 465"/>
        <xdr:cNvSpPr/>
      </xdr:nvSpPr>
      <xdr:spPr>
        <a:xfrm>
          <a:off x="16129000" y="25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99039</xdr:rowOff>
    </xdr:from>
    <xdr:ext cx="736600" cy="259045"/>
    <xdr:sp macro="" textlink="">
      <xdr:nvSpPr>
        <xdr:cNvPr id="467" name="テキスト ボックス 466"/>
        <xdr:cNvSpPr txBox="1"/>
      </xdr:nvSpPr>
      <xdr:spPr>
        <a:xfrm>
          <a:off x="15798800" y="267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36309</xdr:rowOff>
    </xdr:from>
    <xdr:to>
      <xdr:col>22</xdr:col>
      <xdr:colOff>254000</xdr:colOff>
      <xdr:row>15</xdr:row>
      <xdr:rowOff>137909</xdr:rowOff>
    </xdr:to>
    <xdr:sp macro="" textlink="">
      <xdr:nvSpPr>
        <xdr:cNvPr id="468" name="円/楕円 467"/>
        <xdr:cNvSpPr/>
      </xdr:nvSpPr>
      <xdr:spPr>
        <a:xfrm>
          <a:off x="15240000" y="26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122686</xdr:rowOff>
    </xdr:from>
    <xdr:ext cx="762000" cy="259045"/>
    <xdr:sp macro="" textlink="">
      <xdr:nvSpPr>
        <xdr:cNvPr id="469" name="テキスト ボックス 468"/>
        <xdr:cNvSpPr txBox="1"/>
      </xdr:nvSpPr>
      <xdr:spPr>
        <a:xfrm>
          <a:off x="14909800" y="269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62128</xdr:rowOff>
    </xdr:from>
    <xdr:to>
      <xdr:col>21</xdr:col>
      <xdr:colOff>50800</xdr:colOff>
      <xdr:row>15</xdr:row>
      <xdr:rowOff>163728</xdr:rowOff>
    </xdr:to>
    <xdr:sp macro="" textlink="">
      <xdr:nvSpPr>
        <xdr:cNvPr id="470" name="円/楕円 469"/>
        <xdr:cNvSpPr/>
      </xdr:nvSpPr>
      <xdr:spPr>
        <a:xfrm>
          <a:off x="14351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148505</xdr:rowOff>
    </xdr:from>
    <xdr:ext cx="762000" cy="259045"/>
    <xdr:sp macro="" textlink="">
      <xdr:nvSpPr>
        <xdr:cNvPr id="471" name="テキスト ボックス 470"/>
        <xdr:cNvSpPr txBox="1"/>
      </xdr:nvSpPr>
      <xdr:spPr>
        <a:xfrm>
          <a:off x="14020800" y="272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94463</xdr:rowOff>
    </xdr:from>
    <xdr:to>
      <xdr:col>19</xdr:col>
      <xdr:colOff>533400</xdr:colOff>
      <xdr:row>16</xdr:row>
      <xdr:rowOff>24613</xdr:rowOff>
    </xdr:to>
    <xdr:sp macro="" textlink="">
      <xdr:nvSpPr>
        <xdr:cNvPr id="472" name="円/楕円 471"/>
        <xdr:cNvSpPr/>
      </xdr:nvSpPr>
      <xdr:spPr>
        <a:xfrm>
          <a:off x="13462000" y="26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9390</xdr:rowOff>
    </xdr:from>
    <xdr:ext cx="762000" cy="259045"/>
    <xdr:sp macro="" textlink="">
      <xdr:nvSpPr>
        <xdr:cNvPr id="473" name="テキスト ボックス 472"/>
        <xdr:cNvSpPr txBox="1"/>
      </xdr:nvSpPr>
      <xdr:spPr>
        <a:xfrm>
          <a:off x="13131800" y="2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42,701
41,686
156.60
17,505,883
16,645,333
756,706
10,938,498
20,365,920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定員適正化計画に基づき、適切な定員管理を進めた結果、前年比</a:t>
          </a:r>
          <a:r>
            <a:rPr kumimoji="1" lang="en-US" altLang="ja-JP" sz="1300">
              <a:latin typeface="ＭＳ Ｐゴシック"/>
            </a:rPr>
            <a:t>1.1</a:t>
          </a:r>
          <a:r>
            <a:rPr kumimoji="1" lang="ja-JP" altLang="en-US" sz="1300">
              <a:latin typeface="ＭＳ Ｐゴシック"/>
            </a:rPr>
            <a:t>ポイント減少している。</a:t>
          </a:r>
        </a:p>
        <a:p>
          <a:r>
            <a:rPr kumimoji="1" lang="ja-JP" altLang="en-US" sz="1300">
              <a:latin typeface="ＭＳ Ｐゴシック"/>
            </a:rPr>
            <a:t>　類似団体と比較して高い要因となっている児童福祉部門の業務について、民間委託等を実施しながら、引き続き人件費の削減に努めていく。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153670</xdr:rowOff>
    </xdr:from>
    <xdr:to>
      <xdr:col>7</xdr:col>
      <xdr:colOff>15875</xdr:colOff>
      <xdr:row>38</xdr:row>
      <xdr:rowOff>66040</xdr:rowOff>
    </xdr:to>
    <xdr:cxnSp macro="">
      <xdr:nvCxnSpPr>
        <xdr:cNvPr id="66" name="直線コネクタ 65"/>
        <xdr:cNvCxnSpPr/>
      </xdr:nvCxnSpPr>
      <xdr:spPr>
        <a:xfrm flipV="1">
          <a:off x="3987800" y="6497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66040</xdr:rowOff>
    </xdr:to>
    <xdr:cxnSp macro="">
      <xdr:nvCxnSpPr>
        <xdr:cNvPr id="69" name="直線コネクタ 68"/>
        <xdr:cNvCxnSpPr/>
      </xdr:nvCxnSpPr>
      <xdr:spPr>
        <a:xfrm>
          <a:off x="3098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39</xdr:row>
      <xdr:rowOff>123190</xdr:rowOff>
    </xdr:to>
    <xdr:cxnSp macro="">
      <xdr:nvCxnSpPr>
        <xdr:cNvPr id="72" name="直線コネクタ 71"/>
        <xdr:cNvCxnSpPr/>
      </xdr:nvCxnSpPr>
      <xdr:spPr>
        <a:xfrm flipV="1">
          <a:off x="2209800" y="65506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123190</xdr:rowOff>
    </xdr:from>
    <xdr:to>
      <xdr:col>3</xdr:col>
      <xdr:colOff>142875</xdr:colOff>
      <xdr:row>40</xdr:row>
      <xdr:rowOff>20320</xdr:rowOff>
    </xdr:to>
    <xdr:cxnSp macro="">
      <xdr:nvCxnSpPr>
        <xdr:cNvPr id="75" name="直線コネクタ 74"/>
        <xdr:cNvCxnSpPr/>
      </xdr:nvCxnSpPr>
      <xdr:spPr>
        <a:xfrm flipV="1">
          <a:off x="1320800" y="6809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7" name="円/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72390</xdr:rowOff>
    </xdr:from>
    <xdr:to>
      <xdr:col>3</xdr:col>
      <xdr:colOff>193675</xdr:colOff>
      <xdr:row>40</xdr:row>
      <xdr:rowOff>2540</xdr:rowOff>
    </xdr:to>
    <xdr:sp macro="" textlink="">
      <xdr:nvSpPr>
        <xdr:cNvPr id="91" name="円/楕円 90"/>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158767</xdr:rowOff>
    </xdr:from>
    <xdr:ext cx="762000" cy="259045"/>
    <xdr:sp macro="" textlink="">
      <xdr:nvSpPr>
        <xdr:cNvPr id="92" name="テキスト ボックス 91"/>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140970</xdr:rowOff>
    </xdr:from>
    <xdr:to>
      <xdr:col>1</xdr:col>
      <xdr:colOff>676275</xdr:colOff>
      <xdr:row>40</xdr:row>
      <xdr:rowOff>71120</xdr:rowOff>
    </xdr:to>
    <xdr:sp macro="" textlink="">
      <xdr:nvSpPr>
        <xdr:cNvPr id="93" name="円/楕円 92"/>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55897</xdr:rowOff>
    </xdr:from>
    <xdr:ext cx="762000" cy="259045"/>
    <xdr:sp macro="" textlink="">
      <xdr:nvSpPr>
        <xdr:cNvPr id="94" name="テキスト ボックス 93"/>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ポイント下回っているが、前年度比較で</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増加している。毎年予算編成時において、シーリングにより経常的物件費については抑制しているものの、業務の効率化を目的とした委託や職員減による市民サービス低下を避けるための臨時職員の採用などによりシーリングが進まない状況にある。今後も事業見直しを始めとした徹底的な無駄の排除を意識つつ業務改善及び事業の精査を推進し、合理化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4536</xdr:rowOff>
    </xdr:to>
    <xdr:cxnSp macro="">
      <xdr:nvCxnSpPr>
        <xdr:cNvPr id="129" name="直線コネクタ 128"/>
        <xdr:cNvCxnSpPr/>
      </xdr:nvCxnSpPr>
      <xdr:spPr>
        <a:xfrm>
          <a:off x="15671800" y="2886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15421</xdr:rowOff>
    </xdr:to>
    <xdr:cxnSp macro="">
      <xdr:nvCxnSpPr>
        <xdr:cNvPr id="132" name="直線コネクタ 131"/>
        <xdr:cNvCxnSpPr/>
      </xdr:nvCxnSpPr>
      <xdr:spPr>
        <a:xfrm flipV="1">
          <a:off x="14782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4" name="テキスト ボックス 133"/>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17</xdr:row>
      <xdr:rowOff>15421</xdr:rowOff>
    </xdr:to>
    <xdr:cxnSp macro="">
      <xdr:nvCxnSpPr>
        <xdr:cNvPr id="135" name="直線コネクタ 134"/>
        <xdr:cNvCxnSpPr/>
      </xdr:nvCxnSpPr>
      <xdr:spPr>
        <a:xfrm>
          <a:off x="13893800" y="2799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56243</xdr:rowOff>
    </xdr:to>
    <xdr:cxnSp macro="">
      <xdr:nvCxnSpPr>
        <xdr:cNvPr id="138" name="直線コネクタ 137"/>
        <xdr:cNvCxnSpPr/>
      </xdr:nvCxnSpPr>
      <xdr:spPr>
        <a:xfrm>
          <a:off x="13004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8" name="円/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141713</xdr:rowOff>
    </xdr:from>
    <xdr:ext cx="762000" cy="259045"/>
    <xdr:sp macro="" textlink="">
      <xdr:nvSpPr>
        <xdr:cNvPr id="149"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0" name="円/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2" name="円/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4" name="円/楕円 153"/>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55" name="テキスト ボックス 154"/>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6" name="円/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類似団体比較で</a:t>
          </a:r>
          <a:r>
            <a:rPr kumimoji="1" lang="en-US" altLang="ja-JP" sz="1300">
              <a:latin typeface="ＭＳ Ｐゴシック"/>
            </a:rPr>
            <a:t>2.3</a:t>
          </a:r>
          <a:r>
            <a:rPr kumimoji="1" lang="ja-JP" altLang="en-US" sz="1300">
              <a:latin typeface="ＭＳ Ｐゴシック"/>
            </a:rPr>
            <a:t>ポイント下回り、前年度と比較すると</a:t>
          </a:r>
          <a:r>
            <a:rPr kumimoji="1" lang="en-US" altLang="ja-JP" sz="1300">
              <a:latin typeface="ＭＳ Ｐゴシック"/>
            </a:rPr>
            <a:t>0.1</a:t>
          </a:r>
          <a:r>
            <a:rPr kumimoji="1" lang="ja-JP" altLang="en-US" sz="1300">
              <a:latin typeface="ＭＳ Ｐゴシック"/>
            </a:rPr>
            <a:t>ポイント減少している。</a:t>
          </a:r>
        </a:p>
        <a:p>
          <a:r>
            <a:rPr kumimoji="1" lang="ja-JP" altLang="en-US" sz="1300">
              <a:latin typeface="ＭＳ Ｐゴシック"/>
            </a:rPr>
            <a:t>　主な要因は、生活保護に係る扶助費の減である。扶助費総額としては今後も増加が懸念されるため、より慎重な資格審査や給付の適正化に努める。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127000</xdr:rowOff>
    </xdr:to>
    <xdr:cxnSp macro="">
      <xdr:nvCxnSpPr>
        <xdr:cNvPr id="192" name="直線コネクタ 191"/>
        <xdr:cNvCxnSpPr/>
      </xdr:nvCxnSpPr>
      <xdr:spPr>
        <a:xfrm flipV="1">
          <a:off x="3987800" y="9374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53522</xdr:rowOff>
    </xdr:to>
    <xdr:cxnSp macro="">
      <xdr:nvCxnSpPr>
        <xdr:cNvPr id="195" name="直線コネクタ 194"/>
        <xdr:cNvCxnSpPr/>
      </xdr:nvCxnSpPr>
      <xdr:spPr>
        <a:xfrm flipV="1">
          <a:off x="3098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53522</xdr:rowOff>
    </xdr:to>
    <xdr:cxnSp macro="">
      <xdr:nvCxnSpPr>
        <xdr:cNvPr id="198" name="直線コネクタ 197"/>
        <xdr:cNvCxnSpPr/>
      </xdr:nvCxnSpPr>
      <xdr:spPr>
        <a:xfrm>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00" name="テキスト ボックス 199"/>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42635</xdr:rowOff>
    </xdr:to>
    <xdr:cxnSp macro="">
      <xdr:nvCxnSpPr>
        <xdr:cNvPr id="201" name="直線コネクタ 200"/>
        <xdr:cNvCxnSpPr/>
      </xdr:nvCxnSpPr>
      <xdr:spPr>
        <a:xfrm>
          <a:off x="1320800" y="9385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11" name="円/楕円 210"/>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2"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3" name="円/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5" name="円/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7" name="円/楕円 216"/>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18" name="テキスト ボックス 217"/>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9" name="円/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前年度比較で</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ポイント上昇していいる。</a:t>
          </a:r>
          <a:endParaRPr lang="ja-JP" altLang="ja-JP" sz="1300">
            <a:effectLst/>
          </a:endParaRPr>
        </a:p>
        <a:p>
          <a:r>
            <a:rPr kumimoji="1" lang="ja-JP" altLang="ja-JP" sz="1300">
              <a:solidFill>
                <a:schemeClr val="dk1"/>
              </a:solidFill>
              <a:effectLst/>
              <a:latin typeface="+mn-lt"/>
              <a:ea typeface="+mn-ea"/>
              <a:cs typeface="+mn-cs"/>
            </a:rPr>
            <a:t>　これは、各特別会計への繰出金が依然として高くある現状に加え、施設等の老朽化に伴う修繕に関する経費が増えている農業集落排水事業への繰出金等が増の要因と言える。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55</xdr:row>
      <xdr:rowOff>161290</xdr:rowOff>
    </xdr:to>
    <xdr:cxnSp macro="">
      <xdr:nvCxnSpPr>
        <xdr:cNvPr id="253" name="直線コネクタ 252"/>
        <xdr:cNvCxnSpPr/>
      </xdr:nvCxnSpPr>
      <xdr:spPr>
        <a:xfrm>
          <a:off x="15671800" y="93776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119380</xdr:rowOff>
    </xdr:to>
    <xdr:cxnSp macro="">
      <xdr:nvCxnSpPr>
        <xdr:cNvPr id="256" name="直線コネクタ 255"/>
        <xdr:cNvCxnSpPr/>
      </xdr:nvCxnSpPr>
      <xdr:spPr>
        <a:xfrm>
          <a:off x="14782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58" name="テキスト ボックス 257"/>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115570</xdr:rowOff>
    </xdr:from>
    <xdr:to>
      <xdr:col>21</xdr:col>
      <xdr:colOff>361950</xdr:colOff>
      <xdr:row>54</xdr:row>
      <xdr:rowOff>81280</xdr:rowOff>
    </xdr:to>
    <xdr:cxnSp macro="">
      <xdr:nvCxnSpPr>
        <xdr:cNvPr id="259" name="直線コネクタ 258"/>
        <xdr:cNvCxnSpPr/>
      </xdr:nvCxnSpPr>
      <xdr:spPr>
        <a:xfrm>
          <a:off x="13893800" y="9202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107950</xdr:rowOff>
    </xdr:from>
    <xdr:to>
      <xdr:col>20</xdr:col>
      <xdr:colOff>158750</xdr:colOff>
      <xdr:row>53</xdr:row>
      <xdr:rowOff>115570</xdr:rowOff>
    </xdr:to>
    <xdr:cxnSp macro="">
      <xdr:nvCxnSpPr>
        <xdr:cNvPr id="262" name="直線コネクタ 261"/>
        <xdr:cNvCxnSpPr/>
      </xdr:nvCxnSpPr>
      <xdr:spPr>
        <a:xfrm>
          <a:off x="13004800" y="919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21607</xdr:rowOff>
    </xdr:from>
    <xdr:ext cx="762000" cy="259045"/>
    <xdr:sp macro="" textlink="">
      <xdr:nvSpPr>
        <xdr:cNvPr id="264" name="テキスト ボックス 263"/>
        <xdr:cNvSpPr txBox="1"/>
      </xdr:nvSpPr>
      <xdr:spPr>
        <a:xfrm>
          <a:off x="13512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2" name="円/楕円 271"/>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82567</xdr:rowOff>
    </xdr:from>
    <xdr:ext cx="762000" cy="259045"/>
    <xdr:sp macro="" textlink="">
      <xdr:nvSpPr>
        <xdr:cNvPr id="273" name="その他該当値テキスト"/>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4" name="円/楕円 273"/>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5" name="テキスト ボックス 274"/>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6" name="円/楕円 275"/>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7" name="テキスト ボックス 276"/>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64770</xdr:rowOff>
    </xdr:from>
    <xdr:to>
      <xdr:col>20</xdr:col>
      <xdr:colOff>209550</xdr:colOff>
      <xdr:row>53</xdr:row>
      <xdr:rowOff>166370</xdr:rowOff>
    </xdr:to>
    <xdr:sp macro="" textlink="">
      <xdr:nvSpPr>
        <xdr:cNvPr id="278" name="円/楕円 277"/>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5097</xdr:rowOff>
    </xdr:from>
    <xdr:ext cx="762000" cy="259045"/>
    <xdr:sp macro="" textlink="">
      <xdr:nvSpPr>
        <xdr:cNvPr id="279" name="テキスト ボックス 278"/>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80" name="円/楕円 279"/>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81" name="テキスト ボックス 280"/>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類似団体との比較においては</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ポイント下回っており</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前年度と比較しても</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ポイント減少している。</a:t>
          </a:r>
          <a:r>
            <a:rPr kumimoji="1" lang="ja-JP" altLang="ja-JP" sz="1300" baseline="0">
              <a:solidFill>
                <a:schemeClr val="dk1"/>
              </a:solidFill>
              <a:effectLst/>
              <a:latin typeface="+mn-lt"/>
              <a:ea typeface="+mn-ea"/>
              <a:cs typeface="+mn-cs"/>
            </a:rPr>
            <a:t>しかし</a:t>
          </a:r>
          <a:r>
            <a:rPr kumimoji="1" lang="en-US" altLang="ja-JP" sz="130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一部事務組合への負担金は増加傾向であり</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ごみの広域化に伴い今後さらに増加していく。そのため、今後は必要性の低い補助金は見直しや廃止を含めた検討を行い</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経常経費の削減に努めていく。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97282</xdr:rowOff>
    </xdr:to>
    <xdr:cxnSp macro="">
      <xdr:nvCxnSpPr>
        <xdr:cNvPr id="311" name="直線コネクタ 310"/>
        <xdr:cNvCxnSpPr/>
      </xdr:nvCxnSpPr>
      <xdr:spPr>
        <a:xfrm flipV="1">
          <a:off x="15671800" y="6075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101854</xdr:rowOff>
    </xdr:to>
    <xdr:cxnSp macro="">
      <xdr:nvCxnSpPr>
        <xdr:cNvPr id="314" name="直線コネクタ 313"/>
        <xdr:cNvCxnSpPr/>
      </xdr:nvCxnSpPr>
      <xdr:spPr>
        <a:xfrm flipV="1">
          <a:off x="14782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35</xdr:row>
      <xdr:rowOff>101854</xdr:rowOff>
    </xdr:to>
    <xdr:cxnSp macro="">
      <xdr:nvCxnSpPr>
        <xdr:cNvPr id="317" name="直線コネクタ 316"/>
        <xdr:cNvCxnSpPr/>
      </xdr:nvCxnSpPr>
      <xdr:spPr>
        <a:xfrm>
          <a:off x="13893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101854</xdr:rowOff>
    </xdr:to>
    <xdr:cxnSp macro="">
      <xdr:nvCxnSpPr>
        <xdr:cNvPr id="320" name="直線コネクタ 319"/>
        <xdr:cNvCxnSpPr/>
      </xdr:nvCxnSpPr>
      <xdr:spPr>
        <a:xfrm>
          <a:off x="13004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30" name="円/楕円 329"/>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31"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32" name="円/楕円 331"/>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33" name="テキスト ボックス 332"/>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34" name="円/楕円 333"/>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35" name="テキスト ボックス 334"/>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36" name="円/楕円 335"/>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37" name="テキスト ボックス 336"/>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8" name="円/楕円 337"/>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9" name="テキスト ボックス 338"/>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類似団体平均と比較すると</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ポイント下回っているが、前年度比較で</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ポイント増となっている。これは、各種大型事業において発行した合併特例債事業等の元金償還が始まったことが大きな要因であると考えられる。</a:t>
          </a:r>
          <a:endParaRPr lang="ja-JP" altLang="ja-JP" sz="1200">
            <a:effectLst/>
          </a:endParaRPr>
        </a:p>
        <a:p>
          <a:r>
            <a:rPr kumimoji="1" lang="ja-JP" altLang="ja-JP" sz="1200">
              <a:solidFill>
                <a:schemeClr val="dk1"/>
              </a:solidFill>
              <a:effectLst/>
              <a:latin typeface="+mn-lt"/>
              <a:ea typeface="+mn-ea"/>
              <a:cs typeface="+mn-cs"/>
            </a:rPr>
            <a:t>　今後も、市債償還の更なる増加が見込まれることから、将来負担を見据え起債事業全体の見直しを図り、起債の平準化・抑制に努めていく。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128905</xdr:rowOff>
    </xdr:from>
    <xdr:to>
      <xdr:col>7</xdr:col>
      <xdr:colOff>15875</xdr:colOff>
      <xdr:row>74</xdr:row>
      <xdr:rowOff>134620</xdr:rowOff>
    </xdr:to>
    <xdr:cxnSp macro="">
      <xdr:nvCxnSpPr>
        <xdr:cNvPr id="371" name="直線コネクタ 370"/>
        <xdr:cNvCxnSpPr/>
      </xdr:nvCxnSpPr>
      <xdr:spPr>
        <a:xfrm>
          <a:off x="3987800" y="128162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123190</xdr:rowOff>
    </xdr:from>
    <xdr:to>
      <xdr:col>5</xdr:col>
      <xdr:colOff>549275</xdr:colOff>
      <xdr:row>74</xdr:row>
      <xdr:rowOff>128905</xdr:rowOff>
    </xdr:to>
    <xdr:cxnSp macro="">
      <xdr:nvCxnSpPr>
        <xdr:cNvPr id="374" name="直線コネクタ 373"/>
        <xdr:cNvCxnSpPr/>
      </xdr:nvCxnSpPr>
      <xdr:spPr>
        <a:xfrm>
          <a:off x="3098800" y="12810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34942</xdr:rowOff>
    </xdr:from>
    <xdr:ext cx="736600" cy="259045"/>
    <xdr:sp macro="" textlink="">
      <xdr:nvSpPr>
        <xdr:cNvPr id="376" name="テキスト ボックス 375"/>
        <xdr:cNvSpPr txBox="1"/>
      </xdr:nvSpPr>
      <xdr:spPr>
        <a:xfrm>
          <a:off x="3606800" y="1289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121285</xdr:rowOff>
    </xdr:from>
    <xdr:to>
      <xdr:col>4</xdr:col>
      <xdr:colOff>346075</xdr:colOff>
      <xdr:row>74</xdr:row>
      <xdr:rowOff>123190</xdr:rowOff>
    </xdr:to>
    <xdr:cxnSp macro="">
      <xdr:nvCxnSpPr>
        <xdr:cNvPr id="377" name="直線コネクタ 376"/>
        <xdr:cNvCxnSpPr/>
      </xdr:nvCxnSpPr>
      <xdr:spPr>
        <a:xfrm>
          <a:off x="2209800" y="128085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42562</xdr:rowOff>
    </xdr:from>
    <xdr:ext cx="762000" cy="259045"/>
    <xdr:sp macro="" textlink="">
      <xdr:nvSpPr>
        <xdr:cNvPr id="379" name="テキスト ボックス 378"/>
        <xdr:cNvSpPr txBox="1"/>
      </xdr:nvSpPr>
      <xdr:spPr>
        <a:xfrm>
          <a:off x="2717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121285</xdr:rowOff>
    </xdr:from>
    <xdr:to>
      <xdr:col>3</xdr:col>
      <xdr:colOff>142875</xdr:colOff>
      <xdr:row>74</xdr:row>
      <xdr:rowOff>138430</xdr:rowOff>
    </xdr:to>
    <xdr:cxnSp macro="">
      <xdr:nvCxnSpPr>
        <xdr:cNvPr id="380" name="直線コネクタ 379"/>
        <xdr:cNvCxnSpPr/>
      </xdr:nvCxnSpPr>
      <xdr:spPr>
        <a:xfrm flipV="1">
          <a:off x="1320800" y="12808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44467</xdr:rowOff>
    </xdr:from>
    <xdr:ext cx="762000" cy="259045"/>
    <xdr:sp macro="" textlink="">
      <xdr:nvSpPr>
        <xdr:cNvPr id="382" name="テキスト ボックス 381"/>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48277</xdr:rowOff>
    </xdr:from>
    <xdr:ext cx="762000" cy="259045"/>
    <xdr:sp macro="" textlink="">
      <xdr:nvSpPr>
        <xdr:cNvPr id="384" name="テキスト ボックス 383"/>
        <xdr:cNvSpPr txBox="1"/>
      </xdr:nvSpPr>
      <xdr:spPr>
        <a:xfrm>
          <a:off x="9398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90" name="円/楕円 389"/>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163847</xdr:rowOff>
    </xdr:from>
    <xdr:ext cx="762000" cy="259045"/>
    <xdr:sp macro="" textlink="">
      <xdr:nvSpPr>
        <xdr:cNvPr id="391" name="公債費該当値テキスト"/>
        <xdr:cNvSpPr txBox="1"/>
      </xdr:nvSpPr>
      <xdr:spPr>
        <a:xfrm>
          <a:off x="4914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78105</xdr:rowOff>
    </xdr:from>
    <xdr:to>
      <xdr:col>5</xdr:col>
      <xdr:colOff>600075</xdr:colOff>
      <xdr:row>75</xdr:row>
      <xdr:rowOff>8255</xdr:rowOff>
    </xdr:to>
    <xdr:sp macro="" textlink="">
      <xdr:nvSpPr>
        <xdr:cNvPr id="392" name="円/楕円 391"/>
        <xdr:cNvSpPr/>
      </xdr:nvSpPr>
      <xdr:spPr>
        <a:xfrm>
          <a:off x="3937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18432</xdr:rowOff>
    </xdr:from>
    <xdr:ext cx="736600" cy="259045"/>
    <xdr:sp macro="" textlink="">
      <xdr:nvSpPr>
        <xdr:cNvPr id="393" name="テキスト ボックス 392"/>
        <xdr:cNvSpPr txBox="1"/>
      </xdr:nvSpPr>
      <xdr:spPr>
        <a:xfrm>
          <a:off x="3606800" y="125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72390</xdr:rowOff>
    </xdr:from>
    <xdr:to>
      <xdr:col>4</xdr:col>
      <xdr:colOff>396875</xdr:colOff>
      <xdr:row>75</xdr:row>
      <xdr:rowOff>2540</xdr:rowOff>
    </xdr:to>
    <xdr:sp macro="" textlink="">
      <xdr:nvSpPr>
        <xdr:cNvPr id="394" name="円/楕円 393"/>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12717</xdr:rowOff>
    </xdr:from>
    <xdr:ext cx="762000" cy="259045"/>
    <xdr:sp macro="" textlink="">
      <xdr:nvSpPr>
        <xdr:cNvPr id="395" name="テキスト ボックス 394"/>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70485</xdr:rowOff>
    </xdr:from>
    <xdr:to>
      <xdr:col>3</xdr:col>
      <xdr:colOff>193675</xdr:colOff>
      <xdr:row>75</xdr:row>
      <xdr:rowOff>635</xdr:rowOff>
    </xdr:to>
    <xdr:sp macro="" textlink="">
      <xdr:nvSpPr>
        <xdr:cNvPr id="396" name="円/楕円 395"/>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10812</xdr:rowOff>
    </xdr:from>
    <xdr:ext cx="762000" cy="259045"/>
    <xdr:sp macro="" textlink="">
      <xdr:nvSpPr>
        <xdr:cNvPr id="397" name="テキスト ボックス 396"/>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87630</xdr:rowOff>
    </xdr:from>
    <xdr:to>
      <xdr:col>1</xdr:col>
      <xdr:colOff>676275</xdr:colOff>
      <xdr:row>75</xdr:row>
      <xdr:rowOff>17780</xdr:rowOff>
    </xdr:to>
    <xdr:sp macro="" textlink="">
      <xdr:nvSpPr>
        <xdr:cNvPr id="398" name="円/楕円 397"/>
        <xdr:cNvSpPr/>
      </xdr:nvSpPr>
      <xdr:spPr>
        <a:xfrm>
          <a:off x="1270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27957</xdr:rowOff>
    </xdr:from>
    <xdr:ext cx="762000" cy="259045"/>
    <xdr:sp macro="" textlink="">
      <xdr:nvSpPr>
        <xdr:cNvPr id="399" name="テキスト ボックス 398"/>
        <xdr:cNvSpPr txBox="1"/>
      </xdr:nvSpPr>
      <xdr:spPr>
        <a:xfrm>
          <a:off x="939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類似団体比較と比較して</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人件費・その他は上回っているが</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扶助費・物件費・補助費は下回っている。その結果</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公債費以外では類似団体を２ポイント下回っている。</a:t>
          </a:r>
          <a:endParaRPr lang="ja-JP" altLang="ja-JP" sz="1300">
            <a:effectLst/>
          </a:endParaRPr>
        </a:p>
        <a:p>
          <a:r>
            <a:rPr kumimoji="1" lang="ja-JP" altLang="ja-JP" sz="1300">
              <a:solidFill>
                <a:schemeClr val="dk1"/>
              </a:solidFill>
              <a:effectLst/>
              <a:latin typeface="+mn-lt"/>
              <a:ea typeface="+mn-ea"/>
              <a:cs typeface="+mn-cs"/>
            </a:rPr>
            <a:t>　今後においては、適正な定員管理を進めるとともに、民間委託・指定管理者制度の推進などを図りながら、人件費の削減に努めていき、類似団体平均と比較しより改善していく方向で進め、最低限同水準になるよう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50800</xdr:rowOff>
    </xdr:to>
    <xdr:cxnSp macro="">
      <xdr:nvCxnSpPr>
        <xdr:cNvPr id="432" name="直線コネクタ 431"/>
        <xdr:cNvCxnSpPr/>
      </xdr:nvCxnSpPr>
      <xdr:spPr>
        <a:xfrm>
          <a:off x="15671800" y="131991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16511</xdr:rowOff>
    </xdr:to>
    <xdr:cxnSp macro="">
      <xdr:nvCxnSpPr>
        <xdr:cNvPr id="435" name="直線コネクタ 434"/>
        <xdr:cNvCxnSpPr/>
      </xdr:nvCxnSpPr>
      <xdr:spPr>
        <a:xfrm flipV="1">
          <a:off x="14782800" y="13199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16511</xdr:rowOff>
    </xdr:from>
    <xdr:to>
      <xdr:col>21</xdr:col>
      <xdr:colOff>361950</xdr:colOff>
      <xdr:row>77</xdr:row>
      <xdr:rowOff>27939</xdr:rowOff>
    </xdr:to>
    <xdr:cxnSp macro="">
      <xdr:nvCxnSpPr>
        <xdr:cNvPr id="438" name="直線コネクタ 437"/>
        <xdr:cNvCxnSpPr/>
      </xdr:nvCxnSpPr>
      <xdr:spPr>
        <a:xfrm flipV="1">
          <a:off x="13893800" y="132181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27939</xdr:rowOff>
    </xdr:to>
    <xdr:cxnSp macro="">
      <xdr:nvCxnSpPr>
        <xdr:cNvPr id="441" name="直線コネクタ 440"/>
        <xdr:cNvCxnSpPr/>
      </xdr:nvCxnSpPr>
      <xdr:spPr>
        <a:xfrm>
          <a:off x="13004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77487</xdr:rowOff>
    </xdr:from>
    <xdr:ext cx="762000" cy="259045"/>
    <xdr:sp macro="" textlink="">
      <xdr:nvSpPr>
        <xdr:cNvPr id="443" name="テキスト ボックス 442"/>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51" name="円/楕円 450"/>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52"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53" name="円/楕円 452"/>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58437</xdr:rowOff>
    </xdr:from>
    <xdr:ext cx="736600" cy="259045"/>
    <xdr:sp macro="" textlink="">
      <xdr:nvSpPr>
        <xdr:cNvPr id="454" name="テキスト ボックス 453"/>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55" name="円/楕円 454"/>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56" name="テキスト ボックス 455"/>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57" name="円/楕円 456"/>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58" name="テキスト ボックス 457"/>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9" name="円/楕円 458"/>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66057</xdr:rowOff>
    </xdr:from>
    <xdr:ext cx="762000" cy="259045"/>
    <xdr:sp macro="" textlink="">
      <xdr:nvSpPr>
        <xdr:cNvPr id="460" name="テキスト ボックス 459"/>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茨城県かすみがうら市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110223</xdr:rowOff>
    </xdr:from>
    <xdr:to>
      <xdr:col>4</xdr:col>
      <xdr:colOff>1117600</xdr:colOff>
      <xdr:row>18</xdr:row>
      <xdr:rowOff>121907</xdr:rowOff>
    </xdr:to>
    <xdr:cxnSp macro="">
      <xdr:nvCxnSpPr>
        <xdr:cNvPr id="50" name="直線コネクタ 49"/>
        <xdr:cNvCxnSpPr/>
      </xdr:nvCxnSpPr>
      <xdr:spPr bwMode="auto">
        <a:xfrm flipV="1">
          <a:off x="5003800" y="3243948"/>
          <a:ext cx="647700" cy="1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121907</xdr:rowOff>
    </xdr:from>
    <xdr:to>
      <xdr:col>4</xdr:col>
      <xdr:colOff>469900</xdr:colOff>
      <xdr:row>18</xdr:row>
      <xdr:rowOff>150825</xdr:rowOff>
    </xdr:to>
    <xdr:cxnSp macro="">
      <xdr:nvCxnSpPr>
        <xdr:cNvPr id="53" name="直線コネクタ 52"/>
        <xdr:cNvCxnSpPr/>
      </xdr:nvCxnSpPr>
      <xdr:spPr bwMode="auto">
        <a:xfrm flipV="1">
          <a:off x="4305300" y="3255632"/>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10571</xdr:rowOff>
    </xdr:from>
    <xdr:ext cx="736600" cy="259045"/>
    <xdr:sp macro="" textlink="">
      <xdr:nvSpPr>
        <xdr:cNvPr id="55" name="テキスト ボックス 54"/>
        <xdr:cNvSpPr txBox="1"/>
      </xdr:nvSpPr>
      <xdr:spPr>
        <a:xfrm>
          <a:off x="4622800" y="280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92748</xdr:rowOff>
    </xdr:from>
    <xdr:to>
      <xdr:col>3</xdr:col>
      <xdr:colOff>904875</xdr:colOff>
      <xdr:row>18</xdr:row>
      <xdr:rowOff>150825</xdr:rowOff>
    </xdr:to>
    <xdr:cxnSp macro="">
      <xdr:nvCxnSpPr>
        <xdr:cNvPr id="56" name="直線コネクタ 55"/>
        <xdr:cNvCxnSpPr/>
      </xdr:nvCxnSpPr>
      <xdr:spPr bwMode="auto">
        <a:xfrm>
          <a:off x="3606800" y="3226473"/>
          <a:ext cx="698500" cy="58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56595</xdr:rowOff>
    </xdr:from>
    <xdr:ext cx="762000" cy="259045"/>
    <xdr:sp macro="" textlink="">
      <xdr:nvSpPr>
        <xdr:cNvPr id="58" name="テキスト ボックス 57"/>
        <xdr:cNvSpPr txBox="1"/>
      </xdr:nvSpPr>
      <xdr:spPr>
        <a:xfrm>
          <a:off x="3924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92748</xdr:rowOff>
    </xdr:from>
    <xdr:to>
      <xdr:col>3</xdr:col>
      <xdr:colOff>206375</xdr:colOff>
      <xdr:row>19</xdr:row>
      <xdr:rowOff>15964</xdr:rowOff>
    </xdr:to>
    <xdr:cxnSp macro="">
      <xdr:nvCxnSpPr>
        <xdr:cNvPr id="59" name="直線コネクタ 58"/>
        <xdr:cNvCxnSpPr/>
      </xdr:nvCxnSpPr>
      <xdr:spPr bwMode="auto">
        <a:xfrm flipV="1">
          <a:off x="2908300" y="3226473"/>
          <a:ext cx="698500" cy="9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90911</xdr:rowOff>
    </xdr:from>
    <xdr:ext cx="762000" cy="259045"/>
    <xdr:sp macro="" textlink="">
      <xdr:nvSpPr>
        <xdr:cNvPr id="61" name="テキスト ボックス 60"/>
        <xdr:cNvSpPr txBox="1"/>
      </xdr:nvSpPr>
      <xdr:spPr>
        <a:xfrm>
          <a:off x="3225800" y="28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61574</xdr:rowOff>
    </xdr:from>
    <xdr:ext cx="762000" cy="259045"/>
    <xdr:sp macro="" textlink="">
      <xdr:nvSpPr>
        <xdr:cNvPr id="63" name="テキスト ボックス 62"/>
        <xdr:cNvSpPr txBox="1"/>
      </xdr:nvSpPr>
      <xdr:spPr>
        <a:xfrm>
          <a:off x="2527300" y="285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59423</xdr:rowOff>
    </xdr:from>
    <xdr:to>
      <xdr:col>5</xdr:col>
      <xdr:colOff>34925</xdr:colOff>
      <xdr:row>18</xdr:row>
      <xdr:rowOff>161024</xdr:rowOff>
    </xdr:to>
    <xdr:sp macro="" textlink="">
      <xdr:nvSpPr>
        <xdr:cNvPr id="69" name="円/楕円 68"/>
        <xdr:cNvSpPr/>
      </xdr:nvSpPr>
      <xdr:spPr bwMode="auto">
        <a:xfrm>
          <a:off x="5600700" y="31931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31500</xdr:rowOff>
    </xdr:from>
    <xdr:ext cx="762000" cy="259045"/>
    <xdr:sp macro="" textlink="">
      <xdr:nvSpPr>
        <xdr:cNvPr id="70" name="人口1人当たり決算額の推移該当値テキスト130"/>
        <xdr:cNvSpPr txBox="1"/>
      </xdr:nvSpPr>
      <xdr:spPr>
        <a:xfrm>
          <a:off x="5740400" y="316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71107</xdr:rowOff>
    </xdr:from>
    <xdr:to>
      <xdr:col>4</xdr:col>
      <xdr:colOff>520700</xdr:colOff>
      <xdr:row>19</xdr:row>
      <xdr:rowOff>1257</xdr:rowOff>
    </xdr:to>
    <xdr:sp macro="" textlink="">
      <xdr:nvSpPr>
        <xdr:cNvPr id="71" name="円/楕円 70"/>
        <xdr:cNvSpPr/>
      </xdr:nvSpPr>
      <xdr:spPr bwMode="auto">
        <a:xfrm>
          <a:off x="4953000" y="320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157484</xdr:rowOff>
    </xdr:from>
    <xdr:ext cx="736600" cy="259045"/>
    <xdr:sp macro="" textlink="">
      <xdr:nvSpPr>
        <xdr:cNvPr id="72" name="テキスト ボックス 71"/>
        <xdr:cNvSpPr txBox="1"/>
      </xdr:nvSpPr>
      <xdr:spPr>
        <a:xfrm>
          <a:off x="4622800" y="32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83,651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100025</xdr:rowOff>
    </xdr:from>
    <xdr:to>
      <xdr:col>3</xdr:col>
      <xdr:colOff>955675</xdr:colOff>
      <xdr:row>19</xdr:row>
      <xdr:rowOff>30175</xdr:rowOff>
    </xdr:to>
    <xdr:sp macro="" textlink="">
      <xdr:nvSpPr>
        <xdr:cNvPr id="73" name="円/楕円 72"/>
        <xdr:cNvSpPr/>
      </xdr:nvSpPr>
      <xdr:spPr bwMode="auto">
        <a:xfrm>
          <a:off x="4254500" y="323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14952</xdr:rowOff>
    </xdr:from>
    <xdr:ext cx="762000" cy="259045"/>
    <xdr:sp macro="" textlink="">
      <xdr:nvSpPr>
        <xdr:cNvPr id="74" name="テキスト ボックス 73"/>
        <xdr:cNvSpPr txBox="1"/>
      </xdr:nvSpPr>
      <xdr:spPr>
        <a:xfrm>
          <a:off x="3924300" y="33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41948</xdr:rowOff>
    </xdr:from>
    <xdr:to>
      <xdr:col>3</xdr:col>
      <xdr:colOff>257175</xdr:colOff>
      <xdr:row>18</xdr:row>
      <xdr:rowOff>143548</xdr:rowOff>
    </xdr:to>
    <xdr:sp macro="" textlink="">
      <xdr:nvSpPr>
        <xdr:cNvPr id="75" name="円/楕円 74"/>
        <xdr:cNvSpPr/>
      </xdr:nvSpPr>
      <xdr:spPr bwMode="auto">
        <a:xfrm>
          <a:off x="3556000" y="317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128325</xdr:rowOff>
    </xdr:from>
    <xdr:ext cx="762000" cy="259045"/>
    <xdr:sp macro="" textlink="">
      <xdr:nvSpPr>
        <xdr:cNvPr id="76" name="テキスト ボックス 75"/>
        <xdr:cNvSpPr txBox="1"/>
      </xdr:nvSpPr>
      <xdr:spPr>
        <a:xfrm>
          <a:off x="3225800" y="326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136614</xdr:rowOff>
    </xdr:from>
    <xdr:to>
      <xdr:col>2</xdr:col>
      <xdr:colOff>692150</xdr:colOff>
      <xdr:row>19</xdr:row>
      <xdr:rowOff>66764</xdr:rowOff>
    </xdr:to>
    <xdr:sp macro="" textlink="">
      <xdr:nvSpPr>
        <xdr:cNvPr id="77" name="円/楕円 76"/>
        <xdr:cNvSpPr/>
      </xdr:nvSpPr>
      <xdr:spPr bwMode="auto">
        <a:xfrm>
          <a:off x="2857500" y="327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51541</xdr:rowOff>
    </xdr:from>
    <xdr:ext cx="762000" cy="259045"/>
    <xdr:sp macro="" textlink="">
      <xdr:nvSpPr>
        <xdr:cNvPr id="78" name="テキスト ボックス 77"/>
        <xdr:cNvSpPr txBox="1"/>
      </xdr:nvSpPr>
      <xdr:spPr>
        <a:xfrm>
          <a:off x="2527300" y="335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340234</xdr:rowOff>
    </xdr:from>
    <xdr:to>
      <xdr:col>4</xdr:col>
      <xdr:colOff>1117600</xdr:colOff>
      <xdr:row>37</xdr:row>
      <xdr:rowOff>342345</xdr:rowOff>
    </xdr:to>
    <xdr:cxnSp macro="">
      <xdr:nvCxnSpPr>
        <xdr:cNvPr id="112" name="直線コネクタ 111"/>
        <xdr:cNvCxnSpPr/>
      </xdr:nvCxnSpPr>
      <xdr:spPr bwMode="auto">
        <a:xfrm>
          <a:off x="5003800" y="7464934"/>
          <a:ext cx="647700" cy="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340234</xdr:rowOff>
    </xdr:from>
    <xdr:to>
      <xdr:col>4</xdr:col>
      <xdr:colOff>469900</xdr:colOff>
      <xdr:row>38</xdr:row>
      <xdr:rowOff>2984</xdr:rowOff>
    </xdr:to>
    <xdr:cxnSp macro="">
      <xdr:nvCxnSpPr>
        <xdr:cNvPr id="115" name="直線コネクタ 114"/>
        <xdr:cNvCxnSpPr/>
      </xdr:nvCxnSpPr>
      <xdr:spPr bwMode="auto">
        <a:xfrm flipV="1">
          <a:off x="4305300" y="7464934"/>
          <a:ext cx="6985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2984</xdr:rowOff>
    </xdr:from>
    <xdr:to>
      <xdr:col>3</xdr:col>
      <xdr:colOff>904875</xdr:colOff>
      <xdr:row>38</xdr:row>
      <xdr:rowOff>6638</xdr:rowOff>
    </xdr:to>
    <xdr:cxnSp macro="">
      <xdr:nvCxnSpPr>
        <xdr:cNvPr id="118" name="直線コネクタ 117"/>
        <xdr:cNvCxnSpPr/>
      </xdr:nvCxnSpPr>
      <xdr:spPr bwMode="auto">
        <a:xfrm flipV="1">
          <a:off x="3606800" y="7470584"/>
          <a:ext cx="698500" cy="3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59115</xdr:rowOff>
    </xdr:from>
    <xdr:ext cx="762000" cy="259045"/>
    <xdr:sp macro="" textlink="">
      <xdr:nvSpPr>
        <xdr:cNvPr id="120" name="テキスト ボックス 119"/>
        <xdr:cNvSpPr txBox="1"/>
      </xdr:nvSpPr>
      <xdr:spPr>
        <a:xfrm>
          <a:off x="3924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338097</xdr:rowOff>
    </xdr:from>
    <xdr:to>
      <xdr:col>3</xdr:col>
      <xdr:colOff>206375</xdr:colOff>
      <xdr:row>38</xdr:row>
      <xdr:rowOff>6638</xdr:rowOff>
    </xdr:to>
    <xdr:cxnSp macro="">
      <xdr:nvCxnSpPr>
        <xdr:cNvPr id="121" name="直線コネクタ 120"/>
        <xdr:cNvCxnSpPr/>
      </xdr:nvCxnSpPr>
      <xdr:spPr bwMode="auto">
        <a:xfrm>
          <a:off x="2908300" y="7462797"/>
          <a:ext cx="698500" cy="1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47613</xdr:rowOff>
    </xdr:from>
    <xdr:ext cx="762000" cy="259045"/>
    <xdr:sp macro="" textlink="">
      <xdr:nvSpPr>
        <xdr:cNvPr id="123" name="テキスト ボックス 122"/>
        <xdr:cNvSpPr txBox="1"/>
      </xdr:nvSpPr>
      <xdr:spPr>
        <a:xfrm>
          <a:off x="3225800" y="717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36998</xdr:rowOff>
    </xdr:from>
    <xdr:ext cx="762000" cy="259045"/>
    <xdr:sp macro="" textlink="">
      <xdr:nvSpPr>
        <xdr:cNvPr id="125" name="テキスト ボックス 124"/>
        <xdr:cNvSpPr txBox="1"/>
      </xdr:nvSpPr>
      <xdr:spPr>
        <a:xfrm>
          <a:off x="2527300" y="716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291545</xdr:rowOff>
    </xdr:from>
    <xdr:to>
      <xdr:col>5</xdr:col>
      <xdr:colOff>34925</xdr:colOff>
      <xdr:row>38</xdr:row>
      <xdr:rowOff>50245</xdr:rowOff>
    </xdr:to>
    <xdr:sp macro="" textlink="">
      <xdr:nvSpPr>
        <xdr:cNvPr id="131" name="円/楕円 130"/>
        <xdr:cNvSpPr/>
      </xdr:nvSpPr>
      <xdr:spPr bwMode="auto">
        <a:xfrm>
          <a:off x="5600700" y="741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289434</xdr:rowOff>
    </xdr:from>
    <xdr:to>
      <xdr:col>4</xdr:col>
      <xdr:colOff>520700</xdr:colOff>
      <xdr:row>38</xdr:row>
      <xdr:rowOff>48134</xdr:rowOff>
    </xdr:to>
    <xdr:sp macro="" textlink="">
      <xdr:nvSpPr>
        <xdr:cNvPr id="133" name="円/楕円 132"/>
        <xdr:cNvSpPr/>
      </xdr:nvSpPr>
      <xdr:spPr bwMode="auto">
        <a:xfrm>
          <a:off x="4953000" y="7414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58311</xdr:rowOff>
    </xdr:from>
    <xdr:ext cx="736600" cy="259045"/>
    <xdr:sp macro="" textlink="">
      <xdr:nvSpPr>
        <xdr:cNvPr id="134" name="テキスト ボックス 133"/>
        <xdr:cNvSpPr txBox="1"/>
      </xdr:nvSpPr>
      <xdr:spPr>
        <a:xfrm>
          <a:off x="4622800" y="718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295084</xdr:rowOff>
    </xdr:from>
    <xdr:to>
      <xdr:col>3</xdr:col>
      <xdr:colOff>955675</xdr:colOff>
      <xdr:row>38</xdr:row>
      <xdr:rowOff>53784</xdr:rowOff>
    </xdr:to>
    <xdr:sp macro="" textlink="">
      <xdr:nvSpPr>
        <xdr:cNvPr id="135" name="円/楕円 134"/>
        <xdr:cNvSpPr/>
      </xdr:nvSpPr>
      <xdr:spPr bwMode="auto">
        <a:xfrm>
          <a:off x="4254500" y="741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38561</xdr:rowOff>
    </xdr:from>
    <xdr:ext cx="762000" cy="259045"/>
    <xdr:sp macro="" textlink="">
      <xdr:nvSpPr>
        <xdr:cNvPr id="136" name="テキスト ボックス 135"/>
        <xdr:cNvSpPr txBox="1"/>
      </xdr:nvSpPr>
      <xdr:spPr>
        <a:xfrm>
          <a:off x="3924300" y="750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298738</xdr:rowOff>
    </xdr:from>
    <xdr:to>
      <xdr:col>3</xdr:col>
      <xdr:colOff>257175</xdr:colOff>
      <xdr:row>38</xdr:row>
      <xdr:rowOff>57438</xdr:rowOff>
    </xdr:to>
    <xdr:sp macro="" textlink="">
      <xdr:nvSpPr>
        <xdr:cNvPr id="137" name="円/楕円 136"/>
        <xdr:cNvSpPr/>
      </xdr:nvSpPr>
      <xdr:spPr bwMode="auto">
        <a:xfrm>
          <a:off x="3556000" y="742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42215</xdr:rowOff>
    </xdr:from>
    <xdr:ext cx="762000" cy="259045"/>
    <xdr:sp macro="" textlink="">
      <xdr:nvSpPr>
        <xdr:cNvPr id="138" name="テキスト ボックス 137"/>
        <xdr:cNvSpPr txBox="1"/>
      </xdr:nvSpPr>
      <xdr:spPr>
        <a:xfrm>
          <a:off x="3225800" y="750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287297</xdr:rowOff>
    </xdr:from>
    <xdr:to>
      <xdr:col>2</xdr:col>
      <xdr:colOff>692150</xdr:colOff>
      <xdr:row>38</xdr:row>
      <xdr:rowOff>45997</xdr:rowOff>
    </xdr:to>
    <xdr:sp macro="" textlink="">
      <xdr:nvSpPr>
        <xdr:cNvPr id="139" name="円/楕円 138"/>
        <xdr:cNvSpPr/>
      </xdr:nvSpPr>
      <xdr:spPr bwMode="auto">
        <a:xfrm>
          <a:off x="2857500" y="741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30774</xdr:rowOff>
    </xdr:from>
    <xdr:ext cx="762000" cy="259045"/>
    <xdr:sp macro="" textlink="">
      <xdr:nvSpPr>
        <xdr:cNvPr id="140" name="テキスト ボックス 139"/>
        <xdr:cNvSpPr txBox="1"/>
      </xdr:nvSpPr>
      <xdr:spPr>
        <a:xfrm>
          <a:off x="2527300" y="749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42,701
41,686
156.60
17,505,883
16,645,333
756,706
10,938,498
20,365,920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140373</xdr:rowOff>
    </xdr:from>
    <xdr:to>
      <xdr:col>6</xdr:col>
      <xdr:colOff>511175</xdr:colOff>
      <xdr:row>35</xdr:row>
      <xdr:rowOff>168935</xdr:rowOff>
    </xdr:to>
    <xdr:cxnSp macro="">
      <xdr:nvCxnSpPr>
        <xdr:cNvPr id="61" name="直線コネクタ 60"/>
        <xdr:cNvCxnSpPr/>
      </xdr:nvCxnSpPr>
      <xdr:spPr>
        <a:xfrm flipV="1">
          <a:off x="3797300" y="6141123"/>
          <a:ext cx="838200" cy="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168935</xdr:rowOff>
    </xdr:from>
    <xdr:to>
      <xdr:col>5</xdr:col>
      <xdr:colOff>358775</xdr:colOff>
      <xdr:row>36</xdr:row>
      <xdr:rowOff>20104</xdr:rowOff>
    </xdr:to>
    <xdr:cxnSp macro="">
      <xdr:nvCxnSpPr>
        <xdr:cNvPr id="64" name="直線コネクタ 63"/>
        <xdr:cNvCxnSpPr/>
      </xdr:nvCxnSpPr>
      <xdr:spPr>
        <a:xfrm flipV="1">
          <a:off x="2908300" y="6169685"/>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115257</xdr:rowOff>
    </xdr:from>
    <xdr:ext cx="534377" cy="259045"/>
    <xdr:sp macro="" textlink="">
      <xdr:nvSpPr>
        <xdr:cNvPr id="66" name="テキスト ボックス 65"/>
        <xdr:cNvSpPr txBox="1"/>
      </xdr:nvSpPr>
      <xdr:spPr>
        <a:xfrm>
          <a:off x="3530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89560</xdr:rowOff>
    </xdr:from>
    <xdr:to>
      <xdr:col>4</xdr:col>
      <xdr:colOff>155575</xdr:colOff>
      <xdr:row>36</xdr:row>
      <xdr:rowOff>20104</xdr:rowOff>
    </xdr:to>
    <xdr:cxnSp macro="">
      <xdr:nvCxnSpPr>
        <xdr:cNvPr id="67" name="直線コネクタ 66"/>
        <xdr:cNvCxnSpPr/>
      </xdr:nvCxnSpPr>
      <xdr:spPr>
        <a:xfrm>
          <a:off x="2019300" y="6090310"/>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152099</xdr:rowOff>
    </xdr:from>
    <xdr:ext cx="534377" cy="259045"/>
    <xdr:sp macro="" textlink="">
      <xdr:nvSpPr>
        <xdr:cNvPr id="69" name="テキスト ボックス 68"/>
        <xdr:cNvSpPr txBox="1"/>
      </xdr:nvSpPr>
      <xdr:spPr>
        <a:xfrm>
          <a:off x="2641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83998</xdr:rowOff>
    </xdr:from>
    <xdr:to>
      <xdr:col>2</xdr:col>
      <xdr:colOff>638175</xdr:colOff>
      <xdr:row>35</xdr:row>
      <xdr:rowOff>89560</xdr:rowOff>
    </xdr:to>
    <xdr:cxnSp macro="">
      <xdr:nvCxnSpPr>
        <xdr:cNvPr id="70" name="直線コネクタ 69"/>
        <xdr:cNvCxnSpPr/>
      </xdr:nvCxnSpPr>
      <xdr:spPr>
        <a:xfrm>
          <a:off x="1130300" y="608474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134815</xdr:rowOff>
    </xdr:from>
    <xdr:ext cx="534377" cy="259045"/>
    <xdr:sp macro="" textlink="">
      <xdr:nvSpPr>
        <xdr:cNvPr id="74" name="テキスト ボックス 73"/>
        <xdr:cNvSpPr txBox="1"/>
      </xdr:nvSpPr>
      <xdr:spPr>
        <a:xfrm>
          <a:off x="863111" y="57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89573</xdr:rowOff>
    </xdr:from>
    <xdr:to>
      <xdr:col>6</xdr:col>
      <xdr:colOff>561975</xdr:colOff>
      <xdr:row>36</xdr:row>
      <xdr:rowOff>19723</xdr:rowOff>
    </xdr:to>
    <xdr:sp macro="" textlink="">
      <xdr:nvSpPr>
        <xdr:cNvPr id="80" name="円/楕円 79"/>
        <xdr:cNvSpPr/>
      </xdr:nvSpPr>
      <xdr:spPr>
        <a:xfrm>
          <a:off x="4584700" y="60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68000</xdr:rowOff>
    </xdr:from>
    <xdr:ext cx="534377" cy="259045"/>
    <xdr:sp macro="" textlink="">
      <xdr:nvSpPr>
        <xdr:cNvPr id="81" name="人件費該当値テキスト"/>
        <xdr:cNvSpPr txBox="1"/>
      </xdr:nvSpPr>
      <xdr:spPr>
        <a:xfrm>
          <a:off x="4686300" y="60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118135</xdr:rowOff>
    </xdr:from>
    <xdr:to>
      <xdr:col>5</xdr:col>
      <xdr:colOff>409575</xdr:colOff>
      <xdr:row>36</xdr:row>
      <xdr:rowOff>48285</xdr:rowOff>
    </xdr:to>
    <xdr:sp macro="" textlink="">
      <xdr:nvSpPr>
        <xdr:cNvPr id="82" name="円/楕円 81"/>
        <xdr:cNvSpPr/>
      </xdr:nvSpPr>
      <xdr:spPr>
        <a:xfrm>
          <a:off x="3746500" y="61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39412</xdr:rowOff>
    </xdr:from>
    <xdr:ext cx="534377" cy="259045"/>
    <xdr:sp macro="" textlink="">
      <xdr:nvSpPr>
        <xdr:cNvPr id="83" name="テキスト ボックス 82"/>
        <xdr:cNvSpPr txBox="1"/>
      </xdr:nvSpPr>
      <xdr:spPr>
        <a:xfrm>
          <a:off x="3530111" y="62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140754</xdr:rowOff>
    </xdr:from>
    <xdr:to>
      <xdr:col>4</xdr:col>
      <xdr:colOff>206375</xdr:colOff>
      <xdr:row>36</xdr:row>
      <xdr:rowOff>70904</xdr:rowOff>
    </xdr:to>
    <xdr:sp macro="" textlink="">
      <xdr:nvSpPr>
        <xdr:cNvPr id="84" name="円/楕円 83"/>
        <xdr:cNvSpPr/>
      </xdr:nvSpPr>
      <xdr:spPr>
        <a:xfrm>
          <a:off x="2857500" y="61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62031</xdr:rowOff>
    </xdr:from>
    <xdr:ext cx="534377" cy="259045"/>
    <xdr:sp macro="" textlink="">
      <xdr:nvSpPr>
        <xdr:cNvPr id="85" name="テキスト ボックス 84"/>
        <xdr:cNvSpPr txBox="1"/>
      </xdr:nvSpPr>
      <xdr:spPr>
        <a:xfrm>
          <a:off x="2641111" y="62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38760</xdr:rowOff>
    </xdr:from>
    <xdr:to>
      <xdr:col>3</xdr:col>
      <xdr:colOff>3175</xdr:colOff>
      <xdr:row>35</xdr:row>
      <xdr:rowOff>140360</xdr:rowOff>
    </xdr:to>
    <xdr:sp macro="" textlink="">
      <xdr:nvSpPr>
        <xdr:cNvPr id="86" name="円/楕円 85"/>
        <xdr:cNvSpPr/>
      </xdr:nvSpPr>
      <xdr:spPr>
        <a:xfrm>
          <a:off x="1968500" y="60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156887</xdr:rowOff>
    </xdr:from>
    <xdr:ext cx="534377" cy="259045"/>
    <xdr:sp macro="" textlink="">
      <xdr:nvSpPr>
        <xdr:cNvPr id="87" name="テキスト ボックス 86"/>
        <xdr:cNvSpPr txBox="1"/>
      </xdr:nvSpPr>
      <xdr:spPr>
        <a:xfrm>
          <a:off x="1752111" y="58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33198</xdr:rowOff>
    </xdr:from>
    <xdr:to>
      <xdr:col>1</xdr:col>
      <xdr:colOff>485775</xdr:colOff>
      <xdr:row>35</xdr:row>
      <xdr:rowOff>134798</xdr:rowOff>
    </xdr:to>
    <xdr:sp macro="" textlink="">
      <xdr:nvSpPr>
        <xdr:cNvPr id="88" name="円/楕円 87"/>
        <xdr:cNvSpPr/>
      </xdr:nvSpPr>
      <xdr:spPr>
        <a:xfrm>
          <a:off x="1079500" y="60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125925</xdr:rowOff>
    </xdr:from>
    <xdr:ext cx="534377" cy="259045"/>
    <xdr:sp macro="" textlink="">
      <xdr:nvSpPr>
        <xdr:cNvPr id="89" name="テキスト ボックス 88"/>
        <xdr:cNvSpPr txBox="1"/>
      </xdr:nvSpPr>
      <xdr:spPr>
        <a:xfrm>
          <a:off x="863111" y="612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135839</xdr:rowOff>
    </xdr:from>
    <xdr:to>
      <xdr:col>6</xdr:col>
      <xdr:colOff>511175</xdr:colOff>
      <xdr:row>57</xdr:row>
      <xdr:rowOff>151143</xdr:rowOff>
    </xdr:to>
    <xdr:cxnSp macro="">
      <xdr:nvCxnSpPr>
        <xdr:cNvPr id="119" name="直線コネクタ 118"/>
        <xdr:cNvCxnSpPr/>
      </xdr:nvCxnSpPr>
      <xdr:spPr>
        <a:xfrm flipV="1">
          <a:off x="3797300" y="9908489"/>
          <a:ext cx="838200" cy="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151143</xdr:rowOff>
    </xdr:from>
    <xdr:to>
      <xdr:col>5</xdr:col>
      <xdr:colOff>358775</xdr:colOff>
      <xdr:row>58</xdr:row>
      <xdr:rowOff>20930</xdr:rowOff>
    </xdr:to>
    <xdr:cxnSp macro="">
      <xdr:nvCxnSpPr>
        <xdr:cNvPr id="122" name="直線コネクタ 121"/>
        <xdr:cNvCxnSpPr/>
      </xdr:nvCxnSpPr>
      <xdr:spPr>
        <a:xfrm flipV="1">
          <a:off x="2908300" y="9923793"/>
          <a:ext cx="8890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113275</xdr:rowOff>
    </xdr:from>
    <xdr:ext cx="534377" cy="259045"/>
    <xdr:sp macro="" textlink="">
      <xdr:nvSpPr>
        <xdr:cNvPr id="124" name="テキスト ボックス 123"/>
        <xdr:cNvSpPr txBox="1"/>
      </xdr:nvSpPr>
      <xdr:spPr>
        <a:xfrm>
          <a:off x="3530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20930</xdr:rowOff>
    </xdr:from>
    <xdr:to>
      <xdr:col>4</xdr:col>
      <xdr:colOff>155575</xdr:colOff>
      <xdr:row>58</xdr:row>
      <xdr:rowOff>76619</xdr:rowOff>
    </xdr:to>
    <xdr:cxnSp macro="">
      <xdr:nvCxnSpPr>
        <xdr:cNvPr id="125" name="直線コネクタ 124"/>
        <xdr:cNvCxnSpPr/>
      </xdr:nvCxnSpPr>
      <xdr:spPr>
        <a:xfrm flipV="1">
          <a:off x="2019300" y="9965030"/>
          <a:ext cx="889000" cy="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111383</xdr:rowOff>
    </xdr:from>
    <xdr:ext cx="534377" cy="259045"/>
    <xdr:sp macro="" textlink="">
      <xdr:nvSpPr>
        <xdr:cNvPr id="127" name="テキスト ボックス 126"/>
        <xdr:cNvSpPr txBox="1"/>
      </xdr:nvSpPr>
      <xdr:spPr>
        <a:xfrm>
          <a:off x="2641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76619</xdr:rowOff>
    </xdr:from>
    <xdr:to>
      <xdr:col>2</xdr:col>
      <xdr:colOff>638175</xdr:colOff>
      <xdr:row>58</xdr:row>
      <xdr:rowOff>98806</xdr:rowOff>
    </xdr:to>
    <xdr:cxnSp macro="">
      <xdr:nvCxnSpPr>
        <xdr:cNvPr id="128" name="直線コネクタ 127"/>
        <xdr:cNvCxnSpPr/>
      </xdr:nvCxnSpPr>
      <xdr:spPr>
        <a:xfrm flipV="1">
          <a:off x="1130300" y="10020719"/>
          <a:ext cx="8890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118419</xdr:rowOff>
    </xdr:from>
    <xdr:ext cx="534377" cy="259045"/>
    <xdr:sp macro="" textlink="">
      <xdr:nvSpPr>
        <xdr:cNvPr id="130" name="テキスト ボックス 129"/>
        <xdr:cNvSpPr txBox="1"/>
      </xdr:nvSpPr>
      <xdr:spPr>
        <a:xfrm>
          <a:off x="1752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39590</xdr:rowOff>
    </xdr:from>
    <xdr:ext cx="534377" cy="259045"/>
    <xdr:sp macro="" textlink="">
      <xdr:nvSpPr>
        <xdr:cNvPr id="132" name="テキスト ボックス 131"/>
        <xdr:cNvSpPr txBox="1"/>
      </xdr:nvSpPr>
      <xdr:spPr>
        <a:xfrm>
          <a:off x="863111" y="94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85039</xdr:rowOff>
    </xdr:from>
    <xdr:to>
      <xdr:col>6</xdr:col>
      <xdr:colOff>561975</xdr:colOff>
      <xdr:row>58</xdr:row>
      <xdr:rowOff>15189</xdr:rowOff>
    </xdr:to>
    <xdr:sp macro="" textlink="">
      <xdr:nvSpPr>
        <xdr:cNvPr id="138" name="円/楕円 137"/>
        <xdr:cNvSpPr/>
      </xdr:nvSpPr>
      <xdr:spPr>
        <a:xfrm>
          <a:off x="4584700" y="98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63466</xdr:rowOff>
    </xdr:from>
    <xdr:ext cx="534377" cy="259045"/>
    <xdr:sp macro="" textlink="">
      <xdr:nvSpPr>
        <xdr:cNvPr id="139" name="物件費該当値テキスト"/>
        <xdr:cNvSpPr txBox="1"/>
      </xdr:nvSpPr>
      <xdr:spPr>
        <a:xfrm>
          <a:off x="4686300" y="98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100343</xdr:rowOff>
    </xdr:from>
    <xdr:to>
      <xdr:col>5</xdr:col>
      <xdr:colOff>409575</xdr:colOff>
      <xdr:row>58</xdr:row>
      <xdr:rowOff>30493</xdr:rowOff>
    </xdr:to>
    <xdr:sp macro="" textlink="">
      <xdr:nvSpPr>
        <xdr:cNvPr id="140" name="円/楕円 139"/>
        <xdr:cNvSpPr/>
      </xdr:nvSpPr>
      <xdr:spPr>
        <a:xfrm>
          <a:off x="3746500" y="98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21620</xdr:rowOff>
    </xdr:from>
    <xdr:ext cx="534377" cy="259045"/>
    <xdr:sp macro="" textlink="">
      <xdr:nvSpPr>
        <xdr:cNvPr id="141" name="テキスト ボックス 140"/>
        <xdr:cNvSpPr txBox="1"/>
      </xdr:nvSpPr>
      <xdr:spPr>
        <a:xfrm>
          <a:off x="3530111" y="99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141580</xdr:rowOff>
    </xdr:from>
    <xdr:to>
      <xdr:col>4</xdr:col>
      <xdr:colOff>206375</xdr:colOff>
      <xdr:row>58</xdr:row>
      <xdr:rowOff>71730</xdr:rowOff>
    </xdr:to>
    <xdr:sp macro="" textlink="">
      <xdr:nvSpPr>
        <xdr:cNvPr id="142" name="円/楕円 141"/>
        <xdr:cNvSpPr/>
      </xdr:nvSpPr>
      <xdr:spPr>
        <a:xfrm>
          <a:off x="2857500" y="99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62857</xdr:rowOff>
    </xdr:from>
    <xdr:ext cx="534377" cy="259045"/>
    <xdr:sp macro="" textlink="">
      <xdr:nvSpPr>
        <xdr:cNvPr id="143" name="テキスト ボックス 142"/>
        <xdr:cNvSpPr txBox="1"/>
      </xdr:nvSpPr>
      <xdr:spPr>
        <a:xfrm>
          <a:off x="2641111" y="100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25819</xdr:rowOff>
    </xdr:from>
    <xdr:to>
      <xdr:col>3</xdr:col>
      <xdr:colOff>3175</xdr:colOff>
      <xdr:row>58</xdr:row>
      <xdr:rowOff>127419</xdr:rowOff>
    </xdr:to>
    <xdr:sp macro="" textlink="">
      <xdr:nvSpPr>
        <xdr:cNvPr id="144" name="円/楕円 143"/>
        <xdr:cNvSpPr/>
      </xdr:nvSpPr>
      <xdr:spPr>
        <a:xfrm>
          <a:off x="1968500" y="99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118546</xdr:rowOff>
    </xdr:from>
    <xdr:ext cx="534377" cy="259045"/>
    <xdr:sp macro="" textlink="">
      <xdr:nvSpPr>
        <xdr:cNvPr id="145" name="テキスト ボックス 144"/>
        <xdr:cNvSpPr txBox="1"/>
      </xdr:nvSpPr>
      <xdr:spPr>
        <a:xfrm>
          <a:off x="1752111" y="100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48006</xdr:rowOff>
    </xdr:from>
    <xdr:to>
      <xdr:col>1</xdr:col>
      <xdr:colOff>485775</xdr:colOff>
      <xdr:row>58</xdr:row>
      <xdr:rowOff>149606</xdr:rowOff>
    </xdr:to>
    <xdr:sp macro="" textlink="">
      <xdr:nvSpPr>
        <xdr:cNvPr id="146" name="円/楕円 145"/>
        <xdr:cNvSpPr/>
      </xdr:nvSpPr>
      <xdr:spPr>
        <a:xfrm>
          <a:off x="1079500" y="999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140733</xdr:rowOff>
    </xdr:from>
    <xdr:ext cx="534377" cy="259045"/>
    <xdr:sp macro="" textlink="">
      <xdr:nvSpPr>
        <xdr:cNvPr id="147" name="テキスト ボックス 146"/>
        <xdr:cNvSpPr txBox="1"/>
      </xdr:nvSpPr>
      <xdr:spPr>
        <a:xfrm>
          <a:off x="863111" y="1008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142477</xdr:rowOff>
    </xdr:from>
    <xdr:to>
      <xdr:col>6</xdr:col>
      <xdr:colOff>511175</xdr:colOff>
      <xdr:row>78</xdr:row>
      <xdr:rowOff>166315</xdr:rowOff>
    </xdr:to>
    <xdr:cxnSp macro="">
      <xdr:nvCxnSpPr>
        <xdr:cNvPr id="178" name="直線コネクタ 177"/>
        <xdr:cNvCxnSpPr/>
      </xdr:nvCxnSpPr>
      <xdr:spPr>
        <a:xfrm flipV="1">
          <a:off x="3797300" y="13515577"/>
          <a:ext cx="8382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159784</xdr:rowOff>
    </xdr:from>
    <xdr:to>
      <xdr:col>5</xdr:col>
      <xdr:colOff>358775</xdr:colOff>
      <xdr:row>78</xdr:row>
      <xdr:rowOff>166315</xdr:rowOff>
    </xdr:to>
    <xdr:cxnSp macro="">
      <xdr:nvCxnSpPr>
        <xdr:cNvPr id="181" name="直線コネクタ 180"/>
        <xdr:cNvCxnSpPr/>
      </xdr:nvCxnSpPr>
      <xdr:spPr>
        <a:xfrm>
          <a:off x="2908300" y="1353288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146526</xdr:rowOff>
    </xdr:from>
    <xdr:to>
      <xdr:col>4</xdr:col>
      <xdr:colOff>155575</xdr:colOff>
      <xdr:row>78</xdr:row>
      <xdr:rowOff>159784</xdr:rowOff>
    </xdr:to>
    <xdr:cxnSp macro="">
      <xdr:nvCxnSpPr>
        <xdr:cNvPr id="184" name="直線コネクタ 183"/>
        <xdr:cNvCxnSpPr/>
      </xdr:nvCxnSpPr>
      <xdr:spPr>
        <a:xfrm>
          <a:off x="2019300" y="1351962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146526</xdr:rowOff>
    </xdr:from>
    <xdr:to>
      <xdr:col>2</xdr:col>
      <xdr:colOff>638175</xdr:colOff>
      <xdr:row>78</xdr:row>
      <xdr:rowOff>167720</xdr:rowOff>
    </xdr:to>
    <xdr:cxnSp macro="">
      <xdr:nvCxnSpPr>
        <xdr:cNvPr id="187" name="直線コネクタ 186"/>
        <xdr:cNvCxnSpPr/>
      </xdr:nvCxnSpPr>
      <xdr:spPr>
        <a:xfrm flipV="1">
          <a:off x="1130300" y="13519626"/>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91677</xdr:rowOff>
    </xdr:from>
    <xdr:to>
      <xdr:col>6</xdr:col>
      <xdr:colOff>561975</xdr:colOff>
      <xdr:row>79</xdr:row>
      <xdr:rowOff>21827</xdr:rowOff>
    </xdr:to>
    <xdr:sp macro="" textlink="">
      <xdr:nvSpPr>
        <xdr:cNvPr id="197" name="円/楕円 196"/>
        <xdr:cNvSpPr/>
      </xdr:nvSpPr>
      <xdr:spPr>
        <a:xfrm>
          <a:off x="4584700" y="134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6604</xdr:rowOff>
    </xdr:from>
    <xdr:ext cx="469744" cy="259045"/>
    <xdr:sp macro="" textlink="">
      <xdr:nvSpPr>
        <xdr:cNvPr id="198" name="維持補修費該当値テキスト"/>
        <xdr:cNvSpPr txBox="1"/>
      </xdr:nvSpPr>
      <xdr:spPr>
        <a:xfrm>
          <a:off x="4686300" y="133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115515</xdr:rowOff>
    </xdr:from>
    <xdr:to>
      <xdr:col>5</xdr:col>
      <xdr:colOff>409575</xdr:colOff>
      <xdr:row>79</xdr:row>
      <xdr:rowOff>45665</xdr:rowOff>
    </xdr:to>
    <xdr:sp macro="" textlink="">
      <xdr:nvSpPr>
        <xdr:cNvPr id="199" name="円/楕円 198"/>
        <xdr:cNvSpPr/>
      </xdr:nvSpPr>
      <xdr:spPr>
        <a:xfrm>
          <a:off x="3746500" y="134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36792</xdr:rowOff>
    </xdr:from>
    <xdr:ext cx="469744" cy="259045"/>
    <xdr:sp macro="" textlink="">
      <xdr:nvSpPr>
        <xdr:cNvPr id="200" name="テキスト ボックス 199"/>
        <xdr:cNvSpPr txBox="1"/>
      </xdr:nvSpPr>
      <xdr:spPr>
        <a:xfrm>
          <a:off x="3562427" y="1358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108984</xdr:rowOff>
    </xdr:from>
    <xdr:to>
      <xdr:col>4</xdr:col>
      <xdr:colOff>206375</xdr:colOff>
      <xdr:row>79</xdr:row>
      <xdr:rowOff>39134</xdr:rowOff>
    </xdr:to>
    <xdr:sp macro="" textlink="">
      <xdr:nvSpPr>
        <xdr:cNvPr id="201" name="円/楕円 200"/>
        <xdr:cNvSpPr/>
      </xdr:nvSpPr>
      <xdr:spPr>
        <a:xfrm>
          <a:off x="2857500" y="134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30261</xdr:rowOff>
    </xdr:from>
    <xdr:ext cx="469744" cy="259045"/>
    <xdr:sp macro="" textlink="">
      <xdr:nvSpPr>
        <xdr:cNvPr id="202" name="テキスト ボックス 201"/>
        <xdr:cNvSpPr txBox="1"/>
      </xdr:nvSpPr>
      <xdr:spPr>
        <a:xfrm>
          <a:off x="2673427" y="1357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95726</xdr:rowOff>
    </xdr:from>
    <xdr:to>
      <xdr:col>3</xdr:col>
      <xdr:colOff>3175</xdr:colOff>
      <xdr:row>79</xdr:row>
      <xdr:rowOff>25876</xdr:rowOff>
    </xdr:to>
    <xdr:sp macro="" textlink="">
      <xdr:nvSpPr>
        <xdr:cNvPr id="203" name="円/楕円 202"/>
        <xdr:cNvSpPr/>
      </xdr:nvSpPr>
      <xdr:spPr>
        <a:xfrm>
          <a:off x="1968500" y="134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17003</xdr:rowOff>
    </xdr:from>
    <xdr:ext cx="469744" cy="259045"/>
    <xdr:sp macro="" textlink="">
      <xdr:nvSpPr>
        <xdr:cNvPr id="204" name="テキスト ボックス 203"/>
        <xdr:cNvSpPr txBox="1"/>
      </xdr:nvSpPr>
      <xdr:spPr>
        <a:xfrm>
          <a:off x="1784427" y="135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116920</xdr:rowOff>
    </xdr:from>
    <xdr:to>
      <xdr:col>1</xdr:col>
      <xdr:colOff>485775</xdr:colOff>
      <xdr:row>79</xdr:row>
      <xdr:rowOff>47070</xdr:rowOff>
    </xdr:to>
    <xdr:sp macro="" textlink="">
      <xdr:nvSpPr>
        <xdr:cNvPr id="205" name="円/楕円 204"/>
        <xdr:cNvSpPr/>
      </xdr:nvSpPr>
      <xdr:spPr>
        <a:xfrm>
          <a:off x="1079500" y="134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38197</xdr:rowOff>
    </xdr:from>
    <xdr:ext cx="469744" cy="259045"/>
    <xdr:sp macro="" textlink="">
      <xdr:nvSpPr>
        <xdr:cNvPr id="206" name="テキスト ボックス 205"/>
        <xdr:cNvSpPr txBox="1"/>
      </xdr:nvSpPr>
      <xdr:spPr>
        <a:xfrm>
          <a:off x="895427" y="1358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66205</xdr:rowOff>
    </xdr:from>
    <xdr:to>
      <xdr:col>6</xdr:col>
      <xdr:colOff>511175</xdr:colOff>
      <xdr:row>98</xdr:row>
      <xdr:rowOff>92139</xdr:rowOff>
    </xdr:to>
    <xdr:cxnSp macro="">
      <xdr:nvCxnSpPr>
        <xdr:cNvPr id="236" name="直線コネクタ 235"/>
        <xdr:cNvCxnSpPr/>
      </xdr:nvCxnSpPr>
      <xdr:spPr>
        <a:xfrm flipV="1">
          <a:off x="3797300" y="16868305"/>
          <a:ext cx="8382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92139</xdr:rowOff>
    </xdr:from>
    <xdr:to>
      <xdr:col>5</xdr:col>
      <xdr:colOff>358775</xdr:colOff>
      <xdr:row>98</xdr:row>
      <xdr:rowOff>133311</xdr:rowOff>
    </xdr:to>
    <xdr:cxnSp macro="">
      <xdr:nvCxnSpPr>
        <xdr:cNvPr id="239" name="直線コネクタ 238"/>
        <xdr:cNvCxnSpPr/>
      </xdr:nvCxnSpPr>
      <xdr:spPr>
        <a:xfrm flipV="1">
          <a:off x="2908300" y="16894239"/>
          <a:ext cx="889000" cy="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133311</xdr:rowOff>
    </xdr:from>
    <xdr:to>
      <xdr:col>4</xdr:col>
      <xdr:colOff>155575</xdr:colOff>
      <xdr:row>99</xdr:row>
      <xdr:rowOff>40666</xdr:rowOff>
    </xdr:to>
    <xdr:cxnSp macro="">
      <xdr:nvCxnSpPr>
        <xdr:cNvPr id="242" name="直線コネクタ 241"/>
        <xdr:cNvCxnSpPr/>
      </xdr:nvCxnSpPr>
      <xdr:spPr>
        <a:xfrm flipV="1">
          <a:off x="2019300" y="16935411"/>
          <a:ext cx="889000" cy="7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76674</xdr:rowOff>
    </xdr:from>
    <xdr:ext cx="534377" cy="259045"/>
    <xdr:sp macro="" textlink="">
      <xdr:nvSpPr>
        <xdr:cNvPr id="244" name="テキスト ボックス 243"/>
        <xdr:cNvSpPr txBox="1"/>
      </xdr:nvSpPr>
      <xdr:spPr>
        <a:xfrm>
          <a:off x="2641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40666</xdr:rowOff>
    </xdr:from>
    <xdr:to>
      <xdr:col>2</xdr:col>
      <xdr:colOff>638175</xdr:colOff>
      <xdr:row>99</xdr:row>
      <xdr:rowOff>53493</xdr:rowOff>
    </xdr:to>
    <xdr:cxnSp macro="">
      <xdr:nvCxnSpPr>
        <xdr:cNvPr id="245" name="直線コネクタ 244"/>
        <xdr:cNvCxnSpPr/>
      </xdr:nvCxnSpPr>
      <xdr:spPr>
        <a:xfrm flipV="1">
          <a:off x="1130300" y="17014216"/>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151401</xdr:rowOff>
    </xdr:from>
    <xdr:ext cx="534377" cy="259045"/>
    <xdr:sp macro="" textlink="">
      <xdr:nvSpPr>
        <xdr:cNvPr id="247" name="テキスト ボックス 246"/>
        <xdr:cNvSpPr txBox="1"/>
      </xdr:nvSpPr>
      <xdr:spPr>
        <a:xfrm>
          <a:off x="1752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169321</xdr:rowOff>
    </xdr:from>
    <xdr:ext cx="534377" cy="259045"/>
    <xdr:sp macro="" textlink="">
      <xdr:nvSpPr>
        <xdr:cNvPr id="249" name="テキスト ボックス 248"/>
        <xdr:cNvSpPr txBox="1"/>
      </xdr:nvSpPr>
      <xdr:spPr>
        <a:xfrm>
          <a:off x="86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15405</xdr:rowOff>
    </xdr:from>
    <xdr:to>
      <xdr:col>6</xdr:col>
      <xdr:colOff>561975</xdr:colOff>
      <xdr:row>98</xdr:row>
      <xdr:rowOff>117005</xdr:rowOff>
    </xdr:to>
    <xdr:sp macro="" textlink="">
      <xdr:nvSpPr>
        <xdr:cNvPr id="255" name="円/楕円 254"/>
        <xdr:cNvSpPr/>
      </xdr:nvSpPr>
      <xdr:spPr>
        <a:xfrm>
          <a:off x="45847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165282</xdr:rowOff>
    </xdr:from>
    <xdr:ext cx="534377" cy="259045"/>
    <xdr:sp macro="" textlink="">
      <xdr:nvSpPr>
        <xdr:cNvPr id="256" name="扶助費該当値テキスト"/>
        <xdr:cNvSpPr txBox="1"/>
      </xdr:nvSpPr>
      <xdr:spPr>
        <a:xfrm>
          <a:off x="4686300"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71,787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41339</xdr:rowOff>
    </xdr:from>
    <xdr:to>
      <xdr:col>5</xdr:col>
      <xdr:colOff>409575</xdr:colOff>
      <xdr:row>98</xdr:row>
      <xdr:rowOff>142939</xdr:rowOff>
    </xdr:to>
    <xdr:sp macro="" textlink="">
      <xdr:nvSpPr>
        <xdr:cNvPr id="257" name="円/楕円 256"/>
        <xdr:cNvSpPr/>
      </xdr:nvSpPr>
      <xdr:spPr>
        <a:xfrm>
          <a:off x="3746500" y="168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134066</xdr:rowOff>
    </xdr:from>
    <xdr:ext cx="534377" cy="259045"/>
    <xdr:sp macro="" textlink="">
      <xdr:nvSpPr>
        <xdr:cNvPr id="258" name="テキスト ボックス 257"/>
        <xdr:cNvSpPr txBox="1"/>
      </xdr:nvSpPr>
      <xdr:spPr>
        <a:xfrm>
          <a:off x="3530111" y="169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82511</xdr:rowOff>
    </xdr:from>
    <xdr:to>
      <xdr:col>4</xdr:col>
      <xdr:colOff>206375</xdr:colOff>
      <xdr:row>99</xdr:row>
      <xdr:rowOff>12661</xdr:rowOff>
    </xdr:to>
    <xdr:sp macro="" textlink="">
      <xdr:nvSpPr>
        <xdr:cNvPr id="259" name="円/楕円 258"/>
        <xdr:cNvSpPr/>
      </xdr:nvSpPr>
      <xdr:spPr>
        <a:xfrm>
          <a:off x="2857500" y="168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3788</xdr:rowOff>
    </xdr:from>
    <xdr:ext cx="534377" cy="259045"/>
    <xdr:sp macro="" textlink="">
      <xdr:nvSpPr>
        <xdr:cNvPr id="260" name="テキスト ボックス 259"/>
        <xdr:cNvSpPr txBox="1"/>
      </xdr:nvSpPr>
      <xdr:spPr>
        <a:xfrm>
          <a:off x="2641111" y="169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161316</xdr:rowOff>
    </xdr:from>
    <xdr:to>
      <xdr:col>3</xdr:col>
      <xdr:colOff>3175</xdr:colOff>
      <xdr:row>99</xdr:row>
      <xdr:rowOff>91466</xdr:rowOff>
    </xdr:to>
    <xdr:sp macro="" textlink="">
      <xdr:nvSpPr>
        <xdr:cNvPr id="261" name="円/楕円 260"/>
        <xdr:cNvSpPr/>
      </xdr:nvSpPr>
      <xdr:spPr>
        <a:xfrm>
          <a:off x="1968500" y="169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82593</xdr:rowOff>
    </xdr:from>
    <xdr:ext cx="534377" cy="259045"/>
    <xdr:sp macro="" textlink="">
      <xdr:nvSpPr>
        <xdr:cNvPr id="262" name="テキスト ボックス 261"/>
        <xdr:cNvSpPr txBox="1"/>
      </xdr:nvSpPr>
      <xdr:spPr>
        <a:xfrm>
          <a:off x="1752111" y="170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2693</xdr:rowOff>
    </xdr:from>
    <xdr:to>
      <xdr:col>1</xdr:col>
      <xdr:colOff>485775</xdr:colOff>
      <xdr:row>99</xdr:row>
      <xdr:rowOff>104293</xdr:rowOff>
    </xdr:to>
    <xdr:sp macro="" textlink="">
      <xdr:nvSpPr>
        <xdr:cNvPr id="263" name="円/楕円 262"/>
        <xdr:cNvSpPr/>
      </xdr:nvSpPr>
      <xdr:spPr>
        <a:xfrm>
          <a:off x="1079500" y="169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95420</xdr:rowOff>
    </xdr:from>
    <xdr:ext cx="534377" cy="259045"/>
    <xdr:sp macro="" textlink="">
      <xdr:nvSpPr>
        <xdr:cNvPr id="264" name="テキスト ボックス 263"/>
        <xdr:cNvSpPr txBox="1"/>
      </xdr:nvSpPr>
      <xdr:spPr>
        <a:xfrm>
          <a:off x="863111"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101724</xdr:rowOff>
    </xdr:from>
    <xdr:to>
      <xdr:col>15</xdr:col>
      <xdr:colOff>180975</xdr:colOff>
      <xdr:row>37</xdr:row>
      <xdr:rowOff>124736</xdr:rowOff>
    </xdr:to>
    <xdr:cxnSp macro="">
      <xdr:nvCxnSpPr>
        <xdr:cNvPr id="297" name="直線コネクタ 296"/>
        <xdr:cNvCxnSpPr/>
      </xdr:nvCxnSpPr>
      <xdr:spPr>
        <a:xfrm flipV="1">
          <a:off x="9639300" y="6445374"/>
          <a:ext cx="8382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124736</xdr:rowOff>
    </xdr:from>
    <xdr:to>
      <xdr:col>14</xdr:col>
      <xdr:colOff>28575</xdr:colOff>
      <xdr:row>38</xdr:row>
      <xdr:rowOff>19066</xdr:rowOff>
    </xdr:to>
    <xdr:cxnSp macro="">
      <xdr:nvCxnSpPr>
        <xdr:cNvPr id="300" name="直線コネクタ 299"/>
        <xdr:cNvCxnSpPr/>
      </xdr:nvCxnSpPr>
      <xdr:spPr>
        <a:xfrm flipV="1">
          <a:off x="8750300" y="6468386"/>
          <a:ext cx="889000" cy="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114773</xdr:rowOff>
    </xdr:from>
    <xdr:to>
      <xdr:col>12</xdr:col>
      <xdr:colOff>511175</xdr:colOff>
      <xdr:row>38</xdr:row>
      <xdr:rowOff>19066</xdr:rowOff>
    </xdr:to>
    <xdr:cxnSp macro="">
      <xdr:nvCxnSpPr>
        <xdr:cNvPr id="303" name="直線コネクタ 302"/>
        <xdr:cNvCxnSpPr/>
      </xdr:nvCxnSpPr>
      <xdr:spPr>
        <a:xfrm>
          <a:off x="7861300" y="6458423"/>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114773</xdr:rowOff>
    </xdr:from>
    <xdr:to>
      <xdr:col>11</xdr:col>
      <xdr:colOff>307975</xdr:colOff>
      <xdr:row>38</xdr:row>
      <xdr:rowOff>36449</xdr:rowOff>
    </xdr:to>
    <xdr:cxnSp macro="">
      <xdr:nvCxnSpPr>
        <xdr:cNvPr id="306" name="直線コネクタ 305"/>
        <xdr:cNvCxnSpPr/>
      </xdr:nvCxnSpPr>
      <xdr:spPr>
        <a:xfrm flipV="1">
          <a:off x="6972300" y="6458423"/>
          <a:ext cx="889000" cy="9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50924</xdr:rowOff>
    </xdr:from>
    <xdr:to>
      <xdr:col>15</xdr:col>
      <xdr:colOff>231775</xdr:colOff>
      <xdr:row>37</xdr:row>
      <xdr:rowOff>152524</xdr:rowOff>
    </xdr:to>
    <xdr:sp macro="" textlink="">
      <xdr:nvSpPr>
        <xdr:cNvPr id="316" name="円/楕円 315"/>
        <xdr:cNvSpPr/>
      </xdr:nvSpPr>
      <xdr:spPr>
        <a:xfrm>
          <a:off x="10426700" y="63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29351</xdr:rowOff>
    </xdr:from>
    <xdr:ext cx="534377" cy="259045"/>
    <xdr:sp macro="" textlink="">
      <xdr:nvSpPr>
        <xdr:cNvPr id="317" name="補助費等該当値テキスト"/>
        <xdr:cNvSpPr txBox="1"/>
      </xdr:nvSpPr>
      <xdr:spPr>
        <a:xfrm>
          <a:off x="10528300" y="637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73936</xdr:rowOff>
    </xdr:from>
    <xdr:to>
      <xdr:col>14</xdr:col>
      <xdr:colOff>79375</xdr:colOff>
      <xdr:row>38</xdr:row>
      <xdr:rowOff>4087</xdr:rowOff>
    </xdr:to>
    <xdr:sp macro="" textlink="">
      <xdr:nvSpPr>
        <xdr:cNvPr id="318" name="円/楕円 317"/>
        <xdr:cNvSpPr/>
      </xdr:nvSpPr>
      <xdr:spPr>
        <a:xfrm>
          <a:off x="9588500" y="6417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166664</xdr:rowOff>
    </xdr:from>
    <xdr:ext cx="534377" cy="259045"/>
    <xdr:sp macro="" textlink="">
      <xdr:nvSpPr>
        <xdr:cNvPr id="319" name="テキスト ボックス 318"/>
        <xdr:cNvSpPr txBox="1"/>
      </xdr:nvSpPr>
      <xdr:spPr>
        <a:xfrm>
          <a:off x="9372111" y="65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139716</xdr:rowOff>
    </xdr:from>
    <xdr:to>
      <xdr:col>12</xdr:col>
      <xdr:colOff>561975</xdr:colOff>
      <xdr:row>38</xdr:row>
      <xdr:rowOff>69866</xdr:rowOff>
    </xdr:to>
    <xdr:sp macro="" textlink="">
      <xdr:nvSpPr>
        <xdr:cNvPr id="320" name="円/楕円 319"/>
        <xdr:cNvSpPr/>
      </xdr:nvSpPr>
      <xdr:spPr>
        <a:xfrm>
          <a:off x="8699500" y="6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60993</xdr:rowOff>
    </xdr:from>
    <xdr:ext cx="534377" cy="259045"/>
    <xdr:sp macro="" textlink="">
      <xdr:nvSpPr>
        <xdr:cNvPr id="321" name="テキスト ボックス 320"/>
        <xdr:cNvSpPr txBox="1"/>
      </xdr:nvSpPr>
      <xdr:spPr>
        <a:xfrm>
          <a:off x="8483111" y="657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63973</xdr:rowOff>
    </xdr:from>
    <xdr:to>
      <xdr:col>11</xdr:col>
      <xdr:colOff>358775</xdr:colOff>
      <xdr:row>37</xdr:row>
      <xdr:rowOff>165573</xdr:rowOff>
    </xdr:to>
    <xdr:sp macro="" textlink="">
      <xdr:nvSpPr>
        <xdr:cNvPr id="322" name="円/楕円 321"/>
        <xdr:cNvSpPr/>
      </xdr:nvSpPr>
      <xdr:spPr>
        <a:xfrm>
          <a:off x="7810500" y="64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156700</xdr:rowOff>
    </xdr:from>
    <xdr:ext cx="534377" cy="259045"/>
    <xdr:sp macro="" textlink="">
      <xdr:nvSpPr>
        <xdr:cNvPr id="323" name="テキスト ボックス 322"/>
        <xdr:cNvSpPr txBox="1"/>
      </xdr:nvSpPr>
      <xdr:spPr>
        <a:xfrm>
          <a:off x="7594111" y="65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157099</xdr:rowOff>
    </xdr:from>
    <xdr:to>
      <xdr:col>10</xdr:col>
      <xdr:colOff>155575</xdr:colOff>
      <xdr:row>38</xdr:row>
      <xdr:rowOff>87249</xdr:rowOff>
    </xdr:to>
    <xdr:sp macro="" textlink="">
      <xdr:nvSpPr>
        <xdr:cNvPr id="324" name="円/楕円 323"/>
        <xdr:cNvSpPr/>
      </xdr:nvSpPr>
      <xdr:spPr>
        <a:xfrm>
          <a:off x="6921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78376</xdr:rowOff>
    </xdr:from>
    <xdr:ext cx="534377" cy="259045"/>
    <xdr:sp macro="" textlink="">
      <xdr:nvSpPr>
        <xdr:cNvPr id="325" name="テキスト ボックス 324"/>
        <xdr:cNvSpPr txBox="1"/>
      </xdr:nvSpPr>
      <xdr:spPr>
        <a:xfrm>
          <a:off x="6705111"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78408</xdr:rowOff>
    </xdr:from>
    <xdr:to>
      <xdr:col>15</xdr:col>
      <xdr:colOff>180975</xdr:colOff>
      <xdr:row>57</xdr:row>
      <xdr:rowOff>126610</xdr:rowOff>
    </xdr:to>
    <xdr:cxnSp macro="">
      <xdr:nvCxnSpPr>
        <xdr:cNvPr id="352" name="直線コネクタ 351"/>
        <xdr:cNvCxnSpPr/>
      </xdr:nvCxnSpPr>
      <xdr:spPr>
        <a:xfrm>
          <a:off x="9639300" y="9679608"/>
          <a:ext cx="838200" cy="2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78408</xdr:rowOff>
    </xdr:from>
    <xdr:to>
      <xdr:col>14</xdr:col>
      <xdr:colOff>28575</xdr:colOff>
      <xdr:row>57</xdr:row>
      <xdr:rowOff>143993</xdr:rowOff>
    </xdr:to>
    <xdr:cxnSp macro="">
      <xdr:nvCxnSpPr>
        <xdr:cNvPr id="355" name="直線コネクタ 354"/>
        <xdr:cNvCxnSpPr/>
      </xdr:nvCxnSpPr>
      <xdr:spPr>
        <a:xfrm flipV="1">
          <a:off x="8750300" y="9679608"/>
          <a:ext cx="889000" cy="23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72199</xdr:rowOff>
    </xdr:from>
    <xdr:to>
      <xdr:col>12</xdr:col>
      <xdr:colOff>511175</xdr:colOff>
      <xdr:row>57</xdr:row>
      <xdr:rowOff>143993</xdr:rowOff>
    </xdr:to>
    <xdr:cxnSp macro="">
      <xdr:nvCxnSpPr>
        <xdr:cNvPr id="358" name="直線コネクタ 357"/>
        <xdr:cNvCxnSpPr/>
      </xdr:nvCxnSpPr>
      <xdr:spPr>
        <a:xfrm>
          <a:off x="7861300" y="9844849"/>
          <a:ext cx="8890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167602</xdr:rowOff>
    </xdr:from>
    <xdr:ext cx="534377" cy="259045"/>
    <xdr:sp macro="" textlink="">
      <xdr:nvSpPr>
        <xdr:cNvPr id="360" name="テキスト ボックス 359"/>
        <xdr:cNvSpPr txBox="1"/>
      </xdr:nvSpPr>
      <xdr:spPr>
        <a:xfrm>
          <a:off x="8483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72199</xdr:rowOff>
    </xdr:from>
    <xdr:to>
      <xdr:col>11</xdr:col>
      <xdr:colOff>307975</xdr:colOff>
      <xdr:row>57</xdr:row>
      <xdr:rowOff>89756</xdr:rowOff>
    </xdr:to>
    <xdr:cxnSp macro="">
      <xdr:nvCxnSpPr>
        <xdr:cNvPr id="361" name="直線コネクタ 360"/>
        <xdr:cNvCxnSpPr/>
      </xdr:nvCxnSpPr>
      <xdr:spPr>
        <a:xfrm flipV="1">
          <a:off x="6972300" y="9844849"/>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164100</xdr:rowOff>
    </xdr:from>
    <xdr:ext cx="534377" cy="259045"/>
    <xdr:sp macro="" textlink="">
      <xdr:nvSpPr>
        <xdr:cNvPr id="363" name="テキスト ボックス 362"/>
        <xdr:cNvSpPr txBox="1"/>
      </xdr:nvSpPr>
      <xdr:spPr>
        <a:xfrm>
          <a:off x="7594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56201</xdr:rowOff>
    </xdr:from>
    <xdr:ext cx="534377" cy="259045"/>
    <xdr:sp macro="" textlink="">
      <xdr:nvSpPr>
        <xdr:cNvPr id="365" name="テキスト ボックス 364"/>
        <xdr:cNvSpPr txBox="1"/>
      </xdr:nvSpPr>
      <xdr:spPr>
        <a:xfrm>
          <a:off x="6705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75810</xdr:rowOff>
    </xdr:from>
    <xdr:to>
      <xdr:col>15</xdr:col>
      <xdr:colOff>231775</xdr:colOff>
      <xdr:row>58</xdr:row>
      <xdr:rowOff>5960</xdr:rowOff>
    </xdr:to>
    <xdr:sp macro="" textlink="">
      <xdr:nvSpPr>
        <xdr:cNvPr id="371" name="円/楕円 370"/>
        <xdr:cNvSpPr/>
      </xdr:nvSpPr>
      <xdr:spPr>
        <a:xfrm>
          <a:off x="10426700" y="98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162187</xdr:rowOff>
    </xdr:from>
    <xdr:ext cx="534377" cy="259045"/>
    <xdr:sp macro="" textlink="">
      <xdr:nvSpPr>
        <xdr:cNvPr id="372" name="普通建設事業費該当値テキスト"/>
        <xdr:cNvSpPr txBox="1"/>
      </xdr:nvSpPr>
      <xdr:spPr>
        <a:xfrm>
          <a:off x="10528300" y="97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40,363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27608</xdr:rowOff>
    </xdr:from>
    <xdr:to>
      <xdr:col>14</xdr:col>
      <xdr:colOff>79375</xdr:colOff>
      <xdr:row>56</xdr:row>
      <xdr:rowOff>129208</xdr:rowOff>
    </xdr:to>
    <xdr:sp macro="" textlink="">
      <xdr:nvSpPr>
        <xdr:cNvPr id="373" name="円/楕円 372"/>
        <xdr:cNvSpPr/>
      </xdr:nvSpPr>
      <xdr:spPr>
        <a:xfrm>
          <a:off x="9588500" y="96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145735</xdr:rowOff>
    </xdr:from>
    <xdr:ext cx="534377" cy="259045"/>
    <xdr:sp macro="" textlink="">
      <xdr:nvSpPr>
        <xdr:cNvPr id="374" name="テキスト ボックス 373"/>
        <xdr:cNvSpPr txBox="1"/>
      </xdr:nvSpPr>
      <xdr:spPr>
        <a:xfrm>
          <a:off x="9372111" y="94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93193</xdr:rowOff>
    </xdr:from>
    <xdr:to>
      <xdr:col>12</xdr:col>
      <xdr:colOff>561975</xdr:colOff>
      <xdr:row>58</xdr:row>
      <xdr:rowOff>23343</xdr:rowOff>
    </xdr:to>
    <xdr:sp macro="" textlink="">
      <xdr:nvSpPr>
        <xdr:cNvPr id="375" name="円/楕円 374"/>
        <xdr:cNvSpPr/>
      </xdr:nvSpPr>
      <xdr:spPr>
        <a:xfrm>
          <a:off x="8699500" y="98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14470</xdr:rowOff>
    </xdr:from>
    <xdr:ext cx="534377" cy="259045"/>
    <xdr:sp macro="" textlink="">
      <xdr:nvSpPr>
        <xdr:cNvPr id="376" name="テキスト ボックス 375"/>
        <xdr:cNvSpPr txBox="1"/>
      </xdr:nvSpPr>
      <xdr:spPr>
        <a:xfrm>
          <a:off x="8483111" y="99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21399</xdr:rowOff>
    </xdr:from>
    <xdr:to>
      <xdr:col>11</xdr:col>
      <xdr:colOff>358775</xdr:colOff>
      <xdr:row>57</xdr:row>
      <xdr:rowOff>122999</xdr:rowOff>
    </xdr:to>
    <xdr:sp macro="" textlink="">
      <xdr:nvSpPr>
        <xdr:cNvPr id="377" name="円/楕円 376"/>
        <xdr:cNvSpPr/>
      </xdr:nvSpPr>
      <xdr:spPr>
        <a:xfrm>
          <a:off x="7810500" y="9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114126</xdr:rowOff>
    </xdr:from>
    <xdr:ext cx="534377" cy="259045"/>
    <xdr:sp macro="" textlink="">
      <xdr:nvSpPr>
        <xdr:cNvPr id="378" name="テキスト ボックス 377"/>
        <xdr:cNvSpPr txBox="1"/>
      </xdr:nvSpPr>
      <xdr:spPr>
        <a:xfrm>
          <a:off x="7594111" y="98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38956</xdr:rowOff>
    </xdr:from>
    <xdr:to>
      <xdr:col>10</xdr:col>
      <xdr:colOff>155575</xdr:colOff>
      <xdr:row>57</xdr:row>
      <xdr:rowOff>140556</xdr:rowOff>
    </xdr:to>
    <xdr:sp macro="" textlink="">
      <xdr:nvSpPr>
        <xdr:cNvPr id="379" name="円/楕円 378"/>
        <xdr:cNvSpPr/>
      </xdr:nvSpPr>
      <xdr:spPr>
        <a:xfrm>
          <a:off x="6921500" y="98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131683</xdr:rowOff>
    </xdr:from>
    <xdr:ext cx="534377" cy="259045"/>
    <xdr:sp macro="" textlink="">
      <xdr:nvSpPr>
        <xdr:cNvPr id="380" name="テキスト ボックス 379"/>
        <xdr:cNvSpPr txBox="1"/>
      </xdr:nvSpPr>
      <xdr:spPr>
        <a:xfrm>
          <a:off x="6705111" y="990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30345</xdr:rowOff>
    </xdr:from>
    <xdr:to>
      <xdr:col>15</xdr:col>
      <xdr:colOff>180975</xdr:colOff>
      <xdr:row>78</xdr:row>
      <xdr:rowOff>89385</xdr:rowOff>
    </xdr:to>
    <xdr:cxnSp macro="">
      <xdr:nvCxnSpPr>
        <xdr:cNvPr id="409" name="直線コネクタ 408"/>
        <xdr:cNvCxnSpPr/>
      </xdr:nvCxnSpPr>
      <xdr:spPr>
        <a:xfrm>
          <a:off x="9639300" y="13060545"/>
          <a:ext cx="838200" cy="40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30345</xdr:rowOff>
    </xdr:from>
    <xdr:to>
      <xdr:col>14</xdr:col>
      <xdr:colOff>28575</xdr:colOff>
      <xdr:row>77</xdr:row>
      <xdr:rowOff>143121</xdr:rowOff>
    </xdr:to>
    <xdr:cxnSp macro="">
      <xdr:nvCxnSpPr>
        <xdr:cNvPr id="412" name="直線コネクタ 411"/>
        <xdr:cNvCxnSpPr/>
      </xdr:nvCxnSpPr>
      <xdr:spPr>
        <a:xfrm flipV="1">
          <a:off x="8750300" y="13060545"/>
          <a:ext cx="8890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10264</xdr:rowOff>
    </xdr:from>
    <xdr:ext cx="534377" cy="259045"/>
    <xdr:sp macro="" textlink="">
      <xdr:nvSpPr>
        <xdr:cNvPr id="416" name="テキスト ボックス 415"/>
        <xdr:cNvSpPr txBox="1"/>
      </xdr:nvSpPr>
      <xdr:spPr>
        <a:xfrm>
          <a:off x="8483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38585</xdr:rowOff>
    </xdr:from>
    <xdr:to>
      <xdr:col>15</xdr:col>
      <xdr:colOff>231775</xdr:colOff>
      <xdr:row>78</xdr:row>
      <xdr:rowOff>140185</xdr:rowOff>
    </xdr:to>
    <xdr:sp macro="" textlink="">
      <xdr:nvSpPr>
        <xdr:cNvPr id="422" name="円/楕円 421"/>
        <xdr:cNvSpPr/>
      </xdr:nvSpPr>
      <xdr:spPr>
        <a:xfrm>
          <a:off x="10426700" y="134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124962</xdr:rowOff>
    </xdr:from>
    <xdr:ext cx="534377" cy="259045"/>
    <xdr:sp macro="" textlink="">
      <xdr:nvSpPr>
        <xdr:cNvPr id="423" name="普通建設事業費 （ うち新規整備　）該当値テキスト"/>
        <xdr:cNvSpPr txBox="1"/>
      </xdr:nvSpPr>
      <xdr:spPr>
        <a:xfrm>
          <a:off x="10528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150995</xdr:rowOff>
    </xdr:from>
    <xdr:to>
      <xdr:col>14</xdr:col>
      <xdr:colOff>79375</xdr:colOff>
      <xdr:row>76</xdr:row>
      <xdr:rowOff>81145</xdr:rowOff>
    </xdr:to>
    <xdr:sp macro="" textlink="">
      <xdr:nvSpPr>
        <xdr:cNvPr id="424" name="円/楕円 423"/>
        <xdr:cNvSpPr/>
      </xdr:nvSpPr>
      <xdr:spPr>
        <a:xfrm>
          <a:off x="9588500" y="130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97672</xdr:rowOff>
    </xdr:from>
    <xdr:ext cx="534377" cy="259045"/>
    <xdr:sp macro="" textlink="">
      <xdr:nvSpPr>
        <xdr:cNvPr id="425" name="テキスト ボックス 424"/>
        <xdr:cNvSpPr txBox="1"/>
      </xdr:nvSpPr>
      <xdr:spPr>
        <a:xfrm>
          <a:off x="9372111" y="127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92321</xdr:rowOff>
    </xdr:from>
    <xdr:to>
      <xdr:col>12</xdr:col>
      <xdr:colOff>561975</xdr:colOff>
      <xdr:row>78</xdr:row>
      <xdr:rowOff>22471</xdr:rowOff>
    </xdr:to>
    <xdr:sp macro="" textlink="">
      <xdr:nvSpPr>
        <xdr:cNvPr id="426" name="円/楕円 425"/>
        <xdr:cNvSpPr/>
      </xdr:nvSpPr>
      <xdr:spPr>
        <a:xfrm>
          <a:off x="8699500" y="1329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13598</xdr:rowOff>
    </xdr:from>
    <xdr:ext cx="534377" cy="259045"/>
    <xdr:sp macro="" textlink="">
      <xdr:nvSpPr>
        <xdr:cNvPr id="427" name="テキスト ボックス 426"/>
        <xdr:cNvSpPr txBox="1"/>
      </xdr:nvSpPr>
      <xdr:spPr>
        <a:xfrm>
          <a:off x="8483111" y="133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79601</xdr:rowOff>
    </xdr:from>
    <xdr:to>
      <xdr:col>15</xdr:col>
      <xdr:colOff>180975</xdr:colOff>
      <xdr:row>98</xdr:row>
      <xdr:rowOff>25400</xdr:rowOff>
    </xdr:to>
    <xdr:cxnSp macro="">
      <xdr:nvCxnSpPr>
        <xdr:cNvPr id="452" name="直線コネクタ 451"/>
        <xdr:cNvCxnSpPr/>
      </xdr:nvCxnSpPr>
      <xdr:spPr>
        <a:xfrm flipV="1">
          <a:off x="9639300" y="16710251"/>
          <a:ext cx="838200" cy="1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25400</xdr:rowOff>
    </xdr:from>
    <xdr:to>
      <xdr:col>14</xdr:col>
      <xdr:colOff>28575</xdr:colOff>
      <xdr:row>98</xdr:row>
      <xdr:rowOff>25400</xdr:rowOff>
    </xdr:to>
    <xdr:cxnSp macro="">
      <xdr:nvCxnSpPr>
        <xdr:cNvPr id="455" name="直線コネクタ 454"/>
        <xdr:cNvCxnSpPr/>
      </xdr:nvCxnSpPr>
      <xdr:spPr>
        <a:xfrm>
          <a:off x="8750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71296</xdr:rowOff>
    </xdr:from>
    <xdr:ext cx="534377" cy="259045"/>
    <xdr:sp macro="" textlink="">
      <xdr:nvSpPr>
        <xdr:cNvPr id="459" name="テキスト ボックス 458"/>
        <xdr:cNvSpPr txBox="1"/>
      </xdr:nvSpPr>
      <xdr:spPr>
        <a:xfrm>
          <a:off x="8483111" y="163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28801</xdr:rowOff>
    </xdr:from>
    <xdr:to>
      <xdr:col>15</xdr:col>
      <xdr:colOff>231775</xdr:colOff>
      <xdr:row>97</xdr:row>
      <xdr:rowOff>130401</xdr:rowOff>
    </xdr:to>
    <xdr:sp macro="" textlink="">
      <xdr:nvSpPr>
        <xdr:cNvPr id="465" name="円/楕円 464"/>
        <xdr:cNvSpPr/>
      </xdr:nvSpPr>
      <xdr:spPr>
        <a:xfrm>
          <a:off x="10426700" y="166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115178</xdr:rowOff>
    </xdr:from>
    <xdr:ext cx="534377" cy="259045"/>
    <xdr:sp macro="" textlink="">
      <xdr:nvSpPr>
        <xdr:cNvPr id="466" name="普通建設事業費 （ うち更新整備　）該当値テキスト"/>
        <xdr:cNvSpPr txBox="1"/>
      </xdr:nvSpPr>
      <xdr:spPr>
        <a:xfrm>
          <a:off x="10528300" y="1657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146050</xdr:rowOff>
    </xdr:from>
    <xdr:to>
      <xdr:col>14</xdr:col>
      <xdr:colOff>79375</xdr:colOff>
      <xdr:row>98</xdr:row>
      <xdr:rowOff>76200</xdr:rowOff>
    </xdr:to>
    <xdr:sp macro="" textlink="">
      <xdr:nvSpPr>
        <xdr:cNvPr id="467" name="円/楕円 466"/>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98</xdr:row>
      <xdr:rowOff>67327</xdr:rowOff>
    </xdr:from>
    <xdr:ext cx="249299" cy="259045"/>
    <xdr:sp macro="" textlink="">
      <xdr:nvSpPr>
        <xdr:cNvPr id="468" name="テキスト ボックス 467"/>
        <xdr:cNvSpPr txBox="1"/>
      </xdr:nvSpPr>
      <xdr:spPr>
        <a:xfrm>
          <a:off x="9514649"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146050</xdr:rowOff>
    </xdr:from>
    <xdr:to>
      <xdr:col>12</xdr:col>
      <xdr:colOff>561975</xdr:colOff>
      <xdr:row>98</xdr:row>
      <xdr:rowOff>76200</xdr:rowOff>
    </xdr:to>
    <xdr:sp macro="" textlink="">
      <xdr:nvSpPr>
        <xdr:cNvPr id="469" name="円/楕円 468"/>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98</xdr:row>
      <xdr:rowOff>67327</xdr:rowOff>
    </xdr:from>
    <xdr:ext cx="249299" cy="259045"/>
    <xdr:sp macro="" textlink="">
      <xdr:nvSpPr>
        <xdr:cNvPr id="470" name="テキスト ボックス 469"/>
        <xdr:cNvSpPr txBox="1"/>
      </xdr:nvSpPr>
      <xdr:spPr>
        <a:xfrm>
          <a:off x="8625649"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7" name="直線コネクタ 49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0" name="直線コネクタ 49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119309</xdr:rowOff>
    </xdr:from>
    <xdr:to>
      <xdr:col>21</xdr:col>
      <xdr:colOff>161925</xdr:colOff>
      <xdr:row>38</xdr:row>
      <xdr:rowOff>139700</xdr:rowOff>
    </xdr:to>
    <xdr:cxnSp macro="">
      <xdr:nvCxnSpPr>
        <xdr:cNvPr id="503" name="直線コネクタ 502"/>
        <xdr:cNvCxnSpPr/>
      </xdr:nvCxnSpPr>
      <xdr:spPr>
        <a:xfrm>
          <a:off x="13703300" y="6634409"/>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38659</xdr:rowOff>
    </xdr:from>
    <xdr:to>
      <xdr:col>19</xdr:col>
      <xdr:colOff>644525</xdr:colOff>
      <xdr:row>38</xdr:row>
      <xdr:rowOff>119309</xdr:rowOff>
    </xdr:to>
    <xdr:cxnSp macro="">
      <xdr:nvCxnSpPr>
        <xdr:cNvPr id="506" name="直線コネクタ 505"/>
        <xdr:cNvCxnSpPr/>
      </xdr:nvCxnSpPr>
      <xdr:spPr>
        <a:xfrm>
          <a:off x="12814300" y="6553759"/>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6" name="円/楕円 51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0" name="円/楕円 51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1" name="テキスト ボックス 52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68509</xdr:rowOff>
    </xdr:from>
    <xdr:to>
      <xdr:col>20</xdr:col>
      <xdr:colOff>9525</xdr:colOff>
      <xdr:row>38</xdr:row>
      <xdr:rowOff>170109</xdr:rowOff>
    </xdr:to>
    <xdr:sp macro="" textlink="">
      <xdr:nvSpPr>
        <xdr:cNvPr id="522" name="円/楕円 521"/>
        <xdr:cNvSpPr/>
      </xdr:nvSpPr>
      <xdr:spPr>
        <a:xfrm>
          <a:off x="13652500" y="65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161236</xdr:rowOff>
    </xdr:from>
    <xdr:ext cx="378565" cy="259045"/>
    <xdr:sp macro="" textlink="">
      <xdr:nvSpPr>
        <xdr:cNvPr id="523" name="テキスト ボックス 522"/>
        <xdr:cNvSpPr txBox="1"/>
      </xdr:nvSpPr>
      <xdr:spPr>
        <a:xfrm>
          <a:off x="13514017" y="667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159309</xdr:rowOff>
    </xdr:from>
    <xdr:to>
      <xdr:col>18</xdr:col>
      <xdr:colOff>492125</xdr:colOff>
      <xdr:row>38</xdr:row>
      <xdr:rowOff>89459</xdr:rowOff>
    </xdr:to>
    <xdr:sp macro="" textlink="">
      <xdr:nvSpPr>
        <xdr:cNvPr id="524" name="円/楕円 523"/>
        <xdr:cNvSpPr/>
      </xdr:nvSpPr>
      <xdr:spPr>
        <a:xfrm>
          <a:off x="12763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80586</xdr:rowOff>
    </xdr:from>
    <xdr:ext cx="469744" cy="259045"/>
    <xdr:sp macro="" textlink="">
      <xdr:nvSpPr>
        <xdr:cNvPr id="525" name="テキスト ボックス 524"/>
        <xdr:cNvSpPr txBox="1"/>
      </xdr:nvSpPr>
      <xdr:spPr>
        <a:xfrm>
          <a:off x="12579427" y="659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30693</xdr:rowOff>
    </xdr:from>
    <xdr:to>
      <xdr:col>23</xdr:col>
      <xdr:colOff>517525</xdr:colOff>
      <xdr:row>78</xdr:row>
      <xdr:rowOff>49335</xdr:rowOff>
    </xdr:to>
    <xdr:cxnSp macro="">
      <xdr:nvCxnSpPr>
        <xdr:cNvPr id="611" name="直線コネクタ 610"/>
        <xdr:cNvCxnSpPr/>
      </xdr:nvCxnSpPr>
      <xdr:spPr>
        <a:xfrm flipV="1">
          <a:off x="15481300" y="13403793"/>
          <a:ext cx="8382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49335</xdr:rowOff>
    </xdr:from>
    <xdr:to>
      <xdr:col>22</xdr:col>
      <xdr:colOff>365125</xdr:colOff>
      <xdr:row>78</xdr:row>
      <xdr:rowOff>57538</xdr:rowOff>
    </xdr:to>
    <xdr:cxnSp macro="">
      <xdr:nvCxnSpPr>
        <xdr:cNvPr id="614" name="直線コネクタ 613"/>
        <xdr:cNvCxnSpPr/>
      </xdr:nvCxnSpPr>
      <xdr:spPr>
        <a:xfrm flipV="1">
          <a:off x="14592300" y="13422435"/>
          <a:ext cx="889000" cy="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31363</xdr:rowOff>
    </xdr:from>
    <xdr:ext cx="534377" cy="259045"/>
    <xdr:sp macro="" textlink="">
      <xdr:nvSpPr>
        <xdr:cNvPr id="616" name="テキスト ボックス 615"/>
        <xdr:cNvSpPr txBox="1"/>
      </xdr:nvSpPr>
      <xdr:spPr>
        <a:xfrm>
          <a:off x="15214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57538</xdr:rowOff>
    </xdr:from>
    <xdr:to>
      <xdr:col>21</xdr:col>
      <xdr:colOff>161925</xdr:colOff>
      <xdr:row>78</xdr:row>
      <xdr:rowOff>62650</xdr:rowOff>
    </xdr:to>
    <xdr:cxnSp macro="">
      <xdr:nvCxnSpPr>
        <xdr:cNvPr id="617" name="直線コネクタ 616"/>
        <xdr:cNvCxnSpPr/>
      </xdr:nvCxnSpPr>
      <xdr:spPr>
        <a:xfrm flipV="1">
          <a:off x="13703300" y="13430638"/>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36965</xdr:rowOff>
    </xdr:from>
    <xdr:ext cx="534377" cy="259045"/>
    <xdr:sp macro="" textlink="">
      <xdr:nvSpPr>
        <xdr:cNvPr id="619" name="テキスト ボックス 618"/>
        <xdr:cNvSpPr txBox="1"/>
      </xdr:nvSpPr>
      <xdr:spPr>
        <a:xfrm>
          <a:off x="14325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58063</xdr:rowOff>
    </xdr:from>
    <xdr:to>
      <xdr:col>19</xdr:col>
      <xdr:colOff>644525</xdr:colOff>
      <xdr:row>78</xdr:row>
      <xdr:rowOff>62650</xdr:rowOff>
    </xdr:to>
    <xdr:cxnSp macro="">
      <xdr:nvCxnSpPr>
        <xdr:cNvPr id="620" name="直線コネクタ 619"/>
        <xdr:cNvCxnSpPr/>
      </xdr:nvCxnSpPr>
      <xdr:spPr>
        <a:xfrm>
          <a:off x="12814300" y="13431163"/>
          <a:ext cx="8890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39132</xdr:rowOff>
    </xdr:from>
    <xdr:ext cx="534377" cy="259045"/>
    <xdr:sp macro="" textlink="">
      <xdr:nvSpPr>
        <xdr:cNvPr id="622" name="テキスト ボックス 621"/>
        <xdr:cNvSpPr txBox="1"/>
      </xdr:nvSpPr>
      <xdr:spPr>
        <a:xfrm>
          <a:off x="13436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37791</xdr:rowOff>
    </xdr:from>
    <xdr:ext cx="534377" cy="259045"/>
    <xdr:sp macro="" textlink="">
      <xdr:nvSpPr>
        <xdr:cNvPr id="624" name="テキスト ボックス 623"/>
        <xdr:cNvSpPr txBox="1"/>
      </xdr:nvSpPr>
      <xdr:spPr>
        <a:xfrm>
          <a:off x="12547111" y="130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151343</xdr:rowOff>
    </xdr:from>
    <xdr:to>
      <xdr:col>23</xdr:col>
      <xdr:colOff>568325</xdr:colOff>
      <xdr:row>78</xdr:row>
      <xdr:rowOff>81493</xdr:rowOff>
    </xdr:to>
    <xdr:sp macro="" textlink="">
      <xdr:nvSpPr>
        <xdr:cNvPr id="630" name="円/楕円 629"/>
        <xdr:cNvSpPr/>
      </xdr:nvSpPr>
      <xdr:spPr>
        <a:xfrm>
          <a:off x="16268700" y="133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66270</xdr:rowOff>
    </xdr:from>
    <xdr:ext cx="534377" cy="259045"/>
    <xdr:sp macro="" textlink="">
      <xdr:nvSpPr>
        <xdr:cNvPr id="631" name="公債費該当値テキスト"/>
        <xdr:cNvSpPr txBox="1"/>
      </xdr:nvSpPr>
      <xdr:spPr>
        <a:xfrm>
          <a:off x="16370300" y="132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169985</xdr:rowOff>
    </xdr:from>
    <xdr:to>
      <xdr:col>22</xdr:col>
      <xdr:colOff>415925</xdr:colOff>
      <xdr:row>78</xdr:row>
      <xdr:rowOff>100135</xdr:rowOff>
    </xdr:to>
    <xdr:sp macro="" textlink="">
      <xdr:nvSpPr>
        <xdr:cNvPr id="632" name="円/楕円 631"/>
        <xdr:cNvSpPr/>
      </xdr:nvSpPr>
      <xdr:spPr>
        <a:xfrm>
          <a:off x="154305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91262</xdr:rowOff>
    </xdr:from>
    <xdr:ext cx="534377" cy="259045"/>
    <xdr:sp macro="" textlink="">
      <xdr:nvSpPr>
        <xdr:cNvPr id="633" name="テキスト ボックス 632"/>
        <xdr:cNvSpPr txBox="1"/>
      </xdr:nvSpPr>
      <xdr:spPr>
        <a:xfrm>
          <a:off x="15214111" y="134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6738</xdr:rowOff>
    </xdr:from>
    <xdr:to>
      <xdr:col>21</xdr:col>
      <xdr:colOff>212725</xdr:colOff>
      <xdr:row>78</xdr:row>
      <xdr:rowOff>108338</xdr:rowOff>
    </xdr:to>
    <xdr:sp macro="" textlink="">
      <xdr:nvSpPr>
        <xdr:cNvPr id="634" name="円/楕円 633"/>
        <xdr:cNvSpPr/>
      </xdr:nvSpPr>
      <xdr:spPr>
        <a:xfrm>
          <a:off x="14541500" y="133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99465</xdr:rowOff>
    </xdr:from>
    <xdr:ext cx="534377" cy="259045"/>
    <xdr:sp macro="" textlink="">
      <xdr:nvSpPr>
        <xdr:cNvPr id="635" name="テキスト ボックス 634"/>
        <xdr:cNvSpPr txBox="1"/>
      </xdr:nvSpPr>
      <xdr:spPr>
        <a:xfrm>
          <a:off x="14325111" y="134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11850</xdr:rowOff>
    </xdr:from>
    <xdr:to>
      <xdr:col>20</xdr:col>
      <xdr:colOff>9525</xdr:colOff>
      <xdr:row>78</xdr:row>
      <xdr:rowOff>113450</xdr:rowOff>
    </xdr:to>
    <xdr:sp macro="" textlink="">
      <xdr:nvSpPr>
        <xdr:cNvPr id="636" name="円/楕円 635"/>
        <xdr:cNvSpPr/>
      </xdr:nvSpPr>
      <xdr:spPr>
        <a:xfrm>
          <a:off x="13652500" y="133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104577</xdr:rowOff>
    </xdr:from>
    <xdr:ext cx="534377" cy="259045"/>
    <xdr:sp macro="" textlink="">
      <xdr:nvSpPr>
        <xdr:cNvPr id="637" name="テキスト ボックス 636"/>
        <xdr:cNvSpPr txBox="1"/>
      </xdr:nvSpPr>
      <xdr:spPr>
        <a:xfrm>
          <a:off x="13436111" y="134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7263</xdr:rowOff>
    </xdr:from>
    <xdr:to>
      <xdr:col>18</xdr:col>
      <xdr:colOff>492125</xdr:colOff>
      <xdr:row>78</xdr:row>
      <xdr:rowOff>108863</xdr:rowOff>
    </xdr:to>
    <xdr:sp macro="" textlink="">
      <xdr:nvSpPr>
        <xdr:cNvPr id="638" name="円/楕円 637"/>
        <xdr:cNvSpPr/>
      </xdr:nvSpPr>
      <xdr:spPr>
        <a:xfrm>
          <a:off x="12763500" y="133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99990</xdr:rowOff>
    </xdr:from>
    <xdr:ext cx="534377" cy="259045"/>
    <xdr:sp macro="" textlink="">
      <xdr:nvSpPr>
        <xdr:cNvPr id="639" name="テキスト ボックス 638"/>
        <xdr:cNvSpPr txBox="1"/>
      </xdr:nvSpPr>
      <xdr:spPr>
        <a:xfrm>
          <a:off x="12547111" y="134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95588</xdr:rowOff>
    </xdr:from>
    <xdr:to>
      <xdr:col>23</xdr:col>
      <xdr:colOff>517525</xdr:colOff>
      <xdr:row>98</xdr:row>
      <xdr:rowOff>158452</xdr:rowOff>
    </xdr:to>
    <xdr:cxnSp macro="">
      <xdr:nvCxnSpPr>
        <xdr:cNvPr id="668" name="直線コネクタ 667"/>
        <xdr:cNvCxnSpPr/>
      </xdr:nvCxnSpPr>
      <xdr:spPr>
        <a:xfrm>
          <a:off x="15481300" y="16897688"/>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50172</xdr:rowOff>
    </xdr:from>
    <xdr:to>
      <xdr:col>22</xdr:col>
      <xdr:colOff>365125</xdr:colOff>
      <xdr:row>98</xdr:row>
      <xdr:rowOff>95588</xdr:rowOff>
    </xdr:to>
    <xdr:cxnSp macro="">
      <xdr:nvCxnSpPr>
        <xdr:cNvPr id="671" name="直線コネクタ 670"/>
        <xdr:cNvCxnSpPr/>
      </xdr:nvCxnSpPr>
      <xdr:spPr>
        <a:xfrm>
          <a:off x="14592300" y="1685227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153119</xdr:rowOff>
    </xdr:from>
    <xdr:to>
      <xdr:col>21</xdr:col>
      <xdr:colOff>161925</xdr:colOff>
      <xdr:row>98</xdr:row>
      <xdr:rowOff>50172</xdr:rowOff>
    </xdr:to>
    <xdr:cxnSp macro="">
      <xdr:nvCxnSpPr>
        <xdr:cNvPr id="674" name="直線コネクタ 673"/>
        <xdr:cNvCxnSpPr/>
      </xdr:nvCxnSpPr>
      <xdr:spPr>
        <a:xfrm>
          <a:off x="13703300" y="16783769"/>
          <a:ext cx="8890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153119</xdr:rowOff>
    </xdr:from>
    <xdr:to>
      <xdr:col>19</xdr:col>
      <xdr:colOff>644525</xdr:colOff>
      <xdr:row>98</xdr:row>
      <xdr:rowOff>23769</xdr:rowOff>
    </xdr:to>
    <xdr:cxnSp macro="">
      <xdr:nvCxnSpPr>
        <xdr:cNvPr id="677" name="直線コネクタ 676"/>
        <xdr:cNvCxnSpPr/>
      </xdr:nvCxnSpPr>
      <xdr:spPr>
        <a:xfrm flipV="1">
          <a:off x="12814300" y="16783769"/>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83283</xdr:rowOff>
    </xdr:from>
    <xdr:ext cx="534377" cy="259045"/>
    <xdr:sp macro="" textlink="">
      <xdr:nvSpPr>
        <xdr:cNvPr id="679" name="テキスト ボックス 678"/>
        <xdr:cNvSpPr txBox="1"/>
      </xdr:nvSpPr>
      <xdr:spPr>
        <a:xfrm>
          <a:off x="13436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107652</xdr:rowOff>
    </xdr:from>
    <xdr:to>
      <xdr:col>23</xdr:col>
      <xdr:colOff>568325</xdr:colOff>
      <xdr:row>99</xdr:row>
      <xdr:rowOff>37802</xdr:rowOff>
    </xdr:to>
    <xdr:sp macro="" textlink="">
      <xdr:nvSpPr>
        <xdr:cNvPr id="687" name="円/楕円 686"/>
        <xdr:cNvSpPr/>
      </xdr:nvSpPr>
      <xdr:spPr>
        <a:xfrm>
          <a:off x="16268700" y="16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22579</xdr:rowOff>
    </xdr:from>
    <xdr:ext cx="469744" cy="259045"/>
    <xdr:sp macro="" textlink="">
      <xdr:nvSpPr>
        <xdr:cNvPr id="688" name="積立金該当値テキスト"/>
        <xdr:cNvSpPr txBox="1"/>
      </xdr:nvSpPr>
      <xdr:spPr>
        <a:xfrm>
          <a:off x="16370300" y="1682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44788</xdr:rowOff>
    </xdr:from>
    <xdr:to>
      <xdr:col>22</xdr:col>
      <xdr:colOff>415925</xdr:colOff>
      <xdr:row>98</xdr:row>
      <xdr:rowOff>146388</xdr:rowOff>
    </xdr:to>
    <xdr:sp macro="" textlink="">
      <xdr:nvSpPr>
        <xdr:cNvPr id="689" name="円/楕円 688"/>
        <xdr:cNvSpPr/>
      </xdr:nvSpPr>
      <xdr:spPr>
        <a:xfrm>
          <a:off x="15430500" y="16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137515</xdr:rowOff>
    </xdr:from>
    <xdr:ext cx="534377" cy="259045"/>
    <xdr:sp macro="" textlink="">
      <xdr:nvSpPr>
        <xdr:cNvPr id="690" name="テキスト ボックス 689"/>
        <xdr:cNvSpPr txBox="1"/>
      </xdr:nvSpPr>
      <xdr:spPr>
        <a:xfrm>
          <a:off x="15214111" y="169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170822</xdr:rowOff>
    </xdr:from>
    <xdr:to>
      <xdr:col>21</xdr:col>
      <xdr:colOff>212725</xdr:colOff>
      <xdr:row>98</xdr:row>
      <xdr:rowOff>100972</xdr:rowOff>
    </xdr:to>
    <xdr:sp macro="" textlink="">
      <xdr:nvSpPr>
        <xdr:cNvPr id="691" name="円/楕円 690"/>
        <xdr:cNvSpPr/>
      </xdr:nvSpPr>
      <xdr:spPr>
        <a:xfrm>
          <a:off x="14541500" y="168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117499</xdr:rowOff>
    </xdr:from>
    <xdr:ext cx="534377" cy="259045"/>
    <xdr:sp macro="" textlink="">
      <xdr:nvSpPr>
        <xdr:cNvPr id="692" name="テキスト ボックス 691"/>
        <xdr:cNvSpPr txBox="1"/>
      </xdr:nvSpPr>
      <xdr:spPr>
        <a:xfrm>
          <a:off x="14325111" y="165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102319</xdr:rowOff>
    </xdr:from>
    <xdr:to>
      <xdr:col>20</xdr:col>
      <xdr:colOff>9525</xdr:colOff>
      <xdr:row>98</xdr:row>
      <xdr:rowOff>32469</xdr:rowOff>
    </xdr:to>
    <xdr:sp macro="" textlink="">
      <xdr:nvSpPr>
        <xdr:cNvPr id="693" name="円/楕円 692"/>
        <xdr:cNvSpPr/>
      </xdr:nvSpPr>
      <xdr:spPr>
        <a:xfrm>
          <a:off x="13652500" y="167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48996</xdr:rowOff>
    </xdr:from>
    <xdr:ext cx="534377" cy="259045"/>
    <xdr:sp macro="" textlink="">
      <xdr:nvSpPr>
        <xdr:cNvPr id="694" name="テキスト ボックス 693"/>
        <xdr:cNvSpPr txBox="1"/>
      </xdr:nvSpPr>
      <xdr:spPr>
        <a:xfrm>
          <a:off x="13436111" y="165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144419</xdr:rowOff>
    </xdr:from>
    <xdr:to>
      <xdr:col>18</xdr:col>
      <xdr:colOff>492125</xdr:colOff>
      <xdr:row>98</xdr:row>
      <xdr:rowOff>74569</xdr:rowOff>
    </xdr:to>
    <xdr:sp macro="" textlink="">
      <xdr:nvSpPr>
        <xdr:cNvPr id="695" name="円/楕円 694"/>
        <xdr:cNvSpPr/>
      </xdr:nvSpPr>
      <xdr:spPr>
        <a:xfrm>
          <a:off x="12763500" y="167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65696</xdr:rowOff>
    </xdr:from>
    <xdr:ext cx="534377" cy="259045"/>
    <xdr:sp macro="" textlink="">
      <xdr:nvSpPr>
        <xdr:cNvPr id="696" name="テキスト ボックス 695"/>
        <xdr:cNvSpPr txBox="1"/>
      </xdr:nvSpPr>
      <xdr:spPr>
        <a:xfrm>
          <a:off x="12547111" y="1686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41364</xdr:rowOff>
    </xdr:from>
    <xdr:to>
      <xdr:col>32</xdr:col>
      <xdr:colOff>187325</xdr:colOff>
      <xdr:row>39</xdr:row>
      <xdr:rowOff>43745</xdr:rowOff>
    </xdr:to>
    <xdr:cxnSp macro="">
      <xdr:nvCxnSpPr>
        <xdr:cNvPr id="725" name="直線コネクタ 724"/>
        <xdr:cNvCxnSpPr/>
      </xdr:nvCxnSpPr>
      <xdr:spPr>
        <a:xfrm flipV="1">
          <a:off x="21323300" y="6727914"/>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33744</xdr:rowOff>
    </xdr:from>
    <xdr:to>
      <xdr:col>31</xdr:col>
      <xdr:colOff>34925</xdr:colOff>
      <xdr:row>39</xdr:row>
      <xdr:rowOff>43745</xdr:rowOff>
    </xdr:to>
    <xdr:cxnSp macro="">
      <xdr:nvCxnSpPr>
        <xdr:cNvPr id="728" name="直線コネクタ 727"/>
        <xdr:cNvCxnSpPr/>
      </xdr:nvCxnSpPr>
      <xdr:spPr>
        <a:xfrm>
          <a:off x="20434300" y="672029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20504</xdr:rowOff>
    </xdr:from>
    <xdr:to>
      <xdr:col>29</xdr:col>
      <xdr:colOff>517525</xdr:colOff>
      <xdr:row>39</xdr:row>
      <xdr:rowOff>33744</xdr:rowOff>
    </xdr:to>
    <xdr:cxnSp macro="">
      <xdr:nvCxnSpPr>
        <xdr:cNvPr id="731" name="直線コネクタ 730"/>
        <xdr:cNvCxnSpPr/>
      </xdr:nvCxnSpPr>
      <xdr:spPr>
        <a:xfrm>
          <a:off x="19545300" y="6707054"/>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20504</xdr:rowOff>
    </xdr:from>
    <xdr:to>
      <xdr:col>28</xdr:col>
      <xdr:colOff>314325</xdr:colOff>
      <xdr:row>39</xdr:row>
      <xdr:rowOff>26448</xdr:rowOff>
    </xdr:to>
    <xdr:cxnSp macro="">
      <xdr:nvCxnSpPr>
        <xdr:cNvPr id="734" name="直線コネクタ 733"/>
        <xdr:cNvCxnSpPr/>
      </xdr:nvCxnSpPr>
      <xdr:spPr>
        <a:xfrm flipV="1">
          <a:off x="18656300" y="670705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162014</xdr:rowOff>
    </xdr:from>
    <xdr:to>
      <xdr:col>32</xdr:col>
      <xdr:colOff>238125</xdr:colOff>
      <xdr:row>39</xdr:row>
      <xdr:rowOff>92164</xdr:rowOff>
    </xdr:to>
    <xdr:sp macro="" textlink="">
      <xdr:nvSpPr>
        <xdr:cNvPr id="744" name="円/楕円 743"/>
        <xdr:cNvSpPr/>
      </xdr:nvSpPr>
      <xdr:spPr>
        <a:xfrm>
          <a:off x="221107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164395</xdr:rowOff>
    </xdr:from>
    <xdr:to>
      <xdr:col>31</xdr:col>
      <xdr:colOff>85725</xdr:colOff>
      <xdr:row>39</xdr:row>
      <xdr:rowOff>94545</xdr:rowOff>
    </xdr:to>
    <xdr:sp macro="" textlink="">
      <xdr:nvSpPr>
        <xdr:cNvPr id="746" name="円/楕円 745"/>
        <xdr:cNvSpPr/>
      </xdr:nvSpPr>
      <xdr:spPr>
        <a:xfrm>
          <a:off x="21272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85672</xdr:rowOff>
    </xdr:from>
    <xdr:ext cx="313932" cy="259045"/>
    <xdr:sp macro="" textlink="">
      <xdr:nvSpPr>
        <xdr:cNvPr id="747" name="テキスト ボックス 746"/>
        <xdr:cNvSpPr txBox="1"/>
      </xdr:nvSpPr>
      <xdr:spPr>
        <a:xfrm>
          <a:off x="21166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154394</xdr:rowOff>
    </xdr:from>
    <xdr:to>
      <xdr:col>29</xdr:col>
      <xdr:colOff>568325</xdr:colOff>
      <xdr:row>39</xdr:row>
      <xdr:rowOff>84544</xdr:rowOff>
    </xdr:to>
    <xdr:sp macro="" textlink="">
      <xdr:nvSpPr>
        <xdr:cNvPr id="748" name="円/楕円 747"/>
        <xdr:cNvSpPr/>
      </xdr:nvSpPr>
      <xdr:spPr>
        <a:xfrm>
          <a:off x="20383500" y="66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75671</xdr:rowOff>
    </xdr:from>
    <xdr:ext cx="378565" cy="259045"/>
    <xdr:sp macro="" textlink="">
      <xdr:nvSpPr>
        <xdr:cNvPr id="749" name="テキスト ボックス 748"/>
        <xdr:cNvSpPr txBox="1"/>
      </xdr:nvSpPr>
      <xdr:spPr>
        <a:xfrm>
          <a:off x="20245017" y="676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141154</xdr:rowOff>
    </xdr:from>
    <xdr:to>
      <xdr:col>28</xdr:col>
      <xdr:colOff>365125</xdr:colOff>
      <xdr:row>39</xdr:row>
      <xdr:rowOff>71304</xdr:rowOff>
    </xdr:to>
    <xdr:sp macro="" textlink="">
      <xdr:nvSpPr>
        <xdr:cNvPr id="750" name="円/楕円 749"/>
        <xdr:cNvSpPr/>
      </xdr:nvSpPr>
      <xdr:spPr>
        <a:xfrm>
          <a:off x="19494500" y="665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62431</xdr:rowOff>
    </xdr:from>
    <xdr:ext cx="469744" cy="259045"/>
    <xdr:sp macro="" textlink="">
      <xdr:nvSpPr>
        <xdr:cNvPr id="751" name="テキスト ボックス 750"/>
        <xdr:cNvSpPr txBox="1"/>
      </xdr:nvSpPr>
      <xdr:spPr>
        <a:xfrm>
          <a:off x="19310427" y="674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147098</xdr:rowOff>
    </xdr:from>
    <xdr:to>
      <xdr:col>27</xdr:col>
      <xdr:colOff>161925</xdr:colOff>
      <xdr:row>39</xdr:row>
      <xdr:rowOff>77248</xdr:rowOff>
    </xdr:to>
    <xdr:sp macro="" textlink="">
      <xdr:nvSpPr>
        <xdr:cNvPr id="752" name="円/楕円 751"/>
        <xdr:cNvSpPr/>
      </xdr:nvSpPr>
      <xdr:spPr>
        <a:xfrm>
          <a:off x="18605500" y="66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68375</xdr:rowOff>
    </xdr:from>
    <xdr:ext cx="378565" cy="259045"/>
    <xdr:sp macro="" textlink="">
      <xdr:nvSpPr>
        <xdr:cNvPr id="753" name="テキスト ボックス 752"/>
        <xdr:cNvSpPr txBox="1"/>
      </xdr:nvSpPr>
      <xdr:spPr>
        <a:xfrm>
          <a:off x="18467017" y="675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86632</xdr:rowOff>
    </xdr:from>
    <xdr:to>
      <xdr:col>32</xdr:col>
      <xdr:colOff>187325</xdr:colOff>
      <xdr:row>59</xdr:row>
      <xdr:rowOff>87514</xdr:rowOff>
    </xdr:to>
    <xdr:cxnSp macro="">
      <xdr:nvCxnSpPr>
        <xdr:cNvPr id="784" name="直線コネクタ 783"/>
        <xdr:cNvCxnSpPr/>
      </xdr:nvCxnSpPr>
      <xdr:spPr>
        <a:xfrm flipV="1">
          <a:off x="21323300" y="10202182"/>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85391</xdr:rowOff>
    </xdr:from>
    <xdr:to>
      <xdr:col>31</xdr:col>
      <xdr:colOff>34925</xdr:colOff>
      <xdr:row>59</xdr:row>
      <xdr:rowOff>87514</xdr:rowOff>
    </xdr:to>
    <xdr:cxnSp macro="">
      <xdr:nvCxnSpPr>
        <xdr:cNvPr id="787" name="直線コネクタ 786"/>
        <xdr:cNvCxnSpPr/>
      </xdr:nvCxnSpPr>
      <xdr:spPr>
        <a:xfrm>
          <a:off x="20434300" y="10200941"/>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85391</xdr:rowOff>
    </xdr:from>
    <xdr:to>
      <xdr:col>29</xdr:col>
      <xdr:colOff>517525</xdr:colOff>
      <xdr:row>59</xdr:row>
      <xdr:rowOff>86240</xdr:rowOff>
    </xdr:to>
    <xdr:cxnSp macro="">
      <xdr:nvCxnSpPr>
        <xdr:cNvPr id="790" name="直線コネクタ 789"/>
        <xdr:cNvCxnSpPr/>
      </xdr:nvCxnSpPr>
      <xdr:spPr>
        <a:xfrm flipV="1">
          <a:off x="19545300" y="10200941"/>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84117</xdr:rowOff>
    </xdr:from>
    <xdr:to>
      <xdr:col>28</xdr:col>
      <xdr:colOff>314325</xdr:colOff>
      <xdr:row>59</xdr:row>
      <xdr:rowOff>86240</xdr:rowOff>
    </xdr:to>
    <xdr:cxnSp macro="">
      <xdr:nvCxnSpPr>
        <xdr:cNvPr id="793" name="直線コネクタ 792"/>
        <xdr:cNvCxnSpPr/>
      </xdr:nvCxnSpPr>
      <xdr:spPr>
        <a:xfrm>
          <a:off x="18656300" y="1019966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35832</xdr:rowOff>
    </xdr:from>
    <xdr:to>
      <xdr:col>32</xdr:col>
      <xdr:colOff>238125</xdr:colOff>
      <xdr:row>59</xdr:row>
      <xdr:rowOff>137432</xdr:rowOff>
    </xdr:to>
    <xdr:sp macro="" textlink="">
      <xdr:nvSpPr>
        <xdr:cNvPr id="803" name="円/楕円 802"/>
        <xdr:cNvSpPr/>
      </xdr:nvSpPr>
      <xdr:spPr>
        <a:xfrm>
          <a:off x="22110700" y="101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122209</xdr:rowOff>
    </xdr:from>
    <xdr:ext cx="378565" cy="259045"/>
    <xdr:sp macro="" textlink="">
      <xdr:nvSpPr>
        <xdr:cNvPr id="804" name="貸付金該当値テキスト"/>
        <xdr:cNvSpPr txBox="1"/>
      </xdr:nvSpPr>
      <xdr:spPr>
        <a:xfrm>
          <a:off x="22212300" y="1006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36714</xdr:rowOff>
    </xdr:from>
    <xdr:to>
      <xdr:col>31</xdr:col>
      <xdr:colOff>85725</xdr:colOff>
      <xdr:row>59</xdr:row>
      <xdr:rowOff>138314</xdr:rowOff>
    </xdr:to>
    <xdr:sp macro="" textlink="">
      <xdr:nvSpPr>
        <xdr:cNvPr id="805" name="円/楕円 804"/>
        <xdr:cNvSpPr/>
      </xdr:nvSpPr>
      <xdr:spPr>
        <a:xfrm>
          <a:off x="21272500" y="101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129441</xdr:rowOff>
    </xdr:from>
    <xdr:ext cx="378565" cy="259045"/>
    <xdr:sp macro="" textlink="">
      <xdr:nvSpPr>
        <xdr:cNvPr id="806" name="テキスト ボックス 805"/>
        <xdr:cNvSpPr txBox="1"/>
      </xdr:nvSpPr>
      <xdr:spPr>
        <a:xfrm>
          <a:off x="21134017" y="10244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34591</xdr:rowOff>
    </xdr:from>
    <xdr:to>
      <xdr:col>29</xdr:col>
      <xdr:colOff>568325</xdr:colOff>
      <xdr:row>59</xdr:row>
      <xdr:rowOff>136191</xdr:rowOff>
    </xdr:to>
    <xdr:sp macro="" textlink="">
      <xdr:nvSpPr>
        <xdr:cNvPr id="807" name="円/楕円 806"/>
        <xdr:cNvSpPr/>
      </xdr:nvSpPr>
      <xdr:spPr>
        <a:xfrm>
          <a:off x="20383500" y="101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127318</xdr:rowOff>
    </xdr:from>
    <xdr:ext cx="378565" cy="259045"/>
    <xdr:sp macro="" textlink="">
      <xdr:nvSpPr>
        <xdr:cNvPr id="808" name="テキスト ボックス 807"/>
        <xdr:cNvSpPr txBox="1"/>
      </xdr:nvSpPr>
      <xdr:spPr>
        <a:xfrm>
          <a:off x="20245017" y="1024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35440</xdr:rowOff>
    </xdr:from>
    <xdr:to>
      <xdr:col>28</xdr:col>
      <xdr:colOff>365125</xdr:colOff>
      <xdr:row>59</xdr:row>
      <xdr:rowOff>137040</xdr:rowOff>
    </xdr:to>
    <xdr:sp macro="" textlink="">
      <xdr:nvSpPr>
        <xdr:cNvPr id="809" name="円/楕円 808"/>
        <xdr:cNvSpPr/>
      </xdr:nvSpPr>
      <xdr:spPr>
        <a:xfrm>
          <a:off x="19494500" y="101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128167</xdr:rowOff>
    </xdr:from>
    <xdr:ext cx="378565" cy="259045"/>
    <xdr:sp macro="" textlink="">
      <xdr:nvSpPr>
        <xdr:cNvPr id="810" name="テキスト ボックス 809"/>
        <xdr:cNvSpPr txBox="1"/>
      </xdr:nvSpPr>
      <xdr:spPr>
        <a:xfrm>
          <a:off x="19356017" y="1024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33317</xdr:rowOff>
    </xdr:from>
    <xdr:to>
      <xdr:col>27</xdr:col>
      <xdr:colOff>161925</xdr:colOff>
      <xdr:row>59</xdr:row>
      <xdr:rowOff>134917</xdr:rowOff>
    </xdr:to>
    <xdr:sp macro="" textlink="">
      <xdr:nvSpPr>
        <xdr:cNvPr id="811" name="円/楕円 810"/>
        <xdr:cNvSpPr/>
      </xdr:nvSpPr>
      <xdr:spPr>
        <a:xfrm>
          <a:off x="18605500" y="101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126044</xdr:rowOff>
    </xdr:from>
    <xdr:ext cx="378565" cy="259045"/>
    <xdr:sp macro="" textlink="">
      <xdr:nvSpPr>
        <xdr:cNvPr id="812" name="テキスト ボックス 811"/>
        <xdr:cNvSpPr txBox="1"/>
      </xdr:nvSpPr>
      <xdr:spPr>
        <a:xfrm>
          <a:off x="18467017" y="1024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81717</xdr:rowOff>
    </xdr:from>
    <xdr:to>
      <xdr:col>32</xdr:col>
      <xdr:colOff>187325</xdr:colOff>
      <xdr:row>76</xdr:row>
      <xdr:rowOff>109965</xdr:rowOff>
    </xdr:to>
    <xdr:cxnSp macro="">
      <xdr:nvCxnSpPr>
        <xdr:cNvPr id="844" name="直線コネクタ 843"/>
        <xdr:cNvCxnSpPr/>
      </xdr:nvCxnSpPr>
      <xdr:spPr>
        <a:xfrm>
          <a:off x="21323300" y="13111917"/>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81717</xdr:rowOff>
    </xdr:from>
    <xdr:to>
      <xdr:col>31</xdr:col>
      <xdr:colOff>34925</xdr:colOff>
      <xdr:row>76</xdr:row>
      <xdr:rowOff>88264</xdr:rowOff>
    </xdr:to>
    <xdr:cxnSp macro="">
      <xdr:nvCxnSpPr>
        <xdr:cNvPr id="847" name="直線コネクタ 846"/>
        <xdr:cNvCxnSpPr/>
      </xdr:nvCxnSpPr>
      <xdr:spPr>
        <a:xfrm flipV="1">
          <a:off x="20434300" y="13111917"/>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20391</xdr:rowOff>
    </xdr:from>
    <xdr:ext cx="534377" cy="259045"/>
    <xdr:sp macro="" textlink="">
      <xdr:nvSpPr>
        <xdr:cNvPr id="849" name="テキスト ボックス 848"/>
        <xdr:cNvSpPr txBox="1"/>
      </xdr:nvSpPr>
      <xdr:spPr>
        <a:xfrm>
          <a:off x="21056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88264</xdr:rowOff>
    </xdr:from>
    <xdr:to>
      <xdr:col>29</xdr:col>
      <xdr:colOff>517525</xdr:colOff>
      <xdr:row>77</xdr:row>
      <xdr:rowOff>1462</xdr:rowOff>
    </xdr:to>
    <xdr:cxnSp macro="">
      <xdr:nvCxnSpPr>
        <xdr:cNvPr id="850" name="直線コネクタ 849"/>
        <xdr:cNvCxnSpPr/>
      </xdr:nvCxnSpPr>
      <xdr:spPr>
        <a:xfrm flipV="1">
          <a:off x="19545300" y="13118464"/>
          <a:ext cx="889000" cy="8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112370</xdr:rowOff>
    </xdr:from>
    <xdr:ext cx="534377" cy="259045"/>
    <xdr:sp macro="" textlink="">
      <xdr:nvSpPr>
        <xdr:cNvPr id="852" name="テキスト ボックス 851"/>
        <xdr:cNvSpPr txBox="1"/>
      </xdr:nvSpPr>
      <xdr:spPr>
        <a:xfrm>
          <a:off x="20167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154315</xdr:rowOff>
    </xdr:from>
    <xdr:to>
      <xdr:col>28</xdr:col>
      <xdr:colOff>314325</xdr:colOff>
      <xdr:row>77</xdr:row>
      <xdr:rowOff>1462</xdr:rowOff>
    </xdr:to>
    <xdr:cxnSp macro="">
      <xdr:nvCxnSpPr>
        <xdr:cNvPr id="853" name="直線コネクタ 852"/>
        <xdr:cNvCxnSpPr/>
      </xdr:nvCxnSpPr>
      <xdr:spPr>
        <a:xfrm>
          <a:off x="18656300" y="13184515"/>
          <a:ext cx="8890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134185</xdr:rowOff>
    </xdr:from>
    <xdr:ext cx="534377" cy="259045"/>
    <xdr:sp macro="" textlink="">
      <xdr:nvSpPr>
        <xdr:cNvPr id="855" name="テキスト ボックス 854"/>
        <xdr:cNvSpPr txBox="1"/>
      </xdr:nvSpPr>
      <xdr:spPr>
        <a:xfrm>
          <a:off x="19278111" y="12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153045</xdr:rowOff>
    </xdr:from>
    <xdr:ext cx="534377" cy="259045"/>
    <xdr:sp macro="" textlink="">
      <xdr:nvSpPr>
        <xdr:cNvPr id="857" name="テキスト ボックス 856"/>
        <xdr:cNvSpPr txBox="1"/>
      </xdr:nvSpPr>
      <xdr:spPr>
        <a:xfrm>
          <a:off x="18389111" y="128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59165</xdr:rowOff>
    </xdr:from>
    <xdr:to>
      <xdr:col>32</xdr:col>
      <xdr:colOff>238125</xdr:colOff>
      <xdr:row>76</xdr:row>
      <xdr:rowOff>160765</xdr:rowOff>
    </xdr:to>
    <xdr:sp macro="" textlink="">
      <xdr:nvSpPr>
        <xdr:cNvPr id="863" name="円/楕円 862"/>
        <xdr:cNvSpPr/>
      </xdr:nvSpPr>
      <xdr:spPr>
        <a:xfrm>
          <a:off x="22110700" y="13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37592</xdr:rowOff>
    </xdr:from>
    <xdr:ext cx="534377" cy="259045"/>
    <xdr:sp macro="" textlink="">
      <xdr:nvSpPr>
        <xdr:cNvPr id="864" name="繰出金該当値テキスト"/>
        <xdr:cNvSpPr txBox="1"/>
      </xdr:nvSpPr>
      <xdr:spPr>
        <a:xfrm>
          <a:off x="22212300" y="130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50,821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30917</xdr:rowOff>
    </xdr:from>
    <xdr:to>
      <xdr:col>31</xdr:col>
      <xdr:colOff>85725</xdr:colOff>
      <xdr:row>76</xdr:row>
      <xdr:rowOff>132517</xdr:rowOff>
    </xdr:to>
    <xdr:sp macro="" textlink="">
      <xdr:nvSpPr>
        <xdr:cNvPr id="865" name="円/楕円 864"/>
        <xdr:cNvSpPr/>
      </xdr:nvSpPr>
      <xdr:spPr>
        <a:xfrm>
          <a:off x="21272500" y="130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123644</xdr:rowOff>
    </xdr:from>
    <xdr:ext cx="534377" cy="259045"/>
    <xdr:sp macro="" textlink="">
      <xdr:nvSpPr>
        <xdr:cNvPr id="866" name="テキスト ボックス 865"/>
        <xdr:cNvSpPr txBox="1"/>
      </xdr:nvSpPr>
      <xdr:spPr>
        <a:xfrm>
          <a:off x="21056111" y="131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37464</xdr:rowOff>
    </xdr:from>
    <xdr:to>
      <xdr:col>29</xdr:col>
      <xdr:colOff>568325</xdr:colOff>
      <xdr:row>76</xdr:row>
      <xdr:rowOff>139064</xdr:rowOff>
    </xdr:to>
    <xdr:sp macro="" textlink="">
      <xdr:nvSpPr>
        <xdr:cNvPr id="867" name="円/楕円 866"/>
        <xdr:cNvSpPr/>
      </xdr:nvSpPr>
      <xdr:spPr>
        <a:xfrm>
          <a:off x="20383500" y="130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130191</xdr:rowOff>
    </xdr:from>
    <xdr:ext cx="534377" cy="259045"/>
    <xdr:sp macro="" textlink="">
      <xdr:nvSpPr>
        <xdr:cNvPr id="868" name="テキスト ボックス 867"/>
        <xdr:cNvSpPr txBox="1"/>
      </xdr:nvSpPr>
      <xdr:spPr>
        <a:xfrm>
          <a:off x="20167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122112</xdr:rowOff>
    </xdr:from>
    <xdr:to>
      <xdr:col>28</xdr:col>
      <xdr:colOff>365125</xdr:colOff>
      <xdr:row>77</xdr:row>
      <xdr:rowOff>52262</xdr:rowOff>
    </xdr:to>
    <xdr:sp macro="" textlink="">
      <xdr:nvSpPr>
        <xdr:cNvPr id="869" name="円/楕円 868"/>
        <xdr:cNvSpPr/>
      </xdr:nvSpPr>
      <xdr:spPr>
        <a:xfrm>
          <a:off x="19494500" y="131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43389</xdr:rowOff>
    </xdr:from>
    <xdr:ext cx="534377" cy="259045"/>
    <xdr:sp macro="" textlink="">
      <xdr:nvSpPr>
        <xdr:cNvPr id="870" name="テキスト ボックス 869"/>
        <xdr:cNvSpPr txBox="1"/>
      </xdr:nvSpPr>
      <xdr:spPr>
        <a:xfrm>
          <a:off x="19278111" y="132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103515</xdr:rowOff>
    </xdr:from>
    <xdr:to>
      <xdr:col>27</xdr:col>
      <xdr:colOff>161925</xdr:colOff>
      <xdr:row>77</xdr:row>
      <xdr:rowOff>33665</xdr:rowOff>
    </xdr:to>
    <xdr:sp macro="" textlink="">
      <xdr:nvSpPr>
        <xdr:cNvPr id="871" name="円/楕円 870"/>
        <xdr:cNvSpPr/>
      </xdr:nvSpPr>
      <xdr:spPr>
        <a:xfrm>
          <a:off x="18605500" y="131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24792</xdr:rowOff>
    </xdr:from>
    <xdr:ext cx="534377" cy="259045"/>
    <xdr:sp macro="" textlink="">
      <xdr:nvSpPr>
        <xdr:cNvPr id="872" name="テキスト ボックス 871"/>
        <xdr:cNvSpPr txBox="1"/>
      </xdr:nvSpPr>
      <xdr:spPr>
        <a:xfrm>
          <a:off x="18389111" y="1322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普通建設事業費については、小中学校の統廃合に伴う施設整備に係る経費が大きかった影響により大幅な減となっている。しかし、現在進めている神立駅周辺整備や神立停車場線整備に係る事業費が継続することに加え、公共施設等の老朽化に伴う施設の更新が進んでいくと、高い水準を維持することが考えられる。</a:t>
          </a:r>
          <a:endParaRPr lang="ja-JP" altLang="ja-JP" sz="1300">
            <a:effectLst/>
          </a:endParaRPr>
        </a:p>
        <a:p>
          <a:r>
            <a:rPr kumimoji="1" lang="ja-JP" altLang="ja-JP" sz="1300">
              <a:solidFill>
                <a:schemeClr val="dk1"/>
              </a:solidFill>
              <a:effectLst/>
              <a:latin typeface="+mn-lt"/>
              <a:ea typeface="+mn-ea"/>
              <a:cs typeface="+mn-cs"/>
            </a:rPr>
            <a:t>　扶助費については、少子高齢化を始めとする諸要因によ社会保障費が増加となっている。今後も増加要因であるため、懸念材料と言える。</a:t>
          </a:r>
          <a:endParaRPr lang="ja-JP" altLang="ja-JP" sz="1300">
            <a:effectLst/>
          </a:endParaRPr>
        </a:p>
        <a:p>
          <a:r>
            <a:rPr kumimoji="1" lang="ja-JP" altLang="ja-JP" sz="1300">
              <a:solidFill>
                <a:schemeClr val="dk1"/>
              </a:solidFill>
              <a:effectLst/>
              <a:latin typeface="+mn-lt"/>
              <a:ea typeface="+mn-ea"/>
              <a:cs typeface="+mn-cs"/>
            </a:rPr>
            <a:t>　また、物件費については、毎年予算編成時において、シーリングにより経常的物件費については抑制しているものの、市民サービスの低下を招かぬよう臨時職員の賃金や業務効率化を進めるための委託料などに増加傾向が続いている。</a:t>
          </a:r>
          <a:endParaRPr lang="ja-JP" altLang="ja-JP" sz="1300">
            <a:effectLst/>
          </a:endParaRPr>
        </a:p>
        <a:p>
          <a:r>
            <a:rPr kumimoji="1" lang="ja-JP" altLang="ja-JP" sz="1300">
              <a:solidFill>
                <a:schemeClr val="dk1"/>
              </a:solidFill>
              <a:effectLst/>
              <a:latin typeface="+mn-lt"/>
              <a:ea typeface="+mn-ea"/>
              <a:cs typeface="+mn-cs"/>
            </a:rPr>
            <a:t>　すべての経費において類団平均を下回っているが、今後増加が見込まれるものもあるため、引き続き歳出の見直し及び削減を進めていく。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42,701
41,686
156.60
17,505,883
16,645,333
756,706
10,938,498
20,365,920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134366</xdr:rowOff>
    </xdr:from>
    <xdr:to>
      <xdr:col>6</xdr:col>
      <xdr:colOff>511175</xdr:colOff>
      <xdr:row>37</xdr:row>
      <xdr:rowOff>136461</xdr:rowOff>
    </xdr:to>
    <xdr:cxnSp macro="">
      <xdr:nvCxnSpPr>
        <xdr:cNvPr id="61" name="直線コネクタ 60"/>
        <xdr:cNvCxnSpPr/>
      </xdr:nvCxnSpPr>
      <xdr:spPr>
        <a:xfrm>
          <a:off x="3797300" y="6478016"/>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134366</xdr:rowOff>
    </xdr:from>
    <xdr:to>
      <xdr:col>5</xdr:col>
      <xdr:colOff>358775</xdr:colOff>
      <xdr:row>38</xdr:row>
      <xdr:rowOff>29019</xdr:rowOff>
    </xdr:to>
    <xdr:cxnSp macro="">
      <xdr:nvCxnSpPr>
        <xdr:cNvPr id="64" name="直線コネクタ 63"/>
        <xdr:cNvCxnSpPr/>
      </xdr:nvCxnSpPr>
      <xdr:spPr>
        <a:xfrm flipV="1">
          <a:off x="2908300" y="6478016"/>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167894</xdr:rowOff>
    </xdr:from>
    <xdr:to>
      <xdr:col>4</xdr:col>
      <xdr:colOff>155575</xdr:colOff>
      <xdr:row>38</xdr:row>
      <xdr:rowOff>29019</xdr:rowOff>
    </xdr:to>
    <xdr:cxnSp macro="">
      <xdr:nvCxnSpPr>
        <xdr:cNvPr id="67" name="直線コネクタ 66"/>
        <xdr:cNvCxnSpPr/>
      </xdr:nvCxnSpPr>
      <xdr:spPr>
        <a:xfrm>
          <a:off x="2019300" y="651154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127508</xdr:rowOff>
    </xdr:from>
    <xdr:to>
      <xdr:col>2</xdr:col>
      <xdr:colOff>638175</xdr:colOff>
      <xdr:row>37</xdr:row>
      <xdr:rowOff>167894</xdr:rowOff>
    </xdr:to>
    <xdr:cxnSp macro="">
      <xdr:nvCxnSpPr>
        <xdr:cNvPr id="70" name="直線コネクタ 69"/>
        <xdr:cNvCxnSpPr/>
      </xdr:nvCxnSpPr>
      <xdr:spPr>
        <a:xfrm>
          <a:off x="1130300" y="6471158"/>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85661</xdr:rowOff>
    </xdr:from>
    <xdr:to>
      <xdr:col>6</xdr:col>
      <xdr:colOff>561975</xdr:colOff>
      <xdr:row>38</xdr:row>
      <xdr:rowOff>15811</xdr:rowOff>
    </xdr:to>
    <xdr:sp macro="" textlink="">
      <xdr:nvSpPr>
        <xdr:cNvPr id="80" name="円/楕円 79"/>
        <xdr:cNvSpPr/>
      </xdr:nvSpPr>
      <xdr:spPr>
        <a:xfrm>
          <a:off x="4584700" y="6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588</xdr:rowOff>
    </xdr:from>
    <xdr:ext cx="469744" cy="259045"/>
    <xdr:sp macro="" textlink="">
      <xdr:nvSpPr>
        <xdr:cNvPr id="81" name="議会費該当値テキスト"/>
        <xdr:cNvSpPr txBox="1"/>
      </xdr:nvSpPr>
      <xdr:spPr>
        <a:xfrm>
          <a:off x="4686300" y="63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83566</xdr:rowOff>
    </xdr:from>
    <xdr:to>
      <xdr:col>5</xdr:col>
      <xdr:colOff>409575</xdr:colOff>
      <xdr:row>38</xdr:row>
      <xdr:rowOff>13715</xdr:rowOff>
    </xdr:to>
    <xdr:sp macro="" textlink="">
      <xdr:nvSpPr>
        <xdr:cNvPr id="82" name="円/楕円 81"/>
        <xdr:cNvSpPr/>
      </xdr:nvSpPr>
      <xdr:spPr>
        <a:xfrm>
          <a:off x="3746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4843</xdr:rowOff>
    </xdr:from>
    <xdr:ext cx="469744" cy="259045"/>
    <xdr:sp macro="" textlink="">
      <xdr:nvSpPr>
        <xdr:cNvPr id="83" name="テキスト ボックス 82"/>
        <xdr:cNvSpPr txBox="1"/>
      </xdr:nvSpPr>
      <xdr:spPr>
        <a:xfrm>
          <a:off x="3562427"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149670</xdr:rowOff>
    </xdr:from>
    <xdr:to>
      <xdr:col>4</xdr:col>
      <xdr:colOff>206375</xdr:colOff>
      <xdr:row>38</xdr:row>
      <xdr:rowOff>79820</xdr:rowOff>
    </xdr:to>
    <xdr:sp macro="" textlink="">
      <xdr:nvSpPr>
        <xdr:cNvPr id="84" name="円/楕円 83"/>
        <xdr:cNvSpPr/>
      </xdr:nvSpPr>
      <xdr:spPr>
        <a:xfrm>
          <a:off x="2857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70946</xdr:rowOff>
    </xdr:from>
    <xdr:ext cx="469744" cy="259045"/>
    <xdr:sp macro="" textlink="">
      <xdr:nvSpPr>
        <xdr:cNvPr id="85" name="テキスト ボックス 84"/>
        <xdr:cNvSpPr txBox="1"/>
      </xdr:nvSpPr>
      <xdr:spPr>
        <a:xfrm>
          <a:off x="2673427" y="65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117094</xdr:rowOff>
    </xdr:from>
    <xdr:to>
      <xdr:col>3</xdr:col>
      <xdr:colOff>3175</xdr:colOff>
      <xdr:row>38</xdr:row>
      <xdr:rowOff>47244</xdr:rowOff>
    </xdr:to>
    <xdr:sp macro="" textlink="">
      <xdr:nvSpPr>
        <xdr:cNvPr id="86" name="円/楕円 85"/>
        <xdr:cNvSpPr/>
      </xdr:nvSpPr>
      <xdr:spPr>
        <a:xfrm>
          <a:off x="1968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38371</xdr:rowOff>
    </xdr:from>
    <xdr:ext cx="469744" cy="259045"/>
    <xdr:sp macro="" textlink="">
      <xdr:nvSpPr>
        <xdr:cNvPr id="87" name="テキスト ボックス 86"/>
        <xdr:cNvSpPr txBox="1"/>
      </xdr:nvSpPr>
      <xdr:spPr>
        <a:xfrm>
          <a:off x="1784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76708</xdr:rowOff>
    </xdr:from>
    <xdr:to>
      <xdr:col>1</xdr:col>
      <xdr:colOff>485775</xdr:colOff>
      <xdr:row>38</xdr:row>
      <xdr:rowOff>6858</xdr:rowOff>
    </xdr:to>
    <xdr:sp macro="" textlink="">
      <xdr:nvSpPr>
        <xdr:cNvPr id="88" name="円/楕円 87"/>
        <xdr:cNvSpPr/>
      </xdr:nvSpPr>
      <xdr:spPr>
        <a:xfrm>
          <a:off x="1079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169435</xdr:rowOff>
    </xdr:from>
    <xdr:ext cx="469744" cy="259045"/>
    <xdr:sp macro="" textlink="">
      <xdr:nvSpPr>
        <xdr:cNvPr id="89" name="テキスト ボックス 88"/>
        <xdr:cNvSpPr txBox="1"/>
      </xdr:nvSpPr>
      <xdr:spPr>
        <a:xfrm>
          <a:off x="895427"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60307</xdr:rowOff>
    </xdr:from>
    <xdr:to>
      <xdr:col>6</xdr:col>
      <xdr:colOff>511175</xdr:colOff>
      <xdr:row>57</xdr:row>
      <xdr:rowOff>82829</xdr:rowOff>
    </xdr:to>
    <xdr:cxnSp macro="">
      <xdr:nvCxnSpPr>
        <xdr:cNvPr id="116" name="直線コネクタ 115"/>
        <xdr:cNvCxnSpPr/>
      </xdr:nvCxnSpPr>
      <xdr:spPr>
        <a:xfrm>
          <a:off x="3797300" y="9832957"/>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31737</xdr:rowOff>
    </xdr:from>
    <xdr:to>
      <xdr:col>5</xdr:col>
      <xdr:colOff>358775</xdr:colOff>
      <xdr:row>57</xdr:row>
      <xdr:rowOff>60307</xdr:rowOff>
    </xdr:to>
    <xdr:cxnSp macro="">
      <xdr:nvCxnSpPr>
        <xdr:cNvPr id="119" name="直線コネクタ 118"/>
        <xdr:cNvCxnSpPr/>
      </xdr:nvCxnSpPr>
      <xdr:spPr>
        <a:xfrm>
          <a:off x="2908300" y="9804387"/>
          <a:ext cx="889000" cy="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152871</xdr:rowOff>
    </xdr:from>
    <xdr:ext cx="534377" cy="259045"/>
    <xdr:sp macro="" textlink="">
      <xdr:nvSpPr>
        <xdr:cNvPr id="121" name="テキスト ボックス 120"/>
        <xdr:cNvSpPr txBox="1"/>
      </xdr:nvSpPr>
      <xdr:spPr>
        <a:xfrm>
          <a:off x="3530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120900</xdr:rowOff>
    </xdr:from>
    <xdr:to>
      <xdr:col>4</xdr:col>
      <xdr:colOff>155575</xdr:colOff>
      <xdr:row>57</xdr:row>
      <xdr:rowOff>31737</xdr:rowOff>
    </xdr:to>
    <xdr:cxnSp macro="">
      <xdr:nvCxnSpPr>
        <xdr:cNvPr id="122" name="直線コネクタ 121"/>
        <xdr:cNvCxnSpPr/>
      </xdr:nvCxnSpPr>
      <xdr:spPr>
        <a:xfrm>
          <a:off x="2019300" y="9722100"/>
          <a:ext cx="889000" cy="8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39312</xdr:rowOff>
    </xdr:from>
    <xdr:ext cx="534377" cy="259045"/>
    <xdr:sp macro="" textlink="">
      <xdr:nvSpPr>
        <xdr:cNvPr id="124" name="テキスト ボックス 123"/>
        <xdr:cNvSpPr txBox="1"/>
      </xdr:nvSpPr>
      <xdr:spPr>
        <a:xfrm>
          <a:off x="2641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120900</xdr:rowOff>
    </xdr:from>
    <xdr:to>
      <xdr:col>2</xdr:col>
      <xdr:colOff>638175</xdr:colOff>
      <xdr:row>57</xdr:row>
      <xdr:rowOff>4012</xdr:rowOff>
    </xdr:to>
    <xdr:cxnSp macro="">
      <xdr:nvCxnSpPr>
        <xdr:cNvPr id="125" name="直線コネクタ 124"/>
        <xdr:cNvCxnSpPr/>
      </xdr:nvCxnSpPr>
      <xdr:spPr>
        <a:xfrm flipV="1">
          <a:off x="1130300" y="9722100"/>
          <a:ext cx="889000" cy="5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32029</xdr:rowOff>
    </xdr:from>
    <xdr:to>
      <xdr:col>6</xdr:col>
      <xdr:colOff>561975</xdr:colOff>
      <xdr:row>57</xdr:row>
      <xdr:rowOff>133629</xdr:rowOff>
    </xdr:to>
    <xdr:sp macro="" textlink="">
      <xdr:nvSpPr>
        <xdr:cNvPr id="135" name="円/楕円 134"/>
        <xdr:cNvSpPr/>
      </xdr:nvSpPr>
      <xdr:spPr>
        <a:xfrm>
          <a:off x="4584700" y="98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118406</xdr:rowOff>
    </xdr:from>
    <xdr:ext cx="534377" cy="259045"/>
    <xdr:sp macro="" textlink="">
      <xdr:nvSpPr>
        <xdr:cNvPr id="136" name="総務費該当値テキスト"/>
        <xdr:cNvSpPr txBox="1"/>
      </xdr:nvSpPr>
      <xdr:spPr>
        <a:xfrm>
          <a:off x="4686300" y="97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9507</xdr:rowOff>
    </xdr:from>
    <xdr:to>
      <xdr:col>5</xdr:col>
      <xdr:colOff>409575</xdr:colOff>
      <xdr:row>57</xdr:row>
      <xdr:rowOff>111107</xdr:rowOff>
    </xdr:to>
    <xdr:sp macro="" textlink="">
      <xdr:nvSpPr>
        <xdr:cNvPr id="137" name="円/楕円 136"/>
        <xdr:cNvSpPr/>
      </xdr:nvSpPr>
      <xdr:spPr>
        <a:xfrm>
          <a:off x="3746500" y="97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102234</xdr:rowOff>
    </xdr:from>
    <xdr:ext cx="534377" cy="259045"/>
    <xdr:sp macro="" textlink="">
      <xdr:nvSpPr>
        <xdr:cNvPr id="138" name="テキスト ボックス 137"/>
        <xdr:cNvSpPr txBox="1"/>
      </xdr:nvSpPr>
      <xdr:spPr>
        <a:xfrm>
          <a:off x="3530111" y="98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152387</xdr:rowOff>
    </xdr:from>
    <xdr:to>
      <xdr:col>4</xdr:col>
      <xdr:colOff>206375</xdr:colOff>
      <xdr:row>57</xdr:row>
      <xdr:rowOff>82537</xdr:rowOff>
    </xdr:to>
    <xdr:sp macro="" textlink="">
      <xdr:nvSpPr>
        <xdr:cNvPr id="139" name="円/楕円 138"/>
        <xdr:cNvSpPr/>
      </xdr:nvSpPr>
      <xdr:spPr>
        <a:xfrm>
          <a:off x="2857500" y="97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73664</xdr:rowOff>
    </xdr:from>
    <xdr:ext cx="534377" cy="259045"/>
    <xdr:sp macro="" textlink="">
      <xdr:nvSpPr>
        <xdr:cNvPr id="140" name="テキスト ボックス 139"/>
        <xdr:cNvSpPr txBox="1"/>
      </xdr:nvSpPr>
      <xdr:spPr>
        <a:xfrm>
          <a:off x="2641111" y="9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70100</xdr:rowOff>
    </xdr:from>
    <xdr:to>
      <xdr:col>3</xdr:col>
      <xdr:colOff>3175</xdr:colOff>
      <xdr:row>57</xdr:row>
      <xdr:rowOff>250</xdr:rowOff>
    </xdr:to>
    <xdr:sp macro="" textlink="">
      <xdr:nvSpPr>
        <xdr:cNvPr id="141" name="円/楕円 140"/>
        <xdr:cNvSpPr/>
      </xdr:nvSpPr>
      <xdr:spPr>
        <a:xfrm>
          <a:off x="1968500" y="96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16777</xdr:rowOff>
    </xdr:from>
    <xdr:ext cx="534377" cy="259045"/>
    <xdr:sp macro="" textlink="">
      <xdr:nvSpPr>
        <xdr:cNvPr id="142" name="テキスト ボックス 141"/>
        <xdr:cNvSpPr txBox="1"/>
      </xdr:nvSpPr>
      <xdr:spPr>
        <a:xfrm>
          <a:off x="1752111" y="944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124662</xdr:rowOff>
    </xdr:from>
    <xdr:to>
      <xdr:col>1</xdr:col>
      <xdr:colOff>485775</xdr:colOff>
      <xdr:row>57</xdr:row>
      <xdr:rowOff>54812</xdr:rowOff>
    </xdr:to>
    <xdr:sp macro="" textlink="">
      <xdr:nvSpPr>
        <xdr:cNvPr id="143" name="円/楕円 142"/>
        <xdr:cNvSpPr/>
      </xdr:nvSpPr>
      <xdr:spPr>
        <a:xfrm>
          <a:off x="1079500" y="97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45939</xdr:rowOff>
    </xdr:from>
    <xdr:ext cx="534377" cy="259045"/>
    <xdr:sp macro="" textlink="">
      <xdr:nvSpPr>
        <xdr:cNvPr id="144" name="テキスト ボックス 143"/>
        <xdr:cNvSpPr txBox="1"/>
      </xdr:nvSpPr>
      <xdr:spPr>
        <a:xfrm>
          <a:off x="863111" y="981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151203</xdr:rowOff>
    </xdr:from>
    <xdr:to>
      <xdr:col>6</xdr:col>
      <xdr:colOff>511175</xdr:colOff>
      <xdr:row>77</xdr:row>
      <xdr:rowOff>153192</xdr:rowOff>
    </xdr:to>
    <xdr:cxnSp macro="">
      <xdr:nvCxnSpPr>
        <xdr:cNvPr id="172" name="直線コネクタ 171"/>
        <xdr:cNvCxnSpPr/>
      </xdr:nvCxnSpPr>
      <xdr:spPr>
        <a:xfrm flipV="1">
          <a:off x="3797300" y="13352853"/>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153192</xdr:rowOff>
    </xdr:from>
    <xdr:to>
      <xdr:col>5</xdr:col>
      <xdr:colOff>358775</xdr:colOff>
      <xdr:row>78</xdr:row>
      <xdr:rowOff>9599</xdr:rowOff>
    </xdr:to>
    <xdr:cxnSp macro="">
      <xdr:nvCxnSpPr>
        <xdr:cNvPr id="175" name="直線コネクタ 174"/>
        <xdr:cNvCxnSpPr/>
      </xdr:nvCxnSpPr>
      <xdr:spPr>
        <a:xfrm flipV="1">
          <a:off x="2908300" y="13354842"/>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116932</xdr:rowOff>
    </xdr:from>
    <xdr:ext cx="599010" cy="259045"/>
    <xdr:sp macro="" textlink="">
      <xdr:nvSpPr>
        <xdr:cNvPr id="177" name="テキスト ボックス 176"/>
        <xdr:cNvSpPr txBox="1"/>
      </xdr:nvSpPr>
      <xdr:spPr>
        <a:xfrm>
          <a:off x="3497794" y="129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9599</xdr:rowOff>
    </xdr:from>
    <xdr:to>
      <xdr:col>4</xdr:col>
      <xdr:colOff>155575</xdr:colOff>
      <xdr:row>78</xdr:row>
      <xdr:rowOff>27891</xdr:rowOff>
    </xdr:to>
    <xdr:cxnSp macro="">
      <xdr:nvCxnSpPr>
        <xdr:cNvPr id="178" name="直線コネクタ 177"/>
        <xdr:cNvCxnSpPr/>
      </xdr:nvCxnSpPr>
      <xdr:spPr>
        <a:xfrm flipV="1">
          <a:off x="2019300" y="13382699"/>
          <a:ext cx="889000" cy="1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145378</xdr:rowOff>
    </xdr:from>
    <xdr:ext cx="599010" cy="259045"/>
    <xdr:sp macro="" textlink="">
      <xdr:nvSpPr>
        <xdr:cNvPr id="180" name="テキスト ボックス 179"/>
        <xdr:cNvSpPr txBox="1"/>
      </xdr:nvSpPr>
      <xdr:spPr>
        <a:xfrm>
          <a:off x="2608794" y="1300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27891</xdr:rowOff>
    </xdr:from>
    <xdr:to>
      <xdr:col>2</xdr:col>
      <xdr:colOff>638175</xdr:colOff>
      <xdr:row>78</xdr:row>
      <xdr:rowOff>48946</xdr:rowOff>
    </xdr:to>
    <xdr:cxnSp macro="">
      <xdr:nvCxnSpPr>
        <xdr:cNvPr id="181" name="直線コネクタ 180"/>
        <xdr:cNvCxnSpPr/>
      </xdr:nvCxnSpPr>
      <xdr:spPr>
        <a:xfrm flipV="1">
          <a:off x="1130300" y="13400991"/>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9338</xdr:rowOff>
    </xdr:from>
    <xdr:ext cx="599010" cy="259045"/>
    <xdr:sp macro="" textlink="">
      <xdr:nvSpPr>
        <xdr:cNvPr id="183" name="テキスト ボックス 182"/>
        <xdr:cNvSpPr txBox="1"/>
      </xdr:nvSpPr>
      <xdr:spPr>
        <a:xfrm>
          <a:off x="1719794" y="130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46015</xdr:rowOff>
    </xdr:from>
    <xdr:ext cx="599010" cy="259045"/>
    <xdr:sp macro="" textlink="">
      <xdr:nvSpPr>
        <xdr:cNvPr id="185" name="テキスト ボックス 184"/>
        <xdr:cNvSpPr txBox="1"/>
      </xdr:nvSpPr>
      <xdr:spPr>
        <a:xfrm>
          <a:off x="830794" y="1307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100403</xdr:rowOff>
    </xdr:from>
    <xdr:to>
      <xdr:col>6</xdr:col>
      <xdr:colOff>561975</xdr:colOff>
      <xdr:row>78</xdr:row>
      <xdr:rowOff>30553</xdr:rowOff>
    </xdr:to>
    <xdr:sp macro="" textlink="">
      <xdr:nvSpPr>
        <xdr:cNvPr id="191" name="円/楕円 190"/>
        <xdr:cNvSpPr/>
      </xdr:nvSpPr>
      <xdr:spPr>
        <a:xfrm>
          <a:off x="4584700" y="133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15330</xdr:rowOff>
    </xdr:from>
    <xdr:ext cx="599010" cy="259045"/>
    <xdr:sp macro="" textlink="">
      <xdr:nvSpPr>
        <xdr:cNvPr id="192" name="民生費該当値テキスト"/>
        <xdr:cNvSpPr txBox="1"/>
      </xdr:nvSpPr>
      <xdr:spPr>
        <a:xfrm>
          <a:off x="4686300" y="132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102392</xdr:rowOff>
    </xdr:from>
    <xdr:to>
      <xdr:col>5</xdr:col>
      <xdr:colOff>409575</xdr:colOff>
      <xdr:row>78</xdr:row>
      <xdr:rowOff>32542</xdr:rowOff>
    </xdr:to>
    <xdr:sp macro="" textlink="">
      <xdr:nvSpPr>
        <xdr:cNvPr id="193" name="円/楕円 192"/>
        <xdr:cNvSpPr/>
      </xdr:nvSpPr>
      <xdr:spPr>
        <a:xfrm>
          <a:off x="3746500" y="133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23669</xdr:rowOff>
    </xdr:from>
    <xdr:ext cx="599010" cy="259045"/>
    <xdr:sp macro="" textlink="">
      <xdr:nvSpPr>
        <xdr:cNvPr id="194" name="テキスト ボックス 193"/>
        <xdr:cNvSpPr txBox="1"/>
      </xdr:nvSpPr>
      <xdr:spPr>
        <a:xfrm>
          <a:off x="3497794" y="1339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130249</xdr:rowOff>
    </xdr:from>
    <xdr:to>
      <xdr:col>4</xdr:col>
      <xdr:colOff>206375</xdr:colOff>
      <xdr:row>78</xdr:row>
      <xdr:rowOff>60399</xdr:rowOff>
    </xdr:to>
    <xdr:sp macro="" textlink="">
      <xdr:nvSpPr>
        <xdr:cNvPr id="195" name="円/楕円 194"/>
        <xdr:cNvSpPr/>
      </xdr:nvSpPr>
      <xdr:spPr>
        <a:xfrm>
          <a:off x="2857500" y="1333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51526</xdr:rowOff>
    </xdr:from>
    <xdr:ext cx="599010" cy="259045"/>
    <xdr:sp macro="" textlink="">
      <xdr:nvSpPr>
        <xdr:cNvPr id="196" name="テキスト ボックス 195"/>
        <xdr:cNvSpPr txBox="1"/>
      </xdr:nvSpPr>
      <xdr:spPr>
        <a:xfrm>
          <a:off x="2608794" y="1342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148541</xdr:rowOff>
    </xdr:from>
    <xdr:to>
      <xdr:col>3</xdr:col>
      <xdr:colOff>3175</xdr:colOff>
      <xdr:row>78</xdr:row>
      <xdr:rowOff>78691</xdr:rowOff>
    </xdr:to>
    <xdr:sp macro="" textlink="">
      <xdr:nvSpPr>
        <xdr:cNvPr id="197" name="円/楕円 196"/>
        <xdr:cNvSpPr/>
      </xdr:nvSpPr>
      <xdr:spPr>
        <a:xfrm>
          <a:off x="1968500" y="133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69818</xdr:rowOff>
    </xdr:from>
    <xdr:ext cx="599010" cy="259045"/>
    <xdr:sp macro="" textlink="">
      <xdr:nvSpPr>
        <xdr:cNvPr id="198" name="テキスト ボックス 197"/>
        <xdr:cNvSpPr txBox="1"/>
      </xdr:nvSpPr>
      <xdr:spPr>
        <a:xfrm>
          <a:off x="1719794" y="1344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169596</xdr:rowOff>
    </xdr:from>
    <xdr:to>
      <xdr:col>1</xdr:col>
      <xdr:colOff>485775</xdr:colOff>
      <xdr:row>78</xdr:row>
      <xdr:rowOff>99746</xdr:rowOff>
    </xdr:to>
    <xdr:sp macro="" textlink="">
      <xdr:nvSpPr>
        <xdr:cNvPr id="199" name="円/楕円 198"/>
        <xdr:cNvSpPr/>
      </xdr:nvSpPr>
      <xdr:spPr>
        <a:xfrm>
          <a:off x="10795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90873</xdr:rowOff>
    </xdr:from>
    <xdr:ext cx="599010" cy="259045"/>
    <xdr:sp macro="" textlink="">
      <xdr:nvSpPr>
        <xdr:cNvPr id="200" name="テキスト ボックス 199"/>
        <xdr:cNvSpPr txBox="1"/>
      </xdr:nvSpPr>
      <xdr:spPr>
        <a:xfrm>
          <a:off x="830794" y="1346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22658</xdr:rowOff>
    </xdr:from>
    <xdr:to>
      <xdr:col>6</xdr:col>
      <xdr:colOff>511175</xdr:colOff>
      <xdr:row>97</xdr:row>
      <xdr:rowOff>70205</xdr:rowOff>
    </xdr:to>
    <xdr:cxnSp macro="">
      <xdr:nvCxnSpPr>
        <xdr:cNvPr id="225" name="直線コネクタ 224"/>
        <xdr:cNvCxnSpPr/>
      </xdr:nvCxnSpPr>
      <xdr:spPr>
        <a:xfrm>
          <a:off x="3797300" y="16653308"/>
          <a:ext cx="838200" cy="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22658</xdr:rowOff>
    </xdr:from>
    <xdr:to>
      <xdr:col>5</xdr:col>
      <xdr:colOff>358775</xdr:colOff>
      <xdr:row>97</xdr:row>
      <xdr:rowOff>70977</xdr:rowOff>
    </xdr:to>
    <xdr:cxnSp macro="">
      <xdr:nvCxnSpPr>
        <xdr:cNvPr id="228" name="直線コネクタ 227"/>
        <xdr:cNvCxnSpPr/>
      </xdr:nvCxnSpPr>
      <xdr:spPr>
        <a:xfrm flipV="1">
          <a:off x="2908300" y="16653308"/>
          <a:ext cx="889000" cy="4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42249</xdr:rowOff>
    </xdr:from>
    <xdr:to>
      <xdr:col>4</xdr:col>
      <xdr:colOff>155575</xdr:colOff>
      <xdr:row>97</xdr:row>
      <xdr:rowOff>70977</xdr:rowOff>
    </xdr:to>
    <xdr:cxnSp macro="">
      <xdr:nvCxnSpPr>
        <xdr:cNvPr id="231" name="直線コネクタ 230"/>
        <xdr:cNvCxnSpPr/>
      </xdr:nvCxnSpPr>
      <xdr:spPr>
        <a:xfrm>
          <a:off x="2019300" y="16672899"/>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165679</xdr:rowOff>
    </xdr:from>
    <xdr:ext cx="534377" cy="259045"/>
    <xdr:sp macro="" textlink="">
      <xdr:nvSpPr>
        <xdr:cNvPr id="233" name="テキスト ボックス 232"/>
        <xdr:cNvSpPr txBox="1"/>
      </xdr:nvSpPr>
      <xdr:spPr>
        <a:xfrm>
          <a:off x="2641111" y="162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42249</xdr:rowOff>
    </xdr:from>
    <xdr:to>
      <xdr:col>2</xdr:col>
      <xdr:colOff>638175</xdr:colOff>
      <xdr:row>97</xdr:row>
      <xdr:rowOff>60844</xdr:rowOff>
    </xdr:to>
    <xdr:cxnSp macro="">
      <xdr:nvCxnSpPr>
        <xdr:cNvPr id="234" name="直線コネクタ 233"/>
        <xdr:cNvCxnSpPr/>
      </xdr:nvCxnSpPr>
      <xdr:spPr>
        <a:xfrm flipV="1">
          <a:off x="1130300" y="16672899"/>
          <a:ext cx="889000" cy="1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166896</xdr:rowOff>
    </xdr:from>
    <xdr:ext cx="534377" cy="259045"/>
    <xdr:sp macro="" textlink="">
      <xdr:nvSpPr>
        <xdr:cNvPr id="238" name="テキスト ボックス 237"/>
        <xdr:cNvSpPr txBox="1"/>
      </xdr:nvSpPr>
      <xdr:spPr>
        <a:xfrm>
          <a:off x="863111" y="16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19405</xdr:rowOff>
    </xdr:from>
    <xdr:to>
      <xdr:col>6</xdr:col>
      <xdr:colOff>561975</xdr:colOff>
      <xdr:row>97</xdr:row>
      <xdr:rowOff>121005</xdr:rowOff>
    </xdr:to>
    <xdr:sp macro="" textlink="">
      <xdr:nvSpPr>
        <xdr:cNvPr id="244" name="円/楕円 243"/>
        <xdr:cNvSpPr/>
      </xdr:nvSpPr>
      <xdr:spPr>
        <a:xfrm>
          <a:off x="4584700" y="166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105782</xdr:rowOff>
    </xdr:from>
    <xdr:ext cx="534377" cy="259045"/>
    <xdr:sp macro="" textlink="">
      <xdr:nvSpPr>
        <xdr:cNvPr id="245" name="衛生費該当値テキスト"/>
        <xdr:cNvSpPr txBox="1"/>
      </xdr:nvSpPr>
      <xdr:spPr>
        <a:xfrm>
          <a:off x="4686300" y="165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143308</xdr:rowOff>
    </xdr:from>
    <xdr:to>
      <xdr:col>5</xdr:col>
      <xdr:colOff>409575</xdr:colOff>
      <xdr:row>97</xdr:row>
      <xdr:rowOff>73458</xdr:rowOff>
    </xdr:to>
    <xdr:sp macro="" textlink="">
      <xdr:nvSpPr>
        <xdr:cNvPr id="246" name="円/楕円 245"/>
        <xdr:cNvSpPr/>
      </xdr:nvSpPr>
      <xdr:spPr>
        <a:xfrm>
          <a:off x="3746500" y="16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64585</xdr:rowOff>
    </xdr:from>
    <xdr:ext cx="534377" cy="259045"/>
    <xdr:sp macro="" textlink="">
      <xdr:nvSpPr>
        <xdr:cNvPr id="247" name="テキスト ボックス 246"/>
        <xdr:cNvSpPr txBox="1"/>
      </xdr:nvSpPr>
      <xdr:spPr>
        <a:xfrm>
          <a:off x="3530111" y="166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20177</xdr:rowOff>
    </xdr:from>
    <xdr:to>
      <xdr:col>4</xdr:col>
      <xdr:colOff>206375</xdr:colOff>
      <xdr:row>97</xdr:row>
      <xdr:rowOff>121777</xdr:rowOff>
    </xdr:to>
    <xdr:sp macro="" textlink="">
      <xdr:nvSpPr>
        <xdr:cNvPr id="248" name="円/楕円 247"/>
        <xdr:cNvSpPr/>
      </xdr:nvSpPr>
      <xdr:spPr>
        <a:xfrm>
          <a:off x="2857500" y="166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112904</xdr:rowOff>
    </xdr:from>
    <xdr:ext cx="534377" cy="259045"/>
    <xdr:sp macro="" textlink="">
      <xdr:nvSpPr>
        <xdr:cNvPr id="249" name="テキスト ボックス 248"/>
        <xdr:cNvSpPr txBox="1"/>
      </xdr:nvSpPr>
      <xdr:spPr>
        <a:xfrm>
          <a:off x="2641111" y="167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162899</xdr:rowOff>
    </xdr:from>
    <xdr:to>
      <xdr:col>3</xdr:col>
      <xdr:colOff>3175</xdr:colOff>
      <xdr:row>97</xdr:row>
      <xdr:rowOff>93049</xdr:rowOff>
    </xdr:to>
    <xdr:sp macro="" textlink="">
      <xdr:nvSpPr>
        <xdr:cNvPr id="250" name="円/楕円 249"/>
        <xdr:cNvSpPr/>
      </xdr:nvSpPr>
      <xdr:spPr>
        <a:xfrm>
          <a:off x="1968500" y="166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84176</xdr:rowOff>
    </xdr:from>
    <xdr:ext cx="534377" cy="259045"/>
    <xdr:sp macro="" textlink="">
      <xdr:nvSpPr>
        <xdr:cNvPr id="251" name="テキスト ボックス 250"/>
        <xdr:cNvSpPr txBox="1"/>
      </xdr:nvSpPr>
      <xdr:spPr>
        <a:xfrm>
          <a:off x="1752111" y="167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10044</xdr:rowOff>
    </xdr:from>
    <xdr:to>
      <xdr:col>1</xdr:col>
      <xdr:colOff>485775</xdr:colOff>
      <xdr:row>97</xdr:row>
      <xdr:rowOff>111644</xdr:rowOff>
    </xdr:to>
    <xdr:sp macro="" textlink="">
      <xdr:nvSpPr>
        <xdr:cNvPr id="252" name="円/楕円 251"/>
        <xdr:cNvSpPr/>
      </xdr:nvSpPr>
      <xdr:spPr>
        <a:xfrm>
          <a:off x="1079500" y="166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102771</xdr:rowOff>
    </xdr:from>
    <xdr:ext cx="534377" cy="259045"/>
    <xdr:sp macro="" textlink="">
      <xdr:nvSpPr>
        <xdr:cNvPr id="253" name="テキスト ボックス 252"/>
        <xdr:cNvSpPr txBox="1"/>
      </xdr:nvSpPr>
      <xdr:spPr>
        <a:xfrm>
          <a:off x="863111" y="1673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75039</xdr:rowOff>
    </xdr:from>
    <xdr:to>
      <xdr:col>15</xdr:col>
      <xdr:colOff>180975</xdr:colOff>
      <xdr:row>38</xdr:row>
      <xdr:rowOff>95939</xdr:rowOff>
    </xdr:to>
    <xdr:cxnSp macro="">
      <xdr:nvCxnSpPr>
        <xdr:cNvPr id="284" name="直線コネクタ 283"/>
        <xdr:cNvCxnSpPr/>
      </xdr:nvCxnSpPr>
      <xdr:spPr>
        <a:xfrm>
          <a:off x="9639300" y="6590139"/>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146884</xdr:rowOff>
    </xdr:from>
    <xdr:to>
      <xdr:col>14</xdr:col>
      <xdr:colOff>28575</xdr:colOff>
      <xdr:row>38</xdr:row>
      <xdr:rowOff>75039</xdr:rowOff>
    </xdr:to>
    <xdr:cxnSp macro="">
      <xdr:nvCxnSpPr>
        <xdr:cNvPr id="287" name="直線コネクタ 286"/>
        <xdr:cNvCxnSpPr/>
      </xdr:nvCxnSpPr>
      <xdr:spPr>
        <a:xfrm>
          <a:off x="8750300" y="649053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102198</xdr:rowOff>
    </xdr:from>
    <xdr:ext cx="469744" cy="259045"/>
    <xdr:sp macro="" textlink="">
      <xdr:nvSpPr>
        <xdr:cNvPr id="289" name="テキスト ボックス 288"/>
        <xdr:cNvSpPr txBox="1"/>
      </xdr:nvSpPr>
      <xdr:spPr>
        <a:xfrm>
          <a:off x="940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150150</xdr:rowOff>
    </xdr:from>
    <xdr:to>
      <xdr:col>12</xdr:col>
      <xdr:colOff>511175</xdr:colOff>
      <xdr:row>37</xdr:row>
      <xdr:rowOff>146884</xdr:rowOff>
    </xdr:to>
    <xdr:cxnSp macro="">
      <xdr:nvCxnSpPr>
        <xdr:cNvPr id="290" name="直線コネクタ 289"/>
        <xdr:cNvCxnSpPr/>
      </xdr:nvCxnSpPr>
      <xdr:spPr>
        <a:xfrm>
          <a:off x="7861300" y="6322350"/>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136161</xdr:rowOff>
    </xdr:from>
    <xdr:ext cx="469744" cy="259045"/>
    <xdr:sp macro="" textlink="">
      <xdr:nvSpPr>
        <xdr:cNvPr id="292" name="テキスト ボックス 291"/>
        <xdr:cNvSpPr txBox="1"/>
      </xdr:nvSpPr>
      <xdr:spPr>
        <a:xfrm>
          <a:off x="85154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10051</xdr:rowOff>
    </xdr:from>
    <xdr:to>
      <xdr:col>11</xdr:col>
      <xdr:colOff>307975</xdr:colOff>
      <xdr:row>36</xdr:row>
      <xdr:rowOff>150150</xdr:rowOff>
    </xdr:to>
    <xdr:cxnSp macro="">
      <xdr:nvCxnSpPr>
        <xdr:cNvPr id="293" name="直線コネクタ 292"/>
        <xdr:cNvCxnSpPr/>
      </xdr:nvCxnSpPr>
      <xdr:spPr>
        <a:xfrm>
          <a:off x="6972300" y="6182251"/>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45139</xdr:rowOff>
    </xdr:from>
    <xdr:to>
      <xdr:col>15</xdr:col>
      <xdr:colOff>231775</xdr:colOff>
      <xdr:row>38</xdr:row>
      <xdr:rowOff>146739</xdr:rowOff>
    </xdr:to>
    <xdr:sp macro="" textlink="">
      <xdr:nvSpPr>
        <xdr:cNvPr id="303" name="円/楕円 302"/>
        <xdr:cNvSpPr/>
      </xdr:nvSpPr>
      <xdr:spPr>
        <a:xfrm>
          <a:off x="104267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23566</xdr:rowOff>
    </xdr:from>
    <xdr:ext cx="378565" cy="259045"/>
    <xdr:sp macro="" textlink="">
      <xdr:nvSpPr>
        <xdr:cNvPr id="304" name="労働費該当値テキスト"/>
        <xdr:cNvSpPr txBox="1"/>
      </xdr:nvSpPr>
      <xdr:spPr>
        <a:xfrm>
          <a:off x="10528300" y="653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24239</xdr:rowOff>
    </xdr:from>
    <xdr:to>
      <xdr:col>14</xdr:col>
      <xdr:colOff>79375</xdr:colOff>
      <xdr:row>38</xdr:row>
      <xdr:rowOff>125839</xdr:rowOff>
    </xdr:to>
    <xdr:sp macro="" textlink="">
      <xdr:nvSpPr>
        <xdr:cNvPr id="305" name="円/楕円 304"/>
        <xdr:cNvSpPr/>
      </xdr:nvSpPr>
      <xdr:spPr>
        <a:xfrm>
          <a:off x="9588500" y="6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116966</xdr:rowOff>
    </xdr:from>
    <xdr:ext cx="378565" cy="259045"/>
    <xdr:sp macro="" textlink="">
      <xdr:nvSpPr>
        <xdr:cNvPr id="306" name="テキスト ボックス 305"/>
        <xdr:cNvSpPr txBox="1"/>
      </xdr:nvSpPr>
      <xdr:spPr>
        <a:xfrm>
          <a:off x="9450017" y="663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96084</xdr:rowOff>
    </xdr:from>
    <xdr:to>
      <xdr:col>12</xdr:col>
      <xdr:colOff>561975</xdr:colOff>
      <xdr:row>38</xdr:row>
      <xdr:rowOff>26234</xdr:rowOff>
    </xdr:to>
    <xdr:sp macro="" textlink="">
      <xdr:nvSpPr>
        <xdr:cNvPr id="307" name="円/楕円 306"/>
        <xdr:cNvSpPr/>
      </xdr:nvSpPr>
      <xdr:spPr>
        <a:xfrm>
          <a:off x="8699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17362</xdr:rowOff>
    </xdr:from>
    <xdr:ext cx="378565" cy="259045"/>
    <xdr:sp macro="" textlink="">
      <xdr:nvSpPr>
        <xdr:cNvPr id="308" name="テキスト ボックス 307"/>
        <xdr:cNvSpPr txBox="1"/>
      </xdr:nvSpPr>
      <xdr:spPr>
        <a:xfrm>
          <a:off x="8561017" y="653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99350</xdr:rowOff>
    </xdr:from>
    <xdr:to>
      <xdr:col>11</xdr:col>
      <xdr:colOff>358775</xdr:colOff>
      <xdr:row>37</xdr:row>
      <xdr:rowOff>29500</xdr:rowOff>
    </xdr:to>
    <xdr:sp macro="" textlink="">
      <xdr:nvSpPr>
        <xdr:cNvPr id="309" name="円/楕円 308"/>
        <xdr:cNvSpPr/>
      </xdr:nvSpPr>
      <xdr:spPr>
        <a:xfrm>
          <a:off x="7810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20627</xdr:rowOff>
    </xdr:from>
    <xdr:ext cx="469744" cy="259045"/>
    <xdr:sp macro="" textlink="">
      <xdr:nvSpPr>
        <xdr:cNvPr id="310" name="テキスト ボックス 309"/>
        <xdr:cNvSpPr txBox="1"/>
      </xdr:nvSpPr>
      <xdr:spPr>
        <a:xfrm>
          <a:off x="7626427" y="63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130701</xdr:rowOff>
    </xdr:from>
    <xdr:to>
      <xdr:col>10</xdr:col>
      <xdr:colOff>155575</xdr:colOff>
      <xdr:row>36</xdr:row>
      <xdr:rowOff>60851</xdr:rowOff>
    </xdr:to>
    <xdr:sp macro="" textlink="">
      <xdr:nvSpPr>
        <xdr:cNvPr id="311" name="円/楕円 310"/>
        <xdr:cNvSpPr/>
      </xdr:nvSpPr>
      <xdr:spPr>
        <a:xfrm>
          <a:off x="6921500" y="61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51978</xdr:rowOff>
    </xdr:from>
    <xdr:ext cx="469744" cy="259045"/>
    <xdr:sp macro="" textlink="">
      <xdr:nvSpPr>
        <xdr:cNvPr id="312" name="テキスト ボックス 311"/>
        <xdr:cNvSpPr txBox="1"/>
      </xdr:nvSpPr>
      <xdr:spPr>
        <a:xfrm>
          <a:off x="6737427" y="622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4915</xdr:rowOff>
    </xdr:from>
    <xdr:to>
      <xdr:col>15</xdr:col>
      <xdr:colOff>180975</xdr:colOff>
      <xdr:row>58</xdr:row>
      <xdr:rowOff>26174</xdr:rowOff>
    </xdr:to>
    <xdr:cxnSp macro="">
      <xdr:nvCxnSpPr>
        <xdr:cNvPr id="341" name="直線コネクタ 340"/>
        <xdr:cNvCxnSpPr/>
      </xdr:nvCxnSpPr>
      <xdr:spPr>
        <a:xfrm>
          <a:off x="9639300" y="9949015"/>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4915</xdr:rowOff>
    </xdr:from>
    <xdr:to>
      <xdr:col>14</xdr:col>
      <xdr:colOff>28575</xdr:colOff>
      <xdr:row>58</xdr:row>
      <xdr:rowOff>29845</xdr:rowOff>
    </xdr:to>
    <xdr:cxnSp macro="">
      <xdr:nvCxnSpPr>
        <xdr:cNvPr id="344" name="直線コネクタ 343"/>
        <xdr:cNvCxnSpPr/>
      </xdr:nvCxnSpPr>
      <xdr:spPr>
        <a:xfrm flipV="1">
          <a:off x="8750300" y="9949015"/>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46" name="テキスト ボックス 345"/>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29845</xdr:rowOff>
    </xdr:from>
    <xdr:to>
      <xdr:col>12</xdr:col>
      <xdr:colOff>511175</xdr:colOff>
      <xdr:row>58</xdr:row>
      <xdr:rowOff>77076</xdr:rowOff>
    </xdr:to>
    <xdr:cxnSp macro="">
      <xdr:nvCxnSpPr>
        <xdr:cNvPr id="347" name="直線コネクタ 346"/>
        <xdr:cNvCxnSpPr/>
      </xdr:nvCxnSpPr>
      <xdr:spPr>
        <a:xfrm flipV="1">
          <a:off x="7861300" y="9973945"/>
          <a:ext cx="889000" cy="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49" name="テキスト ボックス 348"/>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67145</xdr:rowOff>
    </xdr:from>
    <xdr:to>
      <xdr:col>11</xdr:col>
      <xdr:colOff>307975</xdr:colOff>
      <xdr:row>58</xdr:row>
      <xdr:rowOff>77076</xdr:rowOff>
    </xdr:to>
    <xdr:cxnSp macro="">
      <xdr:nvCxnSpPr>
        <xdr:cNvPr id="350" name="直線コネクタ 349"/>
        <xdr:cNvCxnSpPr/>
      </xdr:nvCxnSpPr>
      <xdr:spPr>
        <a:xfrm>
          <a:off x="6972300" y="10011245"/>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52" name="テキスト ボックス 351"/>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54" name="テキスト ボックス 353"/>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146824</xdr:rowOff>
    </xdr:from>
    <xdr:to>
      <xdr:col>15</xdr:col>
      <xdr:colOff>231775</xdr:colOff>
      <xdr:row>58</xdr:row>
      <xdr:rowOff>76974</xdr:rowOff>
    </xdr:to>
    <xdr:sp macro="" textlink="">
      <xdr:nvSpPr>
        <xdr:cNvPr id="360" name="円/楕円 359"/>
        <xdr:cNvSpPr/>
      </xdr:nvSpPr>
      <xdr:spPr>
        <a:xfrm>
          <a:off x="10426700" y="99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61751</xdr:rowOff>
    </xdr:from>
    <xdr:ext cx="534377" cy="259045"/>
    <xdr:sp macro="" textlink="">
      <xdr:nvSpPr>
        <xdr:cNvPr id="361" name="農林水産業費該当値テキスト"/>
        <xdr:cNvSpPr txBox="1"/>
      </xdr:nvSpPr>
      <xdr:spPr>
        <a:xfrm>
          <a:off x="10528300" y="98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125565</xdr:rowOff>
    </xdr:from>
    <xdr:to>
      <xdr:col>14</xdr:col>
      <xdr:colOff>79375</xdr:colOff>
      <xdr:row>58</xdr:row>
      <xdr:rowOff>55715</xdr:rowOff>
    </xdr:to>
    <xdr:sp macro="" textlink="">
      <xdr:nvSpPr>
        <xdr:cNvPr id="362" name="円/楕円 361"/>
        <xdr:cNvSpPr/>
      </xdr:nvSpPr>
      <xdr:spPr>
        <a:xfrm>
          <a:off x="9588500" y="98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46842</xdr:rowOff>
    </xdr:from>
    <xdr:ext cx="534377" cy="259045"/>
    <xdr:sp macro="" textlink="">
      <xdr:nvSpPr>
        <xdr:cNvPr id="363" name="テキスト ボックス 362"/>
        <xdr:cNvSpPr txBox="1"/>
      </xdr:nvSpPr>
      <xdr:spPr>
        <a:xfrm>
          <a:off x="9372111" y="99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150495</xdr:rowOff>
    </xdr:from>
    <xdr:to>
      <xdr:col>12</xdr:col>
      <xdr:colOff>561975</xdr:colOff>
      <xdr:row>58</xdr:row>
      <xdr:rowOff>80645</xdr:rowOff>
    </xdr:to>
    <xdr:sp macro="" textlink="">
      <xdr:nvSpPr>
        <xdr:cNvPr id="364" name="円/楕円 363"/>
        <xdr:cNvSpPr/>
      </xdr:nvSpPr>
      <xdr:spPr>
        <a:xfrm>
          <a:off x="8699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71772</xdr:rowOff>
    </xdr:from>
    <xdr:ext cx="534377" cy="259045"/>
    <xdr:sp macro="" textlink="">
      <xdr:nvSpPr>
        <xdr:cNvPr id="365" name="テキスト ボックス 364"/>
        <xdr:cNvSpPr txBox="1"/>
      </xdr:nvSpPr>
      <xdr:spPr>
        <a:xfrm>
          <a:off x="8483111" y="100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26276</xdr:rowOff>
    </xdr:from>
    <xdr:to>
      <xdr:col>11</xdr:col>
      <xdr:colOff>358775</xdr:colOff>
      <xdr:row>58</xdr:row>
      <xdr:rowOff>127876</xdr:rowOff>
    </xdr:to>
    <xdr:sp macro="" textlink="">
      <xdr:nvSpPr>
        <xdr:cNvPr id="366" name="円/楕円 365"/>
        <xdr:cNvSpPr/>
      </xdr:nvSpPr>
      <xdr:spPr>
        <a:xfrm>
          <a:off x="7810500" y="99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119003</xdr:rowOff>
    </xdr:from>
    <xdr:ext cx="534377" cy="259045"/>
    <xdr:sp macro="" textlink="">
      <xdr:nvSpPr>
        <xdr:cNvPr id="367" name="テキスト ボックス 366"/>
        <xdr:cNvSpPr txBox="1"/>
      </xdr:nvSpPr>
      <xdr:spPr>
        <a:xfrm>
          <a:off x="7594111" y="100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16345</xdr:rowOff>
    </xdr:from>
    <xdr:to>
      <xdr:col>10</xdr:col>
      <xdr:colOff>155575</xdr:colOff>
      <xdr:row>58</xdr:row>
      <xdr:rowOff>117945</xdr:rowOff>
    </xdr:to>
    <xdr:sp macro="" textlink="">
      <xdr:nvSpPr>
        <xdr:cNvPr id="368" name="円/楕円 367"/>
        <xdr:cNvSpPr/>
      </xdr:nvSpPr>
      <xdr:spPr>
        <a:xfrm>
          <a:off x="6921500" y="99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109072</xdr:rowOff>
    </xdr:from>
    <xdr:ext cx="534377" cy="259045"/>
    <xdr:sp macro="" textlink="">
      <xdr:nvSpPr>
        <xdr:cNvPr id="369" name="テキスト ボックス 368"/>
        <xdr:cNvSpPr txBox="1"/>
      </xdr:nvSpPr>
      <xdr:spPr>
        <a:xfrm>
          <a:off x="6705111" y="100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117132</xdr:rowOff>
    </xdr:from>
    <xdr:to>
      <xdr:col>15</xdr:col>
      <xdr:colOff>180975</xdr:colOff>
      <xdr:row>78</xdr:row>
      <xdr:rowOff>142850</xdr:rowOff>
    </xdr:to>
    <xdr:cxnSp macro="">
      <xdr:nvCxnSpPr>
        <xdr:cNvPr id="398" name="直線コネクタ 397"/>
        <xdr:cNvCxnSpPr/>
      </xdr:nvCxnSpPr>
      <xdr:spPr>
        <a:xfrm>
          <a:off x="9639300" y="13490232"/>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101194</xdr:rowOff>
    </xdr:from>
    <xdr:to>
      <xdr:col>14</xdr:col>
      <xdr:colOff>28575</xdr:colOff>
      <xdr:row>78</xdr:row>
      <xdr:rowOff>117132</xdr:rowOff>
    </xdr:to>
    <xdr:cxnSp macro="">
      <xdr:nvCxnSpPr>
        <xdr:cNvPr id="401" name="直線コネクタ 400"/>
        <xdr:cNvCxnSpPr/>
      </xdr:nvCxnSpPr>
      <xdr:spPr>
        <a:xfrm>
          <a:off x="8750300" y="13474294"/>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03" name="テキスト ボックス 402"/>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101194</xdr:rowOff>
    </xdr:from>
    <xdr:to>
      <xdr:col>12</xdr:col>
      <xdr:colOff>511175</xdr:colOff>
      <xdr:row>78</xdr:row>
      <xdr:rowOff>148997</xdr:rowOff>
    </xdr:to>
    <xdr:cxnSp macro="">
      <xdr:nvCxnSpPr>
        <xdr:cNvPr id="404" name="直線コネクタ 403"/>
        <xdr:cNvCxnSpPr/>
      </xdr:nvCxnSpPr>
      <xdr:spPr>
        <a:xfrm flipV="1">
          <a:off x="7861300" y="13474294"/>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06" name="テキスト ボックス 405"/>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142621</xdr:rowOff>
    </xdr:from>
    <xdr:to>
      <xdr:col>11</xdr:col>
      <xdr:colOff>307975</xdr:colOff>
      <xdr:row>78</xdr:row>
      <xdr:rowOff>148997</xdr:rowOff>
    </xdr:to>
    <xdr:cxnSp macro="">
      <xdr:nvCxnSpPr>
        <xdr:cNvPr id="407" name="直線コネクタ 406"/>
        <xdr:cNvCxnSpPr/>
      </xdr:nvCxnSpPr>
      <xdr:spPr>
        <a:xfrm>
          <a:off x="6972300" y="13515721"/>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09" name="テキスト ボックス 408"/>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92050</xdr:rowOff>
    </xdr:from>
    <xdr:to>
      <xdr:col>15</xdr:col>
      <xdr:colOff>231775</xdr:colOff>
      <xdr:row>79</xdr:row>
      <xdr:rowOff>22200</xdr:rowOff>
    </xdr:to>
    <xdr:sp macro="" textlink="">
      <xdr:nvSpPr>
        <xdr:cNvPr id="417" name="円/楕円 416"/>
        <xdr:cNvSpPr/>
      </xdr:nvSpPr>
      <xdr:spPr>
        <a:xfrm>
          <a:off x="10426700" y="134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6977</xdr:rowOff>
    </xdr:from>
    <xdr:ext cx="469744" cy="259045"/>
    <xdr:sp macro="" textlink="">
      <xdr:nvSpPr>
        <xdr:cNvPr id="418" name="商工費該当値テキスト"/>
        <xdr:cNvSpPr txBox="1"/>
      </xdr:nvSpPr>
      <xdr:spPr>
        <a:xfrm>
          <a:off x="10528300" y="133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66332</xdr:rowOff>
    </xdr:from>
    <xdr:to>
      <xdr:col>14</xdr:col>
      <xdr:colOff>79375</xdr:colOff>
      <xdr:row>78</xdr:row>
      <xdr:rowOff>167932</xdr:rowOff>
    </xdr:to>
    <xdr:sp macro="" textlink="">
      <xdr:nvSpPr>
        <xdr:cNvPr id="419" name="円/楕円 418"/>
        <xdr:cNvSpPr/>
      </xdr:nvSpPr>
      <xdr:spPr>
        <a:xfrm>
          <a:off x="9588500" y="134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159059</xdr:rowOff>
    </xdr:from>
    <xdr:ext cx="469744" cy="259045"/>
    <xdr:sp macro="" textlink="">
      <xdr:nvSpPr>
        <xdr:cNvPr id="420" name="テキスト ボックス 419"/>
        <xdr:cNvSpPr txBox="1"/>
      </xdr:nvSpPr>
      <xdr:spPr>
        <a:xfrm>
          <a:off x="9404427" y="1353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50394</xdr:rowOff>
    </xdr:from>
    <xdr:to>
      <xdr:col>12</xdr:col>
      <xdr:colOff>561975</xdr:colOff>
      <xdr:row>78</xdr:row>
      <xdr:rowOff>151994</xdr:rowOff>
    </xdr:to>
    <xdr:sp macro="" textlink="">
      <xdr:nvSpPr>
        <xdr:cNvPr id="421" name="円/楕円 420"/>
        <xdr:cNvSpPr/>
      </xdr:nvSpPr>
      <xdr:spPr>
        <a:xfrm>
          <a:off x="8699500" y="134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143121</xdr:rowOff>
    </xdr:from>
    <xdr:ext cx="469744" cy="259045"/>
    <xdr:sp macro="" textlink="">
      <xdr:nvSpPr>
        <xdr:cNvPr id="422" name="テキスト ボックス 421"/>
        <xdr:cNvSpPr txBox="1"/>
      </xdr:nvSpPr>
      <xdr:spPr>
        <a:xfrm>
          <a:off x="8515427" y="135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98197</xdr:rowOff>
    </xdr:from>
    <xdr:to>
      <xdr:col>11</xdr:col>
      <xdr:colOff>358775</xdr:colOff>
      <xdr:row>79</xdr:row>
      <xdr:rowOff>28347</xdr:rowOff>
    </xdr:to>
    <xdr:sp macro="" textlink="">
      <xdr:nvSpPr>
        <xdr:cNvPr id="423" name="円/楕円 422"/>
        <xdr:cNvSpPr/>
      </xdr:nvSpPr>
      <xdr:spPr>
        <a:xfrm>
          <a:off x="7810500" y="134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19474</xdr:rowOff>
    </xdr:from>
    <xdr:ext cx="469744" cy="259045"/>
    <xdr:sp macro="" textlink="">
      <xdr:nvSpPr>
        <xdr:cNvPr id="424" name="テキスト ボックス 423"/>
        <xdr:cNvSpPr txBox="1"/>
      </xdr:nvSpPr>
      <xdr:spPr>
        <a:xfrm>
          <a:off x="7626427"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91821</xdr:rowOff>
    </xdr:from>
    <xdr:to>
      <xdr:col>10</xdr:col>
      <xdr:colOff>155575</xdr:colOff>
      <xdr:row>79</xdr:row>
      <xdr:rowOff>21971</xdr:rowOff>
    </xdr:to>
    <xdr:sp macro="" textlink="">
      <xdr:nvSpPr>
        <xdr:cNvPr id="425" name="円/楕円 424"/>
        <xdr:cNvSpPr/>
      </xdr:nvSpPr>
      <xdr:spPr>
        <a:xfrm>
          <a:off x="6921500" y="134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13098</xdr:rowOff>
    </xdr:from>
    <xdr:ext cx="469744" cy="259045"/>
    <xdr:sp macro="" textlink="">
      <xdr:nvSpPr>
        <xdr:cNvPr id="426" name="テキスト ボックス 425"/>
        <xdr:cNvSpPr txBox="1"/>
      </xdr:nvSpPr>
      <xdr:spPr>
        <a:xfrm>
          <a:off x="6737427" y="1355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31525</xdr:rowOff>
    </xdr:from>
    <xdr:to>
      <xdr:col>15</xdr:col>
      <xdr:colOff>180975</xdr:colOff>
      <xdr:row>97</xdr:row>
      <xdr:rowOff>66148</xdr:rowOff>
    </xdr:to>
    <xdr:cxnSp macro="">
      <xdr:nvCxnSpPr>
        <xdr:cNvPr id="459" name="直線コネクタ 458"/>
        <xdr:cNvCxnSpPr/>
      </xdr:nvCxnSpPr>
      <xdr:spPr>
        <a:xfrm>
          <a:off x="9639300" y="16662175"/>
          <a:ext cx="838200" cy="3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31525</xdr:rowOff>
    </xdr:from>
    <xdr:to>
      <xdr:col>14</xdr:col>
      <xdr:colOff>28575</xdr:colOff>
      <xdr:row>97</xdr:row>
      <xdr:rowOff>138852</xdr:rowOff>
    </xdr:to>
    <xdr:cxnSp macro="">
      <xdr:nvCxnSpPr>
        <xdr:cNvPr id="462" name="直線コネクタ 461"/>
        <xdr:cNvCxnSpPr/>
      </xdr:nvCxnSpPr>
      <xdr:spPr>
        <a:xfrm flipV="1">
          <a:off x="8750300" y="16662175"/>
          <a:ext cx="889000" cy="10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4" name="テキスト ボックス 463"/>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100637</xdr:rowOff>
    </xdr:from>
    <xdr:to>
      <xdr:col>12</xdr:col>
      <xdr:colOff>511175</xdr:colOff>
      <xdr:row>97</xdr:row>
      <xdr:rowOff>138852</xdr:rowOff>
    </xdr:to>
    <xdr:cxnSp macro="">
      <xdr:nvCxnSpPr>
        <xdr:cNvPr id="465" name="直線コネクタ 464"/>
        <xdr:cNvCxnSpPr/>
      </xdr:nvCxnSpPr>
      <xdr:spPr>
        <a:xfrm>
          <a:off x="7861300" y="16731287"/>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7" name="テキスト ボックス 466"/>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100637</xdr:rowOff>
    </xdr:from>
    <xdr:to>
      <xdr:col>11</xdr:col>
      <xdr:colOff>307975</xdr:colOff>
      <xdr:row>97</xdr:row>
      <xdr:rowOff>146596</xdr:rowOff>
    </xdr:to>
    <xdr:cxnSp macro="">
      <xdr:nvCxnSpPr>
        <xdr:cNvPr id="468" name="直線コネクタ 467"/>
        <xdr:cNvCxnSpPr/>
      </xdr:nvCxnSpPr>
      <xdr:spPr>
        <a:xfrm flipV="1">
          <a:off x="6972300" y="16731287"/>
          <a:ext cx="889000" cy="4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10002</xdr:rowOff>
    </xdr:from>
    <xdr:ext cx="534377" cy="259045"/>
    <xdr:sp macro="" textlink="">
      <xdr:nvSpPr>
        <xdr:cNvPr id="470" name="テキスト ボックス 469"/>
        <xdr:cNvSpPr txBox="1"/>
      </xdr:nvSpPr>
      <xdr:spPr>
        <a:xfrm>
          <a:off x="7594111" y="162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72" name="テキスト ボックス 471"/>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15348</xdr:rowOff>
    </xdr:from>
    <xdr:to>
      <xdr:col>15</xdr:col>
      <xdr:colOff>231775</xdr:colOff>
      <xdr:row>97</xdr:row>
      <xdr:rowOff>116948</xdr:rowOff>
    </xdr:to>
    <xdr:sp macro="" textlink="">
      <xdr:nvSpPr>
        <xdr:cNvPr id="478" name="円/楕円 477"/>
        <xdr:cNvSpPr/>
      </xdr:nvSpPr>
      <xdr:spPr>
        <a:xfrm>
          <a:off x="10426700" y="166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165225</xdr:rowOff>
    </xdr:from>
    <xdr:ext cx="534377" cy="259045"/>
    <xdr:sp macro="" textlink="">
      <xdr:nvSpPr>
        <xdr:cNvPr id="479" name="土木費該当値テキスト"/>
        <xdr:cNvSpPr txBox="1"/>
      </xdr:nvSpPr>
      <xdr:spPr>
        <a:xfrm>
          <a:off x="10528300" y="166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43,722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152175</xdr:rowOff>
    </xdr:from>
    <xdr:to>
      <xdr:col>14</xdr:col>
      <xdr:colOff>79375</xdr:colOff>
      <xdr:row>97</xdr:row>
      <xdr:rowOff>82325</xdr:rowOff>
    </xdr:to>
    <xdr:sp macro="" textlink="">
      <xdr:nvSpPr>
        <xdr:cNvPr id="480" name="円/楕円 479"/>
        <xdr:cNvSpPr/>
      </xdr:nvSpPr>
      <xdr:spPr>
        <a:xfrm>
          <a:off x="9588500" y="166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73452</xdr:rowOff>
    </xdr:from>
    <xdr:ext cx="534377" cy="259045"/>
    <xdr:sp macro="" textlink="">
      <xdr:nvSpPr>
        <xdr:cNvPr id="481" name="テキスト ボックス 480"/>
        <xdr:cNvSpPr txBox="1"/>
      </xdr:nvSpPr>
      <xdr:spPr>
        <a:xfrm>
          <a:off x="9372111" y="1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88052</xdr:rowOff>
    </xdr:from>
    <xdr:to>
      <xdr:col>12</xdr:col>
      <xdr:colOff>561975</xdr:colOff>
      <xdr:row>98</xdr:row>
      <xdr:rowOff>18202</xdr:rowOff>
    </xdr:to>
    <xdr:sp macro="" textlink="">
      <xdr:nvSpPr>
        <xdr:cNvPr id="482" name="円/楕円 481"/>
        <xdr:cNvSpPr/>
      </xdr:nvSpPr>
      <xdr:spPr>
        <a:xfrm>
          <a:off x="8699500" y="167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9329</xdr:rowOff>
    </xdr:from>
    <xdr:ext cx="534377" cy="259045"/>
    <xdr:sp macro="" textlink="">
      <xdr:nvSpPr>
        <xdr:cNvPr id="483" name="テキスト ボックス 482"/>
        <xdr:cNvSpPr txBox="1"/>
      </xdr:nvSpPr>
      <xdr:spPr>
        <a:xfrm>
          <a:off x="8483111" y="168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49837</xdr:rowOff>
    </xdr:from>
    <xdr:to>
      <xdr:col>11</xdr:col>
      <xdr:colOff>358775</xdr:colOff>
      <xdr:row>97</xdr:row>
      <xdr:rowOff>151437</xdr:rowOff>
    </xdr:to>
    <xdr:sp macro="" textlink="">
      <xdr:nvSpPr>
        <xdr:cNvPr id="484" name="円/楕円 483"/>
        <xdr:cNvSpPr/>
      </xdr:nvSpPr>
      <xdr:spPr>
        <a:xfrm>
          <a:off x="7810500" y="166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142564</xdr:rowOff>
    </xdr:from>
    <xdr:ext cx="534377" cy="259045"/>
    <xdr:sp macro="" textlink="">
      <xdr:nvSpPr>
        <xdr:cNvPr id="485" name="テキスト ボックス 484"/>
        <xdr:cNvSpPr txBox="1"/>
      </xdr:nvSpPr>
      <xdr:spPr>
        <a:xfrm>
          <a:off x="7594111" y="1677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95796</xdr:rowOff>
    </xdr:from>
    <xdr:to>
      <xdr:col>10</xdr:col>
      <xdr:colOff>155575</xdr:colOff>
      <xdr:row>98</xdr:row>
      <xdr:rowOff>25946</xdr:rowOff>
    </xdr:to>
    <xdr:sp macro="" textlink="">
      <xdr:nvSpPr>
        <xdr:cNvPr id="486" name="円/楕円 485"/>
        <xdr:cNvSpPr/>
      </xdr:nvSpPr>
      <xdr:spPr>
        <a:xfrm>
          <a:off x="6921500" y="167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17073</xdr:rowOff>
    </xdr:from>
    <xdr:ext cx="534377" cy="259045"/>
    <xdr:sp macro="" textlink="">
      <xdr:nvSpPr>
        <xdr:cNvPr id="487" name="テキスト ボックス 486"/>
        <xdr:cNvSpPr txBox="1"/>
      </xdr:nvSpPr>
      <xdr:spPr>
        <a:xfrm>
          <a:off x="6705111" y="168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164074</xdr:rowOff>
    </xdr:from>
    <xdr:to>
      <xdr:col>23</xdr:col>
      <xdr:colOff>517525</xdr:colOff>
      <xdr:row>38</xdr:row>
      <xdr:rowOff>32315</xdr:rowOff>
    </xdr:to>
    <xdr:cxnSp macro="">
      <xdr:nvCxnSpPr>
        <xdr:cNvPr id="520" name="直線コネクタ 519"/>
        <xdr:cNvCxnSpPr/>
      </xdr:nvCxnSpPr>
      <xdr:spPr>
        <a:xfrm>
          <a:off x="15481300" y="6507724"/>
          <a:ext cx="838200" cy="3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133042</xdr:rowOff>
    </xdr:from>
    <xdr:to>
      <xdr:col>22</xdr:col>
      <xdr:colOff>365125</xdr:colOff>
      <xdr:row>37</xdr:row>
      <xdr:rowOff>164074</xdr:rowOff>
    </xdr:to>
    <xdr:cxnSp macro="">
      <xdr:nvCxnSpPr>
        <xdr:cNvPr id="523" name="直線コネクタ 522"/>
        <xdr:cNvCxnSpPr/>
      </xdr:nvCxnSpPr>
      <xdr:spPr>
        <a:xfrm>
          <a:off x="14592300" y="6476692"/>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127298</xdr:rowOff>
    </xdr:from>
    <xdr:to>
      <xdr:col>21</xdr:col>
      <xdr:colOff>161925</xdr:colOff>
      <xdr:row>37</xdr:row>
      <xdr:rowOff>133042</xdr:rowOff>
    </xdr:to>
    <xdr:cxnSp macro="">
      <xdr:nvCxnSpPr>
        <xdr:cNvPr id="526" name="直線コネクタ 525"/>
        <xdr:cNvCxnSpPr/>
      </xdr:nvCxnSpPr>
      <xdr:spPr>
        <a:xfrm>
          <a:off x="13703300" y="6470948"/>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127298</xdr:rowOff>
    </xdr:from>
    <xdr:to>
      <xdr:col>19</xdr:col>
      <xdr:colOff>644525</xdr:colOff>
      <xdr:row>38</xdr:row>
      <xdr:rowOff>15999</xdr:rowOff>
    </xdr:to>
    <xdr:cxnSp macro="">
      <xdr:nvCxnSpPr>
        <xdr:cNvPr id="529" name="直線コネクタ 528"/>
        <xdr:cNvCxnSpPr/>
      </xdr:nvCxnSpPr>
      <xdr:spPr>
        <a:xfrm flipV="1">
          <a:off x="12814300" y="6470948"/>
          <a:ext cx="889000" cy="6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62166</xdr:rowOff>
    </xdr:from>
    <xdr:ext cx="534377" cy="259045"/>
    <xdr:sp macro="" textlink="">
      <xdr:nvSpPr>
        <xdr:cNvPr id="533" name="テキスト ボックス 532"/>
        <xdr:cNvSpPr txBox="1"/>
      </xdr:nvSpPr>
      <xdr:spPr>
        <a:xfrm>
          <a:off x="12547111" y="6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152965</xdr:rowOff>
    </xdr:from>
    <xdr:to>
      <xdr:col>23</xdr:col>
      <xdr:colOff>568325</xdr:colOff>
      <xdr:row>38</xdr:row>
      <xdr:rowOff>83115</xdr:rowOff>
    </xdr:to>
    <xdr:sp macro="" textlink="">
      <xdr:nvSpPr>
        <xdr:cNvPr id="539" name="円/楕円 538"/>
        <xdr:cNvSpPr/>
      </xdr:nvSpPr>
      <xdr:spPr>
        <a:xfrm>
          <a:off x="16268700" y="64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131392</xdr:rowOff>
    </xdr:from>
    <xdr:ext cx="534377" cy="259045"/>
    <xdr:sp macro="" textlink="">
      <xdr:nvSpPr>
        <xdr:cNvPr id="540" name="消防費該当値テキスト"/>
        <xdr:cNvSpPr txBox="1"/>
      </xdr:nvSpPr>
      <xdr:spPr>
        <a:xfrm>
          <a:off x="16370300" y="6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113274</xdr:rowOff>
    </xdr:from>
    <xdr:to>
      <xdr:col>22</xdr:col>
      <xdr:colOff>415925</xdr:colOff>
      <xdr:row>38</xdr:row>
      <xdr:rowOff>43424</xdr:rowOff>
    </xdr:to>
    <xdr:sp macro="" textlink="">
      <xdr:nvSpPr>
        <xdr:cNvPr id="541" name="円/楕円 540"/>
        <xdr:cNvSpPr/>
      </xdr:nvSpPr>
      <xdr:spPr>
        <a:xfrm>
          <a:off x="15430500" y="64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34551</xdr:rowOff>
    </xdr:from>
    <xdr:ext cx="534377" cy="259045"/>
    <xdr:sp macro="" textlink="">
      <xdr:nvSpPr>
        <xdr:cNvPr id="542" name="テキスト ボックス 541"/>
        <xdr:cNvSpPr txBox="1"/>
      </xdr:nvSpPr>
      <xdr:spPr>
        <a:xfrm>
          <a:off x="15214111" y="65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82242</xdr:rowOff>
    </xdr:from>
    <xdr:to>
      <xdr:col>21</xdr:col>
      <xdr:colOff>212725</xdr:colOff>
      <xdr:row>38</xdr:row>
      <xdr:rowOff>12391</xdr:rowOff>
    </xdr:to>
    <xdr:sp macro="" textlink="">
      <xdr:nvSpPr>
        <xdr:cNvPr id="543" name="円/楕円 542"/>
        <xdr:cNvSpPr/>
      </xdr:nvSpPr>
      <xdr:spPr>
        <a:xfrm>
          <a:off x="14541500" y="64258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3519</xdr:rowOff>
    </xdr:from>
    <xdr:ext cx="534377" cy="259045"/>
    <xdr:sp macro="" textlink="">
      <xdr:nvSpPr>
        <xdr:cNvPr id="544" name="テキスト ボックス 543"/>
        <xdr:cNvSpPr txBox="1"/>
      </xdr:nvSpPr>
      <xdr:spPr>
        <a:xfrm>
          <a:off x="14325111" y="651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76498</xdr:rowOff>
    </xdr:from>
    <xdr:to>
      <xdr:col>20</xdr:col>
      <xdr:colOff>9525</xdr:colOff>
      <xdr:row>38</xdr:row>
      <xdr:rowOff>6648</xdr:rowOff>
    </xdr:to>
    <xdr:sp macro="" textlink="">
      <xdr:nvSpPr>
        <xdr:cNvPr id="545" name="円/楕円 544"/>
        <xdr:cNvSpPr/>
      </xdr:nvSpPr>
      <xdr:spPr>
        <a:xfrm>
          <a:off x="13652500" y="64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23175</xdr:rowOff>
    </xdr:from>
    <xdr:ext cx="534377" cy="259045"/>
    <xdr:sp macro="" textlink="">
      <xdr:nvSpPr>
        <xdr:cNvPr id="546" name="テキスト ボックス 545"/>
        <xdr:cNvSpPr txBox="1"/>
      </xdr:nvSpPr>
      <xdr:spPr>
        <a:xfrm>
          <a:off x="13436111" y="61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136649</xdr:rowOff>
    </xdr:from>
    <xdr:to>
      <xdr:col>18</xdr:col>
      <xdr:colOff>492125</xdr:colOff>
      <xdr:row>38</xdr:row>
      <xdr:rowOff>66799</xdr:rowOff>
    </xdr:to>
    <xdr:sp macro="" textlink="">
      <xdr:nvSpPr>
        <xdr:cNvPr id="547" name="円/楕円 546"/>
        <xdr:cNvSpPr/>
      </xdr:nvSpPr>
      <xdr:spPr>
        <a:xfrm>
          <a:off x="12763500" y="64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57926</xdr:rowOff>
    </xdr:from>
    <xdr:ext cx="534377" cy="259045"/>
    <xdr:sp macro="" textlink="">
      <xdr:nvSpPr>
        <xdr:cNvPr id="548" name="テキスト ボックス 547"/>
        <xdr:cNvSpPr txBox="1"/>
      </xdr:nvSpPr>
      <xdr:spPr>
        <a:xfrm>
          <a:off x="12547111" y="657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5992</xdr:rowOff>
    </xdr:from>
    <xdr:to>
      <xdr:col>23</xdr:col>
      <xdr:colOff>517525</xdr:colOff>
      <xdr:row>57</xdr:row>
      <xdr:rowOff>34247</xdr:rowOff>
    </xdr:to>
    <xdr:cxnSp macro="">
      <xdr:nvCxnSpPr>
        <xdr:cNvPr id="577" name="直線コネクタ 576"/>
        <xdr:cNvCxnSpPr/>
      </xdr:nvCxnSpPr>
      <xdr:spPr>
        <a:xfrm>
          <a:off x="15481300" y="9607192"/>
          <a:ext cx="838200" cy="19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5992</xdr:rowOff>
    </xdr:from>
    <xdr:to>
      <xdr:col>22</xdr:col>
      <xdr:colOff>365125</xdr:colOff>
      <xdr:row>57</xdr:row>
      <xdr:rowOff>158590</xdr:rowOff>
    </xdr:to>
    <xdr:cxnSp macro="">
      <xdr:nvCxnSpPr>
        <xdr:cNvPr id="580" name="直線コネクタ 579"/>
        <xdr:cNvCxnSpPr/>
      </xdr:nvCxnSpPr>
      <xdr:spPr>
        <a:xfrm flipV="1">
          <a:off x="14592300" y="9607192"/>
          <a:ext cx="889000" cy="3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87442</xdr:rowOff>
    </xdr:from>
    <xdr:to>
      <xdr:col>21</xdr:col>
      <xdr:colOff>161925</xdr:colOff>
      <xdr:row>57</xdr:row>
      <xdr:rowOff>158590</xdr:rowOff>
    </xdr:to>
    <xdr:cxnSp macro="">
      <xdr:nvCxnSpPr>
        <xdr:cNvPr id="583" name="直線コネクタ 582"/>
        <xdr:cNvCxnSpPr/>
      </xdr:nvCxnSpPr>
      <xdr:spPr>
        <a:xfrm>
          <a:off x="13703300" y="9860092"/>
          <a:ext cx="889000" cy="7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42442</xdr:rowOff>
    </xdr:from>
    <xdr:ext cx="534377" cy="259045"/>
    <xdr:sp macro="" textlink="">
      <xdr:nvSpPr>
        <xdr:cNvPr id="585" name="テキスト ボックス 584"/>
        <xdr:cNvSpPr txBox="1"/>
      </xdr:nvSpPr>
      <xdr:spPr>
        <a:xfrm>
          <a:off x="14325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43985</xdr:rowOff>
    </xdr:from>
    <xdr:to>
      <xdr:col>19</xdr:col>
      <xdr:colOff>644525</xdr:colOff>
      <xdr:row>57</xdr:row>
      <xdr:rowOff>87442</xdr:rowOff>
    </xdr:to>
    <xdr:cxnSp macro="">
      <xdr:nvCxnSpPr>
        <xdr:cNvPr id="586" name="直線コネクタ 585"/>
        <xdr:cNvCxnSpPr/>
      </xdr:nvCxnSpPr>
      <xdr:spPr>
        <a:xfrm>
          <a:off x="12814300" y="9816635"/>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21777</xdr:rowOff>
    </xdr:from>
    <xdr:ext cx="534377" cy="259045"/>
    <xdr:sp macro="" textlink="">
      <xdr:nvSpPr>
        <xdr:cNvPr id="588" name="テキスト ボックス 587"/>
        <xdr:cNvSpPr txBox="1"/>
      </xdr:nvSpPr>
      <xdr:spPr>
        <a:xfrm>
          <a:off x="13436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34754</xdr:rowOff>
    </xdr:from>
    <xdr:ext cx="534377" cy="259045"/>
    <xdr:sp macro="" textlink="">
      <xdr:nvSpPr>
        <xdr:cNvPr id="590" name="テキスト ボックス 589"/>
        <xdr:cNvSpPr txBox="1"/>
      </xdr:nvSpPr>
      <xdr:spPr>
        <a:xfrm>
          <a:off x="12547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154897</xdr:rowOff>
    </xdr:from>
    <xdr:to>
      <xdr:col>23</xdr:col>
      <xdr:colOff>568325</xdr:colOff>
      <xdr:row>57</xdr:row>
      <xdr:rowOff>85047</xdr:rowOff>
    </xdr:to>
    <xdr:sp macro="" textlink="">
      <xdr:nvSpPr>
        <xdr:cNvPr id="596" name="円/楕円 595"/>
        <xdr:cNvSpPr/>
      </xdr:nvSpPr>
      <xdr:spPr>
        <a:xfrm>
          <a:off x="16268700" y="97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133324</xdr:rowOff>
    </xdr:from>
    <xdr:ext cx="534377" cy="259045"/>
    <xdr:sp macro="" textlink="">
      <xdr:nvSpPr>
        <xdr:cNvPr id="597" name="教育費該当値テキスト"/>
        <xdr:cNvSpPr txBox="1"/>
      </xdr:nvSpPr>
      <xdr:spPr>
        <a:xfrm>
          <a:off x="16370300" y="97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126642</xdr:rowOff>
    </xdr:from>
    <xdr:to>
      <xdr:col>22</xdr:col>
      <xdr:colOff>415925</xdr:colOff>
      <xdr:row>56</xdr:row>
      <xdr:rowOff>56792</xdr:rowOff>
    </xdr:to>
    <xdr:sp macro="" textlink="">
      <xdr:nvSpPr>
        <xdr:cNvPr id="598" name="円/楕円 597"/>
        <xdr:cNvSpPr/>
      </xdr:nvSpPr>
      <xdr:spPr>
        <a:xfrm>
          <a:off x="15430500" y="955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73319</xdr:rowOff>
    </xdr:from>
    <xdr:ext cx="534377" cy="259045"/>
    <xdr:sp macro="" textlink="">
      <xdr:nvSpPr>
        <xdr:cNvPr id="599" name="テキスト ボックス 598"/>
        <xdr:cNvSpPr txBox="1"/>
      </xdr:nvSpPr>
      <xdr:spPr>
        <a:xfrm>
          <a:off x="15214111" y="93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107790</xdr:rowOff>
    </xdr:from>
    <xdr:to>
      <xdr:col>21</xdr:col>
      <xdr:colOff>212725</xdr:colOff>
      <xdr:row>58</xdr:row>
      <xdr:rowOff>37940</xdr:rowOff>
    </xdr:to>
    <xdr:sp macro="" textlink="">
      <xdr:nvSpPr>
        <xdr:cNvPr id="600" name="円/楕円 599"/>
        <xdr:cNvSpPr/>
      </xdr:nvSpPr>
      <xdr:spPr>
        <a:xfrm>
          <a:off x="14541500" y="98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29067</xdr:rowOff>
    </xdr:from>
    <xdr:ext cx="534377" cy="259045"/>
    <xdr:sp macro="" textlink="">
      <xdr:nvSpPr>
        <xdr:cNvPr id="601" name="テキスト ボックス 600"/>
        <xdr:cNvSpPr txBox="1"/>
      </xdr:nvSpPr>
      <xdr:spPr>
        <a:xfrm>
          <a:off x="14325111" y="997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36642</xdr:rowOff>
    </xdr:from>
    <xdr:to>
      <xdr:col>20</xdr:col>
      <xdr:colOff>9525</xdr:colOff>
      <xdr:row>57</xdr:row>
      <xdr:rowOff>138242</xdr:rowOff>
    </xdr:to>
    <xdr:sp macro="" textlink="">
      <xdr:nvSpPr>
        <xdr:cNvPr id="602" name="円/楕円 601"/>
        <xdr:cNvSpPr/>
      </xdr:nvSpPr>
      <xdr:spPr>
        <a:xfrm>
          <a:off x="13652500" y="9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129369</xdr:rowOff>
    </xdr:from>
    <xdr:ext cx="534377" cy="259045"/>
    <xdr:sp macro="" textlink="">
      <xdr:nvSpPr>
        <xdr:cNvPr id="603" name="テキスト ボックス 602"/>
        <xdr:cNvSpPr txBox="1"/>
      </xdr:nvSpPr>
      <xdr:spPr>
        <a:xfrm>
          <a:off x="13436111" y="9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164635</xdr:rowOff>
    </xdr:from>
    <xdr:to>
      <xdr:col>18</xdr:col>
      <xdr:colOff>492125</xdr:colOff>
      <xdr:row>57</xdr:row>
      <xdr:rowOff>94785</xdr:rowOff>
    </xdr:to>
    <xdr:sp macro="" textlink="">
      <xdr:nvSpPr>
        <xdr:cNvPr id="604" name="円/楕円 603"/>
        <xdr:cNvSpPr/>
      </xdr:nvSpPr>
      <xdr:spPr>
        <a:xfrm>
          <a:off x="12763500" y="97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85912</xdr:rowOff>
    </xdr:from>
    <xdr:ext cx="534377" cy="259045"/>
    <xdr:sp macro="" textlink="">
      <xdr:nvSpPr>
        <xdr:cNvPr id="605" name="テキスト ボックス 604"/>
        <xdr:cNvSpPr txBox="1"/>
      </xdr:nvSpPr>
      <xdr:spPr>
        <a:xfrm>
          <a:off x="12547111" y="98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119309</xdr:rowOff>
    </xdr:from>
    <xdr:to>
      <xdr:col>21</xdr:col>
      <xdr:colOff>161925</xdr:colOff>
      <xdr:row>78</xdr:row>
      <xdr:rowOff>139700</xdr:rowOff>
    </xdr:to>
    <xdr:cxnSp macro="">
      <xdr:nvCxnSpPr>
        <xdr:cNvPr id="638" name="直線コネクタ 637"/>
        <xdr:cNvCxnSpPr/>
      </xdr:nvCxnSpPr>
      <xdr:spPr>
        <a:xfrm>
          <a:off x="13703300" y="13492409"/>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38658</xdr:rowOff>
    </xdr:from>
    <xdr:to>
      <xdr:col>19</xdr:col>
      <xdr:colOff>644525</xdr:colOff>
      <xdr:row>78</xdr:row>
      <xdr:rowOff>119309</xdr:rowOff>
    </xdr:to>
    <xdr:cxnSp macro="">
      <xdr:nvCxnSpPr>
        <xdr:cNvPr id="641" name="直線コネクタ 640"/>
        <xdr:cNvCxnSpPr/>
      </xdr:nvCxnSpPr>
      <xdr:spPr>
        <a:xfrm>
          <a:off x="12814300" y="13411758"/>
          <a:ext cx="889000" cy="8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5" name="テキスト ボックス 644"/>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5" name="円/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6" name="テキスト ボックス 655"/>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68509</xdr:rowOff>
    </xdr:from>
    <xdr:to>
      <xdr:col>20</xdr:col>
      <xdr:colOff>9525</xdr:colOff>
      <xdr:row>78</xdr:row>
      <xdr:rowOff>170109</xdr:rowOff>
    </xdr:to>
    <xdr:sp macro="" textlink="">
      <xdr:nvSpPr>
        <xdr:cNvPr id="657" name="円/楕円 656"/>
        <xdr:cNvSpPr/>
      </xdr:nvSpPr>
      <xdr:spPr>
        <a:xfrm>
          <a:off x="13652500" y="134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161236</xdr:rowOff>
    </xdr:from>
    <xdr:ext cx="378565" cy="259045"/>
    <xdr:sp macro="" textlink="">
      <xdr:nvSpPr>
        <xdr:cNvPr id="658" name="テキスト ボックス 657"/>
        <xdr:cNvSpPr txBox="1"/>
      </xdr:nvSpPr>
      <xdr:spPr>
        <a:xfrm>
          <a:off x="13514017" y="13534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159308</xdr:rowOff>
    </xdr:from>
    <xdr:to>
      <xdr:col>18</xdr:col>
      <xdr:colOff>492125</xdr:colOff>
      <xdr:row>78</xdr:row>
      <xdr:rowOff>89458</xdr:rowOff>
    </xdr:to>
    <xdr:sp macro="" textlink="">
      <xdr:nvSpPr>
        <xdr:cNvPr id="659" name="円/楕円 658"/>
        <xdr:cNvSpPr/>
      </xdr:nvSpPr>
      <xdr:spPr>
        <a:xfrm>
          <a:off x="12763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80585</xdr:rowOff>
    </xdr:from>
    <xdr:ext cx="469744" cy="259045"/>
    <xdr:sp macro="" textlink="">
      <xdr:nvSpPr>
        <xdr:cNvPr id="660" name="テキスト ボックス 659"/>
        <xdr:cNvSpPr txBox="1"/>
      </xdr:nvSpPr>
      <xdr:spPr>
        <a:xfrm>
          <a:off x="12579427" y="134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30693</xdr:rowOff>
    </xdr:from>
    <xdr:to>
      <xdr:col>23</xdr:col>
      <xdr:colOff>517525</xdr:colOff>
      <xdr:row>98</xdr:row>
      <xdr:rowOff>49257</xdr:rowOff>
    </xdr:to>
    <xdr:cxnSp macro="">
      <xdr:nvCxnSpPr>
        <xdr:cNvPr id="689" name="直線コネクタ 688"/>
        <xdr:cNvCxnSpPr/>
      </xdr:nvCxnSpPr>
      <xdr:spPr>
        <a:xfrm flipV="1">
          <a:off x="15481300" y="16832793"/>
          <a:ext cx="838200" cy="1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49257</xdr:rowOff>
    </xdr:from>
    <xdr:to>
      <xdr:col>22</xdr:col>
      <xdr:colOff>365125</xdr:colOff>
      <xdr:row>98</xdr:row>
      <xdr:rowOff>57462</xdr:rowOff>
    </xdr:to>
    <xdr:cxnSp macro="">
      <xdr:nvCxnSpPr>
        <xdr:cNvPr id="692" name="直線コネクタ 691"/>
        <xdr:cNvCxnSpPr/>
      </xdr:nvCxnSpPr>
      <xdr:spPr>
        <a:xfrm flipV="1">
          <a:off x="14592300" y="16851357"/>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31256</xdr:rowOff>
    </xdr:from>
    <xdr:ext cx="534377" cy="259045"/>
    <xdr:sp macro="" textlink="">
      <xdr:nvSpPr>
        <xdr:cNvPr id="694" name="テキスト ボックス 693"/>
        <xdr:cNvSpPr txBox="1"/>
      </xdr:nvSpPr>
      <xdr:spPr>
        <a:xfrm>
          <a:off x="15214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57462</xdr:rowOff>
    </xdr:from>
    <xdr:to>
      <xdr:col>21</xdr:col>
      <xdr:colOff>161925</xdr:colOff>
      <xdr:row>98</xdr:row>
      <xdr:rowOff>62578</xdr:rowOff>
    </xdr:to>
    <xdr:cxnSp macro="">
      <xdr:nvCxnSpPr>
        <xdr:cNvPr id="695" name="直線コネクタ 694"/>
        <xdr:cNvCxnSpPr/>
      </xdr:nvCxnSpPr>
      <xdr:spPr>
        <a:xfrm flipV="1">
          <a:off x="13703300" y="1685956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36903</xdr:rowOff>
    </xdr:from>
    <xdr:ext cx="534377" cy="259045"/>
    <xdr:sp macro="" textlink="">
      <xdr:nvSpPr>
        <xdr:cNvPr id="697" name="テキスト ボックス 696"/>
        <xdr:cNvSpPr txBox="1"/>
      </xdr:nvSpPr>
      <xdr:spPr>
        <a:xfrm>
          <a:off x="14325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58063</xdr:rowOff>
    </xdr:from>
    <xdr:to>
      <xdr:col>19</xdr:col>
      <xdr:colOff>644525</xdr:colOff>
      <xdr:row>98</xdr:row>
      <xdr:rowOff>62578</xdr:rowOff>
    </xdr:to>
    <xdr:cxnSp macro="">
      <xdr:nvCxnSpPr>
        <xdr:cNvPr id="698" name="直線コネクタ 697"/>
        <xdr:cNvCxnSpPr/>
      </xdr:nvCxnSpPr>
      <xdr:spPr>
        <a:xfrm>
          <a:off x="12814300" y="16860163"/>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39121</xdr:rowOff>
    </xdr:from>
    <xdr:ext cx="534377" cy="259045"/>
    <xdr:sp macro="" textlink="">
      <xdr:nvSpPr>
        <xdr:cNvPr id="700" name="テキスト ボックス 699"/>
        <xdr:cNvSpPr txBox="1"/>
      </xdr:nvSpPr>
      <xdr:spPr>
        <a:xfrm>
          <a:off x="13436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37757</xdr:rowOff>
    </xdr:from>
    <xdr:ext cx="534377" cy="259045"/>
    <xdr:sp macro="" textlink="">
      <xdr:nvSpPr>
        <xdr:cNvPr id="702" name="テキスト ボックス 701"/>
        <xdr:cNvSpPr txBox="1"/>
      </xdr:nvSpPr>
      <xdr:spPr>
        <a:xfrm>
          <a:off x="12547111" y="164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151343</xdr:rowOff>
    </xdr:from>
    <xdr:to>
      <xdr:col>23</xdr:col>
      <xdr:colOff>568325</xdr:colOff>
      <xdr:row>98</xdr:row>
      <xdr:rowOff>81493</xdr:rowOff>
    </xdr:to>
    <xdr:sp macro="" textlink="">
      <xdr:nvSpPr>
        <xdr:cNvPr id="708" name="円/楕円 707"/>
        <xdr:cNvSpPr/>
      </xdr:nvSpPr>
      <xdr:spPr>
        <a:xfrm>
          <a:off x="16268700" y="167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66270</xdr:rowOff>
    </xdr:from>
    <xdr:ext cx="534377" cy="259045"/>
    <xdr:sp macro="" textlink="">
      <xdr:nvSpPr>
        <xdr:cNvPr id="709" name="公債費該当値テキスト"/>
        <xdr:cNvSpPr txBox="1"/>
      </xdr:nvSpPr>
      <xdr:spPr>
        <a:xfrm>
          <a:off x="16370300"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169907</xdr:rowOff>
    </xdr:from>
    <xdr:to>
      <xdr:col>22</xdr:col>
      <xdr:colOff>415925</xdr:colOff>
      <xdr:row>98</xdr:row>
      <xdr:rowOff>100057</xdr:rowOff>
    </xdr:to>
    <xdr:sp macro="" textlink="">
      <xdr:nvSpPr>
        <xdr:cNvPr id="710" name="円/楕円 709"/>
        <xdr:cNvSpPr/>
      </xdr:nvSpPr>
      <xdr:spPr>
        <a:xfrm>
          <a:off x="15430500" y="168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91184</xdr:rowOff>
    </xdr:from>
    <xdr:ext cx="534377" cy="259045"/>
    <xdr:sp macro="" textlink="">
      <xdr:nvSpPr>
        <xdr:cNvPr id="711" name="テキスト ボックス 710"/>
        <xdr:cNvSpPr txBox="1"/>
      </xdr:nvSpPr>
      <xdr:spPr>
        <a:xfrm>
          <a:off x="15214111" y="168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6662</xdr:rowOff>
    </xdr:from>
    <xdr:to>
      <xdr:col>21</xdr:col>
      <xdr:colOff>212725</xdr:colOff>
      <xdr:row>98</xdr:row>
      <xdr:rowOff>108262</xdr:rowOff>
    </xdr:to>
    <xdr:sp macro="" textlink="">
      <xdr:nvSpPr>
        <xdr:cNvPr id="712" name="円/楕円 711"/>
        <xdr:cNvSpPr/>
      </xdr:nvSpPr>
      <xdr:spPr>
        <a:xfrm>
          <a:off x="14541500" y="168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99389</xdr:rowOff>
    </xdr:from>
    <xdr:ext cx="534377" cy="259045"/>
    <xdr:sp macro="" textlink="">
      <xdr:nvSpPr>
        <xdr:cNvPr id="713" name="テキスト ボックス 712"/>
        <xdr:cNvSpPr txBox="1"/>
      </xdr:nvSpPr>
      <xdr:spPr>
        <a:xfrm>
          <a:off x="14325111" y="1690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11778</xdr:rowOff>
    </xdr:from>
    <xdr:to>
      <xdr:col>20</xdr:col>
      <xdr:colOff>9525</xdr:colOff>
      <xdr:row>98</xdr:row>
      <xdr:rowOff>113378</xdr:rowOff>
    </xdr:to>
    <xdr:sp macro="" textlink="">
      <xdr:nvSpPr>
        <xdr:cNvPr id="714" name="円/楕円 713"/>
        <xdr:cNvSpPr/>
      </xdr:nvSpPr>
      <xdr:spPr>
        <a:xfrm>
          <a:off x="13652500" y="16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104505</xdr:rowOff>
    </xdr:from>
    <xdr:ext cx="534377" cy="259045"/>
    <xdr:sp macro="" textlink="">
      <xdr:nvSpPr>
        <xdr:cNvPr id="715" name="テキスト ボックス 714"/>
        <xdr:cNvSpPr txBox="1"/>
      </xdr:nvSpPr>
      <xdr:spPr>
        <a:xfrm>
          <a:off x="13436111"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7263</xdr:rowOff>
    </xdr:from>
    <xdr:to>
      <xdr:col>18</xdr:col>
      <xdr:colOff>492125</xdr:colOff>
      <xdr:row>98</xdr:row>
      <xdr:rowOff>108863</xdr:rowOff>
    </xdr:to>
    <xdr:sp macro="" textlink="">
      <xdr:nvSpPr>
        <xdr:cNvPr id="716" name="円/楕円 715"/>
        <xdr:cNvSpPr/>
      </xdr:nvSpPr>
      <xdr:spPr>
        <a:xfrm>
          <a:off x="12763500" y="168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99990</xdr:rowOff>
    </xdr:from>
    <xdr:ext cx="534377" cy="259045"/>
    <xdr:sp macro="" textlink="">
      <xdr:nvSpPr>
        <xdr:cNvPr id="717" name="テキスト ボックス 716"/>
        <xdr:cNvSpPr txBox="1"/>
      </xdr:nvSpPr>
      <xdr:spPr>
        <a:xfrm>
          <a:off x="12547111" y="169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少子高齢化を始めとする諸要因により社会保障費の増加が続いている。土木費については、現在進めている神立駅周辺整備や神立停車場線整備に係る事業費が継続していることから高い水準を維持している傾向にある。教育費については、小中学校の統廃合に伴う施設整備に係る経費が大きかった影響により大幅な減となっている。</a:t>
          </a:r>
        </a:p>
        <a:p>
          <a:r>
            <a:rPr kumimoji="1" lang="ja-JP" altLang="en-US" sz="1300">
              <a:latin typeface="ＭＳ Ｐゴシック"/>
            </a:rPr>
            <a:t>　今後も、公債費については合併特例債といった大型事業に係る地方債の元金償還が進んでいくことによる増が続いていくことに加え、衛生費におけるごみ処理広域化に伴うごみ処理場建設に係る負担金の増となることから、引き続き歳出の見直し及び削減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年度において、実質単年度収支は、</a:t>
          </a:r>
          <a:r>
            <a:rPr kumimoji="1" lang="en-US" altLang="ja-JP" sz="1200">
              <a:latin typeface="ＭＳ ゴシック" pitchFamily="49" charset="-128"/>
              <a:ea typeface="ＭＳ ゴシック" pitchFamily="49" charset="-128"/>
            </a:rPr>
            <a:t>5.95</a:t>
          </a:r>
          <a:r>
            <a:rPr kumimoji="1" lang="ja-JP" altLang="en-US" sz="1200">
              <a:latin typeface="ＭＳ ゴシック" pitchFamily="49" charset="-128"/>
              <a:ea typeface="ＭＳ ゴシック" pitchFamily="49" charset="-128"/>
            </a:rPr>
            <a:t>ポイント増となっている。これは、市税等の歳入が増となったことが大きな要因となっている。</a:t>
          </a:r>
        </a:p>
        <a:p>
          <a:r>
            <a:rPr kumimoji="1" lang="ja-JP" altLang="en-US" sz="1200">
              <a:latin typeface="ＭＳ ゴシック" pitchFamily="49" charset="-128"/>
              <a:ea typeface="ＭＳ ゴシック" pitchFamily="49" charset="-128"/>
            </a:rPr>
            <a:t>　また、実質収支においても、</a:t>
          </a:r>
          <a:r>
            <a:rPr kumimoji="1" lang="en-US" altLang="ja-JP" sz="1200">
              <a:latin typeface="ＭＳ ゴシック" pitchFamily="49" charset="-128"/>
              <a:ea typeface="ＭＳ ゴシック" pitchFamily="49" charset="-128"/>
            </a:rPr>
            <a:t>2.72</a:t>
          </a:r>
          <a:r>
            <a:rPr kumimoji="1" lang="ja-JP" altLang="en-US" sz="1200">
              <a:latin typeface="ＭＳ ゴシック" pitchFamily="49" charset="-128"/>
              <a:ea typeface="ＭＳ ゴシック" pitchFamily="49" charset="-128"/>
            </a:rPr>
            <a:t>ポイント増となっており、学校施設関係等の翌年度繰越事業が減ったことが要因となっている。</a:t>
          </a:r>
        </a:p>
        <a:p>
          <a:r>
            <a:rPr kumimoji="1" lang="ja-JP" altLang="en-US" sz="1200">
              <a:latin typeface="ＭＳ ゴシック" pitchFamily="49" charset="-128"/>
              <a:ea typeface="ＭＳ ゴシック" pitchFamily="49" charset="-128"/>
            </a:rPr>
            <a:t>　今後については、予算執行にあたり歳出の精査及び抑制を実施し、実質収支比率については、安定的に高い水準が保てるように努めていく。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一般会計、各特別会計及び水道事業会計の全会計において黒字決算である。</a:t>
          </a:r>
        </a:p>
        <a:p>
          <a:r>
            <a:rPr kumimoji="1" lang="ja-JP" altLang="en-US" sz="1400">
              <a:latin typeface="ＭＳ ゴシック" pitchFamily="49" charset="-128"/>
              <a:ea typeface="ＭＳ ゴシック" pitchFamily="49" charset="-128"/>
            </a:rPr>
            <a:t>　ただし、全体的にみると例年に比べ標準財政規模比（黒字額）が減ったこともあるため、すべての会計においてより健全な財政運営に努める。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17505883</v>
      </c>
      <c r="BO4" s="381"/>
      <c r="BP4" s="381"/>
      <c r="BQ4" s="381"/>
      <c r="BR4" s="381"/>
      <c r="BS4" s="381"/>
      <c r="BT4" s="381"/>
      <c r="BU4" s="382"/>
      <c r="BV4" s="380">
        <v>19333597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6.9</v>
      </c>
      <c r="CU4" s="387"/>
      <c r="CV4" s="387"/>
      <c r="CW4" s="387"/>
      <c r="CX4" s="387"/>
      <c r="CY4" s="387"/>
      <c r="CZ4" s="387"/>
      <c r="DA4" s="388"/>
      <c r="DB4" s="386">
        <v>4.2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16645333</v>
      </c>
      <c r="BO5" s="418"/>
      <c r="BP5" s="418"/>
      <c r="BQ5" s="418"/>
      <c r="BR5" s="418"/>
      <c r="BS5" s="418"/>
      <c r="BT5" s="418"/>
      <c r="BU5" s="419"/>
      <c r="BV5" s="417">
        <v>18716510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85.9</v>
      </c>
      <c r="CU5" s="415"/>
      <c r="CV5" s="415"/>
      <c r="CW5" s="415"/>
      <c r="CX5" s="415"/>
      <c r="CY5" s="415"/>
      <c r="CZ5" s="415"/>
      <c r="DA5" s="416"/>
      <c r="DB5" s="414">
        <v>84.2</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860550</v>
      </c>
      <c r="BO6" s="418"/>
      <c r="BP6" s="418"/>
      <c r="BQ6" s="418"/>
      <c r="BR6" s="418"/>
      <c r="BS6" s="418"/>
      <c r="BT6" s="418"/>
      <c r="BU6" s="419"/>
      <c r="BV6" s="417">
        <v>617087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91.7</v>
      </c>
      <c r="CU6" s="455"/>
      <c r="CV6" s="455"/>
      <c r="CW6" s="455"/>
      <c r="CX6" s="455"/>
      <c r="CY6" s="455"/>
      <c r="CZ6" s="455"/>
      <c r="DA6" s="456"/>
      <c r="DB6" s="454">
        <v>90.9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103844</v>
      </c>
      <c r="BO7" s="418"/>
      <c r="BP7" s="418"/>
      <c r="BQ7" s="418"/>
      <c r="BR7" s="418"/>
      <c r="BS7" s="418"/>
      <c r="BT7" s="418"/>
      <c r="BU7" s="419"/>
      <c r="BV7" s="417">
        <v>162196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10938498</v>
      </c>
      <c r="CU7" s="418"/>
      <c r="CV7" s="418"/>
      <c r="CW7" s="418"/>
      <c r="CX7" s="418"/>
      <c r="CY7" s="418"/>
      <c r="CZ7" s="418"/>
      <c r="DA7" s="419"/>
      <c r="DB7" s="417">
        <v>10826585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756706</v>
      </c>
      <c r="BO8" s="418"/>
      <c r="BP8" s="418"/>
      <c r="BQ8" s="418"/>
      <c r="BR8" s="418"/>
      <c r="BS8" s="418"/>
      <c r="BT8" s="418"/>
      <c r="BU8" s="419"/>
      <c r="BV8" s="417">
        <v>454891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0.61</v>
      </c>
      <c r="CU8" s="458"/>
      <c r="CV8" s="458"/>
      <c r="CW8" s="458"/>
      <c r="CX8" s="458"/>
      <c r="CY8" s="458"/>
      <c r="CZ8" s="458"/>
      <c r="DA8" s="459"/>
      <c r="DB8" s="457">
        <v>0.63</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42147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301815</v>
      </c>
      <c r="BO9" s="418"/>
      <c r="BP9" s="418"/>
      <c r="BQ9" s="418"/>
      <c r="BR9" s="418"/>
      <c r="BS9" s="418"/>
      <c r="BT9" s="418"/>
      <c r="BU9" s="419"/>
      <c r="BV9" s="417">
        <v>-345165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16.5</v>
      </c>
      <c r="CU9" s="415"/>
      <c r="CV9" s="415"/>
      <c r="CW9" s="415"/>
      <c r="CX9" s="415"/>
      <c r="CY9" s="415"/>
      <c r="CZ9" s="415"/>
      <c r="DA9" s="416"/>
      <c r="DB9" s="414">
        <v>14.8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43553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921</v>
      </c>
      <c r="BO10" s="418"/>
      <c r="BP10" s="418"/>
      <c r="BQ10" s="418"/>
      <c r="BR10" s="418"/>
      <c r="BS10" s="418"/>
      <c r="BT10" s="418"/>
      <c r="BU10" s="419"/>
      <c r="BV10" s="417">
        <v>407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42701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41686</v>
      </c>
      <c r="S13" s="499"/>
      <c r="T13" s="499"/>
      <c r="U13" s="499"/>
      <c r="V13" s="500"/>
      <c r="W13" s="433" t="s">
        <v>124</v>
      </c>
      <c r="X13" s="434"/>
      <c r="Y13" s="434"/>
      <c r="Z13" s="434"/>
      <c r="AA13" s="434"/>
      <c r="AB13" s="424"/>
      <c r="AC13" s="468">
        <v>2245</v>
      </c>
      <c r="AD13" s="469"/>
      <c r="AE13" s="469"/>
      <c r="AF13" s="469"/>
      <c r="AG13" s="508"/>
      <c r="AH13" s="468">
        <v>2007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302736</v>
      </c>
      <c r="BO13" s="418"/>
      <c r="BP13" s="418"/>
      <c r="BQ13" s="418"/>
      <c r="BR13" s="418"/>
      <c r="BS13" s="418"/>
      <c r="BT13" s="418"/>
      <c r="BU13" s="419"/>
      <c r="BV13" s="417">
        <v>-344758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10.9</v>
      </c>
      <c r="CU13" s="415"/>
      <c r="CV13" s="415"/>
      <c r="CW13" s="415"/>
      <c r="CX13" s="415"/>
      <c r="CY13" s="415"/>
      <c r="CZ13" s="415"/>
      <c r="DA13" s="416"/>
      <c r="DB13" s="414">
        <v>10.7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43111</v>
      </c>
      <c r="S14" s="499"/>
      <c r="T14" s="499"/>
      <c r="U14" s="499"/>
      <c r="V14" s="500"/>
      <c r="W14" s="407"/>
      <c r="X14" s="408"/>
      <c r="Y14" s="408"/>
      <c r="Z14" s="408"/>
      <c r="AA14" s="408"/>
      <c r="AB14" s="397"/>
      <c r="AC14" s="501">
        <v>10.7</v>
      </c>
      <c r="AD14" s="502"/>
      <c r="AE14" s="502"/>
      <c r="AF14" s="502"/>
      <c r="AG14" s="503"/>
      <c r="AH14" s="501">
        <v>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68.2</v>
      </c>
      <c r="CU14" s="513"/>
      <c r="CV14" s="513"/>
      <c r="CW14" s="513"/>
      <c r="CX14" s="513"/>
      <c r="CY14" s="513"/>
      <c r="CZ14" s="513"/>
      <c r="DA14" s="514"/>
      <c r="DB14" s="512">
        <v>76.3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42114</v>
      </c>
      <c r="S15" s="499"/>
      <c r="T15" s="499"/>
      <c r="U15" s="499"/>
      <c r="V15" s="500"/>
      <c r="W15" s="433" t="s">
        <v>131</v>
      </c>
      <c r="X15" s="434"/>
      <c r="Y15" s="434"/>
      <c r="Z15" s="434"/>
      <c r="AA15" s="434"/>
      <c r="AB15" s="424"/>
      <c r="AC15" s="468">
        <v>6631</v>
      </c>
      <c r="AD15" s="469"/>
      <c r="AE15" s="469"/>
      <c r="AF15" s="469"/>
      <c r="AG15" s="508"/>
      <c r="AH15" s="468">
        <v>6512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5132843</v>
      </c>
      <c r="BO15" s="381"/>
      <c r="BP15" s="381"/>
      <c r="BQ15" s="381"/>
      <c r="BR15" s="381"/>
      <c r="BS15" s="381"/>
      <c r="BT15" s="381"/>
      <c r="BU15" s="382"/>
      <c r="BV15" s="380">
        <v>5056041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31.7</v>
      </c>
      <c r="AD16" s="502"/>
      <c r="AE16" s="502"/>
      <c r="AF16" s="502"/>
      <c r="AG16" s="503"/>
      <c r="AH16" s="501">
        <v>32.200000000000003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8523764</v>
      </c>
      <c r="BO16" s="418"/>
      <c r="BP16" s="418"/>
      <c r="BQ16" s="418"/>
      <c r="BR16" s="418"/>
      <c r="BS16" s="418"/>
      <c r="BT16" s="418"/>
      <c r="BU16" s="419"/>
      <c r="BV16" s="417">
        <v>8231725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12027</v>
      </c>
      <c r="AD17" s="469"/>
      <c r="AE17" s="469"/>
      <c r="AF17" s="469"/>
      <c r="AG17" s="508"/>
      <c r="AH17" s="468">
        <v>11727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6511934</v>
      </c>
      <c r="BO17" s="418"/>
      <c r="BP17" s="418"/>
      <c r="BQ17" s="418"/>
      <c r="BR17" s="418"/>
      <c r="BS17" s="418"/>
      <c r="BT17" s="418"/>
      <c r="BU17" s="419"/>
      <c r="BV17" s="417">
        <v>6398529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156.6</v>
      </c>
      <c r="M18" s="530"/>
      <c r="N18" s="530"/>
      <c r="O18" s="530"/>
      <c r="P18" s="530"/>
      <c r="Q18" s="530"/>
      <c r="R18" s="531"/>
      <c r="S18" s="531"/>
      <c r="T18" s="531"/>
      <c r="U18" s="531"/>
      <c r="V18" s="532"/>
      <c r="W18" s="435"/>
      <c r="X18" s="436"/>
      <c r="Y18" s="436"/>
      <c r="Z18" s="436"/>
      <c r="AA18" s="436"/>
      <c r="AB18" s="427"/>
      <c r="AC18" s="533">
        <v>57.5</v>
      </c>
      <c r="AD18" s="534"/>
      <c r="AE18" s="534"/>
      <c r="AF18" s="534"/>
      <c r="AG18" s="535"/>
      <c r="AH18" s="533">
        <v>57.9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9530192</v>
      </c>
      <c r="BO18" s="418"/>
      <c r="BP18" s="418"/>
      <c r="BQ18" s="418"/>
      <c r="BR18" s="418"/>
      <c r="BS18" s="418"/>
      <c r="BT18" s="418"/>
      <c r="BU18" s="419"/>
      <c r="BV18" s="417">
        <v>9339770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269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12234791</v>
      </c>
      <c r="BO19" s="418"/>
      <c r="BP19" s="418"/>
      <c r="BQ19" s="418"/>
      <c r="BR19" s="418"/>
      <c r="BS19" s="418"/>
      <c r="BT19" s="418"/>
      <c r="BU19" s="419"/>
      <c r="BV19" s="417">
        <v>12451145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15142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20365920</v>
      </c>
      <c r="BO23" s="418"/>
      <c r="BP23" s="418"/>
      <c r="BQ23" s="418"/>
      <c r="BR23" s="418"/>
      <c r="BS23" s="418"/>
      <c r="BT23" s="418"/>
      <c r="BU23" s="419"/>
      <c r="BV23" s="417">
        <v>20383930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7790</v>
      </c>
      <c r="R24" s="469"/>
      <c r="S24" s="469"/>
      <c r="T24" s="469"/>
      <c r="U24" s="469"/>
      <c r="V24" s="508"/>
      <c r="W24" s="563"/>
      <c r="X24" s="551"/>
      <c r="Y24" s="552"/>
      <c r="Z24" s="467" t="s">
        <v>154</v>
      </c>
      <c r="AA24" s="447"/>
      <c r="AB24" s="447"/>
      <c r="AC24" s="447"/>
      <c r="AD24" s="447"/>
      <c r="AE24" s="447"/>
      <c r="AF24" s="447"/>
      <c r="AG24" s="448"/>
      <c r="AH24" s="468">
        <v>379</v>
      </c>
      <c r="AI24" s="469"/>
      <c r="AJ24" s="469"/>
      <c r="AK24" s="469"/>
      <c r="AL24" s="508"/>
      <c r="AM24" s="468">
        <v>1210905</v>
      </c>
      <c r="AN24" s="469"/>
      <c r="AO24" s="469"/>
      <c r="AP24" s="469"/>
      <c r="AQ24" s="469"/>
      <c r="AR24" s="508"/>
      <c r="AS24" s="468">
        <v>3195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11029959</v>
      </c>
      <c r="BO24" s="418"/>
      <c r="BP24" s="418"/>
      <c r="BQ24" s="418"/>
      <c r="BR24" s="418"/>
      <c r="BS24" s="418"/>
      <c r="BT24" s="418"/>
      <c r="BU24" s="419"/>
      <c r="BV24" s="417">
        <v>11465394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5920</v>
      </c>
      <c r="R25" s="469"/>
      <c r="S25" s="469"/>
      <c r="T25" s="469"/>
      <c r="U25" s="469"/>
      <c r="V25" s="508"/>
      <c r="W25" s="563"/>
      <c r="X25" s="551"/>
      <c r="Y25" s="552"/>
      <c r="Z25" s="467" t="s">
        <v>157</v>
      </c>
      <c r="AA25" s="447"/>
      <c r="AB25" s="447"/>
      <c r="AC25" s="447"/>
      <c r="AD25" s="447"/>
      <c r="AE25" s="447"/>
      <c r="AF25" s="447"/>
      <c r="AG25" s="448"/>
      <c r="AH25" s="468">
        <v>87</v>
      </c>
      <c r="AI25" s="469"/>
      <c r="AJ25" s="469"/>
      <c r="AK25" s="469"/>
      <c r="AL25" s="508"/>
      <c r="AM25" s="468">
        <v>268395</v>
      </c>
      <c r="AN25" s="469"/>
      <c r="AO25" s="469"/>
      <c r="AP25" s="469"/>
      <c r="AQ25" s="469"/>
      <c r="AR25" s="508"/>
      <c r="AS25" s="468">
        <v>3085</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1604322</v>
      </c>
      <c r="BO25" s="381"/>
      <c r="BP25" s="381"/>
      <c r="BQ25" s="381"/>
      <c r="BR25" s="381"/>
      <c r="BS25" s="381"/>
      <c r="BT25" s="381"/>
      <c r="BU25" s="382"/>
      <c r="BV25" s="380">
        <v>775679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5460</v>
      </c>
      <c r="R26" s="469"/>
      <c r="S26" s="469"/>
      <c r="T26" s="469"/>
      <c r="U26" s="469"/>
      <c r="V26" s="508"/>
      <c r="W26" s="563"/>
      <c r="X26" s="551"/>
      <c r="Y26" s="552"/>
      <c r="Z26" s="467" t="s">
        <v>160</v>
      </c>
      <c r="AA26" s="573"/>
      <c r="AB26" s="573"/>
      <c r="AC26" s="573"/>
      <c r="AD26" s="573"/>
      <c r="AE26" s="573"/>
      <c r="AF26" s="573"/>
      <c r="AG26" s="574"/>
      <c r="AH26" s="468">
        <v>9</v>
      </c>
      <c r="AI26" s="469"/>
      <c r="AJ26" s="469"/>
      <c r="AK26" s="469"/>
      <c r="AL26" s="508"/>
      <c r="AM26" s="468">
        <v>23085</v>
      </c>
      <c r="AN26" s="469"/>
      <c r="AO26" s="469"/>
      <c r="AP26" s="469"/>
      <c r="AQ26" s="469"/>
      <c r="AR26" s="508"/>
      <c r="AS26" s="468">
        <v>2565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3340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205392</v>
      </c>
      <c r="BO27" s="587"/>
      <c r="BP27" s="587"/>
      <c r="BQ27" s="587"/>
      <c r="BR27" s="587"/>
      <c r="BS27" s="587"/>
      <c r="BT27" s="587"/>
      <c r="BU27" s="588"/>
      <c r="BV27" s="586">
        <v>205328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2850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1822771</v>
      </c>
      <c r="BO28" s="381"/>
      <c r="BP28" s="381"/>
      <c r="BQ28" s="381"/>
      <c r="BR28" s="381"/>
      <c r="BS28" s="381"/>
      <c r="BT28" s="381"/>
      <c r="BU28" s="382"/>
      <c r="BV28" s="380">
        <v>1821850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14</v>
      </c>
      <c r="M29" s="469"/>
      <c r="N29" s="469"/>
      <c r="O29" s="469"/>
      <c r="P29" s="508"/>
      <c r="Q29" s="468">
        <v>2690</v>
      </c>
      <c r="R29" s="469"/>
      <c r="S29" s="469"/>
      <c r="T29" s="469"/>
      <c r="U29" s="469"/>
      <c r="V29" s="508"/>
      <c r="W29" s="564"/>
      <c r="X29" s="565"/>
      <c r="Y29" s="566"/>
      <c r="Z29" s="467" t="s">
        <v>170</v>
      </c>
      <c r="AA29" s="447"/>
      <c r="AB29" s="447"/>
      <c r="AC29" s="447"/>
      <c r="AD29" s="447"/>
      <c r="AE29" s="447"/>
      <c r="AF29" s="447"/>
      <c r="AG29" s="448"/>
      <c r="AH29" s="468">
        <v>379</v>
      </c>
      <c r="AI29" s="469"/>
      <c r="AJ29" s="469"/>
      <c r="AK29" s="469"/>
      <c r="AL29" s="508"/>
      <c r="AM29" s="468">
        <v>1210905</v>
      </c>
      <c r="AN29" s="469"/>
      <c r="AO29" s="469"/>
      <c r="AP29" s="469"/>
      <c r="AQ29" s="469"/>
      <c r="AR29" s="508"/>
      <c r="AS29" s="468">
        <v>3195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2577813</v>
      </c>
      <c r="BO29" s="418"/>
      <c r="BP29" s="418"/>
      <c r="BQ29" s="418"/>
      <c r="BR29" s="418"/>
      <c r="BS29" s="418"/>
      <c r="BT29" s="418"/>
      <c r="BU29" s="419"/>
      <c r="BV29" s="417">
        <v>2472377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2279606</v>
      </c>
      <c r="BO30" s="587"/>
      <c r="BP30" s="587"/>
      <c r="BQ30" s="587"/>
      <c r="BR30" s="587"/>
      <c r="BS30" s="587"/>
      <c r="BT30" s="587"/>
      <c r="BU30" s="588"/>
      <c r="BV30" s="586">
        <v>2284222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かすみがうら未来づくりカンパニー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茨城県市町村総合事務組合（特別会計）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茨城租税債権管理機構</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茨城県後期高齢者医療広域連合（特別会計）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湖北環境衛生組合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新治地方広域事務組合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石岡地方斎場組合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土浦・かすみがうら土地区画整理一部事務組合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8.3800000000000008</v>
      </c>
      <c r="G34" s="33">
        <v>5.6</v>
      </c>
      <c r="H34" s="33">
        <v>7.47</v>
      </c>
      <c r="I34" s="33">
        <v>4.2</v>
      </c>
      <c r="J34" s="34">
        <v>6.91</v>
      </c>
      <c r="K34" s="22"/>
      <c r="L34" s="22"/>
      <c r="M34" s="22"/>
      <c r="N34" s="22"/>
      <c r="O34" s="22"/>
      <c r="P34" s="22"/>
    </row>
    <row r="35" spans="1:16" ht="39" customHeight="1">
      <c r="A35" s="22"/>
      <c r="B35" s="35"/>
      <c r="C35" s="1178" t="s">
        <v>526</v>
      </c>
      <c r="D35" s="1179"/>
      <c r="E35" s="1180"/>
      <c r="F35" s="36">
        <v>6.71</v>
      </c>
      <c r="G35" s="37">
        <v>6.88</v>
      </c>
      <c r="H35" s="37">
        <v>7.02</v>
      </c>
      <c r="I35" s="37">
        <v>6.46</v>
      </c>
      <c r="J35" s="38">
        <v>5.33</v>
      </c>
      <c r="K35" s="22"/>
      <c r="L35" s="22"/>
      <c r="M35" s="22"/>
      <c r="N35" s="22"/>
      <c r="O35" s="22"/>
      <c r="P35" s="22"/>
    </row>
    <row r="36" spans="1:16" ht="39" customHeight="1">
      <c r="A36" s="22"/>
      <c r="B36" s="35"/>
      <c r="C36" s="1178" t="s">
        <v>527</v>
      </c>
      <c r="D36" s="1179"/>
      <c r="E36" s="1180"/>
      <c r="F36" s="36">
        <v>0.45</v>
      </c>
      <c r="G36" s="37">
        <v>0.4</v>
      </c>
      <c r="H36" s="37">
        <v>0.37</v>
      </c>
      <c r="I36" s="37">
        <v>0.91</v>
      </c>
      <c r="J36" s="38">
        <v>0.55000000000000004</v>
      </c>
      <c r="K36" s="22"/>
      <c r="L36" s="22"/>
      <c r="M36" s="22"/>
      <c r="N36" s="22"/>
      <c r="O36" s="22"/>
      <c r="P36" s="22"/>
    </row>
    <row r="37" spans="1:16" ht="39" customHeight="1">
      <c r="A37" s="22"/>
      <c r="B37" s="35"/>
      <c r="C37" s="1178" t="s">
        <v>528</v>
      </c>
      <c r="D37" s="1179"/>
      <c r="E37" s="1180"/>
      <c r="F37" s="36">
        <v>0.11</v>
      </c>
      <c r="G37" s="37">
        <v>0.09</v>
      </c>
      <c r="H37" s="37">
        <v>0.13</v>
      </c>
      <c r="I37" s="37">
        <v>0.13</v>
      </c>
      <c r="J37" s="38">
        <v>0.21</v>
      </c>
      <c r="K37" s="22"/>
      <c r="L37" s="22"/>
      <c r="M37" s="22"/>
      <c r="N37" s="22"/>
      <c r="O37" s="22"/>
      <c r="P37" s="22"/>
    </row>
    <row r="38" spans="1:16" ht="39" customHeight="1">
      <c r="A38" s="22"/>
      <c r="B38" s="35"/>
      <c r="C38" s="1178" t="s">
        <v>529</v>
      </c>
      <c r="D38" s="1179"/>
      <c r="E38" s="1180"/>
      <c r="F38" s="36">
        <v>0.06</v>
      </c>
      <c r="G38" s="37">
        <v>0.05</v>
      </c>
      <c r="H38" s="37">
        <v>0.06</v>
      </c>
      <c r="I38" s="37">
        <v>7.0000000000000007E-2</v>
      </c>
      <c r="J38" s="38">
        <v>7.0000000000000007E-2</v>
      </c>
      <c r="K38" s="22"/>
      <c r="L38" s="22"/>
      <c r="M38" s="22"/>
      <c r="N38" s="22"/>
      <c r="O38" s="22"/>
      <c r="P38" s="22"/>
    </row>
    <row r="39" spans="1:16" ht="39" customHeight="1">
      <c r="A39" s="22"/>
      <c r="B39" s="35"/>
      <c r="C39" s="1178" t="s">
        <v>530</v>
      </c>
      <c r="D39" s="1179"/>
      <c r="E39" s="1180"/>
      <c r="F39" s="36">
        <v>0.01</v>
      </c>
      <c r="G39" s="37">
        <v>0.01</v>
      </c>
      <c r="H39" s="37">
        <v>0.01</v>
      </c>
      <c r="I39" s="37">
        <v>0.02</v>
      </c>
      <c r="J39" s="38">
        <v>0.02</v>
      </c>
      <c r="K39" s="22"/>
      <c r="L39" s="22"/>
      <c r="M39" s="22"/>
      <c r="N39" s="22"/>
      <c r="O39" s="22"/>
      <c r="P39" s="22"/>
    </row>
    <row r="40" spans="1:16" ht="39" customHeight="1">
      <c r="A40" s="22"/>
      <c r="B40" s="35"/>
      <c r="C40" s="1178" t="s">
        <v>531</v>
      </c>
      <c r="D40" s="1179"/>
      <c r="E40" s="1180"/>
      <c r="F40" s="36">
        <v>2.8</v>
      </c>
      <c r="G40" s="37">
        <v>2.06</v>
      </c>
      <c r="H40" s="37">
        <v>1.82</v>
      </c>
      <c r="I40" s="37">
        <v>1.43</v>
      </c>
      <c r="J40" s="38">
        <v>0.02</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1786</v>
      </c>
      <c r="L45" s="60">
        <v>1747</v>
      </c>
      <c r="M45" s="60">
        <v>1811</v>
      </c>
      <c r="N45" s="60">
        <v>1885</v>
      </c>
      <c r="O45" s="61">
        <v>1941</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v>10</v>
      </c>
      <c r="M47" s="64">
        <v>10</v>
      </c>
      <c r="N47" s="64">
        <v>30</v>
      </c>
      <c r="O47" s="65">
        <v>30</v>
      </c>
      <c r="P47" s="48"/>
      <c r="Q47" s="48"/>
      <c r="R47" s="48"/>
      <c r="S47" s="48"/>
      <c r="T47" s="48"/>
      <c r="U47" s="48"/>
    </row>
    <row r="48" spans="1:21" ht="30.75" customHeight="1">
      <c r="A48" s="48"/>
      <c r="B48" s="1196"/>
      <c r="C48" s="1197"/>
      <c r="D48" s="62"/>
      <c r="E48" s="1188" t="s">
        <v>15</v>
      </c>
      <c r="F48" s="1188"/>
      <c r="G48" s="1188"/>
      <c r="H48" s="1188"/>
      <c r="I48" s="1188"/>
      <c r="J48" s="1189"/>
      <c r="K48" s="63">
        <v>696</v>
      </c>
      <c r="L48" s="64">
        <v>666</v>
      </c>
      <c r="M48" s="64">
        <v>723</v>
      </c>
      <c r="N48" s="64">
        <v>719</v>
      </c>
      <c r="O48" s="65">
        <v>739</v>
      </c>
      <c r="P48" s="48"/>
      <c r="Q48" s="48"/>
      <c r="R48" s="48"/>
      <c r="S48" s="48"/>
      <c r="T48" s="48"/>
      <c r="U48" s="48"/>
    </row>
    <row r="49" spans="1:21" ht="30.75" customHeight="1">
      <c r="A49" s="48"/>
      <c r="B49" s="1196"/>
      <c r="C49" s="1197"/>
      <c r="D49" s="62"/>
      <c r="E49" s="1188" t="s">
        <v>16</v>
      </c>
      <c r="F49" s="1188"/>
      <c r="G49" s="1188"/>
      <c r="H49" s="1188"/>
      <c r="I49" s="1188"/>
      <c r="J49" s="1189"/>
      <c r="K49" s="63">
        <v>44</v>
      </c>
      <c r="L49" s="64">
        <v>42</v>
      </c>
      <c r="M49" s="64">
        <v>43</v>
      </c>
      <c r="N49" s="64">
        <v>41</v>
      </c>
      <c r="O49" s="65">
        <v>45</v>
      </c>
      <c r="P49" s="48"/>
      <c r="Q49" s="48"/>
      <c r="R49" s="48"/>
      <c r="S49" s="48"/>
      <c r="T49" s="48"/>
      <c r="U49" s="48"/>
    </row>
    <row r="50" spans="1:21" ht="30.75" customHeight="1">
      <c r="A50" s="48"/>
      <c r="B50" s="1196"/>
      <c r="C50" s="1197"/>
      <c r="D50" s="62"/>
      <c r="E50" s="1188" t="s">
        <v>17</v>
      </c>
      <c r="F50" s="1188"/>
      <c r="G50" s="1188"/>
      <c r="H50" s="1188"/>
      <c r="I50" s="1188"/>
      <c r="J50" s="1189"/>
      <c r="K50" s="63">
        <v>2</v>
      </c>
      <c r="L50" s="64">
        <v>1</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1442</v>
      </c>
      <c r="L52" s="64">
        <v>1517</v>
      </c>
      <c r="M52" s="64">
        <v>1605</v>
      </c>
      <c r="N52" s="64">
        <v>1638</v>
      </c>
      <c r="O52" s="65">
        <v>1752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1086</v>
      </c>
      <c r="L53" s="69">
        <v>949</v>
      </c>
      <c r="M53" s="69">
        <v>982</v>
      </c>
      <c r="N53" s="69">
        <v>1037</v>
      </c>
      <c r="O53" s="70">
        <v>1003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17810</v>
      </c>
      <c r="J41" s="83">
        <v>18884</v>
      </c>
      <c r="K41" s="83">
        <v>19229</v>
      </c>
      <c r="L41" s="83">
        <v>20324</v>
      </c>
      <c r="M41" s="84">
        <v>20546</v>
      </c>
    </row>
    <row r="42" spans="2:13" ht="27.75" customHeight="1">
      <c r="B42" s="1204"/>
      <c r="C42" s="1205"/>
      <c r="D42" s="85"/>
      <c r="E42" s="1210" t="s">
        <v>26</v>
      </c>
      <c r="F42" s="1210"/>
      <c r="G42" s="1210"/>
      <c r="H42" s="1211"/>
      <c r="I42" s="86">
        <v>2</v>
      </c>
      <c r="J42" s="87">
        <v>1</v>
      </c>
      <c r="K42" s="87" t="s">
        <v>478</v>
      </c>
      <c r="L42" s="87" t="s">
        <v>478</v>
      </c>
      <c r="M42" s="88" t="s">
        <v>478</v>
      </c>
    </row>
    <row r="43" spans="2:13" ht="27.75" customHeight="1">
      <c r="B43" s="1204"/>
      <c r="C43" s="1205"/>
      <c r="D43" s="85"/>
      <c r="E43" s="1210" t="s">
        <v>27</v>
      </c>
      <c r="F43" s="1210"/>
      <c r="G43" s="1210"/>
      <c r="H43" s="1211"/>
      <c r="I43" s="86">
        <v>11534</v>
      </c>
      <c r="J43" s="87">
        <v>11120</v>
      </c>
      <c r="K43" s="87">
        <v>10547</v>
      </c>
      <c r="L43" s="87">
        <v>10046</v>
      </c>
      <c r="M43" s="88">
        <v>9721</v>
      </c>
    </row>
    <row r="44" spans="2:13" ht="27.75" customHeight="1">
      <c r="B44" s="1204"/>
      <c r="C44" s="1205"/>
      <c r="D44" s="85"/>
      <c r="E44" s="1210" t="s">
        <v>28</v>
      </c>
      <c r="F44" s="1210"/>
      <c r="G44" s="1210"/>
      <c r="H44" s="1211"/>
      <c r="I44" s="86">
        <v>260</v>
      </c>
      <c r="J44" s="87">
        <v>204</v>
      </c>
      <c r="K44" s="87">
        <v>167</v>
      </c>
      <c r="L44" s="87">
        <v>122</v>
      </c>
      <c r="M44" s="88">
        <v>83</v>
      </c>
    </row>
    <row r="45" spans="2:13" ht="27.75" customHeight="1">
      <c r="B45" s="1204"/>
      <c r="C45" s="1205"/>
      <c r="D45" s="85"/>
      <c r="E45" s="1210" t="s">
        <v>29</v>
      </c>
      <c r="F45" s="1210"/>
      <c r="G45" s="1210"/>
      <c r="H45" s="1211"/>
      <c r="I45" s="86">
        <v>4279</v>
      </c>
      <c r="J45" s="87">
        <v>4000</v>
      </c>
      <c r="K45" s="87">
        <v>3745</v>
      </c>
      <c r="L45" s="87">
        <v>3568</v>
      </c>
      <c r="M45" s="88">
        <v>3301</v>
      </c>
    </row>
    <row r="46" spans="2:13" ht="27.75" customHeight="1">
      <c r="B46" s="1204"/>
      <c r="C46" s="1205"/>
      <c r="D46" s="89"/>
      <c r="E46" s="1210" t="s">
        <v>30</v>
      </c>
      <c r="F46" s="1210"/>
      <c r="G46" s="1210"/>
      <c r="H46" s="1211"/>
      <c r="I46" s="86">
        <v>147</v>
      </c>
      <c r="J46" s="87">
        <v>15</v>
      </c>
      <c r="K46" s="87">
        <v>5</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4600</v>
      </c>
      <c r="J50" s="87">
        <v>5240</v>
      </c>
      <c r="K50" s="87">
        <v>5474</v>
      </c>
      <c r="L50" s="87">
        <v>5741</v>
      </c>
      <c r="M50" s="88">
        <v>6105</v>
      </c>
    </row>
    <row r="51" spans="2:13" ht="27.75" customHeight="1">
      <c r="B51" s="1204"/>
      <c r="C51" s="1205"/>
      <c r="D51" s="85"/>
      <c r="E51" s="1210" t="s">
        <v>36</v>
      </c>
      <c r="F51" s="1210"/>
      <c r="G51" s="1210"/>
      <c r="H51" s="1211"/>
      <c r="I51" s="86">
        <v>286</v>
      </c>
      <c r="J51" s="87">
        <v>405</v>
      </c>
      <c r="K51" s="87">
        <v>479</v>
      </c>
      <c r="L51" s="87">
        <v>484</v>
      </c>
      <c r="M51" s="88">
        <v>544</v>
      </c>
    </row>
    <row r="52" spans="2:13" ht="27.75" customHeight="1">
      <c r="B52" s="1206"/>
      <c r="C52" s="1207"/>
      <c r="D52" s="85"/>
      <c r="E52" s="1210" t="s">
        <v>37</v>
      </c>
      <c r="F52" s="1210"/>
      <c r="G52" s="1210"/>
      <c r="H52" s="1211"/>
      <c r="I52" s="86">
        <v>18901</v>
      </c>
      <c r="J52" s="87">
        <v>19565</v>
      </c>
      <c r="K52" s="87">
        <v>19855</v>
      </c>
      <c r="L52" s="87">
        <v>20792</v>
      </c>
      <c r="M52" s="88">
        <v>20693</v>
      </c>
    </row>
    <row r="53" spans="2:13" ht="27.75" customHeight="1" thickBot="1">
      <c r="B53" s="1217" t="s">
        <v>38</v>
      </c>
      <c r="C53" s="1218"/>
      <c r="D53" s="92"/>
      <c r="E53" s="1219" t="s">
        <v>39</v>
      </c>
      <c r="F53" s="1219"/>
      <c r="G53" s="1219"/>
      <c r="H53" s="1220"/>
      <c r="I53" s="93">
        <v>10245</v>
      </c>
      <c r="J53" s="94">
        <v>9013</v>
      </c>
      <c r="K53" s="94">
        <v>7885</v>
      </c>
      <c r="L53" s="94">
        <v>7043</v>
      </c>
      <c r="M53" s="95">
        <v>6310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57"/>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552</v>
      </c>
      <c r="H51" s="1246"/>
      <c r="I51" s="1251" t="s">
        <v>553</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554</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555</v>
      </c>
      <c r="H55" s="1226"/>
      <c r="I55" s="1231" t="s">
        <v>553</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554</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33" t="s">
        <v>557</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552</v>
      </c>
      <c r="H73" s="1246"/>
      <c r="I73" s="1251" t="s">
        <v>553</v>
      </c>
      <c r="J73" s="1251"/>
      <c r="K73" s="1232">
        <v>110.2</v>
      </c>
      <c r="L73" s="1232">
        <v>96.8</v>
      </c>
      <c r="M73" s="1221">
        <v>86.1</v>
      </c>
      <c r="N73" s="1221">
        <v>76.3</v>
      </c>
      <c r="O73" s="1221">
        <v>68.2</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559</v>
      </c>
      <c r="J75" s="1231"/>
      <c r="K75" s="1253">
        <v>11.9</v>
      </c>
      <c r="L75" s="1253">
        <v>11.4</v>
      </c>
      <c r="M75" s="1253">
        <v>10.8</v>
      </c>
      <c r="N75" s="1253">
        <v>10.7</v>
      </c>
      <c r="O75" s="1253">
        <v>10.9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555</v>
      </c>
      <c r="H77" s="1226"/>
      <c r="I77" s="1231" t="s">
        <v>553</v>
      </c>
      <c r="J77" s="1231"/>
      <c r="K77" s="1232">
        <v>64.599999999999994</v>
      </c>
      <c r="L77" s="1232">
        <v>52.8</v>
      </c>
      <c r="M77" s="1221">
        <v>48.6</v>
      </c>
      <c r="N77" s="1221">
        <v>32.799999999999997</v>
      </c>
      <c r="O77" s="1221">
        <v>54.6</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559</v>
      </c>
      <c r="J79" s="1223"/>
      <c r="K79" s="1224">
        <v>12.4</v>
      </c>
      <c r="L79" s="1224">
        <v>11.5</v>
      </c>
      <c r="M79" s="1224">
        <v>10.4</v>
      </c>
      <c r="N79" s="1224">
        <v>9.5</v>
      </c>
      <c r="O79" s="1224">
        <v>10</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48424</v>
      </c>
      <c r="E3" s="118"/>
      <c r="F3" s="119">
        <v>70489</v>
      </c>
      <c r="G3" s="120"/>
      <c r="H3" s="121"/>
    </row>
    <row r="4" spans="1:8">
      <c r="A4" s="122"/>
      <c r="B4" s="123"/>
      <c r="C4" s="124"/>
      <c r="D4" s="125">
        <v>12990</v>
      </c>
      <c r="E4" s="126"/>
      <c r="F4" s="127">
        <v>37817</v>
      </c>
      <c r="G4" s="128"/>
      <c r="H4" s="129"/>
    </row>
    <row r="5" spans="1:8">
      <c r="A5" s="110" t="s">
        <v>512</v>
      </c>
      <c r="B5" s="115"/>
      <c r="C5" s="116"/>
      <c r="D5" s="117">
        <v>52264</v>
      </c>
      <c r="E5" s="118"/>
      <c r="F5" s="119">
        <v>84389</v>
      </c>
      <c r="G5" s="120"/>
      <c r="H5" s="121"/>
    </row>
    <row r="6" spans="1:8">
      <c r="A6" s="122"/>
      <c r="B6" s="123"/>
      <c r="C6" s="124"/>
      <c r="D6" s="125">
        <v>15125</v>
      </c>
      <c r="E6" s="126"/>
      <c r="F6" s="127">
        <v>44339</v>
      </c>
      <c r="G6" s="128"/>
      <c r="H6" s="129"/>
    </row>
    <row r="7" spans="1:8">
      <c r="A7" s="110" t="s">
        <v>513</v>
      </c>
      <c r="B7" s="115"/>
      <c r="C7" s="116"/>
      <c r="D7" s="117">
        <v>36561</v>
      </c>
      <c r="E7" s="118"/>
      <c r="F7" s="119">
        <v>83623</v>
      </c>
      <c r="G7" s="120"/>
      <c r="H7" s="121"/>
    </row>
    <row r="8" spans="1:8">
      <c r="A8" s="122"/>
      <c r="B8" s="123"/>
      <c r="C8" s="124"/>
      <c r="D8" s="125">
        <v>17812</v>
      </c>
      <c r="E8" s="126"/>
      <c r="F8" s="127">
        <v>48787</v>
      </c>
      <c r="G8" s="128"/>
      <c r="H8" s="129"/>
    </row>
    <row r="9" spans="1:8">
      <c r="A9" s="110" t="s">
        <v>514</v>
      </c>
      <c r="B9" s="115"/>
      <c r="C9" s="116"/>
      <c r="D9" s="117">
        <v>88406</v>
      </c>
      <c r="E9" s="118"/>
      <c r="F9" s="119">
        <v>87974</v>
      </c>
      <c r="G9" s="120"/>
      <c r="H9" s="121"/>
    </row>
    <row r="10" spans="1:8">
      <c r="A10" s="122"/>
      <c r="B10" s="123"/>
      <c r="C10" s="124"/>
      <c r="D10" s="125">
        <v>46384</v>
      </c>
      <c r="E10" s="126"/>
      <c r="F10" s="127">
        <v>48183</v>
      </c>
      <c r="G10" s="128"/>
      <c r="H10" s="129"/>
    </row>
    <row r="11" spans="1:8">
      <c r="A11" s="110" t="s">
        <v>515</v>
      </c>
      <c r="B11" s="115"/>
      <c r="C11" s="116"/>
      <c r="D11" s="117">
        <v>40363</v>
      </c>
      <c r="E11" s="118"/>
      <c r="F11" s="119">
        <v>83280</v>
      </c>
      <c r="G11" s="120"/>
      <c r="H11" s="121"/>
    </row>
    <row r="12" spans="1:8">
      <c r="A12" s="122"/>
      <c r="B12" s="123"/>
      <c r="C12" s="130"/>
      <c r="D12" s="125">
        <v>8998</v>
      </c>
      <c r="E12" s="126"/>
      <c r="F12" s="127">
        <v>43123</v>
      </c>
      <c r="G12" s="128"/>
      <c r="H12" s="129"/>
    </row>
    <row r="13" spans="1:8">
      <c r="A13" s="110"/>
      <c r="B13" s="115"/>
      <c r="C13" s="131"/>
      <c r="D13" s="132">
        <v>53204</v>
      </c>
      <c r="E13" s="133"/>
      <c r="F13" s="134">
        <v>81951</v>
      </c>
      <c r="G13" s="135"/>
      <c r="H13" s="121"/>
    </row>
    <row r="14" spans="1:8">
      <c r="A14" s="122"/>
      <c r="B14" s="123"/>
      <c r="C14" s="124"/>
      <c r="D14" s="125">
        <v>20262</v>
      </c>
      <c r="E14" s="126"/>
      <c r="F14" s="127">
        <v>44450</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8.3800000000000008</v>
      </c>
      <c r="C19" s="136">
        <f>ROUND(VALUE(SUBSTITUTE(実質収支比率等に係る経年分析!G$48,"▲","-")),2)</f>
        <v>5.6</v>
      </c>
      <c r="D19" s="136">
        <f>ROUND(VALUE(SUBSTITUTE(実質収支比率等に係る経年分析!H$48,"▲","-")),2)</f>
        <v>7.48</v>
      </c>
      <c r="E19" s="136">
        <f>ROUND(VALUE(SUBSTITUTE(実質収支比率等に係る経年分析!I$48,"▲","-")),2)</f>
        <v>4.2</v>
      </c>
      <c r="F19" s="136">
        <f>ROUND(VALUE(SUBSTITUTE(実質収支比率等に係る経年分析!J$48,"▲","-")),2)</f>
        <v>6.92</v>
      </c>
    </row>
    <row r="20" spans="1:11">
      <c r="A20" s="136" t="s">
        <v>44</v>
      </c>
      <c r="B20" s="136">
        <f>ROUND(VALUE(SUBSTITUTE(実質収支比率等に係る経年分析!F$47,"▲","-")),2)</f>
        <v>14.51</v>
      </c>
      <c r="C20" s="136">
        <f>ROUND(VALUE(SUBSTITUTE(実質収支比率等に係る経年分析!G$47,"▲","-")),2)</f>
        <v>21.21</v>
      </c>
      <c r="D20" s="136">
        <f>ROUND(VALUE(SUBSTITUTE(実質収支比率等に係る経年分析!H$47,"▲","-")),2)</f>
        <v>17.02</v>
      </c>
      <c r="E20" s="136">
        <f>ROUND(VALUE(SUBSTITUTE(実質収支比率等に係る経年分析!I$47,"▲","-")),2)</f>
        <v>16.829999999999998</v>
      </c>
      <c r="F20" s="136">
        <f>ROUND(VALUE(SUBSTITUTE(実質収支比率等に係る経年分析!J$47,"▲","-")),2)</f>
        <v>16.66</v>
      </c>
    </row>
    <row r="21" spans="1:11">
      <c r="A21" s="136" t="s">
        <v>45</v>
      </c>
      <c r="B21" s="136">
        <f>IF(ISNUMBER(VALUE(SUBSTITUTE(実質収支比率等に係る経年分析!F$49,"▲","-"))),ROUND(VALUE(SUBSTITUTE(実質収支比率等に係る経年分析!F$49,"▲","-")),2),NA())</f>
        <v>3.78</v>
      </c>
      <c r="C21" s="136">
        <f>IF(ISNUMBER(VALUE(SUBSTITUTE(実質収支比率等に係る経年分析!G$49,"▲","-"))),ROUND(VALUE(SUBSTITUTE(実質収支比率等に係る経年分析!G$49,"▲","-")),2),NA())</f>
        <v>4.08</v>
      </c>
      <c r="D21" s="136">
        <f>IF(ISNUMBER(VALUE(SUBSTITUTE(実質収支比率等に係る経年分析!H$49,"▲","-"))),ROUND(VALUE(SUBSTITUTE(実質収支比率等に係る経年分析!H$49,"▲","-")),2),NA())</f>
        <v>-2.5</v>
      </c>
      <c r="E21" s="136">
        <f>IF(ISNUMBER(VALUE(SUBSTITUTE(実質収支比率等に係る経年分析!I$49,"▲","-"))),ROUND(VALUE(SUBSTITUTE(実質収支比率等に係る経年分析!I$49,"▲","-")),2),NA())</f>
        <v>-3.18</v>
      </c>
      <c r="F21" s="136">
        <f>IF(ISNUMBER(VALUE(SUBSTITUTE(実質収支比率等に係る経年分析!J$49,"▲","-"))),ROUND(VALUE(SUBSTITUTE(実質収支比率等に係る経年分析!J$49,"▲","-")),2),NA())</f>
        <v>2.77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2.06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1.82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1.43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0.55000000000000004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8.3800000000000008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1442</v>
      </c>
      <c r="E42" s="138"/>
      <c r="F42" s="138"/>
      <c r="G42" s="138">
        <f>'実質公債費比率（分子）の構造'!L$52</f>
        <v>1517</v>
      </c>
      <c r="H42" s="138"/>
      <c r="I42" s="138"/>
      <c r="J42" s="138">
        <f>'実質公債費比率（分子）の構造'!M$52</f>
        <v>1605</v>
      </c>
      <c r="K42" s="138"/>
      <c r="L42" s="138"/>
      <c r="M42" s="138">
        <f>'実質公債費比率（分子）の構造'!N$52</f>
        <v>1638</v>
      </c>
      <c r="N42" s="138"/>
      <c r="O42" s="138"/>
      <c r="P42" s="138">
        <f>'実質公債費比率（分子）の構造'!O$52</f>
        <v>1752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v>
      </c>
      <c r="C44" s="138"/>
      <c r="D44" s="138"/>
      <c r="E44" s="138">
        <f>'実質公債費比率（分子）の構造'!L$50</f>
        <v>1</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44</v>
      </c>
      <c r="C45" s="138"/>
      <c r="D45" s="138"/>
      <c r="E45" s="138">
        <f>'実質公債費比率（分子）の構造'!L$49</f>
        <v>42</v>
      </c>
      <c r="F45" s="138"/>
      <c r="G45" s="138"/>
      <c r="H45" s="138">
        <f>'実質公債費比率（分子）の構造'!M$49</f>
        <v>43</v>
      </c>
      <c r="I45" s="138"/>
      <c r="J45" s="138"/>
      <c r="K45" s="138">
        <f>'実質公債費比率（分子）の構造'!N$49</f>
        <v>41</v>
      </c>
      <c r="L45" s="138"/>
      <c r="M45" s="138"/>
      <c r="N45" s="138">
        <f>'実質公債費比率（分子）の構造'!O$49</f>
        <v>45</v>
      </c>
      <c r="O45" s="138"/>
      <c r="P45" s="138"/>
    </row>
    <row r="46" spans="1:16">
      <c r="A46" s="138" t="s">
        <v>56</v>
      </c>
      <c r="B46" s="138">
        <f>'実質公債費比率（分子）の構造'!K$48</f>
        <v>696</v>
      </c>
      <c r="C46" s="138"/>
      <c r="D46" s="138"/>
      <c r="E46" s="138">
        <f>'実質公債費比率（分子）の構造'!L$48</f>
        <v>666</v>
      </c>
      <c r="F46" s="138"/>
      <c r="G46" s="138"/>
      <c r="H46" s="138">
        <f>'実質公債費比率（分子）の構造'!M$48</f>
        <v>723</v>
      </c>
      <c r="I46" s="138"/>
      <c r="J46" s="138"/>
      <c r="K46" s="138">
        <f>'実質公債費比率（分子）の構造'!N$48</f>
        <v>719</v>
      </c>
      <c r="L46" s="138"/>
      <c r="M46" s="138"/>
      <c r="N46" s="138">
        <f>'実質公債費比率（分子）の構造'!O$48</f>
        <v>739</v>
      </c>
      <c r="O46" s="138"/>
      <c r="P46" s="138"/>
    </row>
    <row r="47" spans="1:16">
      <c r="A47" s="138" t="s">
        <v>57</v>
      </c>
      <c r="B47" s="138" t="str">
        <f>'実質公債費比率（分子）の構造'!K$47</f>
        <v>-</v>
      </c>
      <c r="C47" s="138"/>
      <c r="D47" s="138"/>
      <c r="E47" s="138">
        <f>'実質公債費比率（分子）の構造'!L$47</f>
        <v>10</v>
      </c>
      <c r="F47" s="138"/>
      <c r="G47" s="138"/>
      <c r="H47" s="138">
        <f>'実質公債費比率（分子）の構造'!M$47</f>
        <v>10</v>
      </c>
      <c r="I47" s="138"/>
      <c r="J47" s="138"/>
      <c r="K47" s="138">
        <f>'実質公債費比率（分子）の構造'!N$47</f>
        <v>30</v>
      </c>
      <c r="L47" s="138"/>
      <c r="M47" s="138"/>
      <c r="N47" s="138">
        <f>'実質公債費比率（分子）の構造'!O$47</f>
        <v>30</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1786</v>
      </c>
      <c r="C49" s="138"/>
      <c r="D49" s="138"/>
      <c r="E49" s="138">
        <f>'実質公債費比率（分子）の構造'!L$45</f>
        <v>1747</v>
      </c>
      <c r="F49" s="138"/>
      <c r="G49" s="138"/>
      <c r="H49" s="138">
        <f>'実質公債費比率（分子）の構造'!M$45</f>
        <v>1811</v>
      </c>
      <c r="I49" s="138"/>
      <c r="J49" s="138"/>
      <c r="K49" s="138">
        <f>'実質公債費比率（分子）の構造'!N$45</f>
        <v>1885</v>
      </c>
      <c r="L49" s="138"/>
      <c r="M49" s="138"/>
      <c r="N49" s="138">
        <f>'実質公債費比率（分子）の構造'!O$45</f>
        <v>1941</v>
      </c>
      <c r="O49" s="138"/>
      <c r="P49" s="138"/>
    </row>
    <row r="50" spans="1:16">
      <c r="A50" s="138" t="s">
        <v>60</v>
      </c>
      <c r="B50" s="138" t="e">
        <f>NA()</f>
        <v>#N/A</v>
      </c>
      <c r="C50" s="138">
        <f>IF(ISNUMBER('実質公債費比率（分子）の構造'!K$53),'実質公債費比率（分子）の構造'!K$53,NA())</f>
        <v>1086</v>
      </c>
      <c r="D50" s="138" t="e">
        <f>NA()</f>
        <v>#N/A</v>
      </c>
      <c r="E50" s="138" t="e">
        <f>NA()</f>
        <v>#N/A</v>
      </c>
      <c r="F50" s="138">
        <f>IF(ISNUMBER('実質公債費比率（分子）の構造'!L$53),'実質公債費比率（分子）の構造'!L$53,NA())</f>
        <v>949</v>
      </c>
      <c r="G50" s="138" t="e">
        <f>NA()</f>
        <v>#N/A</v>
      </c>
      <c r="H50" s="138" t="e">
        <f>NA()</f>
        <v>#N/A</v>
      </c>
      <c r="I50" s="138">
        <f>IF(ISNUMBER('実質公債費比率（分子）の構造'!M$53),'実質公債費比率（分子）の構造'!M$53,NA())</f>
        <v>982</v>
      </c>
      <c r="J50" s="138" t="e">
        <f>NA()</f>
        <v>#N/A</v>
      </c>
      <c r="K50" s="138" t="e">
        <f>NA()</f>
        <v>#N/A</v>
      </c>
      <c r="L50" s="138">
        <f>IF(ISNUMBER('実質公債費比率（分子）の構造'!N$53),'実質公債費比率（分子）の構造'!N$53,NA())</f>
        <v>1037</v>
      </c>
      <c r="M50" s="138" t="e">
        <f>NA()</f>
        <v>#N/A</v>
      </c>
      <c r="N50" s="138" t="e">
        <f>NA()</f>
        <v>#N/A</v>
      </c>
      <c r="O50" s="138">
        <f>IF(ISNUMBER('実質公債費比率（分子）の構造'!O$53),'実質公債費比率（分子）の構造'!O$53,NA())</f>
        <v>1003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18901</v>
      </c>
      <c r="E56" s="137"/>
      <c r="F56" s="137"/>
      <c r="G56" s="137">
        <f>'将来負担比率（分子）の構造'!J$52</f>
        <v>19565</v>
      </c>
      <c r="H56" s="137"/>
      <c r="I56" s="137"/>
      <c r="J56" s="137">
        <f>'将来負担比率（分子）の構造'!K$52</f>
        <v>19855</v>
      </c>
      <c r="K56" s="137"/>
      <c r="L56" s="137"/>
      <c r="M56" s="137">
        <f>'将来負担比率（分子）の構造'!L$52</f>
        <v>20792</v>
      </c>
      <c r="N56" s="137"/>
      <c r="O56" s="137"/>
      <c r="P56" s="137">
        <f>'将来負担比率（分子）の構造'!M$52</f>
        <v>20693</v>
      </c>
    </row>
    <row r="57" spans="1:16">
      <c r="A57" s="137" t="s">
        <v>36</v>
      </c>
      <c r="B57" s="137"/>
      <c r="C57" s="137"/>
      <c r="D57" s="137">
        <f>'将来負担比率（分子）の構造'!I$51</f>
        <v>286</v>
      </c>
      <c r="E57" s="137"/>
      <c r="F57" s="137"/>
      <c r="G57" s="137">
        <f>'将来負担比率（分子）の構造'!J$51</f>
        <v>405</v>
      </c>
      <c r="H57" s="137"/>
      <c r="I57" s="137"/>
      <c r="J57" s="137">
        <f>'将来負担比率（分子）の構造'!K$51</f>
        <v>479</v>
      </c>
      <c r="K57" s="137"/>
      <c r="L57" s="137"/>
      <c r="M57" s="137">
        <f>'将来負担比率（分子）の構造'!L$51</f>
        <v>484</v>
      </c>
      <c r="N57" s="137"/>
      <c r="O57" s="137"/>
      <c r="P57" s="137">
        <f>'将来負担比率（分子）の構造'!M$51</f>
        <v>544</v>
      </c>
    </row>
    <row r="58" spans="1:16">
      <c r="A58" s="137" t="s">
        <v>35</v>
      </c>
      <c r="B58" s="137"/>
      <c r="C58" s="137"/>
      <c r="D58" s="137">
        <f>'将来負担比率（分子）の構造'!I$50</f>
        <v>4600</v>
      </c>
      <c r="E58" s="137"/>
      <c r="F58" s="137"/>
      <c r="G58" s="137">
        <f>'将来負担比率（分子）の構造'!J$50</f>
        <v>5240</v>
      </c>
      <c r="H58" s="137"/>
      <c r="I58" s="137"/>
      <c r="J58" s="137">
        <f>'将来負担比率（分子）の構造'!K$50</f>
        <v>5474</v>
      </c>
      <c r="K58" s="137"/>
      <c r="L58" s="137"/>
      <c r="M58" s="137">
        <f>'将来負担比率（分子）の構造'!L$50</f>
        <v>5741</v>
      </c>
      <c r="N58" s="137"/>
      <c r="O58" s="137"/>
      <c r="P58" s="137">
        <f>'将来負担比率（分子）の構造'!M$50</f>
        <v>6105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147</v>
      </c>
      <c r="C61" s="137"/>
      <c r="D61" s="137"/>
      <c r="E61" s="137">
        <f>'将来負担比率（分子）の構造'!J$46</f>
        <v>15</v>
      </c>
      <c r="F61" s="137"/>
      <c r="G61" s="137"/>
      <c r="H61" s="137">
        <f>'将来負担比率（分子）の構造'!K$46</f>
        <v>5</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4279</v>
      </c>
      <c r="C62" s="137"/>
      <c r="D62" s="137"/>
      <c r="E62" s="137">
        <f>'将来負担比率（分子）の構造'!J$45</f>
        <v>4000</v>
      </c>
      <c r="F62" s="137"/>
      <c r="G62" s="137"/>
      <c r="H62" s="137">
        <f>'将来負担比率（分子）の構造'!K$45</f>
        <v>3745</v>
      </c>
      <c r="I62" s="137"/>
      <c r="J62" s="137"/>
      <c r="K62" s="137">
        <f>'将来負担比率（分子）の構造'!L$45</f>
        <v>3568</v>
      </c>
      <c r="L62" s="137"/>
      <c r="M62" s="137"/>
      <c r="N62" s="137">
        <f>'将来負担比率（分子）の構造'!M$45</f>
        <v>3301</v>
      </c>
      <c r="O62" s="137"/>
      <c r="P62" s="137"/>
    </row>
    <row r="63" spans="1:16">
      <c r="A63" s="137" t="s">
        <v>28</v>
      </c>
      <c r="B63" s="137">
        <f>'将来負担比率（分子）の構造'!I$44</f>
        <v>260</v>
      </c>
      <c r="C63" s="137"/>
      <c r="D63" s="137"/>
      <c r="E63" s="137">
        <f>'将来負担比率（分子）の構造'!J$44</f>
        <v>204</v>
      </c>
      <c r="F63" s="137"/>
      <c r="G63" s="137"/>
      <c r="H63" s="137">
        <f>'将来負担比率（分子）の構造'!K$44</f>
        <v>167</v>
      </c>
      <c r="I63" s="137"/>
      <c r="J63" s="137"/>
      <c r="K63" s="137">
        <f>'将来負担比率（分子）の構造'!L$44</f>
        <v>122</v>
      </c>
      <c r="L63" s="137"/>
      <c r="M63" s="137"/>
      <c r="N63" s="137">
        <f>'将来負担比率（分子）の構造'!M$44</f>
        <v>83</v>
      </c>
      <c r="O63" s="137"/>
      <c r="P63" s="137"/>
    </row>
    <row r="64" spans="1:16">
      <c r="A64" s="137" t="s">
        <v>27</v>
      </c>
      <c r="B64" s="137">
        <f>'将来負担比率（分子）の構造'!I$43</f>
        <v>11534</v>
      </c>
      <c r="C64" s="137"/>
      <c r="D64" s="137"/>
      <c r="E64" s="137">
        <f>'将来負担比率（分子）の構造'!J$43</f>
        <v>11120</v>
      </c>
      <c r="F64" s="137"/>
      <c r="G64" s="137"/>
      <c r="H64" s="137">
        <f>'将来負担比率（分子）の構造'!K$43</f>
        <v>10547</v>
      </c>
      <c r="I64" s="137"/>
      <c r="J64" s="137"/>
      <c r="K64" s="137">
        <f>'将来負担比率（分子）の構造'!L$43</f>
        <v>10046</v>
      </c>
      <c r="L64" s="137"/>
      <c r="M64" s="137"/>
      <c r="N64" s="137">
        <f>'将来負担比率（分子）の構造'!M$43</f>
        <v>9721</v>
      </c>
      <c r="O64" s="137"/>
      <c r="P64" s="137"/>
    </row>
    <row r="65" spans="1:16">
      <c r="A65" s="137" t="s">
        <v>26</v>
      </c>
      <c r="B65" s="137">
        <f>'将来負担比率（分子）の構造'!I$42</f>
        <v>2</v>
      </c>
      <c r="C65" s="137"/>
      <c r="D65" s="137"/>
      <c r="E65" s="137">
        <f>'将来負担比率（分子）の構造'!J$42</f>
        <v>1</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17810</v>
      </c>
      <c r="C66" s="137"/>
      <c r="D66" s="137"/>
      <c r="E66" s="137">
        <f>'将来負担比率（分子）の構造'!J$41</f>
        <v>18884</v>
      </c>
      <c r="F66" s="137"/>
      <c r="G66" s="137"/>
      <c r="H66" s="137">
        <f>'将来負担比率（分子）の構造'!K$41</f>
        <v>19229</v>
      </c>
      <c r="I66" s="137"/>
      <c r="J66" s="137"/>
      <c r="K66" s="137">
        <f>'将来負担比率（分子）の構造'!L$41</f>
        <v>20324</v>
      </c>
      <c r="L66" s="137"/>
      <c r="M66" s="137"/>
      <c r="N66" s="137">
        <f>'将来負担比率（分子）の構造'!M$41</f>
        <v>20546</v>
      </c>
      <c r="O66" s="137"/>
      <c r="P66" s="137"/>
    </row>
    <row r="67" spans="1:16">
      <c r="A67" s="137" t="s">
        <v>64</v>
      </c>
      <c r="B67" s="137" t="e">
        <f>NA()</f>
        <v>#N/A</v>
      </c>
      <c r="C67" s="137">
        <f>IF(ISNUMBER('将来負担比率（分子）の構造'!I$53), IF('将来負担比率（分子）の構造'!I$53 &lt; 0, 0, '将来負担比率（分子）の構造'!I$53), NA())</f>
        <v>10245</v>
      </c>
      <c r="D67" s="137" t="e">
        <f>NA()</f>
        <v>#N/A</v>
      </c>
      <c r="E67" s="137" t="e">
        <f>NA()</f>
        <v>#N/A</v>
      </c>
      <c r="F67" s="137">
        <f>IF(ISNUMBER('将来負担比率（分子）の構造'!J$53), IF('将来負担比率（分子）の構造'!J$53 &lt; 0, 0, '将来負担比率（分子）の構造'!J$53), NA())</f>
        <v>9013</v>
      </c>
      <c r="G67" s="137" t="e">
        <f>NA()</f>
        <v>#N/A</v>
      </c>
      <c r="H67" s="137" t="e">
        <f>NA()</f>
        <v>#N/A</v>
      </c>
      <c r="I67" s="137">
        <f>IF(ISNUMBER('将来負担比率（分子）の構造'!K$53), IF('将来負担比率（分子）の構造'!K$53 &lt; 0, 0, '将来負担比率（分子）の構造'!K$53), NA())</f>
        <v>7885</v>
      </c>
      <c r="J67" s="137" t="e">
        <f>NA()</f>
        <v>#N/A</v>
      </c>
      <c r="K67" s="137" t="e">
        <f>NA()</f>
        <v>#N/A</v>
      </c>
      <c r="L67" s="137">
        <f>IF(ISNUMBER('将来負担比率（分子）の構造'!L$53), IF('将来負担比率（分子）の構造'!L$53 &lt; 0, 0, '将来負担比率（分子）の構造'!L$53), NA())</f>
        <v>7043</v>
      </c>
      <c r="M67" s="137" t="e">
        <f>NA()</f>
        <v>#N/A</v>
      </c>
      <c r="N67" s="137" t="e">
        <f>NA()</f>
        <v>#N/A</v>
      </c>
      <c r="O67" s="137">
        <f>IF(ISNUMBER('将来負担比率（分子）の構造'!M$53), IF('将来負担比率（分子）の構造'!M$53 &lt; 0, 0, '将来負担比率（分子）の構造'!M$53), NA())</f>
        <v>6310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5573670</v>
      </c>
      <c r="S5" s="615"/>
      <c r="T5" s="615"/>
      <c r="U5" s="615"/>
      <c r="V5" s="615"/>
      <c r="W5" s="615"/>
      <c r="X5" s="615"/>
      <c r="Y5" s="616"/>
      <c r="Z5" s="617">
        <v>31.8</v>
      </c>
      <c r="AA5" s="617"/>
      <c r="AB5" s="617"/>
      <c r="AC5" s="617"/>
      <c r="AD5" s="618">
        <v>5573670</v>
      </c>
      <c r="AE5" s="618"/>
      <c r="AF5" s="618"/>
      <c r="AG5" s="618"/>
      <c r="AH5" s="618"/>
      <c r="AI5" s="618"/>
      <c r="AJ5" s="618"/>
      <c r="AK5" s="618"/>
      <c r="AL5" s="619">
        <v>53.6</v>
      </c>
      <c r="AM5" s="620"/>
      <c r="AN5" s="620"/>
      <c r="AO5" s="621"/>
      <c r="AP5" s="611" t="s">
        <v>209</v>
      </c>
      <c r="AQ5" s="612"/>
      <c r="AR5" s="612"/>
      <c r="AS5" s="612"/>
      <c r="AT5" s="612"/>
      <c r="AU5" s="612"/>
      <c r="AV5" s="612"/>
      <c r="AW5" s="612"/>
      <c r="AX5" s="612"/>
      <c r="AY5" s="612"/>
      <c r="AZ5" s="612"/>
      <c r="BA5" s="612"/>
      <c r="BB5" s="612"/>
      <c r="BC5" s="612"/>
      <c r="BD5" s="612"/>
      <c r="BE5" s="612"/>
      <c r="BF5" s="613"/>
      <c r="BG5" s="625">
        <v>5573670</v>
      </c>
      <c r="BH5" s="626"/>
      <c r="BI5" s="626"/>
      <c r="BJ5" s="626"/>
      <c r="BK5" s="626"/>
      <c r="BL5" s="626"/>
      <c r="BM5" s="626"/>
      <c r="BN5" s="627"/>
      <c r="BO5" s="628">
        <v>100</v>
      </c>
      <c r="BP5" s="628"/>
      <c r="BQ5" s="628"/>
      <c r="BR5" s="628"/>
      <c r="BS5" s="629">
        <v>107108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226864</v>
      </c>
      <c r="S6" s="626"/>
      <c r="T6" s="626"/>
      <c r="U6" s="626"/>
      <c r="V6" s="626"/>
      <c r="W6" s="626"/>
      <c r="X6" s="626"/>
      <c r="Y6" s="627"/>
      <c r="Z6" s="628">
        <v>1.3</v>
      </c>
      <c r="AA6" s="628"/>
      <c r="AB6" s="628"/>
      <c r="AC6" s="628"/>
      <c r="AD6" s="629">
        <v>226864</v>
      </c>
      <c r="AE6" s="629"/>
      <c r="AF6" s="629"/>
      <c r="AG6" s="629"/>
      <c r="AH6" s="629"/>
      <c r="AI6" s="629"/>
      <c r="AJ6" s="629"/>
      <c r="AK6" s="629"/>
      <c r="AL6" s="630">
        <v>2.2000000000000002</v>
      </c>
      <c r="AM6" s="631"/>
      <c r="AN6" s="631"/>
      <c r="AO6" s="632"/>
      <c r="AP6" s="622" t="s">
        <v>214</v>
      </c>
      <c r="AQ6" s="623"/>
      <c r="AR6" s="623"/>
      <c r="AS6" s="623"/>
      <c r="AT6" s="623"/>
      <c r="AU6" s="623"/>
      <c r="AV6" s="623"/>
      <c r="AW6" s="623"/>
      <c r="AX6" s="623"/>
      <c r="AY6" s="623"/>
      <c r="AZ6" s="623"/>
      <c r="BA6" s="623"/>
      <c r="BB6" s="623"/>
      <c r="BC6" s="623"/>
      <c r="BD6" s="623"/>
      <c r="BE6" s="623"/>
      <c r="BF6" s="624"/>
      <c r="BG6" s="625">
        <v>5573670</v>
      </c>
      <c r="BH6" s="626"/>
      <c r="BI6" s="626"/>
      <c r="BJ6" s="626"/>
      <c r="BK6" s="626"/>
      <c r="BL6" s="626"/>
      <c r="BM6" s="626"/>
      <c r="BN6" s="627"/>
      <c r="BO6" s="628">
        <v>100</v>
      </c>
      <c r="BP6" s="628"/>
      <c r="BQ6" s="628"/>
      <c r="BR6" s="628"/>
      <c r="BS6" s="629">
        <v>107108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141619</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141619</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4429</v>
      </c>
      <c r="S7" s="626"/>
      <c r="T7" s="626"/>
      <c r="U7" s="626"/>
      <c r="V7" s="626"/>
      <c r="W7" s="626"/>
      <c r="X7" s="626"/>
      <c r="Y7" s="627"/>
      <c r="Z7" s="628">
        <v>0</v>
      </c>
      <c r="AA7" s="628"/>
      <c r="AB7" s="628"/>
      <c r="AC7" s="628"/>
      <c r="AD7" s="629">
        <v>4429</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2672964</v>
      </c>
      <c r="BH7" s="626"/>
      <c r="BI7" s="626"/>
      <c r="BJ7" s="626"/>
      <c r="BK7" s="626"/>
      <c r="BL7" s="626"/>
      <c r="BM7" s="626"/>
      <c r="BN7" s="627"/>
      <c r="BO7" s="628">
        <v>48</v>
      </c>
      <c r="BP7" s="628"/>
      <c r="BQ7" s="628"/>
      <c r="BR7" s="628"/>
      <c r="BS7" s="629">
        <v>107108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2132441</v>
      </c>
      <c r="CS7" s="626"/>
      <c r="CT7" s="626"/>
      <c r="CU7" s="626"/>
      <c r="CV7" s="626"/>
      <c r="CW7" s="626"/>
      <c r="CX7" s="626"/>
      <c r="CY7" s="627"/>
      <c r="CZ7" s="628">
        <v>12.8</v>
      </c>
      <c r="DA7" s="628"/>
      <c r="DB7" s="628"/>
      <c r="DC7" s="628"/>
      <c r="DD7" s="634">
        <v>44228</v>
      </c>
      <c r="DE7" s="626"/>
      <c r="DF7" s="626"/>
      <c r="DG7" s="626"/>
      <c r="DH7" s="626"/>
      <c r="DI7" s="626"/>
      <c r="DJ7" s="626"/>
      <c r="DK7" s="626"/>
      <c r="DL7" s="626"/>
      <c r="DM7" s="626"/>
      <c r="DN7" s="626"/>
      <c r="DO7" s="626"/>
      <c r="DP7" s="627"/>
      <c r="DQ7" s="634">
        <v>1840574</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17436</v>
      </c>
      <c r="S8" s="626"/>
      <c r="T8" s="626"/>
      <c r="U8" s="626"/>
      <c r="V8" s="626"/>
      <c r="W8" s="626"/>
      <c r="X8" s="626"/>
      <c r="Y8" s="627"/>
      <c r="Z8" s="628">
        <v>0.1</v>
      </c>
      <c r="AA8" s="628"/>
      <c r="AB8" s="628"/>
      <c r="AC8" s="628"/>
      <c r="AD8" s="629">
        <v>17436</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73856</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5763959</v>
      </c>
      <c r="CS8" s="626"/>
      <c r="CT8" s="626"/>
      <c r="CU8" s="626"/>
      <c r="CV8" s="626"/>
      <c r="CW8" s="626"/>
      <c r="CX8" s="626"/>
      <c r="CY8" s="627"/>
      <c r="CZ8" s="628">
        <v>34.6</v>
      </c>
      <c r="DA8" s="628"/>
      <c r="DB8" s="628"/>
      <c r="DC8" s="628"/>
      <c r="DD8" s="634">
        <v>13559</v>
      </c>
      <c r="DE8" s="626"/>
      <c r="DF8" s="626"/>
      <c r="DG8" s="626"/>
      <c r="DH8" s="626"/>
      <c r="DI8" s="626"/>
      <c r="DJ8" s="626"/>
      <c r="DK8" s="626"/>
      <c r="DL8" s="626"/>
      <c r="DM8" s="626"/>
      <c r="DN8" s="626"/>
      <c r="DO8" s="626"/>
      <c r="DP8" s="627"/>
      <c r="DQ8" s="634">
        <v>2981150</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10206</v>
      </c>
      <c r="S9" s="626"/>
      <c r="T9" s="626"/>
      <c r="U9" s="626"/>
      <c r="V9" s="626"/>
      <c r="W9" s="626"/>
      <c r="X9" s="626"/>
      <c r="Y9" s="627"/>
      <c r="Z9" s="628">
        <v>0.1</v>
      </c>
      <c r="AA9" s="628"/>
      <c r="AB9" s="628"/>
      <c r="AC9" s="628"/>
      <c r="AD9" s="629">
        <v>10206</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2035575</v>
      </c>
      <c r="BH9" s="626"/>
      <c r="BI9" s="626"/>
      <c r="BJ9" s="626"/>
      <c r="BK9" s="626"/>
      <c r="BL9" s="626"/>
      <c r="BM9" s="626"/>
      <c r="BN9" s="627"/>
      <c r="BO9" s="628">
        <v>36.5</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946241</v>
      </c>
      <c r="CS9" s="626"/>
      <c r="CT9" s="626"/>
      <c r="CU9" s="626"/>
      <c r="CV9" s="626"/>
      <c r="CW9" s="626"/>
      <c r="CX9" s="626"/>
      <c r="CY9" s="627"/>
      <c r="CZ9" s="628">
        <v>5.7</v>
      </c>
      <c r="DA9" s="628"/>
      <c r="DB9" s="628"/>
      <c r="DC9" s="628"/>
      <c r="DD9" s="634">
        <v>35734</v>
      </c>
      <c r="DE9" s="626"/>
      <c r="DF9" s="626"/>
      <c r="DG9" s="626"/>
      <c r="DH9" s="626"/>
      <c r="DI9" s="626"/>
      <c r="DJ9" s="626"/>
      <c r="DK9" s="626"/>
      <c r="DL9" s="626"/>
      <c r="DM9" s="626"/>
      <c r="DN9" s="626"/>
      <c r="DO9" s="626"/>
      <c r="DP9" s="627"/>
      <c r="DQ9" s="634">
        <v>877018</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641961</v>
      </c>
      <c r="S10" s="626"/>
      <c r="T10" s="626"/>
      <c r="U10" s="626"/>
      <c r="V10" s="626"/>
      <c r="W10" s="626"/>
      <c r="X10" s="626"/>
      <c r="Y10" s="627"/>
      <c r="Z10" s="628">
        <v>3.7</v>
      </c>
      <c r="AA10" s="628"/>
      <c r="AB10" s="628"/>
      <c r="AC10" s="628"/>
      <c r="AD10" s="629">
        <v>641961</v>
      </c>
      <c r="AE10" s="629"/>
      <c r="AF10" s="629"/>
      <c r="AG10" s="629"/>
      <c r="AH10" s="629"/>
      <c r="AI10" s="629"/>
      <c r="AJ10" s="629"/>
      <c r="AK10" s="629"/>
      <c r="AL10" s="630">
        <v>6.2</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133811</v>
      </c>
      <c r="BH10" s="626"/>
      <c r="BI10" s="626"/>
      <c r="BJ10" s="626"/>
      <c r="BK10" s="626"/>
      <c r="BL10" s="626"/>
      <c r="BM10" s="626"/>
      <c r="BN10" s="627"/>
      <c r="BO10" s="628">
        <v>2.4</v>
      </c>
      <c r="BP10" s="628"/>
      <c r="BQ10" s="628"/>
      <c r="BR10" s="628"/>
      <c r="BS10" s="634">
        <v>22279</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22810</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21848</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113808</v>
      </c>
      <c r="S11" s="626"/>
      <c r="T11" s="626"/>
      <c r="U11" s="626"/>
      <c r="V11" s="626"/>
      <c r="W11" s="626"/>
      <c r="X11" s="626"/>
      <c r="Y11" s="627"/>
      <c r="Z11" s="628">
        <v>0.7</v>
      </c>
      <c r="AA11" s="628"/>
      <c r="AB11" s="628"/>
      <c r="AC11" s="628"/>
      <c r="AD11" s="629">
        <v>113808</v>
      </c>
      <c r="AE11" s="629"/>
      <c r="AF11" s="629"/>
      <c r="AG11" s="629"/>
      <c r="AH11" s="629"/>
      <c r="AI11" s="629"/>
      <c r="AJ11" s="629"/>
      <c r="AK11" s="629"/>
      <c r="AL11" s="630">
        <v>1.1000000000000001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429722</v>
      </c>
      <c r="BH11" s="626"/>
      <c r="BI11" s="626"/>
      <c r="BJ11" s="626"/>
      <c r="BK11" s="626"/>
      <c r="BL11" s="626"/>
      <c r="BM11" s="626"/>
      <c r="BN11" s="627"/>
      <c r="BO11" s="628">
        <v>7.7</v>
      </c>
      <c r="BP11" s="628"/>
      <c r="BQ11" s="628"/>
      <c r="BR11" s="628"/>
      <c r="BS11" s="634">
        <v>84829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637909</v>
      </c>
      <c r="CS11" s="626"/>
      <c r="CT11" s="626"/>
      <c r="CU11" s="626"/>
      <c r="CV11" s="626"/>
      <c r="CW11" s="626"/>
      <c r="CX11" s="626"/>
      <c r="CY11" s="627"/>
      <c r="CZ11" s="628">
        <v>3.8</v>
      </c>
      <c r="DA11" s="628"/>
      <c r="DB11" s="628"/>
      <c r="DC11" s="628"/>
      <c r="DD11" s="634">
        <v>741</v>
      </c>
      <c r="DE11" s="626"/>
      <c r="DF11" s="626"/>
      <c r="DG11" s="626"/>
      <c r="DH11" s="626"/>
      <c r="DI11" s="626"/>
      <c r="DJ11" s="626"/>
      <c r="DK11" s="626"/>
      <c r="DL11" s="626"/>
      <c r="DM11" s="626"/>
      <c r="DN11" s="626"/>
      <c r="DO11" s="626"/>
      <c r="DP11" s="627"/>
      <c r="DQ11" s="634">
        <v>485949</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2483106</v>
      </c>
      <c r="BH12" s="626"/>
      <c r="BI12" s="626"/>
      <c r="BJ12" s="626"/>
      <c r="BK12" s="626"/>
      <c r="BL12" s="626"/>
      <c r="BM12" s="626"/>
      <c r="BN12" s="627"/>
      <c r="BO12" s="628">
        <v>44.6</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245628</v>
      </c>
      <c r="CS12" s="626"/>
      <c r="CT12" s="626"/>
      <c r="CU12" s="626"/>
      <c r="CV12" s="626"/>
      <c r="CW12" s="626"/>
      <c r="CX12" s="626"/>
      <c r="CY12" s="627"/>
      <c r="CZ12" s="628">
        <v>1.5</v>
      </c>
      <c r="DA12" s="628"/>
      <c r="DB12" s="628"/>
      <c r="DC12" s="628"/>
      <c r="DD12" s="634">
        <v>26505</v>
      </c>
      <c r="DE12" s="626"/>
      <c r="DF12" s="626"/>
      <c r="DG12" s="626"/>
      <c r="DH12" s="626"/>
      <c r="DI12" s="626"/>
      <c r="DJ12" s="626"/>
      <c r="DK12" s="626"/>
      <c r="DL12" s="626"/>
      <c r="DM12" s="626"/>
      <c r="DN12" s="626"/>
      <c r="DO12" s="626"/>
      <c r="DP12" s="627"/>
      <c r="DQ12" s="634">
        <v>199520</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41990</v>
      </c>
      <c r="S13" s="626"/>
      <c r="T13" s="626"/>
      <c r="U13" s="626"/>
      <c r="V13" s="626"/>
      <c r="W13" s="626"/>
      <c r="X13" s="626"/>
      <c r="Y13" s="627"/>
      <c r="Z13" s="628">
        <v>0.2</v>
      </c>
      <c r="AA13" s="628"/>
      <c r="AB13" s="628"/>
      <c r="AC13" s="628"/>
      <c r="AD13" s="629">
        <v>41990</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2478265</v>
      </c>
      <c r="BH13" s="626"/>
      <c r="BI13" s="626"/>
      <c r="BJ13" s="626"/>
      <c r="BK13" s="626"/>
      <c r="BL13" s="626"/>
      <c r="BM13" s="626"/>
      <c r="BN13" s="627"/>
      <c r="BO13" s="628">
        <v>44.5</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1866955</v>
      </c>
      <c r="CS13" s="626"/>
      <c r="CT13" s="626"/>
      <c r="CU13" s="626"/>
      <c r="CV13" s="626"/>
      <c r="CW13" s="626"/>
      <c r="CX13" s="626"/>
      <c r="CY13" s="627"/>
      <c r="CZ13" s="628">
        <v>11.2</v>
      </c>
      <c r="DA13" s="628"/>
      <c r="DB13" s="628"/>
      <c r="DC13" s="628"/>
      <c r="DD13" s="634">
        <v>695740</v>
      </c>
      <c r="DE13" s="626"/>
      <c r="DF13" s="626"/>
      <c r="DG13" s="626"/>
      <c r="DH13" s="626"/>
      <c r="DI13" s="626"/>
      <c r="DJ13" s="626"/>
      <c r="DK13" s="626"/>
      <c r="DL13" s="626"/>
      <c r="DM13" s="626"/>
      <c r="DN13" s="626"/>
      <c r="DO13" s="626"/>
      <c r="DP13" s="627"/>
      <c r="DQ13" s="634">
        <v>1047850</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113242</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833335</v>
      </c>
      <c r="CS14" s="626"/>
      <c r="CT14" s="626"/>
      <c r="CU14" s="626"/>
      <c r="CV14" s="626"/>
      <c r="CW14" s="626"/>
      <c r="CX14" s="626"/>
      <c r="CY14" s="627"/>
      <c r="CZ14" s="628">
        <v>5</v>
      </c>
      <c r="DA14" s="628"/>
      <c r="DB14" s="628"/>
      <c r="DC14" s="628"/>
      <c r="DD14" s="634">
        <v>71186</v>
      </c>
      <c r="DE14" s="626"/>
      <c r="DF14" s="626"/>
      <c r="DG14" s="626"/>
      <c r="DH14" s="626"/>
      <c r="DI14" s="626"/>
      <c r="DJ14" s="626"/>
      <c r="DK14" s="626"/>
      <c r="DL14" s="626"/>
      <c r="DM14" s="626"/>
      <c r="DN14" s="626"/>
      <c r="DO14" s="626"/>
      <c r="DP14" s="627"/>
      <c r="DQ14" s="634">
        <v>767155</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17538</v>
      </c>
      <c r="S15" s="626"/>
      <c r="T15" s="626"/>
      <c r="U15" s="626"/>
      <c r="V15" s="626"/>
      <c r="W15" s="626"/>
      <c r="X15" s="626"/>
      <c r="Y15" s="627"/>
      <c r="Z15" s="628">
        <v>0.1</v>
      </c>
      <c r="AA15" s="628"/>
      <c r="AB15" s="628"/>
      <c r="AC15" s="628"/>
      <c r="AD15" s="629">
        <v>17538</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304358</v>
      </c>
      <c r="BH15" s="626"/>
      <c r="BI15" s="626"/>
      <c r="BJ15" s="626"/>
      <c r="BK15" s="626"/>
      <c r="BL15" s="626"/>
      <c r="BM15" s="626"/>
      <c r="BN15" s="627"/>
      <c r="BO15" s="628">
        <v>5.5</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1978701</v>
      </c>
      <c r="CS15" s="626"/>
      <c r="CT15" s="626"/>
      <c r="CU15" s="626"/>
      <c r="CV15" s="626"/>
      <c r="CW15" s="626"/>
      <c r="CX15" s="626"/>
      <c r="CY15" s="627"/>
      <c r="CZ15" s="628">
        <v>11.9</v>
      </c>
      <c r="DA15" s="628"/>
      <c r="DB15" s="628"/>
      <c r="DC15" s="628"/>
      <c r="DD15" s="634">
        <v>835867</v>
      </c>
      <c r="DE15" s="626"/>
      <c r="DF15" s="626"/>
      <c r="DG15" s="626"/>
      <c r="DH15" s="626"/>
      <c r="DI15" s="626"/>
      <c r="DJ15" s="626"/>
      <c r="DK15" s="626"/>
      <c r="DL15" s="626"/>
      <c r="DM15" s="626"/>
      <c r="DN15" s="626"/>
      <c r="DO15" s="626"/>
      <c r="DP15" s="627"/>
      <c r="DQ15" s="634">
        <v>993900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4019375</v>
      </c>
      <c r="S16" s="626"/>
      <c r="T16" s="626"/>
      <c r="U16" s="626"/>
      <c r="V16" s="626"/>
      <c r="W16" s="626"/>
      <c r="X16" s="626"/>
      <c r="Y16" s="627"/>
      <c r="Z16" s="628">
        <v>23</v>
      </c>
      <c r="AA16" s="628"/>
      <c r="AB16" s="628"/>
      <c r="AC16" s="628"/>
      <c r="AD16" s="629">
        <v>3729062</v>
      </c>
      <c r="AE16" s="629"/>
      <c r="AF16" s="629"/>
      <c r="AG16" s="629"/>
      <c r="AH16" s="629"/>
      <c r="AI16" s="629"/>
      <c r="AJ16" s="629"/>
      <c r="AK16" s="629"/>
      <c r="AL16" s="630">
        <v>35.9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3729062</v>
      </c>
      <c r="S17" s="626"/>
      <c r="T17" s="626"/>
      <c r="U17" s="626"/>
      <c r="V17" s="626"/>
      <c r="W17" s="626"/>
      <c r="X17" s="626"/>
      <c r="Y17" s="627"/>
      <c r="Z17" s="628">
        <v>21.3</v>
      </c>
      <c r="AA17" s="628"/>
      <c r="AB17" s="628"/>
      <c r="AC17" s="628"/>
      <c r="AD17" s="629">
        <v>3729062</v>
      </c>
      <c r="AE17" s="629"/>
      <c r="AF17" s="629"/>
      <c r="AG17" s="629"/>
      <c r="AH17" s="629"/>
      <c r="AI17" s="629"/>
      <c r="AJ17" s="629"/>
      <c r="AK17" s="629"/>
      <c r="AL17" s="630">
        <v>35.9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2075735</v>
      </c>
      <c r="CS17" s="626"/>
      <c r="CT17" s="626"/>
      <c r="CU17" s="626"/>
      <c r="CV17" s="626"/>
      <c r="CW17" s="626"/>
      <c r="CX17" s="626"/>
      <c r="CY17" s="627"/>
      <c r="CZ17" s="628">
        <v>12.5</v>
      </c>
      <c r="DA17" s="628"/>
      <c r="DB17" s="628"/>
      <c r="DC17" s="628"/>
      <c r="DD17" s="634" t="s">
        <v>112</v>
      </c>
      <c r="DE17" s="626"/>
      <c r="DF17" s="626"/>
      <c r="DG17" s="626"/>
      <c r="DH17" s="626"/>
      <c r="DI17" s="626"/>
      <c r="DJ17" s="626"/>
      <c r="DK17" s="626"/>
      <c r="DL17" s="626"/>
      <c r="DM17" s="626"/>
      <c r="DN17" s="626"/>
      <c r="DO17" s="626"/>
      <c r="DP17" s="627"/>
      <c r="DQ17" s="634">
        <v>2017658</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262618</v>
      </c>
      <c r="S18" s="626"/>
      <c r="T18" s="626"/>
      <c r="U18" s="626"/>
      <c r="V18" s="626"/>
      <c r="W18" s="626"/>
      <c r="X18" s="626"/>
      <c r="Y18" s="627"/>
      <c r="Z18" s="628">
        <v>1.5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27695</v>
      </c>
      <c r="S19" s="626"/>
      <c r="T19" s="626"/>
      <c r="U19" s="626"/>
      <c r="V19" s="626"/>
      <c r="W19" s="626"/>
      <c r="X19" s="626"/>
      <c r="Y19" s="627"/>
      <c r="Z19" s="628">
        <v>0.2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10667277</v>
      </c>
      <c r="S20" s="626"/>
      <c r="T20" s="626"/>
      <c r="U20" s="626"/>
      <c r="V20" s="626"/>
      <c r="W20" s="626"/>
      <c r="X20" s="626"/>
      <c r="Y20" s="627"/>
      <c r="Z20" s="628">
        <v>60.9</v>
      </c>
      <c r="AA20" s="628"/>
      <c r="AB20" s="628"/>
      <c r="AC20" s="628"/>
      <c r="AD20" s="629">
        <v>10376964</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16645333</v>
      </c>
      <c r="CS20" s="626"/>
      <c r="CT20" s="626"/>
      <c r="CU20" s="626"/>
      <c r="CV20" s="626"/>
      <c r="CW20" s="626"/>
      <c r="CX20" s="626"/>
      <c r="CY20" s="627"/>
      <c r="CZ20" s="628">
        <v>100</v>
      </c>
      <c r="DA20" s="628"/>
      <c r="DB20" s="628"/>
      <c r="DC20" s="628"/>
      <c r="DD20" s="634">
        <v>1723560</v>
      </c>
      <c r="DE20" s="626"/>
      <c r="DF20" s="626"/>
      <c r="DG20" s="626"/>
      <c r="DH20" s="626"/>
      <c r="DI20" s="626"/>
      <c r="DJ20" s="626"/>
      <c r="DK20" s="626"/>
      <c r="DL20" s="626"/>
      <c r="DM20" s="626"/>
      <c r="DN20" s="626"/>
      <c r="DO20" s="626"/>
      <c r="DP20" s="627"/>
      <c r="DQ20" s="634">
        <v>11374241</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7138</v>
      </c>
      <c r="S21" s="626"/>
      <c r="T21" s="626"/>
      <c r="U21" s="626"/>
      <c r="V21" s="626"/>
      <c r="W21" s="626"/>
      <c r="X21" s="626"/>
      <c r="Y21" s="627"/>
      <c r="Z21" s="628">
        <v>0</v>
      </c>
      <c r="AA21" s="628"/>
      <c r="AB21" s="628"/>
      <c r="AC21" s="628"/>
      <c r="AD21" s="629">
        <v>7138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145708</v>
      </c>
      <c r="S22" s="626"/>
      <c r="T22" s="626"/>
      <c r="U22" s="626"/>
      <c r="V22" s="626"/>
      <c r="W22" s="626"/>
      <c r="X22" s="626"/>
      <c r="Y22" s="627"/>
      <c r="Z22" s="628">
        <v>0.8</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107854</v>
      </c>
      <c r="S23" s="626"/>
      <c r="T23" s="626"/>
      <c r="U23" s="626"/>
      <c r="V23" s="626"/>
      <c r="W23" s="626"/>
      <c r="X23" s="626"/>
      <c r="Y23" s="627"/>
      <c r="Z23" s="628">
        <v>0.6</v>
      </c>
      <c r="AA23" s="628"/>
      <c r="AB23" s="628"/>
      <c r="AC23" s="628"/>
      <c r="AD23" s="629">
        <v>13209</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28012</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8405460</v>
      </c>
      <c r="CS24" s="615"/>
      <c r="CT24" s="615"/>
      <c r="CU24" s="615"/>
      <c r="CV24" s="615"/>
      <c r="CW24" s="615"/>
      <c r="CX24" s="615"/>
      <c r="CY24" s="616"/>
      <c r="CZ24" s="652">
        <v>50.5</v>
      </c>
      <c r="DA24" s="653"/>
      <c r="DB24" s="653"/>
      <c r="DC24" s="654"/>
      <c r="DD24" s="651">
        <v>5948507</v>
      </c>
      <c r="DE24" s="615"/>
      <c r="DF24" s="615"/>
      <c r="DG24" s="615"/>
      <c r="DH24" s="615"/>
      <c r="DI24" s="615"/>
      <c r="DJ24" s="615"/>
      <c r="DK24" s="616"/>
      <c r="DL24" s="651">
        <v>5397929</v>
      </c>
      <c r="DM24" s="615"/>
      <c r="DN24" s="615"/>
      <c r="DO24" s="615"/>
      <c r="DP24" s="615"/>
      <c r="DQ24" s="615"/>
      <c r="DR24" s="615"/>
      <c r="DS24" s="615"/>
      <c r="DT24" s="615"/>
      <c r="DU24" s="615"/>
      <c r="DV24" s="616"/>
      <c r="DW24" s="619">
        <v>48.6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2320287</v>
      </c>
      <c r="S25" s="626"/>
      <c r="T25" s="626"/>
      <c r="U25" s="626"/>
      <c r="V25" s="626"/>
      <c r="W25" s="626"/>
      <c r="X25" s="626"/>
      <c r="Y25" s="627"/>
      <c r="Z25" s="628">
        <v>13.3</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3264376</v>
      </c>
      <c r="CS25" s="657"/>
      <c r="CT25" s="657"/>
      <c r="CU25" s="657"/>
      <c r="CV25" s="657"/>
      <c r="CW25" s="657"/>
      <c r="CX25" s="657"/>
      <c r="CY25" s="658"/>
      <c r="CZ25" s="659">
        <v>19.600000000000001</v>
      </c>
      <c r="DA25" s="660"/>
      <c r="DB25" s="660"/>
      <c r="DC25" s="661"/>
      <c r="DD25" s="634">
        <v>3024302</v>
      </c>
      <c r="DE25" s="657"/>
      <c r="DF25" s="657"/>
      <c r="DG25" s="657"/>
      <c r="DH25" s="657"/>
      <c r="DI25" s="657"/>
      <c r="DJ25" s="657"/>
      <c r="DK25" s="658"/>
      <c r="DL25" s="634">
        <v>2892609</v>
      </c>
      <c r="DM25" s="657"/>
      <c r="DN25" s="657"/>
      <c r="DO25" s="657"/>
      <c r="DP25" s="657"/>
      <c r="DQ25" s="657"/>
      <c r="DR25" s="657"/>
      <c r="DS25" s="657"/>
      <c r="DT25" s="657"/>
      <c r="DU25" s="657"/>
      <c r="DV25" s="658"/>
      <c r="DW25" s="630">
        <v>26.1</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2194994</v>
      </c>
      <c r="CS26" s="626"/>
      <c r="CT26" s="626"/>
      <c r="CU26" s="626"/>
      <c r="CV26" s="626"/>
      <c r="CW26" s="626"/>
      <c r="CX26" s="626"/>
      <c r="CY26" s="627"/>
      <c r="CZ26" s="659">
        <v>13.2</v>
      </c>
      <c r="DA26" s="660"/>
      <c r="DB26" s="660"/>
      <c r="DC26" s="661"/>
      <c r="DD26" s="634">
        <v>1971596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1097962</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5573670</v>
      </c>
      <c r="BH27" s="626"/>
      <c r="BI27" s="626"/>
      <c r="BJ27" s="626"/>
      <c r="BK27" s="626"/>
      <c r="BL27" s="626"/>
      <c r="BM27" s="626"/>
      <c r="BN27" s="627"/>
      <c r="BO27" s="628">
        <v>100</v>
      </c>
      <c r="BP27" s="628"/>
      <c r="BQ27" s="628"/>
      <c r="BR27" s="628"/>
      <c r="BS27" s="634">
        <v>107108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3065363</v>
      </c>
      <c r="CS27" s="657"/>
      <c r="CT27" s="657"/>
      <c r="CU27" s="657"/>
      <c r="CV27" s="657"/>
      <c r="CW27" s="657"/>
      <c r="CX27" s="657"/>
      <c r="CY27" s="658"/>
      <c r="CZ27" s="659">
        <v>18.399999999999999</v>
      </c>
      <c r="DA27" s="660"/>
      <c r="DB27" s="660"/>
      <c r="DC27" s="661"/>
      <c r="DD27" s="634">
        <v>906561</v>
      </c>
      <c r="DE27" s="657"/>
      <c r="DF27" s="657"/>
      <c r="DG27" s="657"/>
      <c r="DH27" s="657"/>
      <c r="DI27" s="657"/>
      <c r="DJ27" s="657"/>
      <c r="DK27" s="658"/>
      <c r="DL27" s="634">
        <v>685075</v>
      </c>
      <c r="DM27" s="657"/>
      <c r="DN27" s="657"/>
      <c r="DO27" s="657"/>
      <c r="DP27" s="657"/>
      <c r="DQ27" s="657"/>
      <c r="DR27" s="657"/>
      <c r="DS27" s="657"/>
      <c r="DT27" s="657"/>
      <c r="DU27" s="657"/>
      <c r="DV27" s="658"/>
      <c r="DW27" s="630">
        <v>6.2</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16348</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2075721</v>
      </c>
      <c r="CS28" s="626"/>
      <c r="CT28" s="626"/>
      <c r="CU28" s="626"/>
      <c r="CV28" s="626"/>
      <c r="CW28" s="626"/>
      <c r="CX28" s="626"/>
      <c r="CY28" s="627"/>
      <c r="CZ28" s="659">
        <v>12.5</v>
      </c>
      <c r="DA28" s="660"/>
      <c r="DB28" s="660"/>
      <c r="DC28" s="661"/>
      <c r="DD28" s="634">
        <v>2017644</v>
      </c>
      <c r="DE28" s="626"/>
      <c r="DF28" s="626"/>
      <c r="DG28" s="626"/>
      <c r="DH28" s="626"/>
      <c r="DI28" s="626"/>
      <c r="DJ28" s="626"/>
      <c r="DK28" s="627"/>
      <c r="DL28" s="634">
        <v>1820245</v>
      </c>
      <c r="DM28" s="626"/>
      <c r="DN28" s="626"/>
      <c r="DO28" s="626"/>
      <c r="DP28" s="626"/>
      <c r="DQ28" s="626"/>
      <c r="DR28" s="626"/>
      <c r="DS28" s="626"/>
      <c r="DT28" s="626"/>
      <c r="DU28" s="626"/>
      <c r="DV28" s="627"/>
      <c r="DW28" s="630">
        <v>16.399999999999999</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6470</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2075721</v>
      </c>
      <c r="CS29" s="657"/>
      <c r="CT29" s="657"/>
      <c r="CU29" s="657"/>
      <c r="CV29" s="657"/>
      <c r="CW29" s="657"/>
      <c r="CX29" s="657"/>
      <c r="CY29" s="658"/>
      <c r="CZ29" s="659">
        <v>12.5</v>
      </c>
      <c r="DA29" s="660"/>
      <c r="DB29" s="660"/>
      <c r="DC29" s="661"/>
      <c r="DD29" s="634">
        <v>2017644</v>
      </c>
      <c r="DE29" s="657"/>
      <c r="DF29" s="657"/>
      <c r="DG29" s="657"/>
      <c r="DH29" s="657"/>
      <c r="DI29" s="657"/>
      <c r="DJ29" s="657"/>
      <c r="DK29" s="658"/>
      <c r="DL29" s="634">
        <v>1820245</v>
      </c>
      <c r="DM29" s="657"/>
      <c r="DN29" s="657"/>
      <c r="DO29" s="657"/>
      <c r="DP29" s="657"/>
      <c r="DQ29" s="657"/>
      <c r="DR29" s="657"/>
      <c r="DS29" s="657"/>
      <c r="DT29" s="657"/>
      <c r="DU29" s="657"/>
      <c r="DV29" s="658"/>
      <c r="DW29" s="630">
        <v>16.399999999999999</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378330</v>
      </c>
      <c r="S30" s="626"/>
      <c r="T30" s="626"/>
      <c r="U30" s="626"/>
      <c r="V30" s="626"/>
      <c r="W30" s="626"/>
      <c r="X30" s="626"/>
      <c r="Y30" s="627"/>
      <c r="Z30" s="628">
        <v>2.2000000000000002</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95.2</v>
      </c>
      <c r="BN30" s="684"/>
      <c r="BO30" s="684"/>
      <c r="BP30" s="684"/>
      <c r="BQ30" s="685"/>
      <c r="BR30" s="683">
        <v>98.5</v>
      </c>
      <c r="BS30" s="684"/>
      <c r="BT30" s="684"/>
      <c r="BU30" s="684"/>
      <c r="BV30" s="684"/>
      <c r="BW30" s="684"/>
      <c r="BX30" s="620">
        <v>94</v>
      </c>
      <c r="BY30" s="684"/>
      <c r="BZ30" s="684"/>
      <c r="CA30" s="684"/>
      <c r="CB30" s="685"/>
      <c r="CD30" s="688"/>
      <c r="CE30" s="689"/>
      <c r="CF30" s="639" t="s">
        <v>292</v>
      </c>
      <c r="CG30" s="640"/>
      <c r="CH30" s="640"/>
      <c r="CI30" s="640"/>
      <c r="CJ30" s="640"/>
      <c r="CK30" s="640"/>
      <c r="CL30" s="640"/>
      <c r="CM30" s="640"/>
      <c r="CN30" s="640"/>
      <c r="CO30" s="640"/>
      <c r="CP30" s="640"/>
      <c r="CQ30" s="641"/>
      <c r="CR30" s="625">
        <v>1870810</v>
      </c>
      <c r="CS30" s="626"/>
      <c r="CT30" s="626"/>
      <c r="CU30" s="626"/>
      <c r="CV30" s="626"/>
      <c r="CW30" s="626"/>
      <c r="CX30" s="626"/>
      <c r="CY30" s="627"/>
      <c r="CZ30" s="659">
        <v>11.2</v>
      </c>
      <c r="DA30" s="660"/>
      <c r="DB30" s="660"/>
      <c r="DC30" s="661"/>
      <c r="DD30" s="634">
        <v>1812733</v>
      </c>
      <c r="DE30" s="626"/>
      <c r="DF30" s="626"/>
      <c r="DG30" s="626"/>
      <c r="DH30" s="626"/>
      <c r="DI30" s="626"/>
      <c r="DJ30" s="626"/>
      <c r="DK30" s="627"/>
      <c r="DL30" s="634">
        <v>1618500</v>
      </c>
      <c r="DM30" s="626"/>
      <c r="DN30" s="626"/>
      <c r="DO30" s="626"/>
      <c r="DP30" s="626"/>
      <c r="DQ30" s="626"/>
      <c r="DR30" s="626"/>
      <c r="DS30" s="626"/>
      <c r="DT30" s="626"/>
      <c r="DU30" s="626"/>
      <c r="DV30" s="627"/>
      <c r="DW30" s="630">
        <v>14.6</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617087</v>
      </c>
      <c r="S31" s="626"/>
      <c r="T31" s="626"/>
      <c r="U31" s="626"/>
      <c r="V31" s="626"/>
      <c r="W31" s="626"/>
      <c r="X31" s="626"/>
      <c r="Y31" s="627"/>
      <c r="Z31" s="628">
        <v>3.5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95.5</v>
      </c>
      <c r="BN31" s="681"/>
      <c r="BO31" s="681"/>
      <c r="BP31" s="681"/>
      <c r="BQ31" s="682"/>
      <c r="BR31" s="680">
        <v>98.8</v>
      </c>
      <c r="BS31" s="657"/>
      <c r="BT31" s="657"/>
      <c r="BU31" s="657"/>
      <c r="BV31" s="657"/>
      <c r="BW31" s="657"/>
      <c r="BX31" s="631">
        <v>94.2</v>
      </c>
      <c r="BY31" s="681"/>
      <c r="BZ31" s="681"/>
      <c r="CA31" s="681"/>
      <c r="CB31" s="682"/>
      <c r="CD31" s="688"/>
      <c r="CE31" s="689"/>
      <c r="CF31" s="639" t="s">
        <v>296</v>
      </c>
      <c r="CG31" s="640"/>
      <c r="CH31" s="640"/>
      <c r="CI31" s="640"/>
      <c r="CJ31" s="640"/>
      <c r="CK31" s="640"/>
      <c r="CL31" s="640"/>
      <c r="CM31" s="640"/>
      <c r="CN31" s="640"/>
      <c r="CO31" s="640"/>
      <c r="CP31" s="640"/>
      <c r="CQ31" s="641"/>
      <c r="CR31" s="625">
        <v>204911</v>
      </c>
      <c r="CS31" s="657"/>
      <c r="CT31" s="657"/>
      <c r="CU31" s="657"/>
      <c r="CV31" s="657"/>
      <c r="CW31" s="657"/>
      <c r="CX31" s="657"/>
      <c r="CY31" s="658"/>
      <c r="CZ31" s="659">
        <v>1.2</v>
      </c>
      <c r="DA31" s="660"/>
      <c r="DB31" s="660"/>
      <c r="DC31" s="661"/>
      <c r="DD31" s="634">
        <v>204911</v>
      </c>
      <c r="DE31" s="657"/>
      <c r="DF31" s="657"/>
      <c r="DG31" s="657"/>
      <c r="DH31" s="657"/>
      <c r="DI31" s="657"/>
      <c r="DJ31" s="657"/>
      <c r="DK31" s="658"/>
      <c r="DL31" s="634">
        <v>201745</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260610</v>
      </c>
      <c r="S32" s="626"/>
      <c r="T32" s="626"/>
      <c r="U32" s="626"/>
      <c r="V32" s="626"/>
      <c r="W32" s="626"/>
      <c r="X32" s="626"/>
      <c r="Y32" s="627"/>
      <c r="Z32" s="628">
        <v>1.5</v>
      </c>
      <c r="AA32" s="628"/>
      <c r="AB32" s="628"/>
      <c r="AC32" s="628"/>
      <c r="AD32" s="629">
        <v>818</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98.4</v>
      </c>
      <c r="BH32" s="693"/>
      <c r="BI32" s="693"/>
      <c r="BJ32" s="693"/>
      <c r="BK32" s="693"/>
      <c r="BL32" s="693"/>
      <c r="BM32" s="694">
        <v>94.5</v>
      </c>
      <c r="BN32" s="693"/>
      <c r="BO32" s="693"/>
      <c r="BP32" s="693"/>
      <c r="BQ32" s="695"/>
      <c r="BR32" s="692">
        <v>98.2</v>
      </c>
      <c r="BS32" s="693"/>
      <c r="BT32" s="693"/>
      <c r="BU32" s="693"/>
      <c r="BV32" s="693"/>
      <c r="BW32" s="693"/>
      <c r="BX32" s="694">
        <v>93.3</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1852800</v>
      </c>
      <c r="S33" s="626"/>
      <c r="T33" s="626"/>
      <c r="U33" s="626"/>
      <c r="V33" s="626"/>
      <c r="W33" s="626"/>
      <c r="X33" s="626"/>
      <c r="Y33" s="627"/>
      <c r="Z33" s="628">
        <v>10.6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6516313</v>
      </c>
      <c r="CS33" s="657"/>
      <c r="CT33" s="657"/>
      <c r="CU33" s="657"/>
      <c r="CV33" s="657"/>
      <c r="CW33" s="657"/>
      <c r="CX33" s="657"/>
      <c r="CY33" s="658"/>
      <c r="CZ33" s="659">
        <v>39.1</v>
      </c>
      <c r="DA33" s="660"/>
      <c r="DB33" s="660"/>
      <c r="DC33" s="661"/>
      <c r="DD33" s="634">
        <v>5069603</v>
      </c>
      <c r="DE33" s="657"/>
      <c r="DF33" s="657"/>
      <c r="DG33" s="657"/>
      <c r="DH33" s="657"/>
      <c r="DI33" s="657"/>
      <c r="DJ33" s="657"/>
      <c r="DK33" s="658"/>
      <c r="DL33" s="634">
        <v>4132263</v>
      </c>
      <c r="DM33" s="657"/>
      <c r="DN33" s="657"/>
      <c r="DO33" s="657"/>
      <c r="DP33" s="657"/>
      <c r="DQ33" s="657"/>
      <c r="DR33" s="657"/>
      <c r="DS33" s="657"/>
      <c r="DT33" s="657"/>
      <c r="DU33" s="657"/>
      <c r="DV33" s="658"/>
      <c r="DW33" s="630">
        <v>37.200000000000003</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2126698</v>
      </c>
      <c r="CS34" s="626"/>
      <c r="CT34" s="626"/>
      <c r="CU34" s="626"/>
      <c r="CV34" s="626"/>
      <c r="CW34" s="626"/>
      <c r="CX34" s="626"/>
      <c r="CY34" s="627"/>
      <c r="CZ34" s="659">
        <v>12.8</v>
      </c>
      <c r="DA34" s="660"/>
      <c r="DB34" s="660"/>
      <c r="DC34" s="661"/>
      <c r="DD34" s="634">
        <v>1633704</v>
      </c>
      <c r="DE34" s="626"/>
      <c r="DF34" s="626"/>
      <c r="DG34" s="626"/>
      <c r="DH34" s="626"/>
      <c r="DI34" s="626"/>
      <c r="DJ34" s="626"/>
      <c r="DK34" s="627"/>
      <c r="DL34" s="634">
        <v>1428244</v>
      </c>
      <c r="DM34" s="626"/>
      <c r="DN34" s="626"/>
      <c r="DO34" s="626"/>
      <c r="DP34" s="626"/>
      <c r="DQ34" s="626"/>
      <c r="DR34" s="626"/>
      <c r="DS34" s="626"/>
      <c r="DT34" s="626"/>
      <c r="DU34" s="626"/>
      <c r="DV34" s="627"/>
      <c r="DW34" s="630">
        <v>12.9</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697500</v>
      </c>
      <c r="S35" s="626"/>
      <c r="T35" s="626"/>
      <c r="U35" s="626"/>
      <c r="V35" s="626"/>
      <c r="W35" s="626"/>
      <c r="X35" s="626"/>
      <c r="Y35" s="627"/>
      <c r="Z35" s="628">
        <v>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2195121</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2260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167186</v>
      </c>
      <c r="CS35" s="657"/>
      <c r="CT35" s="657"/>
      <c r="CU35" s="657"/>
      <c r="CV35" s="657"/>
      <c r="CW35" s="657"/>
      <c r="CX35" s="657"/>
      <c r="CY35" s="658"/>
      <c r="CZ35" s="659">
        <v>1</v>
      </c>
      <c r="DA35" s="660"/>
      <c r="DB35" s="660"/>
      <c r="DC35" s="661"/>
      <c r="DD35" s="634">
        <v>163979</v>
      </c>
      <c r="DE35" s="657"/>
      <c r="DF35" s="657"/>
      <c r="DG35" s="657"/>
      <c r="DH35" s="657"/>
      <c r="DI35" s="657"/>
      <c r="DJ35" s="657"/>
      <c r="DK35" s="658"/>
      <c r="DL35" s="634">
        <v>163979</v>
      </c>
      <c r="DM35" s="657"/>
      <c r="DN35" s="657"/>
      <c r="DO35" s="657"/>
      <c r="DP35" s="657"/>
      <c r="DQ35" s="657"/>
      <c r="DR35" s="657"/>
      <c r="DS35" s="657"/>
      <c r="DT35" s="657"/>
      <c r="DU35" s="657"/>
      <c r="DV35" s="658"/>
      <c r="DW35" s="630">
        <v>1.5</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17505883</v>
      </c>
      <c r="S36" s="698"/>
      <c r="T36" s="698"/>
      <c r="U36" s="698"/>
      <c r="V36" s="698"/>
      <c r="W36" s="698"/>
      <c r="X36" s="698"/>
      <c r="Y36" s="699"/>
      <c r="Z36" s="700">
        <v>100</v>
      </c>
      <c r="AA36" s="700"/>
      <c r="AB36" s="700"/>
      <c r="AC36" s="700"/>
      <c r="AD36" s="701">
        <v>10398129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844245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-71124</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1707487</v>
      </c>
      <c r="CS36" s="626"/>
      <c r="CT36" s="626"/>
      <c r="CU36" s="626"/>
      <c r="CV36" s="626"/>
      <c r="CW36" s="626"/>
      <c r="CX36" s="626"/>
      <c r="CY36" s="627"/>
      <c r="CZ36" s="659">
        <v>10.3</v>
      </c>
      <c r="DA36" s="660"/>
      <c r="DB36" s="660"/>
      <c r="DC36" s="661"/>
      <c r="DD36" s="634">
        <v>1032747</v>
      </c>
      <c r="DE36" s="626"/>
      <c r="DF36" s="626"/>
      <c r="DG36" s="626"/>
      <c r="DH36" s="626"/>
      <c r="DI36" s="626"/>
      <c r="DJ36" s="626"/>
      <c r="DK36" s="627"/>
      <c r="DL36" s="634">
        <v>841628</v>
      </c>
      <c r="DM36" s="626"/>
      <c r="DN36" s="626"/>
      <c r="DO36" s="626"/>
      <c r="DP36" s="626"/>
      <c r="DQ36" s="626"/>
      <c r="DR36" s="626"/>
      <c r="DS36" s="626"/>
      <c r="DT36" s="626"/>
      <c r="DU36" s="626"/>
      <c r="DV36" s="627"/>
      <c r="DW36" s="630">
        <v>7.6</v>
      </c>
      <c r="DX36" s="655"/>
      <c r="DY36" s="655"/>
      <c r="DZ36" s="655"/>
      <c r="EA36" s="655"/>
      <c r="EB36" s="655"/>
      <c r="EC36" s="656"/>
    </row>
    <row r="37" spans="2:133" ht="11.25" customHeight="1">
      <c r="AQ37" s="704" t="s">
        <v>314</v>
      </c>
      <c r="AR37" s="705"/>
      <c r="AS37" s="705"/>
      <c r="AT37" s="705"/>
      <c r="AU37" s="705"/>
      <c r="AV37" s="705"/>
      <c r="AW37" s="705"/>
      <c r="AX37" s="705"/>
      <c r="AY37" s="706"/>
      <c r="AZ37" s="625">
        <v>25000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6670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764588</v>
      </c>
      <c r="CS37" s="657"/>
      <c r="CT37" s="657"/>
      <c r="CU37" s="657"/>
      <c r="CV37" s="657"/>
      <c r="CW37" s="657"/>
      <c r="CX37" s="657"/>
      <c r="CY37" s="658"/>
      <c r="CZ37" s="659">
        <v>4.5999999999999996</v>
      </c>
      <c r="DA37" s="660"/>
      <c r="DB37" s="660"/>
      <c r="DC37" s="661"/>
      <c r="DD37" s="634">
        <v>467146</v>
      </c>
      <c r="DE37" s="657"/>
      <c r="DF37" s="657"/>
      <c r="DG37" s="657"/>
      <c r="DH37" s="657"/>
      <c r="DI37" s="657"/>
      <c r="DJ37" s="657"/>
      <c r="DK37" s="658"/>
      <c r="DL37" s="634">
        <v>396489</v>
      </c>
      <c r="DM37" s="657"/>
      <c r="DN37" s="657"/>
      <c r="DO37" s="657"/>
      <c r="DP37" s="657"/>
      <c r="DQ37" s="657"/>
      <c r="DR37" s="657"/>
      <c r="DS37" s="657"/>
      <c r="DT37" s="657"/>
      <c r="DU37" s="657"/>
      <c r="DV37" s="658"/>
      <c r="DW37" s="630">
        <v>3.6</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11600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2170121</v>
      </c>
      <c r="CS38" s="626"/>
      <c r="CT38" s="626"/>
      <c r="CU38" s="626"/>
      <c r="CV38" s="626"/>
      <c r="CW38" s="626"/>
      <c r="CX38" s="626"/>
      <c r="CY38" s="627"/>
      <c r="CZ38" s="659">
        <v>13</v>
      </c>
      <c r="DA38" s="660"/>
      <c r="DB38" s="660"/>
      <c r="DC38" s="661"/>
      <c r="DD38" s="634">
        <v>1931420</v>
      </c>
      <c r="DE38" s="626"/>
      <c r="DF38" s="626"/>
      <c r="DG38" s="626"/>
      <c r="DH38" s="626"/>
      <c r="DI38" s="626"/>
      <c r="DJ38" s="626"/>
      <c r="DK38" s="627"/>
      <c r="DL38" s="634">
        <v>1698412</v>
      </c>
      <c r="DM38" s="626"/>
      <c r="DN38" s="626"/>
      <c r="DO38" s="626"/>
      <c r="DP38" s="626"/>
      <c r="DQ38" s="626"/>
      <c r="DR38" s="626"/>
      <c r="DS38" s="626"/>
      <c r="DT38" s="626"/>
      <c r="DU38" s="626"/>
      <c r="DV38" s="627"/>
      <c r="DW38" s="630">
        <v>15.3</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321911</v>
      </c>
      <c r="CS39" s="657"/>
      <c r="CT39" s="657"/>
      <c r="CU39" s="657"/>
      <c r="CV39" s="657"/>
      <c r="CW39" s="657"/>
      <c r="CX39" s="657"/>
      <c r="CY39" s="658"/>
      <c r="CZ39" s="659">
        <v>1.9</v>
      </c>
      <c r="DA39" s="660"/>
      <c r="DB39" s="660"/>
      <c r="DC39" s="661"/>
      <c r="DD39" s="634">
        <v>300843</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359328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22910</v>
      </c>
      <c r="CS40" s="626"/>
      <c r="CT40" s="626"/>
      <c r="CU40" s="626"/>
      <c r="CV40" s="626"/>
      <c r="CW40" s="626"/>
      <c r="CX40" s="626"/>
      <c r="CY40" s="627"/>
      <c r="CZ40" s="659">
        <v>0.1</v>
      </c>
      <c r="DA40" s="660"/>
      <c r="DB40" s="660"/>
      <c r="DC40" s="661"/>
      <c r="DD40" s="634">
        <v>6910</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966548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1723560</v>
      </c>
      <c r="CS42" s="626"/>
      <c r="CT42" s="626"/>
      <c r="CU42" s="626"/>
      <c r="CV42" s="626"/>
      <c r="CW42" s="626"/>
      <c r="CX42" s="626"/>
      <c r="CY42" s="627"/>
      <c r="CZ42" s="659">
        <v>10.4</v>
      </c>
      <c r="DA42" s="708"/>
      <c r="DB42" s="708"/>
      <c r="DC42" s="709"/>
      <c r="DD42" s="634">
        <v>356131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135148</v>
      </c>
      <c r="CS43" s="657"/>
      <c r="CT43" s="657"/>
      <c r="CU43" s="657"/>
      <c r="CV43" s="657"/>
      <c r="CW43" s="657"/>
      <c r="CX43" s="657"/>
      <c r="CY43" s="658"/>
      <c r="CZ43" s="659">
        <v>0.8</v>
      </c>
      <c r="DA43" s="660"/>
      <c r="DB43" s="660"/>
      <c r="DC43" s="661"/>
      <c r="DD43" s="634">
        <v>135148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1723560</v>
      </c>
      <c r="CS44" s="626"/>
      <c r="CT44" s="626"/>
      <c r="CU44" s="626"/>
      <c r="CV44" s="626"/>
      <c r="CW44" s="626"/>
      <c r="CX44" s="626"/>
      <c r="CY44" s="627"/>
      <c r="CZ44" s="659">
        <v>10.4</v>
      </c>
      <c r="DA44" s="708"/>
      <c r="DB44" s="708"/>
      <c r="DC44" s="709"/>
      <c r="DD44" s="634">
        <v>356131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1339269</v>
      </c>
      <c r="CS45" s="657"/>
      <c r="CT45" s="657"/>
      <c r="CU45" s="657"/>
      <c r="CV45" s="657"/>
      <c r="CW45" s="657"/>
      <c r="CX45" s="657"/>
      <c r="CY45" s="658"/>
      <c r="CZ45" s="659">
        <v>8</v>
      </c>
      <c r="DA45" s="660"/>
      <c r="DB45" s="660"/>
      <c r="DC45" s="661"/>
      <c r="DD45" s="634">
        <v>113741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384224</v>
      </c>
      <c r="CS46" s="626"/>
      <c r="CT46" s="626"/>
      <c r="CU46" s="626"/>
      <c r="CV46" s="626"/>
      <c r="CW46" s="626"/>
      <c r="CX46" s="626"/>
      <c r="CY46" s="627"/>
      <c r="CZ46" s="659">
        <v>2.2999999999999998</v>
      </c>
      <c r="DA46" s="708"/>
      <c r="DB46" s="708"/>
      <c r="DC46" s="709"/>
      <c r="DD46" s="634">
        <v>242323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16645333</v>
      </c>
      <c r="CS49" s="693"/>
      <c r="CT49" s="693"/>
      <c r="CU49" s="693"/>
      <c r="CV49" s="693"/>
      <c r="CW49" s="693"/>
      <c r="CX49" s="693"/>
      <c r="CY49" s="720"/>
      <c r="CZ49" s="721">
        <v>100</v>
      </c>
      <c r="DA49" s="722"/>
      <c r="DB49" s="722"/>
      <c r="DC49" s="723"/>
      <c r="DD49" s="724">
        <v>11374241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17521</v>
      </c>
      <c r="R7" s="755"/>
      <c r="S7" s="755"/>
      <c r="T7" s="755"/>
      <c r="U7" s="755"/>
      <c r="V7" s="755">
        <v>16660</v>
      </c>
      <c r="W7" s="755"/>
      <c r="X7" s="755"/>
      <c r="Y7" s="755"/>
      <c r="Z7" s="755"/>
      <c r="AA7" s="755">
        <v>861</v>
      </c>
      <c r="AB7" s="755"/>
      <c r="AC7" s="755"/>
      <c r="AD7" s="755"/>
      <c r="AE7" s="756"/>
      <c r="AF7" s="757">
        <v>757</v>
      </c>
      <c r="AG7" s="758"/>
      <c r="AH7" s="758"/>
      <c r="AI7" s="758"/>
      <c r="AJ7" s="759"/>
      <c r="AK7" s="794">
        <v>378</v>
      </c>
      <c r="AL7" s="795"/>
      <c r="AM7" s="795"/>
      <c r="AN7" s="795"/>
      <c r="AO7" s="795"/>
      <c r="AP7" s="795">
        <v>20546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6</v>
      </c>
      <c r="CI7" s="792"/>
      <c r="CJ7" s="792"/>
      <c r="CK7" s="792"/>
      <c r="CL7" s="793"/>
      <c r="CM7" s="791">
        <v>25</v>
      </c>
      <c r="CN7" s="792"/>
      <c r="CO7" s="792"/>
      <c r="CP7" s="792"/>
      <c r="CQ7" s="793"/>
      <c r="CR7" s="791">
        <v>5</v>
      </c>
      <c r="CS7" s="792"/>
      <c r="CT7" s="792"/>
      <c r="CU7" s="792"/>
      <c r="CV7" s="793"/>
      <c r="CW7" s="791">
        <v>2</v>
      </c>
      <c r="CX7" s="792"/>
      <c r="CY7" s="792"/>
      <c r="CZ7" s="792"/>
      <c r="DA7" s="793"/>
      <c r="DB7" s="791" t="s">
        <v>545</v>
      </c>
      <c r="DC7" s="792"/>
      <c r="DD7" s="792"/>
      <c r="DE7" s="792"/>
      <c r="DF7" s="793"/>
      <c r="DG7" s="791" t="s">
        <v>545</v>
      </c>
      <c r="DH7" s="792"/>
      <c r="DI7" s="792"/>
      <c r="DJ7" s="792"/>
      <c r="DK7" s="793"/>
      <c r="DL7" s="791" t="s">
        <v>545</v>
      </c>
      <c r="DM7" s="792"/>
      <c r="DN7" s="792"/>
      <c r="DO7" s="792"/>
      <c r="DP7" s="793"/>
      <c r="DQ7" s="791" t="s">
        <v>544</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17521</v>
      </c>
      <c r="R23" s="814"/>
      <c r="S23" s="814"/>
      <c r="T23" s="814"/>
      <c r="U23" s="814"/>
      <c r="V23" s="814">
        <v>16660</v>
      </c>
      <c r="W23" s="814"/>
      <c r="X23" s="814"/>
      <c r="Y23" s="814"/>
      <c r="Z23" s="814"/>
      <c r="AA23" s="814">
        <v>861</v>
      </c>
      <c r="AB23" s="814"/>
      <c r="AC23" s="814"/>
      <c r="AD23" s="814"/>
      <c r="AE23" s="815"/>
      <c r="AF23" s="816">
        <v>757</v>
      </c>
      <c r="AG23" s="814"/>
      <c r="AH23" s="814"/>
      <c r="AI23" s="814"/>
      <c r="AJ23" s="817"/>
      <c r="AK23" s="818"/>
      <c r="AL23" s="819"/>
      <c r="AM23" s="819"/>
      <c r="AN23" s="819"/>
      <c r="AO23" s="819"/>
      <c r="AP23" s="814">
        <v>20546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5787</v>
      </c>
      <c r="R28" s="843"/>
      <c r="S28" s="843"/>
      <c r="T28" s="843"/>
      <c r="U28" s="843"/>
      <c r="V28" s="843">
        <v>5785</v>
      </c>
      <c r="W28" s="843"/>
      <c r="X28" s="843"/>
      <c r="Y28" s="843"/>
      <c r="Z28" s="843"/>
      <c r="AA28" s="843">
        <v>2</v>
      </c>
      <c r="AB28" s="843"/>
      <c r="AC28" s="843"/>
      <c r="AD28" s="843"/>
      <c r="AE28" s="844"/>
      <c r="AF28" s="845">
        <v>2</v>
      </c>
      <c r="AG28" s="843"/>
      <c r="AH28" s="843"/>
      <c r="AI28" s="843"/>
      <c r="AJ28" s="846"/>
      <c r="AK28" s="847">
        <v>359329</v>
      </c>
      <c r="AL28" s="838"/>
      <c r="AM28" s="838"/>
      <c r="AN28" s="838"/>
      <c r="AO28" s="838"/>
      <c r="AP28" s="838" t="s">
        <v>545</v>
      </c>
      <c r="AQ28" s="838"/>
      <c r="AR28" s="838"/>
      <c r="AS28" s="838"/>
      <c r="AT28" s="838"/>
      <c r="AU28" s="838" t="s">
        <v>544</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3257</v>
      </c>
      <c r="R29" s="779"/>
      <c r="S29" s="779"/>
      <c r="T29" s="779"/>
      <c r="U29" s="779"/>
      <c r="V29" s="779">
        <v>3197</v>
      </c>
      <c r="W29" s="779"/>
      <c r="X29" s="779"/>
      <c r="Y29" s="779"/>
      <c r="Z29" s="779"/>
      <c r="AA29" s="779">
        <v>60</v>
      </c>
      <c r="AB29" s="779"/>
      <c r="AC29" s="779"/>
      <c r="AD29" s="779"/>
      <c r="AE29" s="780"/>
      <c r="AF29" s="781">
        <v>60</v>
      </c>
      <c r="AG29" s="782"/>
      <c r="AH29" s="782"/>
      <c r="AI29" s="782"/>
      <c r="AJ29" s="783"/>
      <c r="AK29" s="850">
        <v>510050</v>
      </c>
      <c r="AL29" s="851"/>
      <c r="AM29" s="851"/>
      <c r="AN29" s="851"/>
      <c r="AO29" s="851"/>
      <c r="AP29" s="851" t="s">
        <v>545</v>
      </c>
      <c r="AQ29" s="851"/>
      <c r="AR29" s="851"/>
      <c r="AS29" s="851"/>
      <c r="AT29" s="851"/>
      <c r="AU29" s="851" t="s">
        <v>544</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701</v>
      </c>
      <c r="R30" s="779"/>
      <c r="S30" s="779"/>
      <c r="T30" s="779"/>
      <c r="U30" s="779"/>
      <c r="V30" s="779">
        <v>698</v>
      </c>
      <c r="W30" s="779"/>
      <c r="X30" s="779"/>
      <c r="Y30" s="779"/>
      <c r="Z30" s="779"/>
      <c r="AA30" s="779">
        <v>3</v>
      </c>
      <c r="AB30" s="779"/>
      <c r="AC30" s="779"/>
      <c r="AD30" s="779"/>
      <c r="AE30" s="780"/>
      <c r="AF30" s="781">
        <v>3</v>
      </c>
      <c r="AG30" s="782"/>
      <c r="AH30" s="782"/>
      <c r="AI30" s="782"/>
      <c r="AJ30" s="783"/>
      <c r="AK30" s="850">
        <v>440207</v>
      </c>
      <c r="AL30" s="851"/>
      <c r="AM30" s="851"/>
      <c r="AN30" s="851"/>
      <c r="AO30" s="851"/>
      <c r="AP30" s="851" t="s">
        <v>545</v>
      </c>
      <c r="AQ30" s="851"/>
      <c r="AR30" s="851"/>
      <c r="AS30" s="851"/>
      <c r="AT30" s="851"/>
      <c r="AU30" s="851" t="s">
        <v>544</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996</v>
      </c>
      <c r="R31" s="779"/>
      <c r="S31" s="779"/>
      <c r="T31" s="779"/>
      <c r="U31" s="779"/>
      <c r="V31" s="779">
        <v>943</v>
      </c>
      <c r="W31" s="779"/>
      <c r="X31" s="779"/>
      <c r="Y31" s="779"/>
      <c r="Z31" s="779"/>
      <c r="AA31" s="779">
        <v>54</v>
      </c>
      <c r="AB31" s="779"/>
      <c r="AC31" s="779"/>
      <c r="AD31" s="779"/>
      <c r="AE31" s="780"/>
      <c r="AF31" s="781">
        <v>583</v>
      </c>
      <c r="AG31" s="782"/>
      <c r="AH31" s="782"/>
      <c r="AI31" s="782"/>
      <c r="AJ31" s="783"/>
      <c r="AK31" s="850" t="s">
        <v>478</v>
      </c>
      <c r="AL31" s="851"/>
      <c r="AM31" s="851"/>
      <c r="AN31" s="851"/>
      <c r="AO31" s="851"/>
      <c r="AP31" s="851">
        <v>3617</v>
      </c>
      <c r="AQ31" s="851"/>
      <c r="AR31" s="851"/>
      <c r="AS31" s="851"/>
      <c r="AT31" s="851"/>
      <c r="AU31" s="851">
        <v>184</v>
      </c>
      <c r="AV31" s="851"/>
      <c r="AW31" s="851"/>
      <c r="AX31" s="851"/>
      <c r="AY31" s="851"/>
      <c r="AZ31" s="852" t="s">
        <v>547</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1095</v>
      </c>
      <c r="R32" s="779"/>
      <c r="S32" s="779"/>
      <c r="T32" s="779"/>
      <c r="U32" s="779"/>
      <c r="V32" s="779">
        <v>1071</v>
      </c>
      <c r="W32" s="779"/>
      <c r="X32" s="779"/>
      <c r="Y32" s="779"/>
      <c r="Z32" s="779"/>
      <c r="AA32" s="779">
        <v>23</v>
      </c>
      <c r="AB32" s="779"/>
      <c r="AC32" s="779"/>
      <c r="AD32" s="779"/>
      <c r="AE32" s="780"/>
      <c r="AF32" s="781">
        <v>23</v>
      </c>
      <c r="AG32" s="782"/>
      <c r="AH32" s="782"/>
      <c r="AI32" s="782"/>
      <c r="AJ32" s="783"/>
      <c r="AK32" s="850">
        <v>577032</v>
      </c>
      <c r="AL32" s="851"/>
      <c r="AM32" s="851"/>
      <c r="AN32" s="851"/>
      <c r="AO32" s="851"/>
      <c r="AP32" s="851">
        <v>6890</v>
      </c>
      <c r="AQ32" s="851"/>
      <c r="AR32" s="851"/>
      <c r="AS32" s="851"/>
      <c r="AT32" s="851"/>
      <c r="AU32" s="851">
        <v>6831</v>
      </c>
      <c r="AV32" s="851"/>
      <c r="AW32" s="851"/>
      <c r="AX32" s="851"/>
      <c r="AY32" s="851"/>
      <c r="AZ32" s="852" t="s">
        <v>547</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443</v>
      </c>
      <c r="R33" s="779"/>
      <c r="S33" s="779"/>
      <c r="T33" s="779"/>
      <c r="U33" s="779"/>
      <c r="V33" s="779">
        <v>435</v>
      </c>
      <c r="W33" s="779"/>
      <c r="X33" s="779"/>
      <c r="Y33" s="779"/>
      <c r="Z33" s="779"/>
      <c r="AA33" s="779">
        <v>8</v>
      </c>
      <c r="AB33" s="779"/>
      <c r="AC33" s="779"/>
      <c r="AD33" s="779"/>
      <c r="AE33" s="780"/>
      <c r="AF33" s="781">
        <v>8</v>
      </c>
      <c r="AG33" s="782"/>
      <c r="AH33" s="782"/>
      <c r="AI33" s="782"/>
      <c r="AJ33" s="783"/>
      <c r="AK33" s="850">
        <v>267213</v>
      </c>
      <c r="AL33" s="851"/>
      <c r="AM33" s="851"/>
      <c r="AN33" s="851"/>
      <c r="AO33" s="851"/>
      <c r="AP33" s="851">
        <v>2706</v>
      </c>
      <c r="AQ33" s="851"/>
      <c r="AR33" s="851"/>
      <c r="AS33" s="851"/>
      <c r="AT33" s="851"/>
      <c r="AU33" s="851">
        <v>2706</v>
      </c>
      <c r="AV33" s="851"/>
      <c r="AW33" s="851"/>
      <c r="AX33" s="851"/>
      <c r="AY33" s="851"/>
      <c r="AZ33" s="852" t="s">
        <v>547</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680</v>
      </c>
      <c r="AG63" s="862"/>
      <c r="AH63" s="862"/>
      <c r="AI63" s="862"/>
      <c r="AJ63" s="863"/>
      <c r="AK63" s="864"/>
      <c r="AL63" s="859"/>
      <c r="AM63" s="859"/>
      <c r="AN63" s="859"/>
      <c r="AO63" s="859"/>
      <c r="AP63" s="862">
        <v>13213</v>
      </c>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534</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545</v>
      </c>
      <c r="AQ68" s="886"/>
      <c r="AR68" s="886"/>
      <c r="AS68" s="886"/>
      <c r="AT68" s="886"/>
      <c r="AU68" s="886" t="s">
        <v>544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535</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544</v>
      </c>
      <c r="AQ69" s="851"/>
      <c r="AR69" s="851"/>
      <c r="AS69" s="851"/>
      <c r="AT69" s="851"/>
      <c r="AU69" s="851" t="s">
        <v>545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545</v>
      </c>
      <c r="AL70" s="851"/>
      <c r="AM70" s="851"/>
      <c r="AN70" s="851"/>
      <c r="AO70" s="851"/>
      <c r="AP70" s="851" t="s">
        <v>544</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537</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546</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545</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680</v>
      </c>
      <c r="R73" s="851"/>
      <c r="S73" s="851"/>
      <c r="T73" s="851"/>
      <c r="U73" s="851"/>
      <c r="V73" s="851">
        <v>625</v>
      </c>
      <c r="W73" s="851"/>
      <c r="X73" s="851"/>
      <c r="Y73" s="851"/>
      <c r="Z73" s="851"/>
      <c r="AA73" s="851">
        <v>55</v>
      </c>
      <c r="AB73" s="851"/>
      <c r="AC73" s="851"/>
      <c r="AD73" s="851"/>
      <c r="AE73" s="851"/>
      <c r="AF73" s="851">
        <v>55</v>
      </c>
      <c r="AG73" s="851"/>
      <c r="AH73" s="851"/>
      <c r="AI73" s="851"/>
      <c r="AJ73" s="851"/>
      <c r="AK73" s="851" t="s">
        <v>544</v>
      </c>
      <c r="AL73" s="851"/>
      <c r="AM73" s="851"/>
      <c r="AN73" s="851"/>
      <c r="AO73" s="851"/>
      <c r="AP73" s="851">
        <v>471</v>
      </c>
      <c r="AQ73" s="851"/>
      <c r="AR73" s="851"/>
      <c r="AS73" s="851"/>
      <c r="AT73" s="851"/>
      <c r="AU73" s="851">
        <v>83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540</v>
      </c>
      <c r="C74" s="894"/>
      <c r="D74" s="894"/>
      <c r="E74" s="894"/>
      <c r="F74" s="894"/>
      <c r="G74" s="894"/>
      <c r="H74" s="894"/>
      <c r="I74" s="894"/>
      <c r="J74" s="894"/>
      <c r="K74" s="894"/>
      <c r="L74" s="894"/>
      <c r="M74" s="894"/>
      <c r="N74" s="894"/>
      <c r="O74" s="894"/>
      <c r="P74" s="895"/>
      <c r="Q74" s="896">
        <v>674</v>
      </c>
      <c r="R74" s="851"/>
      <c r="S74" s="851"/>
      <c r="T74" s="851"/>
      <c r="U74" s="851"/>
      <c r="V74" s="851">
        <v>609</v>
      </c>
      <c r="W74" s="851"/>
      <c r="X74" s="851"/>
      <c r="Y74" s="851"/>
      <c r="Z74" s="851"/>
      <c r="AA74" s="851">
        <v>66</v>
      </c>
      <c r="AB74" s="851"/>
      <c r="AC74" s="851"/>
      <c r="AD74" s="851"/>
      <c r="AE74" s="851"/>
      <c r="AF74" s="851">
        <v>66</v>
      </c>
      <c r="AG74" s="851"/>
      <c r="AH74" s="851"/>
      <c r="AI74" s="851"/>
      <c r="AJ74" s="851"/>
      <c r="AK74" s="851" t="s">
        <v>544</v>
      </c>
      <c r="AL74" s="851"/>
      <c r="AM74" s="851"/>
      <c r="AN74" s="851"/>
      <c r="AO74" s="851"/>
      <c r="AP74" s="851" t="s">
        <v>544</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541</v>
      </c>
      <c r="C75" s="894"/>
      <c r="D75" s="894"/>
      <c r="E75" s="894"/>
      <c r="F75" s="894"/>
      <c r="G75" s="894"/>
      <c r="H75" s="894"/>
      <c r="I75" s="894"/>
      <c r="J75" s="894"/>
      <c r="K75" s="894"/>
      <c r="L75" s="894"/>
      <c r="M75" s="894"/>
      <c r="N75" s="894"/>
      <c r="O75" s="894"/>
      <c r="P75" s="895"/>
      <c r="Q75" s="899">
        <v>236</v>
      </c>
      <c r="R75" s="900"/>
      <c r="S75" s="900"/>
      <c r="T75" s="900"/>
      <c r="U75" s="850"/>
      <c r="V75" s="901">
        <v>202</v>
      </c>
      <c r="W75" s="900"/>
      <c r="X75" s="900"/>
      <c r="Y75" s="900"/>
      <c r="Z75" s="850"/>
      <c r="AA75" s="901">
        <v>34</v>
      </c>
      <c r="AB75" s="900"/>
      <c r="AC75" s="900"/>
      <c r="AD75" s="900"/>
      <c r="AE75" s="850"/>
      <c r="AF75" s="901">
        <v>34</v>
      </c>
      <c r="AG75" s="900"/>
      <c r="AH75" s="900"/>
      <c r="AI75" s="900"/>
      <c r="AJ75" s="850"/>
      <c r="AK75" s="901" t="s">
        <v>545</v>
      </c>
      <c r="AL75" s="900"/>
      <c r="AM75" s="900"/>
      <c r="AN75" s="900"/>
      <c r="AO75" s="850"/>
      <c r="AP75" s="901" t="s">
        <v>544</v>
      </c>
      <c r="AQ75" s="900"/>
      <c r="AR75" s="900"/>
      <c r="AS75" s="900"/>
      <c r="AT75" s="850"/>
      <c r="AU75" s="901" t="s">
        <v>545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542</v>
      </c>
      <c r="C76" s="894"/>
      <c r="D76" s="894"/>
      <c r="E76" s="894"/>
      <c r="F76" s="894"/>
      <c r="G76" s="894"/>
      <c r="H76" s="894"/>
      <c r="I76" s="894"/>
      <c r="J76" s="894"/>
      <c r="K76" s="894"/>
      <c r="L76" s="894"/>
      <c r="M76" s="894"/>
      <c r="N76" s="894"/>
      <c r="O76" s="894"/>
      <c r="P76" s="895"/>
      <c r="Q76" s="899">
        <v>1801</v>
      </c>
      <c r="R76" s="900"/>
      <c r="S76" s="900"/>
      <c r="T76" s="900"/>
      <c r="U76" s="850"/>
      <c r="V76" s="901">
        <v>1129</v>
      </c>
      <c r="W76" s="900"/>
      <c r="X76" s="900"/>
      <c r="Y76" s="900"/>
      <c r="Z76" s="850"/>
      <c r="AA76" s="901">
        <v>671</v>
      </c>
      <c r="AB76" s="900"/>
      <c r="AC76" s="900"/>
      <c r="AD76" s="900"/>
      <c r="AE76" s="850"/>
      <c r="AF76" s="901">
        <v>545</v>
      </c>
      <c r="AG76" s="900"/>
      <c r="AH76" s="900"/>
      <c r="AI76" s="900"/>
      <c r="AJ76" s="850"/>
      <c r="AK76" s="901" t="s">
        <v>545</v>
      </c>
      <c r="AL76" s="900"/>
      <c r="AM76" s="900"/>
      <c r="AN76" s="900"/>
      <c r="AO76" s="850"/>
      <c r="AP76" s="901" t="s">
        <v>544</v>
      </c>
      <c r="AQ76" s="900"/>
      <c r="AR76" s="900"/>
      <c r="AS76" s="900"/>
      <c r="AT76" s="850"/>
      <c r="AU76" s="901" t="s">
        <v>545</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7374</v>
      </c>
      <c r="AG88" s="862"/>
      <c r="AH88" s="862"/>
      <c r="AI88" s="862"/>
      <c r="AJ88" s="862"/>
      <c r="AK88" s="859"/>
      <c r="AL88" s="859"/>
      <c r="AM88" s="859"/>
      <c r="AN88" s="859"/>
      <c r="AO88" s="859"/>
      <c r="AP88" s="862">
        <v>471</v>
      </c>
      <c r="AQ88" s="862"/>
      <c r="AR88" s="862"/>
      <c r="AS88" s="862"/>
      <c r="AT88" s="862"/>
      <c r="AU88" s="862">
        <v>83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v>2</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1811198</v>
      </c>
      <c r="AB110" s="922"/>
      <c r="AC110" s="922"/>
      <c r="AD110" s="922"/>
      <c r="AE110" s="923"/>
      <c r="AF110" s="924">
        <v>1884738</v>
      </c>
      <c r="AG110" s="922"/>
      <c r="AH110" s="922"/>
      <c r="AI110" s="922"/>
      <c r="AJ110" s="923"/>
      <c r="AK110" s="924">
        <v>1941028</v>
      </c>
      <c r="AL110" s="922"/>
      <c r="AM110" s="922"/>
      <c r="AN110" s="922"/>
      <c r="AO110" s="923"/>
      <c r="AP110" s="925">
        <v>21</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19228737</v>
      </c>
      <c r="BR110" s="957"/>
      <c r="BS110" s="957"/>
      <c r="BT110" s="957"/>
      <c r="BU110" s="957"/>
      <c r="BV110" s="957">
        <v>20323930</v>
      </c>
      <c r="BW110" s="957"/>
      <c r="BX110" s="957"/>
      <c r="BY110" s="957"/>
      <c r="BZ110" s="957"/>
      <c r="CA110" s="957">
        <v>20545920</v>
      </c>
      <c r="CB110" s="957"/>
      <c r="CC110" s="957"/>
      <c r="CD110" s="957"/>
      <c r="CE110" s="957"/>
      <c r="CF110" s="971">
        <v>222.3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20000</v>
      </c>
      <c r="AB112" s="989"/>
      <c r="AC112" s="989"/>
      <c r="AD112" s="989"/>
      <c r="AE112" s="990"/>
      <c r="AF112" s="991">
        <v>30000</v>
      </c>
      <c r="AG112" s="989"/>
      <c r="AH112" s="989"/>
      <c r="AI112" s="989"/>
      <c r="AJ112" s="990"/>
      <c r="AK112" s="991">
        <v>30000</v>
      </c>
      <c r="AL112" s="989"/>
      <c r="AM112" s="989"/>
      <c r="AN112" s="989"/>
      <c r="AO112" s="990"/>
      <c r="AP112" s="992">
        <v>0.3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10547133</v>
      </c>
      <c r="BR112" s="950"/>
      <c r="BS112" s="950"/>
      <c r="BT112" s="950"/>
      <c r="BU112" s="950"/>
      <c r="BV112" s="950">
        <v>10045525</v>
      </c>
      <c r="BW112" s="950"/>
      <c r="BX112" s="950"/>
      <c r="BY112" s="950"/>
      <c r="BZ112" s="950"/>
      <c r="CA112" s="950">
        <v>9721144</v>
      </c>
      <c r="CB112" s="950"/>
      <c r="CC112" s="950"/>
      <c r="CD112" s="950"/>
      <c r="CE112" s="950"/>
      <c r="CF112" s="944">
        <v>105.2</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723442</v>
      </c>
      <c r="AB113" s="964"/>
      <c r="AC113" s="964"/>
      <c r="AD113" s="964"/>
      <c r="AE113" s="965"/>
      <c r="AF113" s="966">
        <v>718884</v>
      </c>
      <c r="AG113" s="964"/>
      <c r="AH113" s="964"/>
      <c r="AI113" s="964"/>
      <c r="AJ113" s="965"/>
      <c r="AK113" s="966">
        <v>738660</v>
      </c>
      <c r="AL113" s="964"/>
      <c r="AM113" s="964"/>
      <c r="AN113" s="964"/>
      <c r="AO113" s="965"/>
      <c r="AP113" s="967">
        <v>8</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166855</v>
      </c>
      <c r="BR113" s="950"/>
      <c r="BS113" s="950"/>
      <c r="BT113" s="950"/>
      <c r="BU113" s="950"/>
      <c r="BV113" s="950">
        <v>122134</v>
      </c>
      <c r="BW113" s="950"/>
      <c r="BX113" s="950"/>
      <c r="BY113" s="950"/>
      <c r="BZ113" s="950"/>
      <c r="CA113" s="950">
        <v>83449</v>
      </c>
      <c r="CB113" s="950"/>
      <c r="CC113" s="950"/>
      <c r="CD113" s="950"/>
      <c r="CE113" s="950"/>
      <c r="CF113" s="944">
        <v>0.9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42978</v>
      </c>
      <c r="AB114" s="989"/>
      <c r="AC114" s="989"/>
      <c r="AD114" s="989"/>
      <c r="AE114" s="990"/>
      <c r="AF114" s="991">
        <v>41098</v>
      </c>
      <c r="AG114" s="989"/>
      <c r="AH114" s="989"/>
      <c r="AI114" s="989"/>
      <c r="AJ114" s="990"/>
      <c r="AK114" s="991">
        <v>45351</v>
      </c>
      <c r="AL114" s="989"/>
      <c r="AM114" s="989"/>
      <c r="AN114" s="989"/>
      <c r="AO114" s="990"/>
      <c r="AP114" s="992">
        <v>0.5</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3745299</v>
      </c>
      <c r="BR114" s="950"/>
      <c r="BS114" s="950"/>
      <c r="BT114" s="950"/>
      <c r="BU114" s="950"/>
      <c r="BV114" s="950">
        <v>3567502</v>
      </c>
      <c r="BW114" s="950"/>
      <c r="BX114" s="950"/>
      <c r="BY114" s="950"/>
      <c r="BZ114" s="950"/>
      <c r="CA114" s="950">
        <v>3301223</v>
      </c>
      <c r="CB114" s="950"/>
      <c r="CC114" s="950"/>
      <c r="CD114" s="950"/>
      <c r="CE114" s="950"/>
      <c r="CF114" s="944">
        <v>35.700000000000003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4773</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2597618</v>
      </c>
      <c r="AB117" s="1007"/>
      <c r="AC117" s="1007"/>
      <c r="AD117" s="1007"/>
      <c r="AE117" s="1008"/>
      <c r="AF117" s="1009">
        <v>2674720</v>
      </c>
      <c r="AG117" s="1007"/>
      <c r="AH117" s="1007"/>
      <c r="AI117" s="1007"/>
      <c r="AJ117" s="1008"/>
      <c r="AK117" s="1009">
        <v>2755039</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33692797</v>
      </c>
      <c r="BR119" s="1028"/>
      <c r="BS119" s="1028"/>
      <c r="BT119" s="1028"/>
      <c r="BU119" s="1028"/>
      <c r="BV119" s="1028">
        <v>34059091</v>
      </c>
      <c r="BW119" s="1028"/>
      <c r="BX119" s="1028"/>
      <c r="BY119" s="1028"/>
      <c r="BZ119" s="1028"/>
      <c r="CA119" s="1028">
        <v>33651736</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5474331</v>
      </c>
      <c r="BR120" s="957"/>
      <c r="BS120" s="957"/>
      <c r="BT120" s="957"/>
      <c r="BU120" s="957"/>
      <c r="BV120" s="957">
        <v>5740611</v>
      </c>
      <c r="BW120" s="957"/>
      <c r="BX120" s="957"/>
      <c r="BY120" s="957"/>
      <c r="BZ120" s="957"/>
      <c r="CA120" s="957">
        <v>6104500</v>
      </c>
      <c r="CB120" s="957"/>
      <c r="CC120" s="957"/>
      <c r="CD120" s="957"/>
      <c r="CE120" s="957"/>
      <c r="CF120" s="971">
        <v>66</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7287825</v>
      </c>
      <c r="DH120" s="957"/>
      <c r="DI120" s="957"/>
      <c r="DJ120" s="957"/>
      <c r="DK120" s="957"/>
      <c r="DL120" s="957">
        <v>6980018</v>
      </c>
      <c r="DM120" s="957"/>
      <c r="DN120" s="957"/>
      <c r="DO120" s="957"/>
      <c r="DP120" s="957"/>
      <c r="DQ120" s="957">
        <v>6830968</v>
      </c>
      <c r="DR120" s="957"/>
      <c r="DS120" s="957"/>
      <c r="DT120" s="957"/>
      <c r="DU120" s="957"/>
      <c r="DV120" s="958">
        <v>73.900000000000006</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478680</v>
      </c>
      <c r="BR121" s="950"/>
      <c r="BS121" s="950"/>
      <c r="BT121" s="950"/>
      <c r="BU121" s="950"/>
      <c r="BV121" s="950">
        <v>483771</v>
      </c>
      <c r="BW121" s="950"/>
      <c r="BX121" s="950"/>
      <c r="BY121" s="950"/>
      <c r="BZ121" s="950"/>
      <c r="CA121" s="950">
        <v>544427</v>
      </c>
      <c r="CB121" s="950"/>
      <c r="CC121" s="950"/>
      <c r="CD121" s="950"/>
      <c r="CE121" s="950"/>
      <c r="CF121" s="944">
        <v>5.9</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2960732</v>
      </c>
      <c r="DH121" s="950"/>
      <c r="DI121" s="950"/>
      <c r="DJ121" s="950"/>
      <c r="DK121" s="950"/>
      <c r="DL121" s="950">
        <v>2832956</v>
      </c>
      <c r="DM121" s="950"/>
      <c r="DN121" s="950"/>
      <c r="DO121" s="950"/>
      <c r="DP121" s="950"/>
      <c r="DQ121" s="950">
        <v>2705717</v>
      </c>
      <c r="DR121" s="950"/>
      <c r="DS121" s="950"/>
      <c r="DT121" s="950"/>
      <c r="DU121" s="950"/>
      <c r="DV121" s="951">
        <v>29.3</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19855070</v>
      </c>
      <c r="BR122" s="1028"/>
      <c r="BS122" s="1028"/>
      <c r="BT122" s="1028"/>
      <c r="BU122" s="1028"/>
      <c r="BV122" s="1028">
        <v>20791651</v>
      </c>
      <c r="BW122" s="1028"/>
      <c r="BX122" s="1028"/>
      <c r="BY122" s="1028"/>
      <c r="BZ122" s="1028"/>
      <c r="CA122" s="1028">
        <v>20692535</v>
      </c>
      <c r="CB122" s="1028"/>
      <c r="CC122" s="1028"/>
      <c r="CD122" s="1028"/>
      <c r="CE122" s="1028"/>
      <c r="CF122" s="1048">
        <v>223.8</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298576</v>
      </c>
      <c r="DH122" s="950"/>
      <c r="DI122" s="950"/>
      <c r="DJ122" s="950"/>
      <c r="DK122" s="950"/>
      <c r="DL122" s="950">
        <v>232551</v>
      </c>
      <c r="DM122" s="950"/>
      <c r="DN122" s="950"/>
      <c r="DO122" s="950"/>
      <c r="DP122" s="950"/>
      <c r="DQ122" s="950">
        <v>184459</v>
      </c>
      <c r="DR122" s="950"/>
      <c r="DS122" s="950"/>
      <c r="DT122" s="950"/>
      <c r="DU122" s="950"/>
      <c r="DV122" s="951">
        <v>2</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25808081</v>
      </c>
      <c r="BR123" s="1096"/>
      <c r="BS123" s="1096"/>
      <c r="BT123" s="1096"/>
      <c r="BU123" s="1096"/>
      <c r="BV123" s="1096">
        <v>27016033</v>
      </c>
      <c r="BW123" s="1096"/>
      <c r="BX123" s="1096"/>
      <c r="BY123" s="1096"/>
      <c r="BZ123" s="1096"/>
      <c r="CA123" s="1096">
        <v>27341462</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86.1</v>
      </c>
      <c r="BR124" s="1058"/>
      <c r="BS124" s="1058"/>
      <c r="BT124" s="1058"/>
      <c r="BU124" s="1058"/>
      <c r="BV124" s="1058">
        <v>76.3</v>
      </c>
      <c r="BW124" s="1058"/>
      <c r="BX124" s="1058"/>
      <c r="BY124" s="1058"/>
      <c r="BZ124" s="1058"/>
      <c r="CA124" s="1058">
        <v>68.2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50354</v>
      </c>
      <c r="AB128" s="1078"/>
      <c r="AC128" s="1078"/>
      <c r="AD128" s="1078"/>
      <c r="AE128" s="1079"/>
      <c r="AF128" s="1080">
        <v>41570</v>
      </c>
      <c r="AG128" s="1078"/>
      <c r="AH128" s="1078"/>
      <c r="AI128" s="1078"/>
      <c r="AJ128" s="1079"/>
      <c r="AK128" s="1080">
        <v>58077</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455</v>
      </c>
      <c r="BG128" s="1085"/>
      <c r="BH128" s="1085"/>
      <c r="BI128" s="1085"/>
      <c r="BJ128" s="1085"/>
      <c r="BK128" s="1085"/>
      <c r="BL128" s="1086"/>
      <c r="BM128" s="1084">
        <v>13.19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4773</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10702652</v>
      </c>
      <c r="AB129" s="989"/>
      <c r="AC129" s="989"/>
      <c r="AD129" s="989"/>
      <c r="AE129" s="990"/>
      <c r="AF129" s="991">
        <v>10826585</v>
      </c>
      <c r="AG129" s="989"/>
      <c r="AH129" s="989"/>
      <c r="AI129" s="989"/>
      <c r="AJ129" s="990"/>
      <c r="AK129" s="991">
        <v>10938498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18.190000000000001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1554660</v>
      </c>
      <c r="AB130" s="989"/>
      <c r="AC130" s="989"/>
      <c r="AD130" s="989"/>
      <c r="AE130" s="990"/>
      <c r="AF130" s="991">
        <v>1597069</v>
      </c>
      <c r="AG130" s="989"/>
      <c r="AH130" s="989"/>
      <c r="AI130" s="989"/>
      <c r="AJ130" s="990"/>
      <c r="AK130" s="991">
        <v>1694366</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10.9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9147992</v>
      </c>
      <c r="AB131" s="1014"/>
      <c r="AC131" s="1014"/>
      <c r="AD131" s="1014"/>
      <c r="AE131" s="1015"/>
      <c r="AF131" s="1013">
        <v>9229516</v>
      </c>
      <c r="AG131" s="1014"/>
      <c r="AH131" s="1014"/>
      <c r="AI131" s="1014"/>
      <c r="AJ131" s="1015"/>
      <c r="AK131" s="1013">
        <v>9244132</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68.2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10.850512330000001</v>
      </c>
      <c r="AB132" s="1130"/>
      <c r="AC132" s="1130"/>
      <c r="AD132" s="1130"/>
      <c r="AE132" s="1131"/>
      <c r="AF132" s="1132">
        <v>11.22573491</v>
      </c>
      <c r="AG132" s="1130"/>
      <c r="AH132" s="1130"/>
      <c r="AI132" s="1130"/>
      <c r="AJ132" s="1131"/>
      <c r="AK132" s="1132">
        <v>10.845755990000001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10.8</v>
      </c>
      <c r="AB133" s="1113"/>
      <c r="AC133" s="1113"/>
      <c r="AD133" s="1113"/>
      <c r="AE133" s="1114"/>
      <c r="AF133" s="1112">
        <v>10.7</v>
      </c>
      <c r="AG133" s="1113"/>
      <c r="AH133" s="1113"/>
      <c r="AI133" s="1113"/>
      <c r="AJ133" s="1114"/>
      <c r="AK133" s="1112">
        <v>10.9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3264376</v>
      </c>
      <c r="L9" s="266">
        <v>76447</v>
      </c>
      <c r="M9" s="267">
        <v>88814</v>
      </c>
      <c r="N9" s="268">
        <v>-13.9</v>
      </c>
    </row>
    <row r="10" spans="1:16">
      <c r="A10" s="250"/>
      <c r="B10" s="246"/>
      <c r="C10" s="246"/>
      <c r="D10" s="246"/>
      <c r="E10" s="246"/>
      <c r="F10" s="246"/>
      <c r="G10" s="1152" t="s">
        <v>475</v>
      </c>
      <c r="H10" s="1153"/>
      <c r="I10" s="1153"/>
      <c r="J10" s="1154"/>
      <c r="K10" s="269">
        <v>220386</v>
      </c>
      <c r="L10" s="270">
        <v>5161</v>
      </c>
      <c r="M10" s="271">
        <v>7348</v>
      </c>
      <c r="N10" s="272">
        <v>-29.8</v>
      </c>
    </row>
    <row r="11" spans="1:16" ht="13.5" customHeight="1">
      <c r="A11" s="250"/>
      <c r="B11" s="246"/>
      <c r="C11" s="246"/>
      <c r="D11" s="246"/>
      <c r="E11" s="246"/>
      <c r="F11" s="246"/>
      <c r="G11" s="1152" t="s">
        <v>476</v>
      </c>
      <c r="H11" s="1153"/>
      <c r="I11" s="1153"/>
      <c r="J11" s="1154"/>
      <c r="K11" s="269">
        <v>220016</v>
      </c>
      <c r="L11" s="270">
        <v>5152</v>
      </c>
      <c r="M11" s="271">
        <v>9064</v>
      </c>
      <c r="N11" s="272">
        <v>-43.2</v>
      </c>
    </row>
    <row r="12" spans="1:16" ht="13.5" customHeight="1">
      <c r="A12" s="250"/>
      <c r="B12" s="246"/>
      <c r="C12" s="246"/>
      <c r="D12" s="246"/>
      <c r="E12" s="246"/>
      <c r="F12" s="246"/>
      <c r="G12" s="1152" t="s">
        <v>477</v>
      </c>
      <c r="H12" s="1153"/>
      <c r="I12" s="1153"/>
      <c r="J12" s="1154"/>
      <c r="K12" s="269" t="s">
        <v>478</v>
      </c>
      <c r="L12" s="270" t="s">
        <v>478</v>
      </c>
      <c r="M12" s="271">
        <v>917</v>
      </c>
      <c r="N12" s="272" t="s">
        <v>478</v>
      </c>
    </row>
    <row r="13" spans="1:16" ht="13.5" customHeight="1">
      <c r="A13" s="250"/>
      <c r="B13" s="246"/>
      <c r="C13" s="246"/>
      <c r="D13" s="246"/>
      <c r="E13" s="246"/>
      <c r="F13" s="246"/>
      <c r="G13" s="1152" t="s">
        <v>479</v>
      </c>
      <c r="H13" s="1153"/>
      <c r="I13" s="1153"/>
      <c r="J13" s="1154"/>
      <c r="K13" s="269" t="s">
        <v>478</v>
      </c>
      <c r="L13" s="270" t="s">
        <v>478</v>
      </c>
      <c r="M13" s="271">
        <v>11</v>
      </c>
      <c r="N13" s="272" t="s">
        <v>478</v>
      </c>
    </row>
    <row r="14" spans="1:16" ht="13.5" customHeight="1">
      <c r="A14" s="250"/>
      <c r="B14" s="246"/>
      <c r="C14" s="246"/>
      <c r="D14" s="246"/>
      <c r="E14" s="246"/>
      <c r="F14" s="246"/>
      <c r="G14" s="1152" t="s">
        <v>480</v>
      </c>
      <c r="H14" s="1153"/>
      <c r="I14" s="1153"/>
      <c r="J14" s="1154"/>
      <c r="K14" s="269">
        <v>115865</v>
      </c>
      <c r="L14" s="270">
        <v>2713</v>
      </c>
      <c r="M14" s="271">
        <v>3976</v>
      </c>
      <c r="N14" s="272">
        <v>-31.8</v>
      </c>
    </row>
    <row r="15" spans="1:16" ht="13.5" customHeight="1">
      <c r="A15" s="250"/>
      <c r="B15" s="246"/>
      <c r="C15" s="246"/>
      <c r="D15" s="246"/>
      <c r="E15" s="246"/>
      <c r="F15" s="246"/>
      <c r="G15" s="1152" t="s">
        <v>481</v>
      </c>
      <c r="H15" s="1153"/>
      <c r="I15" s="1153"/>
      <c r="J15" s="1154"/>
      <c r="K15" s="269">
        <v>135148</v>
      </c>
      <c r="L15" s="270">
        <v>3165</v>
      </c>
      <c r="M15" s="271">
        <v>2094</v>
      </c>
      <c r="N15" s="272">
        <v>51.1</v>
      </c>
    </row>
    <row r="16" spans="1:16">
      <c r="A16" s="250"/>
      <c r="B16" s="246"/>
      <c r="C16" s="246"/>
      <c r="D16" s="246"/>
      <c r="E16" s="246"/>
      <c r="F16" s="246"/>
      <c r="G16" s="1155" t="s">
        <v>482</v>
      </c>
      <c r="H16" s="1156"/>
      <c r="I16" s="1156"/>
      <c r="J16" s="1157"/>
      <c r="K16" s="270">
        <v>-344509</v>
      </c>
      <c r="L16" s="270">
        <v>-8068</v>
      </c>
      <c r="M16" s="271">
        <v>-9674</v>
      </c>
      <c r="N16" s="272">
        <v>-16.600000000000001</v>
      </c>
    </row>
    <row r="17" spans="1:16">
      <c r="A17" s="250"/>
      <c r="B17" s="246"/>
      <c r="C17" s="246"/>
      <c r="D17" s="246"/>
      <c r="E17" s="246"/>
      <c r="F17" s="246"/>
      <c r="G17" s="1155" t="s">
        <v>170</v>
      </c>
      <c r="H17" s="1156"/>
      <c r="I17" s="1156"/>
      <c r="J17" s="1157"/>
      <c r="K17" s="270">
        <v>3611282</v>
      </c>
      <c r="L17" s="270">
        <v>84571</v>
      </c>
      <c r="M17" s="271">
        <v>102550</v>
      </c>
      <c r="N17" s="272">
        <v>-17.5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8.8800000000000008</v>
      </c>
      <c r="L21" s="283">
        <v>9.9600000000000009</v>
      </c>
      <c r="M21" s="284">
        <v>-1.08</v>
      </c>
      <c r="N21" s="251"/>
      <c r="O21" s="285"/>
      <c r="P21" s="281"/>
    </row>
    <row r="22" spans="1:16" s="286" customFormat="1">
      <c r="A22" s="281"/>
      <c r="B22" s="251"/>
      <c r="C22" s="251"/>
      <c r="D22" s="251"/>
      <c r="E22" s="251"/>
      <c r="F22" s="251"/>
      <c r="G22" s="1147" t="s">
        <v>488</v>
      </c>
      <c r="H22" s="1148"/>
      <c r="I22" s="1148"/>
      <c r="J22" s="1149"/>
      <c r="K22" s="287">
        <v>98.4</v>
      </c>
      <c r="L22" s="288">
        <v>97.8</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1941028</v>
      </c>
      <c r="L32" s="296">
        <v>45456</v>
      </c>
      <c r="M32" s="297">
        <v>68120</v>
      </c>
      <c r="N32" s="298">
        <v>-33.299999999999997</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v>30000</v>
      </c>
      <c r="L34" s="296">
        <v>703</v>
      </c>
      <c r="M34" s="297">
        <v>13</v>
      </c>
      <c r="N34" s="298">
        <v>5307.7</v>
      </c>
    </row>
    <row r="35" spans="1:16" ht="27" customHeight="1">
      <c r="A35" s="250"/>
      <c r="B35" s="246"/>
      <c r="C35" s="246"/>
      <c r="D35" s="246"/>
      <c r="E35" s="246"/>
      <c r="F35" s="246"/>
      <c r="G35" s="1163" t="s">
        <v>495</v>
      </c>
      <c r="H35" s="1164"/>
      <c r="I35" s="1164"/>
      <c r="J35" s="1165"/>
      <c r="K35" s="296">
        <v>738660</v>
      </c>
      <c r="L35" s="296">
        <v>17298</v>
      </c>
      <c r="M35" s="297">
        <v>17609</v>
      </c>
      <c r="N35" s="298">
        <v>-1.8</v>
      </c>
    </row>
    <row r="36" spans="1:16" ht="27" customHeight="1">
      <c r="A36" s="250"/>
      <c r="B36" s="246"/>
      <c r="C36" s="246"/>
      <c r="D36" s="246"/>
      <c r="E36" s="246"/>
      <c r="F36" s="246"/>
      <c r="G36" s="1163" t="s">
        <v>496</v>
      </c>
      <c r="H36" s="1164"/>
      <c r="I36" s="1164"/>
      <c r="J36" s="1165"/>
      <c r="K36" s="296">
        <v>45351</v>
      </c>
      <c r="L36" s="296">
        <v>1062</v>
      </c>
      <c r="M36" s="297">
        <v>2944</v>
      </c>
      <c r="N36" s="298">
        <v>-63.9</v>
      </c>
    </row>
    <row r="37" spans="1:16" ht="13.5" customHeight="1">
      <c r="A37" s="250"/>
      <c r="B37" s="246"/>
      <c r="C37" s="246"/>
      <c r="D37" s="246"/>
      <c r="E37" s="246"/>
      <c r="F37" s="246"/>
      <c r="G37" s="1163" t="s">
        <v>497</v>
      </c>
      <c r="H37" s="1164"/>
      <c r="I37" s="1164"/>
      <c r="J37" s="1165"/>
      <c r="K37" s="296" t="s">
        <v>478</v>
      </c>
      <c r="L37" s="296" t="s">
        <v>478</v>
      </c>
      <c r="M37" s="297">
        <v>1200</v>
      </c>
      <c r="N37" s="298" t="s">
        <v>478</v>
      </c>
    </row>
    <row r="38" spans="1:16" ht="27" customHeight="1">
      <c r="A38" s="250"/>
      <c r="B38" s="246"/>
      <c r="C38" s="246"/>
      <c r="D38" s="246"/>
      <c r="E38" s="246"/>
      <c r="F38" s="246"/>
      <c r="G38" s="1166" t="s">
        <v>498</v>
      </c>
      <c r="H38" s="1167"/>
      <c r="I38" s="1167"/>
      <c r="J38" s="1168"/>
      <c r="K38" s="299" t="s">
        <v>478</v>
      </c>
      <c r="L38" s="299" t="s">
        <v>478</v>
      </c>
      <c r="M38" s="300">
        <v>5</v>
      </c>
      <c r="N38" s="301" t="s">
        <v>478</v>
      </c>
      <c r="O38" s="295"/>
    </row>
    <row r="39" spans="1:16">
      <c r="A39" s="250"/>
      <c r="B39" s="246"/>
      <c r="C39" s="246"/>
      <c r="D39" s="246"/>
      <c r="E39" s="246"/>
      <c r="F39" s="246"/>
      <c r="G39" s="1166" t="s">
        <v>499</v>
      </c>
      <c r="H39" s="1167"/>
      <c r="I39" s="1167"/>
      <c r="J39" s="1168"/>
      <c r="K39" s="302">
        <v>-58077</v>
      </c>
      <c r="L39" s="302">
        <v>-1360</v>
      </c>
      <c r="M39" s="303">
        <v>-3946</v>
      </c>
      <c r="N39" s="304">
        <v>-65.5</v>
      </c>
      <c r="O39" s="295"/>
    </row>
    <row r="40" spans="1:16" ht="27" customHeight="1">
      <c r="A40" s="250"/>
      <c r="B40" s="246"/>
      <c r="C40" s="246"/>
      <c r="D40" s="246"/>
      <c r="E40" s="246"/>
      <c r="F40" s="246"/>
      <c r="G40" s="1163" t="s">
        <v>500</v>
      </c>
      <c r="H40" s="1164"/>
      <c r="I40" s="1164"/>
      <c r="J40" s="1165"/>
      <c r="K40" s="302">
        <v>-1694366</v>
      </c>
      <c r="L40" s="302">
        <v>-39680</v>
      </c>
      <c r="M40" s="303">
        <v>-59158</v>
      </c>
      <c r="N40" s="304">
        <v>-32.9</v>
      </c>
      <c r="O40" s="295"/>
    </row>
    <row r="41" spans="1:16">
      <c r="A41" s="250"/>
      <c r="B41" s="246"/>
      <c r="C41" s="246"/>
      <c r="D41" s="246"/>
      <c r="E41" s="246"/>
      <c r="F41" s="246"/>
      <c r="G41" s="1169" t="s">
        <v>281</v>
      </c>
      <c r="H41" s="1170"/>
      <c r="I41" s="1170"/>
      <c r="J41" s="1171"/>
      <c r="K41" s="296">
        <v>1002596</v>
      </c>
      <c r="L41" s="302">
        <v>23479</v>
      </c>
      <c r="M41" s="303">
        <v>26787</v>
      </c>
      <c r="N41" s="304">
        <v>-12.3</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2141152</v>
      </c>
      <c r="J51" s="322">
        <v>48424</v>
      </c>
      <c r="K51" s="323">
        <v>20.100000000000001</v>
      </c>
      <c r="L51" s="324">
        <v>70489</v>
      </c>
      <c r="M51" s="325">
        <v>5.0999999999999996</v>
      </c>
      <c r="N51" s="326">
        <v>15</v>
      </c>
    </row>
    <row r="52" spans="1:14">
      <c r="A52" s="250"/>
      <c r="B52" s="246"/>
      <c r="C52" s="246"/>
      <c r="D52" s="246"/>
      <c r="E52" s="246"/>
      <c r="F52" s="246"/>
      <c r="G52" s="327"/>
      <c r="H52" s="328" t="s">
        <v>511</v>
      </c>
      <c r="I52" s="329">
        <v>574361</v>
      </c>
      <c r="J52" s="330">
        <v>12990</v>
      </c>
      <c r="K52" s="331">
        <v>18.100000000000001</v>
      </c>
      <c r="L52" s="332">
        <v>37817</v>
      </c>
      <c r="M52" s="333">
        <v>1.8</v>
      </c>
      <c r="N52" s="334">
        <v>16.3</v>
      </c>
    </row>
    <row r="53" spans="1:14">
      <c r="A53" s="250"/>
      <c r="B53" s="246"/>
      <c r="C53" s="246"/>
      <c r="D53" s="246"/>
      <c r="E53" s="246"/>
      <c r="F53" s="246"/>
      <c r="G53" s="312" t="s">
        <v>512</v>
      </c>
      <c r="H53" s="313"/>
      <c r="I53" s="321">
        <v>2296477</v>
      </c>
      <c r="J53" s="322">
        <v>52264</v>
      </c>
      <c r="K53" s="323">
        <v>7.9</v>
      </c>
      <c r="L53" s="324">
        <v>84389</v>
      </c>
      <c r="M53" s="325">
        <v>19.7</v>
      </c>
      <c r="N53" s="326">
        <v>-11.8</v>
      </c>
    </row>
    <row r="54" spans="1:14">
      <c r="A54" s="250"/>
      <c r="B54" s="246"/>
      <c r="C54" s="246"/>
      <c r="D54" s="246"/>
      <c r="E54" s="246"/>
      <c r="F54" s="246"/>
      <c r="G54" s="327"/>
      <c r="H54" s="328" t="s">
        <v>511</v>
      </c>
      <c r="I54" s="329">
        <v>664608</v>
      </c>
      <c r="J54" s="330">
        <v>15125</v>
      </c>
      <c r="K54" s="331">
        <v>16.399999999999999</v>
      </c>
      <c r="L54" s="332">
        <v>44339</v>
      </c>
      <c r="M54" s="333">
        <v>17.2</v>
      </c>
      <c r="N54" s="334">
        <v>-0.8</v>
      </c>
    </row>
    <row r="55" spans="1:14">
      <c r="A55" s="250"/>
      <c r="B55" s="246"/>
      <c r="C55" s="246"/>
      <c r="D55" s="246"/>
      <c r="E55" s="246"/>
      <c r="F55" s="246"/>
      <c r="G55" s="312" t="s">
        <v>513</v>
      </c>
      <c r="H55" s="313"/>
      <c r="I55" s="321">
        <v>1593134</v>
      </c>
      <c r="J55" s="322">
        <v>36561</v>
      </c>
      <c r="K55" s="323">
        <v>-30</v>
      </c>
      <c r="L55" s="324">
        <v>83623</v>
      </c>
      <c r="M55" s="325">
        <v>-0.9</v>
      </c>
      <c r="N55" s="326">
        <v>-29.1</v>
      </c>
    </row>
    <row r="56" spans="1:14">
      <c r="A56" s="250"/>
      <c r="B56" s="246"/>
      <c r="C56" s="246"/>
      <c r="D56" s="246"/>
      <c r="E56" s="246"/>
      <c r="F56" s="246"/>
      <c r="G56" s="327"/>
      <c r="H56" s="328" t="s">
        <v>511</v>
      </c>
      <c r="I56" s="329">
        <v>776141</v>
      </c>
      <c r="J56" s="330">
        <v>17812</v>
      </c>
      <c r="K56" s="331">
        <v>17.8</v>
      </c>
      <c r="L56" s="332">
        <v>48787</v>
      </c>
      <c r="M56" s="333">
        <v>10</v>
      </c>
      <c r="N56" s="334">
        <v>7.8</v>
      </c>
    </row>
    <row r="57" spans="1:14">
      <c r="A57" s="250"/>
      <c r="B57" s="246"/>
      <c r="C57" s="246"/>
      <c r="D57" s="246"/>
      <c r="E57" s="246"/>
      <c r="F57" s="246"/>
      <c r="G57" s="312" t="s">
        <v>514</v>
      </c>
      <c r="H57" s="313"/>
      <c r="I57" s="321">
        <v>3811278</v>
      </c>
      <c r="J57" s="322">
        <v>88406</v>
      </c>
      <c r="K57" s="323">
        <v>141.80000000000001</v>
      </c>
      <c r="L57" s="324">
        <v>87974</v>
      </c>
      <c r="M57" s="325">
        <v>5.2</v>
      </c>
      <c r="N57" s="326">
        <v>136.6</v>
      </c>
    </row>
    <row r="58" spans="1:14">
      <c r="A58" s="250"/>
      <c r="B58" s="246"/>
      <c r="C58" s="246"/>
      <c r="D58" s="246"/>
      <c r="E58" s="246"/>
      <c r="F58" s="246"/>
      <c r="G58" s="327"/>
      <c r="H58" s="328" t="s">
        <v>511</v>
      </c>
      <c r="I58" s="329">
        <v>1999682</v>
      </c>
      <c r="J58" s="330">
        <v>46384</v>
      </c>
      <c r="K58" s="331">
        <v>160.4</v>
      </c>
      <c r="L58" s="332">
        <v>48183</v>
      </c>
      <c r="M58" s="333">
        <v>-1.2</v>
      </c>
      <c r="N58" s="334">
        <v>161.6</v>
      </c>
    </row>
    <row r="59" spans="1:14">
      <c r="A59" s="250"/>
      <c r="B59" s="246"/>
      <c r="C59" s="246"/>
      <c r="D59" s="246"/>
      <c r="E59" s="246"/>
      <c r="F59" s="246"/>
      <c r="G59" s="312" t="s">
        <v>515</v>
      </c>
      <c r="H59" s="313"/>
      <c r="I59" s="321">
        <v>1723560</v>
      </c>
      <c r="J59" s="322">
        <v>40363</v>
      </c>
      <c r="K59" s="323">
        <v>-54.3</v>
      </c>
      <c r="L59" s="324">
        <v>83280</v>
      </c>
      <c r="M59" s="325">
        <v>-5.3</v>
      </c>
      <c r="N59" s="326">
        <v>-49</v>
      </c>
    </row>
    <row r="60" spans="1:14">
      <c r="A60" s="250"/>
      <c r="B60" s="246"/>
      <c r="C60" s="246"/>
      <c r="D60" s="246"/>
      <c r="E60" s="246"/>
      <c r="F60" s="246"/>
      <c r="G60" s="327"/>
      <c r="H60" s="328" t="s">
        <v>511</v>
      </c>
      <c r="I60" s="335">
        <v>384224</v>
      </c>
      <c r="J60" s="330">
        <v>8998</v>
      </c>
      <c r="K60" s="331">
        <v>-80.599999999999994</v>
      </c>
      <c r="L60" s="332">
        <v>43123</v>
      </c>
      <c r="M60" s="333">
        <v>-10.5</v>
      </c>
      <c r="N60" s="334">
        <v>-70.099999999999994</v>
      </c>
    </row>
    <row r="61" spans="1:14">
      <c r="A61" s="250"/>
      <c r="B61" s="246"/>
      <c r="C61" s="246"/>
      <c r="D61" s="246"/>
      <c r="E61" s="246"/>
      <c r="F61" s="246"/>
      <c r="G61" s="312" t="s">
        <v>516</v>
      </c>
      <c r="H61" s="336"/>
      <c r="I61" s="337">
        <v>2313120</v>
      </c>
      <c r="J61" s="338">
        <v>53204</v>
      </c>
      <c r="K61" s="339">
        <v>17.100000000000001</v>
      </c>
      <c r="L61" s="340">
        <v>81951</v>
      </c>
      <c r="M61" s="341">
        <v>4.8</v>
      </c>
      <c r="N61" s="326">
        <v>12.3</v>
      </c>
    </row>
    <row r="62" spans="1:14">
      <c r="A62" s="250"/>
      <c r="B62" s="246"/>
      <c r="C62" s="246"/>
      <c r="D62" s="246"/>
      <c r="E62" s="246"/>
      <c r="F62" s="246"/>
      <c r="G62" s="327"/>
      <c r="H62" s="328" t="s">
        <v>511</v>
      </c>
      <c r="I62" s="329">
        <v>879803</v>
      </c>
      <c r="J62" s="330">
        <v>20262</v>
      </c>
      <c r="K62" s="331">
        <v>26.4</v>
      </c>
      <c r="L62" s="332">
        <v>44450</v>
      </c>
      <c r="M62" s="333">
        <v>3.5</v>
      </c>
      <c r="N62" s="334">
        <v>22.9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14.51</v>
      </c>
      <c r="G47" s="12">
        <v>21.21</v>
      </c>
      <c r="H47" s="12">
        <v>17.02</v>
      </c>
      <c r="I47" s="12">
        <v>16.829999999999998</v>
      </c>
      <c r="J47" s="13">
        <v>16.66</v>
      </c>
    </row>
    <row r="48" spans="2:10" ht="57.75" customHeight="1">
      <c r="B48" s="14"/>
      <c r="C48" s="1174" t="s">
        <v>4</v>
      </c>
      <c r="D48" s="1174"/>
      <c r="E48" s="1175"/>
      <c r="F48" s="15">
        <v>8.3800000000000008</v>
      </c>
      <c r="G48" s="16">
        <v>5.6</v>
      </c>
      <c r="H48" s="16">
        <v>7.48</v>
      </c>
      <c r="I48" s="16">
        <v>4.2</v>
      </c>
      <c r="J48" s="17">
        <v>6.92</v>
      </c>
    </row>
    <row r="49" spans="2:10" ht="57.75" customHeight="1" thickBot="1">
      <c r="B49" s="18"/>
      <c r="C49" s="1176" t="s">
        <v>5</v>
      </c>
      <c r="D49" s="1176"/>
      <c r="E49" s="1177"/>
      <c r="F49" s="19">
        <v>3.78</v>
      </c>
      <c r="G49" s="20">
        <v>4.08</v>
      </c>
      <c r="H49" s="20" t="s">
        <v>523</v>
      </c>
      <c r="I49" s="20" t="s">
        <v>524</v>
      </c>
      <c r="J49" s="21">
        <v>2.77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2018-11-28T10:12:57Z</cp:lastPrinted>
  <dcterms:created xsi:type="dcterms:W3CDTF">2018-01-24T04:02:52Z</dcterms:created>
  <dcterms:modified xsi:type="dcterms:W3CDTF">2018-11-28T10:13:07Z</dcterms:modified>
</cp:coreProperties>
</file>