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975" windowWidth="14940"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l="1"/>
  <c r="BE36"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<sst xmlns="http://schemas.openxmlformats.org/spreadsheetml/2006/main" count="1111" uniqueCount="571">
  <si>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</si>
  <si>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</si>
  <si>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</si>
  <si>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</si>
  <si>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</si>
  <si>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</si>
  <si>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</si>
  <si>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</si>
  <si>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</si>
  <si>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</si>
  <si>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</si>
  <si>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</si>
  <si>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</si>
  <si>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</si>
  <si>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</si>
  <si>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</si>
  <si>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</si>
  <si>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</si>
  <si>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</si>
  <si>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</si>
  <si>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</si>
  <si>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</si>
  <si>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</si>
  <si>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</si>
  <si>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</si>
  <si>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</si>
  <si>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</si>
  <si>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</si>
  <si>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</si>
  <si>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</si>
  <si>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</si>
  <si>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</si>
  <si>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</si>
  <si>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</si>
  <si>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</si>
  <si>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</si>
  <si>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</si>
  <si>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</si>
  <si>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</si>
  <si>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</si>
  <si>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</si>
  <si>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</si>
  <si>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</si>
  <si>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</si>
  <si>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</si>
  <si>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</si>
  <si>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</si>
  <si>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</si>
  <si>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</si>
  <si>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</si>
  <si>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</si>
  <si>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</si>
  <si>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</si>
  <si>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</si>
  <si>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</si>
  <si>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</si>
  <si>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</si>
  <si>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</si>
  <si>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</si>
  <si>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</si>
  <si>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</si>
  <si>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</si>
  <si>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</si>
  <si>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</si>
  <si>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</si>
  <si>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</si>
  <si>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</si>
  <si>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</si>
  <si>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</si>
  <si>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</si>
  <si>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</si>
  <si>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</si>
  <si>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</si>
  <si>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</si>
  <si>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</si>
  <si>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</si>
  <si>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</si>
  <si>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</si>
  <si>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</si>
  <si>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</si>
  <si>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</si>
  <si>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</si>
  <si>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阿見町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</si>
  <si>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</si>
  <si>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</si>
  <si>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</si>
  <si>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</si>
  <si>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</si>
  <si>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</si>
  <si>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</si>
  <si>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</si>
  <si>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</si>
  <si>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</si>
  <si>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</si>
  <si>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</si>
  <si>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</si>
  <si>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</si>
  <si>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</si>
  <si>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</si>
  <si>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</si>
  <si>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</si>
  <si>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</si>
  <si>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</si>
  <si>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</si>
  <si>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</si>
  <si>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</si>
  <si>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</si>
  <si>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</si>
  <si>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</si>
  <si>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</si>
  <si>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</si>
  <si>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</si>
  <si>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</si>
  <si>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</si>
  <si>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</si>
  <si>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</si>
  <si>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</si>
  <si>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</si>
  <si>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</si>
  <si>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</si>
  <si>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</si>
  <si>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</si>
  <si>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</si>
  <si>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</si>
  <si>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</si>
  <si>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</si>
  <si>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</si>
  <si>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</si>
  <si>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</si>
  <si>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</si>
  <si>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</si>
  <si>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</si>
  <si>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</si>
  <si>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</si>
  <si>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</si>
  <si>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</si>
  <si>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</si>
  <si>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</si>
  <si>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</si>
  <si>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</si>
  <si>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</si>
  <si>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</si>
  <si>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</si>
  <si>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</si>
  <si>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</si>
  <si>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</si>
  <si>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</si>
  <si>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</si>
  <si>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</si>
  <si>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</si>
  <si>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</si>
  <si>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</si>
  <si>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</si>
  <si>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</si>
  <si>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</si>
  <si>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</si>
  <si>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</si>
  <si>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</si>
  <si>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</si>
  <si>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</si>
  <si>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</si>
  <si>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</si>
  <si>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</si>
  <si>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</si>
  <si>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</si>
  <si>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</si>
  <si>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</si>
  <si>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</si>
  <si>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</si>
  <si>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</si>
  <si>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</si>
  <si>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</si>
  <si>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</si>
  <si>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</si>
  <si>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</si>
  <si>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</si>
  <si>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</si>
  <si>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</si>
  <si>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</si>
  <si>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</si>
  <si>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</si>
  <si>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</si>
  <si>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</si>
  <si>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</si>
  <si>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</si>
  <si>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</si>
  <si>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</si>
  <si>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</si>
  <si>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</si>
  <si>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</si>
  <si>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</si>
  <si>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</si>
  <si>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</si>
  <si>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</si>
  <si>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</si>
  <si>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茨城県阿見町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</si>
  <si>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</si>
  <si>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</si>
  <si>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</si>
  <si>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</si>
  <si>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</si>
  <si>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</si>
  <si>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</si>
  <si>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</si>
  <si>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</si>
  <si>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</si>
  <si>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</si>
  <si>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</si>
  <si>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</si>
  <si>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</si>
  <si>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</si>
  <si>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</si>
  <si>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</si>
  <si>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</si>
  <si>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</si>
  <si>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</si>
  <si>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</si>
  <si>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</si>
  <si>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</si>
  <si>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</si>
  <si>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</si>
  <si>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</si>
  <si>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</si>
  <si>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</si>
  <si>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</si>
  <si>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</si>
  <si>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</si>
  <si>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</si>
  <si>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</si>
  <si>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</si>
  <si>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</si>
  <si>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</si>
  <si>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</si>
  <si>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</si>
  <si>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</si>
  <si>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</si>
  <si>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</si>
  <si>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</si>
  <si>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</si>
  <si>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</si>
  <si>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</si>
  <si>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</si>
  <si>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</si>
  <si>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</si>
  <si>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</si>
  <si>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</si>
  <si>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</si>
  <si>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</si>
  <si>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</si>
  <si>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</si>
  <si>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</si>
  <si>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</si>
  <si>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</si>
  <si>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</si>
  <si>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</si>
  <si>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</si>
  <si>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</si>
  <si>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</si>
  <si>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</si>
  <si>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</si>
  <si>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</si>
  <si>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</si>
  <si>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</si>
  <si>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</si>
  <si>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</si>
  <si>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</si>
  <si>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</si>
  <si>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</si>
  <si>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</si>
  <si>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</si>
  <si>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</si>
  <si>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</si>
  <si>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</si>
  <si>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</si>
  <si>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</si>
  <si>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</si>
  <si>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</si>
  <si>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</si>
  <si>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</si>
  <si>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</si>
  <si>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</si>
  <si>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</si>
  <si>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</si>
  <si>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</si>
  <si>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</si>
  <si>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</si>
  <si>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</si>
  <si>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</si>
  <si>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</si>
  <si>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</si>
  <si>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</si>
  <si>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</si>
  <si>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</si>
  <si>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</si>
  <si>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</si>
  <si>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</si>
  <si>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</si>
  <si>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</si>
  <si>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</si>
  <si>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</si>
  <si>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</si>
  <si>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</si>
  <si>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</si>
  <si>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</si>
  <si>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</si>
  <si>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</si>
  <si>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</si>
  <si>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</si>
  <si>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</si>
  <si>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</si>
  <si>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</si>
  <si>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</si>
  <si>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</si>
  <si>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</si>
  <si>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</si>
  <si>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</si>
  <si>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</si>
  <si>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</si>
  <si>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</si>
  <si>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</si>
  <si>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</si>
  <si>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</si>
  <si>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</si>
  <si>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</si>
  <si>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</si>
  <si>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</si>
  <si>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</si>
  <si>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</si>
  <si>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</si>
  <si>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</si>
  <si>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</si>
  <si>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</si>
  <si>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</si>
  <si>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</si>
  <si>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</si>
  <si>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</si>
  <si>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</si>
  <si>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</si>
  <si>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</si>
  <si>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</si>
  <si>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</si>
  <si>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</si>
  <si>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</si>
  <si>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</si>
  <si>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</si>
  <si>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茨城県阿見町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</si>
  <si>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</si>
  <si>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</si>
  <si>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</si>
  <si>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</si>
  <si>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</si>
  <si>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</si>
  <si>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</si>
  <si>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</si>
  <si>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</si>
  <si>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</si>
  <si>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</si>
  <si>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</si>
  <si>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</si>
  <si>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</si>
  <si>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</si>
  <si>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</si>
  <si>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</si>
  <si>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</si>
  <si>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</si>
  <si>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</si>
  <si>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</si>
  <si>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</si>
  <si>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</si>
  <si>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</si>
  <si>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</si>
  <si>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</si>
  <si>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</si>
  <si>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</si>
  <si>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</si>
  <si>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</si>
  <si>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</si>
  <si>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</si>
  <si>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</si>
  <si>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</si>
  <si>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</si>
  <si>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</si>
  <si>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</si>
  <si>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</si>
  <si>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</si>
  <si>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</si>
  <si>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</si>
  <si>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</si>
  <si>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</si>
  <si>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</si>
  <si>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</si>
  <si>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</si>
  <si>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</si>
  <si>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</si>
  <si>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</si>
  <si>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</si>
  <si>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</si>
  <si>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</si>
  <si>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</si>
  <si>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</si>
  <si>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</si>
  <si>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</si>
  <si>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</si>
  <si>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</si>
  <si>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</si>
  <si>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</si>
  <si>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</si>
  <si>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</si>
  <si>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</si>
  <si>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</si>
  <si>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</si>
  <si>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</si>
  <si>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</si>
  <si>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</si>
  <si>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</si>
  <si>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</si>
  <si>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</si>
  <si>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</si>
  <si>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</si>
  <si>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</si>
  <si>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</si>
  <si>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</si>
  <si>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</si>
  <si>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</si>
  <si>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</si>
  <si>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</si>
  <si>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</si>
  <si>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</si>
  <si>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</si>
  <si>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</si>
  <si>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</si>
  <si>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</si>
  <si>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</si>
  <si>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</si>
  <si>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</si>
  <si>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</si>
  <si>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</si>
  <si>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</si>
  <si>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</si>
  <si>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</si>
  <si>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</si>
  <si>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</si>
  <si>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</si>
  <si>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</si>
  <si>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</si>
  <si>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</si>
  <si>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</si>
  <si>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</si>
  <si>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</si>
  <si>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</si>
  <si>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</si>
  <si>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</si>
  <si>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</si>
  <si>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</si>
  <si>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</si>
  <si>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</si>
  <si>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</si>
  <si>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</si>
  <si>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</si>
  <si>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</si>
  <si>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</si>
  <si>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</si>
  <si>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</si>
  <si>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</si>
  <si>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</si>
  <si>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</si>
  <si>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</si>
  <si>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</si>
  <si>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</si>
  <si>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</si>
  <si>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</si>
  <si>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</si>
  <si>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</si>
  <si>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</si>
  <si>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</si>
  <si>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</si>
  <si>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</si>
  <si>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</si>
  <si>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</si>
  <si>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</si>
  <si>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</si>
  <si>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</si>
  <si>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</si>
  <si>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</si>
  <si>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</si>
  <si>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</si>
  <si>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</si>
  <si>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</si>
  <si>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</si>
  <si>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</si>
  <si>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</si>
  <si>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</si>
  <si>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</si>
  <si>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</si>
  <si>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</si>
  <si>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</si>
  <si>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</si>
  <si>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</si>
  <si>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</si>
  <si>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</si>
  <si>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</si>
  <si>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</si>
  <si>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</si>
  <si>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</si>
  <si>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</si>
  <si>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</si>
  <si>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</si>
  <si>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</si>
  <si>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</si>
  <si>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</si>
  <si>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</si>
  <si>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</si>
  <si>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</si>
  <si>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</si>
  <si>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</si>
  <si>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</si>
  <si>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</si>
  <si>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</si>
  <si>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</si>
  <si>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</si>
  <si>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</si>
  <si>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</si>
  <si>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</si>
  <si>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3.07</t>
  </si>
  <si>
    <t>▲ 3.70</t>
  </si>
  <si>
    <t>▲ 4.35</t>
  </si>
  <si>
    <t>水道事業会計</t>
  </si>
  <si>
    <t>一般会計</t>
  </si>
  <si>
    <t>国民健康保険特別会計</t>
  </si>
  <si>
    <t>介護保険特別会計</t>
  </si>
  <si>
    <t>土地区画整理事業特別会計</t>
  </si>
  <si>
    <t>公共下水道事業特別会計</t>
  </si>
  <si>
    <t>農業集落排水事業特別会計</t>
  </si>
  <si>
    <t>後期高齢者医療特別会計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</si>
  <si>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</si>
  <si>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</si>
  <si>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</si>
  <si>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</si>
  <si>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</si>
  <si>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</si>
  <si>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</si>
  <si>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</si>
  <si>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龍ケ崎地方衛生組合</t>
    <rPh sb="0" eb="3">
      <t>リュウガサキ</t>
    </rPh>
    <rPh sb="3" eb="5">
      <t>チホウ</t>
    </rPh>
    <rPh sb="5" eb="7">
      <t>エイセイ</t>
    </rPh>
    <rPh sb="7" eb="9">
      <t>クミアイ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</si>
  <si>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</si>
  <si>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6" eb="18">
      <t>スイボウ</t>
    </rPh>
    <rPh sb="18" eb="20">
      <t>ジギョウ</t>
    </rPh>
    <rPh sb="20" eb="22">
      <t>トクベツ</t>
    </rPh>
    <rPh sb="22" eb="24">
      <t>カイケイ</t>
    </rPh>
    <phoneticPr fontId="2"/>
  </si>
  <si>
    <t>牛久市・阿見町斎場組合</t>
    <rPh sb="0" eb="3">
      <t>ウシクシ</t>
    </rPh>
    <rPh sb="4" eb="7">
      <t>アミマチ</t>
    </rPh>
    <rPh sb="7" eb="9">
      <t>サイジョウ</t>
    </rPh>
    <rPh sb="9" eb="11">
      <t>クミアイ</t>
    </rPh>
    <phoneticPr fontId="2"/>
  </si>
  <si>
    <t>-</t>
    <phoneticPr fontId="2"/>
  </si>
  <si>
    <t>-</t>
    <phoneticPr fontId="2"/>
  </si>
  <si>
    <t>阿見町土地開発公社</t>
    <rPh sb="0" eb="3">
      <t>アミマチ</t>
    </rPh>
    <rPh sb="3" eb="5">
      <t>トチ</t>
    </rPh>
    <rPh sb="5" eb="7">
      <t>カイハツ</t>
    </rPh>
    <rPh sb="7" eb="9">
      <t>コウシャ</t>
    </rPh>
    <phoneticPr fontId="2"/>
  </si>
  <si>
    <t>-</t>
    <phoneticPr fontId="2"/>
  </si>
  <si>
    <t>-</t>
    <phoneticPr fontId="2"/>
  </si>
  <si>
    <t>-</t>
    <phoneticPr fontId="2"/>
  </si>
  <si>
    <t>-</t>
    <phoneticPr fontId="2"/>
  </si>
  <si>
    <t>稲敷地方広域市町村圏事務組合
（養護老人ホーム松風園特別会計）</t>
    <rPh sb="0" eb="2">
      <t>イナシキ</t>
    </rPh>
    <rPh sb="2" eb="4">
      <t>チホウ</t>
    </rPh>
    <rPh sb="4" eb="6">
      <t>コウイキ</t>
    </rPh>
    <rPh sb="6" eb="9">
      <t>シチョウソン</t>
    </rPh>
    <rPh sb="9" eb="10">
      <t>ケン</t>
    </rPh>
    <rPh sb="10" eb="12">
      <t>ジム</t>
    </rPh>
    <rPh sb="12" eb="14">
      <t>クミアイ</t>
    </rPh>
    <rPh sb="16" eb="18">
      <t>ヨウゴ</t>
    </rPh>
    <rPh sb="18" eb="20">
      <t>ロウジン</t>
    </rPh>
    <rPh sb="23" eb="25">
      <t>ショウフウ</t>
    </rPh>
    <rPh sb="25" eb="26">
      <t>エン</t>
    </rPh>
    <rPh sb="26" eb="28">
      <t>トクベツ</t>
    </rPh>
    <rPh sb="28" eb="30">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</si>
  <si>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</si>
  <si>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</si>
  <si>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</si>
  <si>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</si>
  <si>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</si>
  <si>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</si>
  <si>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</si>
  <si>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</si>
  <si>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</si>
  <si>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</si>
  <si>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</si>
  <si>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</si>
  <si>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</si>
  <si>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</si>
  <si>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将来負担比率は、平成23年度以降、充当可能財源が将来負担額を上回っているため算出されていない。
　有形固定資産減価償却率は、類似団体より3.4ポイント低くなっているが、今後、公共施設等の老朽化が進んでいく中で比率の上昇が考えられるので、公共施設等総合管理計画に基づき、老朽化対策に積極的に取り組んでいく。</t>
    <phoneticPr fontId="5"/>
  </si>
  <si>
    <t>有形固定資産減価償却率</t>
    <phoneticPr fontId="5"/>
  </si>
  <si>
    <t>　将来負担比率は算出されておらず、実質公債費比率は類似団体と比較して2.1ポイント低くなっている。
　しかしながら、今後、新小学校の建設事業に係る地方債の償還が始まり、実質公債費比率が上昇していくことが考えられるため、これまで以上に公債費の適正化に取り組んでいく必要がある。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</si>
</sst>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63030</c:v>
                </c:pt>
                <c:pt idx="1">
                  <c:v>42647</c:v>
                </c:pt>
                <c:pt idx="2">
                  <c:v>56014</c:v>
                </c:pt>
                <c:pt idx="3">
                  <c:v>43972</c:v>
                </c:pt>
                <c:pt idx="4">
                  <c:v>66714</c:v>
                </c:pt>
              </c:numCache>
            </c:numRef>
          </c:val>
          <c:smooth val="0"/>
        </c:ser>
        <c:dLbls>
          <c:showLegendKey val="0"/>
          <c:showVal val="0"/>
          <c:showCatName val="0"/>
          <c:showSerName val="0"/>
          <c:showPercent val="0"/>
          <c:showBubbleSize val="0"/>
        </c:dLbls>
        <c:marker val="1"/>
        <c:smooth val="0"/>
        <c:axId val="108192512"/>
        <c:axId val="108194432"/>
      </c:lineChart>
      <c:catAx>
        <c:axId val="108192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94432"/>
        <c:crosses val="autoZero"/>
        <c:auto val="1"/>
        <c:lblAlgn val="ctr"/>
        <c:lblOffset val="100"/>
        <c:tickLblSkip val="1"/>
        <c:tickMarkSkip val="1"/>
        <c:noMultiLvlLbl val="0"/>
      </c:catAx>
      <c:valAx>
        <c:axId val="1081944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92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6.29</c:v>
                </c:pt>
                <c:pt idx="1">
                  <c:v>8.2899999999999991</c:v>
                </c:pt>
                <c:pt idx="2">
                  <c:v>5.2</c:v>
                </c:pt>
                <c:pt idx="3">
                  <c:v>7.23</c:v>
                </c:pt>
                <c:pt idx="4">
                  <c:v>7.79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38.96</c:v>
                </c:pt>
                <c:pt idx="1">
                  <c:v>40.229999999999997</c:v>
                </c:pt>
                <c:pt idx="2">
                  <c:v>40.14</c:v>
                </c:pt>
                <c:pt idx="3">
                  <c:v>33.659999999999997</c:v>
                </c:pt>
                <c:pt idx="4">
                  <c:v>29.03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569408"/>
        <c:axId val="11557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4.95</c:v>
                </c:pt>
                <c:pt idx="1">
                  <c:v>3.9</c:v>
                </c:pt>
                <c:pt idx="2">
                  <c:v>-3.07</c:v>
                </c:pt>
                <c:pt idx="3">
                  <c:v>-3.7</c:v>
                </c:pt>
                <c:pt idx="4">
                  <c:v>-4.3499999999999996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569408"/>
        <c:axId val="115571328"/>
      </c:lineChart>
      <c:catAx>
        <c:axId val="11556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571328"/>
        <c:crosses val="autoZero"/>
        <c:auto val="1"/>
        <c:lblAlgn val="ctr"/>
        <c:lblOffset val="100"/>
        <c:tickLblSkip val="1"/>
        <c:tickMarkSkip val="1"/>
        <c:noMultiLvlLbl val="0"/>
      </c:catAx>
      <c:valAx>
        <c:axId val="1155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6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0.16</c:v>
                </c:pt>
                <c:pt idx="4">
                  <c:v>#N/A</c:v>
                </c:pt>
                <c:pt idx="5">
                  <c:v>0.15</c:v>
                </c:pt>
                <c:pt idx="6">
                  <c:v>#N/A</c:v>
                </c:pt>
                <c:pt idx="7">
                  <c:v>0.17</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0.85</c:v>
                </c:pt>
                <c:pt idx="2">
                  <c:v>#N/A</c:v>
                </c:pt>
                <c:pt idx="3">
                  <c:v>1.29</c:v>
                </c:pt>
                <c:pt idx="4">
                  <c:v>#N/A</c:v>
                </c:pt>
                <c:pt idx="5">
                  <c:v>6.24</c:v>
                </c:pt>
                <c:pt idx="6">
                  <c:v>#N/A</c:v>
                </c:pt>
                <c:pt idx="7">
                  <c:v>0.25</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0.92</c:v>
                </c:pt>
                <c:pt idx="4">
                  <c:v>#N/A</c:v>
                </c:pt>
                <c:pt idx="5">
                  <c:v>0.21</c:v>
                </c:pt>
                <c:pt idx="6">
                  <c:v>#N/A</c:v>
                </c:pt>
                <c:pt idx="7">
                  <c:v>0.28000000000000003</c:v>
                </c:pt>
                <c:pt idx="8">
                  <c:v>#N/A</c:v>
                </c:pt>
                <c:pt idx="9">
                  <c:v>0.22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0.25</c:v>
                </c:pt>
                <c:pt idx="2">
                  <c:v>#N/A</c:v>
                </c:pt>
                <c:pt idx="3">
                  <c:v>0.6</c:v>
                </c:pt>
                <c:pt idx="4">
                  <c:v>#N/A</c:v>
                </c:pt>
                <c:pt idx="5">
                  <c:v>0.46</c:v>
                </c:pt>
                <c:pt idx="6">
                  <c:v>#N/A</c:v>
                </c:pt>
                <c:pt idx="7">
                  <c:v>0.89</c:v>
                </c:pt>
                <c:pt idx="8">
                  <c:v>#N/A</c:v>
                </c:pt>
                <c:pt idx="9">
                  <c:v>1.05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8.35</c:v>
                </c:pt>
                <c:pt idx="2">
                  <c:v>#N/A</c:v>
                </c:pt>
                <c:pt idx="3">
                  <c:v>7</c:v>
                </c:pt>
                <c:pt idx="4">
                  <c:v>#N/A</c:v>
                </c:pt>
                <c:pt idx="5">
                  <c:v>6.55</c:v>
                </c:pt>
                <c:pt idx="6">
                  <c:v>#N/A</c:v>
                </c:pt>
                <c:pt idx="7">
                  <c:v>5.35</c:v>
                </c:pt>
                <c:pt idx="8">
                  <c:v>#N/A</c:v>
                </c:pt>
                <c:pt idx="9">
                  <c:v>5.74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6.28</c:v>
                </c:pt>
                <c:pt idx="2">
                  <c:v>#N/A</c:v>
                </c:pt>
                <c:pt idx="3">
                  <c:v>8.2799999999999994</c:v>
                </c:pt>
                <c:pt idx="4">
                  <c:v>#N/A</c:v>
                </c:pt>
                <c:pt idx="5">
                  <c:v>5.19</c:v>
                </c:pt>
                <c:pt idx="6">
                  <c:v>#N/A</c:v>
                </c:pt>
                <c:pt idx="7">
                  <c:v>7.23</c:v>
                </c:pt>
                <c:pt idx="8">
                  <c:v>#N/A</c:v>
                </c:pt>
                <c:pt idx="9">
                  <c:v>7.79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8.31</c:v>
                </c:pt>
                <c:pt idx="2">
                  <c:v>#N/A</c:v>
                </c:pt>
                <c:pt idx="3">
                  <c:v>9.18</c:v>
                </c:pt>
                <c:pt idx="4">
                  <c:v>#N/A</c:v>
                </c:pt>
                <c:pt idx="5">
                  <c:v>8.4600000000000009</c:v>
                </c:pt>
                <c:pt idx="6">
                  <c:v>#N/A</c:v>
                </c:pt>
                <c:pt idx="7">
                  <c:v>9.57</c:v>
                </c:pt>
                <c:pt idx="8">
                  <c:v>#N/A</c:v>
                </c:pt>
                <c:pt idx="9">
                  <c:v>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293184"/>
        <c:axId val="115299072"/>
      </c:barChart>
      <c:catAx>
        <c:axId val="1152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99072"/>
        <c:crosses val="autoZero"/>
        <c:auto val="1"/>
        <c:lblAlgn val="ctr"/>
        <c:lblOffset val="100"/>
        <c:tickLblSkip val="1"/>
        <c:tickMarkSkip val="1"/>
        <c:noMultiLvlLbl val="0"/>
      </c:catAx>
      <c:valAx>
        <c:axId val="11529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9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1492</c:v>
                </c:pt>
                <c:pt idx="5">
                  <c:v>1528</c:v>
                </c:pt>
                <c:pt idx="8">
                  <c:v>1576</c:v>
                </c:pt>
                <c:pt idx="11">
                  <c:v>1531</c:v>
                </c:pt>
                <c:pt idx="14">
                  <c:v>1536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105</c:v>
                </c:pt>
                <c:pt idx="3">
                  <c:v>87</c:v>
                </c:pt>
                <c:pt idx="6">
                  <c:v>43</c:v>
                </c:pt>
                <c:pt idx="9">
                  <c:v>62</c:v>
                </c:pt>
                <c:pt idx="12">
                  <c:v>51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634</c:v>
                </c:pt>
                <c:pt idx="3">
                  <c:v>573</c:v>
                </c:pt>
                <c:pt idx="6">
                  <c:v>562</c:v>
                </c:pt>
                <c:pt idx="9">
                  <c:v>601</c:v>
                </c:pt>
                <c:pt idx="12">
                  <c:v>529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1326</c:v>
                </c:pt>
                <c:pt idx="3">
                  <c:v>1354</c:v>
                </c:pt>
                <c:pt idx="6">
                  <c:v>1292</c:v>
                </c:pt>
                <c:pt idx="9">
                  <c:v>1296</c:v>
                </c:pt>
                <c:pt idx="12">
                  <c:v>1380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325632"/>
        <c:axId val="100331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573</c:v>
                </c:pt>
                <c:pt idx="2">
                  <c:v>#N/A</c:v>
                </c:pt>
                <c:pt idx="3">
                  <c:v>#N/A</c:v>
                </c:pt>
                <c:pt idx="4">
                  <c:v>486</c:v>
                </c:pt>
                <c:pt idx="5">
                  <c:v>#N/A</c:v>
                </c:pt>
                <c:pt idx="6">
                  <c:v>#N/A</c:v>
                </c:pt>
                <c:pt idx="7">
                  <c:v>321</c:v>
                </c:pt>
                <c:pt idx="8">
                  <c:v>#N/A</c:v>
                </c:pt>
                <c:pt idx="9">
                  <c:v>#N/A</c:v>
                </c:pt>
                <c:pt idx="10">
                  <c:v>428</c:v>
                </c:pt>
                <c:pt idx="11">
                  <c:v>#N/A</c:v>
                </c:pt>
                <c:pt idx="12">
                  <c:v>#N/A</c:v>
                </c:pt>
                <c:pt idx="13">
                  <c:v>424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325632"/>
        <c:axId val="100331904"/>
      </c:lineChart>
      <c:catAx>
        <c:axId val="10032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331904"/>
        <c:crosses val="autoZero"/>
        <c:auto val="1"/>
        <c:lblAlgn val="ctr"/>
        <c:lblOffset val="100"/>
        <c:tickLblSkip val="1"/>
        <c:tickMarkSkip val="1"/>
        <c:noMultiLvlLbl val="0"/>
      </c:catAx>
      <c:valAx>
        <c:axId val="10033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2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13208</c:v>
                </c:pt>
                <c:pt idx="5">
                  <c:v>13232</c:v>
                </c:pt>
                <c:pt idx="8">
                  <c:v>13487</c:v>
                </c:pt>
                <c:pt idx="11">
                  <c:v>13548</c:v>
                </c:pt>
                <c:pt idx="14">
                  <c:v>13468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3076</c:v>
                </c:pt>
                <c:pt idx="5">
                  <c:v>2956</c:v>
                </c:pt>
                <c:pt idx="8">
                  <c:v>2856</c:v>
                </c:pt>
                <c:pt idx="11">
                  <c:v>3084</c:v>
                </c:pt>
                <c:pt idx="14">
                  <c:v>3002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6308</c:v>
                </c:pt>
                <c:pt idx="5">
                  <c:v>6518</c:v>
                </c:pt>
                <c:pt idx="8">
                  <c:v>6794</c:v>
                </c:pt>
                <c:pt idx="11">
                  <c:v>6173</c:v>
                </c:pt>
                <c:pt idx="14">
                  <c:v>5601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c:v>
                </c:pt>
                <c:pt idx="3">
                  <c:v>16</c:v>
                </c:pt>
                <c:pt idx="6">
                  <c:v>0</c:v>
                </c:pt>
                <c:pt idx="9">
                  <c:v>5</c:v>
                </c:pt>
                <c:pt idx="12">
                  <c:v>10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1891</c:v>
                </c:pt>
                <c:pt idx="3">
                  <c:v>1759</c:v>
                </c:pt>
                <c:pt idx="6">
                  <c:v>962</c:v>
                </c:pt>
                <c:pt idx="9">
                  <c:v>847</c:v>
                </c:pt>
                <c:pt idx="12">
                  <c:v>749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270</c:v>
                </c:pt>
                <c:pt idx="3">
                  <c:v>189</c:v>
                </c:pt>
                <c:pt idx="6">
                  <c:v>169</c:v>
                </c:pt>
                <c:pt idx="9">
                  <c:v>210</c:v>
                </c:pt>
                <c:pt idx="12">
                  <c:v>243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7398</c:v>
                </c:pt>
                <c:pt idx="3">
                  <c:v>6843</c:v>
                </c:pt>
                <c:pt idx="6">
                  <c:v>6055</c:v>
                </c:pt>
                <c:pt idx="9">
                  <c:v>6083</c:v>
                </c:pt>
                <c:pt idx="12">
                  <c:v>5613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12398</c:v>
                </c:pt>
                <c:pt idx="3">
                  <c:v>12393</c:v>
                </c:pt>
                <c:pt idx="6">
                  <c:v>12901</c:v>
                </c:pt>
                <c:pt idx="9">
                  <c:v>13122</c:v>
                </c:pt>
                <c:pt idx="12">
                  <c:v>13752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122752"/>
        <c:axId val="11612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122752"/>
        <c:axId val="116124672"/>
      </c:lineChart>
      <c:catAx>
        <c:axId val="11612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24672"/>
        <c:crosses val="autoZero"/>
        <c:auto val="1"/>
        <c:lblAlgn val="ctr"/>
        <c:lblOffset val="100"/>
        <c:tickLblSkip val="1"/>
        <c:tickMarkSkip val="1"/>
        <c:noMultiLvlLbl val="0"/>
      </c:catAx>
      <c:valAx>
        <c:axId val="11612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2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221440"/>
        <c:axId val="116223360"/>
      </c:scatterChart>
      <c:valAx>
        <c:axId val="116221440"/>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223360"/>
        <c:crosses val="autoZero"/>
        <c:crossBetween val="midCat"/>
      </c:valAx>
      <c:valAx>
        <c:axId val="116223360"/>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221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7.2</c:v>
                </c:pt>
                <c:pt idx="2">
                  <c:v>5.7</c:v>
                </c:pt>
                <c:pt idx="3">
                  <c:v>5</c:v>
                </c:pt>
                <c:pt idx="4">
                  <c:v>4.7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7212672"/>
        <c:axId val="117214592"/>
      </c:scatterChart>
      <c:valAx>
        <c:axId val="117212672"/>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214592"/>
        <c:crosses val="autoZero"/>
        <c:crossBetween val="midCat"/>
      </c:valAx>
      <c:valAx>
        <c:axId val="117214592"/>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2126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元利償還金等</a:t>
          </a:r>
          <a:r>
            <a:rPr kumimoji="1" lang="ja-JP" altLang="en-US" sz="1100">
              <a:solidFill>
                <a:schemeClr val="dk1"/>
              </a:solidFill>
              <a:effectLst/>
              <a:latin typeface="+mn-ea"/>
              <a:ea typeface="+mn-ea"/>
              <a:cs typeface="+mn-cs"/>
            </a:rPr>
            <a:t>は、給食センター建設</a:t>
          </a:r>
          <a:r>
            <a:rPr kumimoji="1" lang="ja-JP" altLang="ja-JP" sz="1100">
              <a:solidFill>
                <a:schemeClr val="dk1"/>
              </a:solidFill>
              <a:effectLst/>
              <a:latin typeface="+mn-ea"/>
              <a:ea typeface="+mn-ea"/>
              <a:cs typeface="+mn-cs"/>
            </a:rPr>
            <a:t>の償還</a:t>
          </a:r>
          <a:r>
            <a:rPr kumimoji="1" lang="ja-JP" altLang="en-US" sz="1100">
              <a:solidFill>
                <a:schemeClr val="dk1"/>
              </a:solidFill>
              <a:effectLst/>
              <a:latin typeface="+mn-ea"/>
              <a:ea typeface="+mn-ea"/>
              <a:cs typeface="+mn-cs"/>
            </a:rPr>
            <a:t>開始等</a:t>
          </a:r>
          <a:r>
            <a:rPr kumimoji="1" lang="ja-JP" altLang="ja-JP" sz="1100">
              <a:solidFill>
                <a:schemeClr val="dk1"/>
              </a:solidFill>
              <a:effectLst/>
              <a:latin typeface="+mn-ea"/>
              <a:ea typeface="+mn-ea"/>
              <a:cs typeface="+mn-cs"/>
            </a:rPr>
            <a:t>によ</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元金償還金</a:t>
          </a:r>
          <a:r>
            <a:rPr kumimoji="1" lang="ja-JP" altLang="en-US" sz="1100">
              <a:solidFill>
                <a:schemeClr val="dk1"/>
              </a:solidFill>
              <a:effectLst/>
              <a:latin typeface="+mn-ea"/>
              <a:ea typeface="+mn-ea"/>
              <a:cs typeface="+mn-cs"/>
            </a:rPr>
            <a:t>が増加となった一方、流域下水道維持管理負担金等の減による汚水維持管理費の減により、公営企業債の元利償還金に対する繰入金が</a:t>
          </a:r>
          <a:r>
            <a:rPr kumimoji="1" lang="ja-JP" altLang="ja-JP" sz="1100">
              <a:solidFill>
                <a:schemeClr val="dk1"/>
              </a:solidFill>
              <a:effectLst/>
              <a:latin typeface="+mn-ea"/>
              <a:ea typeface="+mn-ea"/>
              <a:cs typeface="+mn-cs"/>
            </a:rPr>
            <a:t>減少</a:t>
          </a:r>
          <a:r>
            <a:rPr kumimoji="1" lang="ja-JP" altLang="en-US" sz="1100">
              <a:solidFill>
                <a:schemeClr val="dk1"/>
              </a:solidFill>
              <a:effectLst/>
              <a:latin typeface="+mn-ea"/>
              <a:ea typeface="+mn-ea"/>
              <a:cs typeface="+mn-cs"/>
            </a:rPr>
            <a:t>となっているため、前年度と同水準となっている。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算入公債費等も前年度と同水準のため、</a:t>
          </a:r>
          <a:r>
            <a:rPr kumimoji="1" lang="ja-JP" altLang="ja-JP" sz="1100">
              <a:solidFill>
                <a:schemeClr val="dk1"/>
              </a:solidFill>
              <a:effectLst/>
              <a:latin typeface="+mn-ea"/>
              <a:ea typeface="+mn-ea"/>
              <a:cs typeface="+mn-cs"/>
            </a:rPr>
            <a:t>実質公債費比率の分子</a:t>
          </a:r>
          <a:r>
            <a:rPr kumimoji="1" lang="ja-JP" altLang="en-US" sz="1100">
              <a:solidFill>
                <a:schemeClr val="dk1"/>
              </a:solidFill>
              <a:effectLst/>
              <a:latin typeface="+mn-ea"/>
              <a:ea typeface="+mn-ea"/>
              <a:cs typeface="+mn-cs"/>
            </a:rPr>
            <a:t>については、ほぼ横ばいとなっている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今後も引き続き、起債事業の抑制・平準化などにより、実質公債費比率上昇の抑制に努めていく。</a:t>
          </a:r>
          <a:endParaRPr lang="ja-JP" altLang="ja-JP" sz="11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将来負担額で、退職手当負担見込額が</a:t>
          </a:r>
          <a:r>
            <a:rPr kumimoji="1" lang="ja-JP" altLang="en-US" sz="1100">
              <a:solidFill>
                <a:schemeClr val="dk1"/>
              </a:solidFill>
              <a:effectLst/>
              <a:latin typeface="+mn-ea"/>
              <a:ea typeface="+mn-ea"/>
              <a:cs typeface="+mn-cs"/>
            </a:rPr>
            <a:t>組合への積立額の増</a:t>
          </a:r>
          <a:r>
            <a:rPr kumimoji="1" lang="ja-JP" altLang="ja-JP" sz="1100">
              <a:solidFill>
                <a:schemeClr val="dk1"/>
              </a:solidFill>
              <a:effectLst/>
              <a:latin typeface="+mn-ea"/>
              <a:ea typeface="+mn-ea"/>
              <a:cs typeface="+mn-cs"/>
            </a:rPr>
            <a:t>により減少した一方、</a:t>
          </a:r>
          <a:r>
            <a:rPr kumimoji="1" lang="ja-JP" altLang="en-US" sz="1100">
              <a:solidFill>
                <a:schemeClr val="dk1"/>
              </a:solidFill>
              <a:effectLst/>
              <a:latin typeface="+mn-ea"/>
              <a:ea typeface="+mn-ea"/>
              <a:cs typeface="+mn-cs"/>
            </a:rPr>
            <a:t>新設小学校建設や</a:t>
          </a:r>
          <a:r>
            <a:rPr kumimoji="1" lang="ja-JP" altLang="ja-JP" sz="1100">
              <a:solidFill>
                <a:schemeClr val="dk1"/>
              </a:solidFill>
              <a:effectLst/>
              <a:latin typeface="+mn-ea"/>
              <a:ea typeface="+mn-ea"/>
              <a:cs typeface="+mn-cs"/>
            </a:rPr>
            <a:t>臨時財政対策債</a:t>
          </a:r>
          <a:r>
            <a:rPr kumimoji="1" lang="ja-JP" altLang="en-US" sz="1100">
              <a:solidFill>
                <a:schemeClr val="dk1"/>
              </a:solidFill>
              <a:effectLst/>
              <a:latin typeface="+mn-ea"/>
              <a:ea typeface="+mn-ea"/>
              <a:cs typeface="+mn-cs"/>
            </a:rPr>
            <a:t>の借入による</a:t>
          </a:r>
          <a:r>
            <a:rPr kumimoji="1" lang="ja-JP" altLang="ja-JP" sz="1100">
              <a:solidFill>
                <a:schemeClr val="dk1"/>
              </a:solidFill>
              <a:effectLst/>
              <a:latin typeface="+mn-ea"/>
              <a:ea typeface="+mn-ea"/>
              <a:cs typeface="+mn-cs"/>
            </a:rPr>
            <a:t>増により、地方債残高が増加したため、増加となっている。また、充当可能財源等で、財政調整基金、公共公益施設整備基金の取崩しにより充当可能基金が減少したため、減少となっている。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23</a:t>
          </a:r>
          <a:r>
            <a:rPr kumimoji="1" lang="ja-JP" altLang="en-US" sz="1100">
              <a:solidFill>
                <a:schemeClr val="dk1"/>
              </a:solidFill>
              <a:effectLst/>
              <a:latin typeface="+mn-ea"/>
              <a:ea typeface="+mn-ea"/>
              <a:cs typeface="+mn-cs"/>
            </a:rPr>
            <a:t>年度以降、将来負担比率の分子は、負となっており、将来負担比率は生じていないが、今後、新小学校建設、教育施設等の大規模改修等により、地方債残高が増加し、充当可能基金が減少する見込みのため、</a:t>
          </a:r>
          <a:r>
            <a:rPr kumimoji="1" lang="ja-JP" altLang="ja-JP" sz="1100">
              <a:solidFill>
                <a:schemeClr val="dk1"/>
              </a:solidFill>
              <a:effectLst/>
              <a:latin typeface="+mn-ea"/>
              <a:ea typeface="+mn-ea"/>
              <a:cs typeface="+mn-cs"/>
            </a:rPr>
            <a:t>事業の見直しや地方債発行の抑制、充当可能基金の確保等に努めていく。</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47,489
46,743
71.40
16,956,344
16,015,102
729,460
9,358,455
13,751,569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当町では、平成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年度に策定した公共施設等総合管理計画において、公共施設等の延べ床面積を</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％削減するという目標を掲げ、計画的な保全による施設の長寿命化を進めている。</a:t>
          </a:r>
          <a:endParaRPr lang="ja-JP" altLang="ja-JP">
            <a:effectLst/>
          </a:endParaRPr>
        </a:p>
        <a:p>
          <a:r>
            <a:rPr kumimoji="1" lang="ja-JP" altLang="ja-JP" sz="1100" baseline="0">
              <a:solidFill>
                <a:schemeClr val="dk1"/>
              </a:solidFill>
              <a:effectLst/>
              <a:latin typeface="+mn-lt"/>
              <a:ea typeface="+mn-ea"/>
              <a:cs typeface="+mn-cs"/>
            </a:rPr>
            <a:t>　有形固定資産減価償却率は類似団体より</a:t>
          </a:r>
          <a:r>
            <a:rPr kumimoji="1" lang="en-US" altLang="ja-JP" sz="1100" baseline="0">
              <a:solidFill>
                <a:schemeClr val="dk1"/>
              </a:solidFill>
              <a:effectLst/>
              <a:latin typeface="+mn-lt"/>
              <a:ea typeface="+mn-ea"/>
              <a:cs typeface="+mn-cs"/>
            </a:rPr>
            <a:t>3.4</a:t>
          </a:r>
          <a:r>
            <a:rPr kumimoji="1" lang="ja-JP" altLang="ja-JP" sz="1100" baseline="0">
              <a:solidFill>
                <a:schemeClr val="dk1"/>
              </a:solidFill>
              <a:effectLst/>
              <a:latin typeface="+mn-lt"/>
              <a:ea typeface="+mn-ea"/>
              <a:cs typeface="+mn-cs"/>
            </a:rPr>
            <a:t>ポイント低くなっているが、個別施設計画を策定した公共施設等については、当該計画に基づいた施設の維持管理を適切に進めていく。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74386</xdr:rowOff>
    </xdr:from>
    <xdr:to>
      <xdr:col>3</xdr:col>
      <xdr:colOff>511175</xdr:colOff>
      <xdr:row>30</xdr:row>
      <xdr:rowOff>4536</xdr:rowOff>
    </xdr:to>
    <xdr:sp macro="" textlink="">
      <xdr:nvSpPr>
        <xdr:cNvPr id="85" name="円/楕円 84"/>
        <xdr:cNvSpPr/>
      </xdr:nvSpPr>
      <xdr:spPr>
        <a:xfrm>
          <a:off x="4000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6"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167113</xdr:rowOff>
    </xdr:from>
    <xdr:ext cx="405111" cy="259045"/>
    <xdr:sp macro="" textlink="">
      <xdr:nvSpPr>
        <xdr:cNvPr id="87" name="n_1mainValue有形固定資産減価償却率"/>
        <xdr:cNvSpPr txBox="1"/>
      </xdr:nvSpPr>
      <xdr:spPr>
        <a:xfrm>
          <a:off x="3836043"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47,489
46,743
71.40
16,956,344
16,015,102
729,460
9,358,455
13,751,569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139700</xdr:rowOff>
    </xdr:from>
    <xdr:to>
      <xdr:col>5</xdr:col>
      <xdr:colOff>409575</xdr:colOff>
      <xdr:row>40</xdr:row>
      <xdr:rowOff>69850</xdr:rowOff>
    </xdr:to>
    <xdr:sp macro="" textlink="">
      <xdr:nvSpPr>
        <xdr:cNvPr id="70" name="円/楕円 69"/>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60977</xdr:rowOff>
    </xdr:from>
    <xdr:ext cx="405111" cy="259045"/>
    <xdr:sp macro="" textlink="">
      <xdr:nvSpPr>
        <xdr:cNvPr id="72" name="n_1mainValue【道路】&#10;有形固定資産減価償却率"/>
        <xdr:cNvSpPr txBox="1"/>
      </xdr:nvSpPr>
      <xdr:spPr>
        <a:xfrm>
          <a:off x="3582043"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27869</xdr:rowOff>
    </xdr:from>
    <xdr:to>
      <xdr:col>14</xdr:col>
      <xdr:colOff>79375</xdr:colOff>
      <xdr:row>39</xdr:row>
      <xdr:rowOff>129469</xdr:rowOff>
    </xdr:to>
    <xdr:sp macro="" textlink="">
      <xdr:nvSpPr>
        <xdr:cNvPr id="108" name="円/楕円 107"/>
        <xdr:cNvSpPr/>
      </xdr:nvSpPr>
      <xdr:spPr>
        <a:xfrm>
          <a:off x="9588500" y="671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120596</xdr:rowOff>
    </xdr:from>
    <xdr:ext cx="469744" cy="259045"/>
    <xdr:sp macro="" textlink="">
      <xdr:nvSpPr>
        <xdr:cNvPr id="110" name="n_1mainValue【道路】&#10;一人当たり延長"/>
        <xdr:cNvSpPr txBox="1"/>
      </xdr:nvSpPr>
      <xdr:spPr>
        <a:xfrm>
          <a:off x="9391727" y="68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26924</xdr:rowOff>
    </xdr:from>
    <xdr:to>
      <xdr:col>5</xdr:col>
      <xdr:colOff>409575</xdr:colOff>
      <xdr:row>60</xdr:row>
      <xdr:rowOff>128524</xdr:rowOff>
    </xdr:to>
    <xdr:sp macro="" textlink="">
      <xdr:nvSpPr>
        <xdr:cNvPr id="146" name="円/楕円 145"/>
        <xdr:cNvSpPr/>
      </xdr:nvSpPr>
      <xdr:spPr>
        <a:xfrm>
          <a:off x="3746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145051</xdr:rowOff>
    </xdr:from>
    <xdr:ext cx="405111" cy="259045"/>
    <xdr:sp macro="" textlink="">
      <xdr:nvSpPr>
        <xdr:cNvPr id="148" name="n_1mainValue【橋りょう・トンネル】&#10;有形固定資産減価償却率"/>
        <xdr:cNvSpPr txBox="1"/>
      </xdr:nvSpPr>
      <xdr:spPr>
        <a:xfrm>
          <a:off x="3582043" y="1008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12808</xdr:rowOff>
    </xdr:from>
    <xdr:to>
      <xdr:col>14</xdr:col>
      <xdr:colOff>79375</xdr:colOff>
      <xdr:row>64</xdr:row>
      <xdr:rowOff>114408</xdr:rowOff>
    </xdr:to>
    <xdr:sp macro="" textlink="">
      <xdr:nvSpPr>
        <xdr:cNvPr id="185" name="円/楕円 184"/>
        <xdr:cNvSpPr/>
      </xdr:nvSpPr>
      <xdr:spPr>
        <a:xfrm>
          <a:off x="9588500" y="109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6"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105535</xdr:rowOff>
    </xdr:from>
    <xdr:ext cx="469744" cy="259045"/>
    <xdr:sp macro="" textlink="">
      <xdr:nvSpPr>
        <xdr:cNvPr id="187" name="n_1mainValue【橋りょう・トンネル】&#10;一人当たり有形固定資産（償却資産）額"/>
        <xdr:cNvSpPr txBox="1"/>
      </xdr:nvSpPr>
      <xdr:spPr>
        <a:xfrm>
          <a:off x="9391727" y="110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28448</xdr:rowOff>
    </xdr:from>
    <xdr:to>
      <xdr:col>5</xdr:col>
      <xdr:colOff>409575</xdr:colOff>
      <xdr:row>82</xdr:row>
      <xdr:rowOff>130048</xdr:rowOff>
    </xdr:to>
    <xdr:sp macro="" textlink="">
      <xdr:nvSpPr>
        <xdr:cNvPr id="223" name="円/楕円 222"/>
        <xdr:cNvSpPr/>
      </xdr:nvSpPr>
      <xdr:spPr>
        <a:xfrm>
          <a:off x="3746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146575</xdr:rowOff>
    </xdr:from>
    <xdr:ext cx="405111" cy="259045"/>
    <xdr:sp macro="" textlink="">
      <xdr:nvSpPr>
        <xdr:cNvPr id="225" name="n_1mainValue【公営住宅】&#10;有形固定資産減価償却率"/>
        <xdr:cNvSpPr txBox="1"/>
      </xdr:nvSpPr>
      <xdr:spPr>
        <a:xfrm>
          <a:off x="3582043" y="1386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73406</xdr:rowOff>
    </xdr:from>
    <xdr:to>
      <xdr:col>14</xdr:col>
      <xdr:colOff>79375</xdr:colOff>
      <xdr:row>86</xdr:row>
      <xdr:rowOff>3556</xdr:rowOff>
    </xdr:to>
    <xdr:sp macro="" textlink="">
      <xdr:nvSpPr>
        <xdr:cNvPr id="262" name="円/楕円 261"/>
        <xdr:cNvSpPr/>
      </xdr:nvSpPr>
      <xdr:spPr>
        <a:xfrm>
          <a:off x="9588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3"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166133</xdr:rowOff>
    </xdr:from>
    <xdr:ext cx="469744" cy="259045"/>
    <xdr:sp macro="" textlink="">
      <xdr:nvSpPr>
        <xdr:cNvPr id="264" name="n_1mainValue【公営住宅】&#10;一人当たり面積"/>
        <xdr:cNvSpPr txBox="1"/>
      </xdr:nvSpPr>
      <xdr:spPr>
        <a:xfrm>
          <a:off x="93917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116840</xdr:rowOff>
    </xdr:from>
    <xdr:to>
      <xdr:col>22</xdr:col>
      <xdr:colOff>415925</xdr:colOff>
      <xdr:row>38</xdr:row>
      <xdr:rowOff>46990</xdr:rowOff>
    </xdr:to>
    <xdr:sp macro="" textlink="">
      <xdr:nvSpPr>
        <xdr:cNvPr id="318" name="円/楕円 317"/>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1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63517</xdr:rowOff>
    </xdr:from>
    <xdr:ext cx="405111" cy="259045"/>
    <xdr:sp macro="" textlink="">
      <xdr:nvSpPr>
        <xdr:cNvPr id="320" name="n_1mainValue【認定こども園・幼稚園・保育所】&#10;有形固定資産減価償却率"/>
        <xdr:cNvSpPr txBox="1"/>
      </xdr:nvSpPr>
      <xdr:spPr>
        <a:xfrm>
          <a:off x="15266043"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57785</xdr:rowOff>
    </xdr:from>
    <xdr:to>
      <xdr:col>31</xdr:col>
      <xdr:colOff>85725</xdr:colOff>
      <xdr:row>41</xdr:row>
      <xdr:rowOff>159385</xdr:rowOff>
    </xdr:to>
    <xdr:sp macro="" textlink="">
      <xdr:nvSpPr>
        <xdr:cNvPr id="357" name="円/楕円 356"/>
        <xdr:cNvSpPr/>
      </xdr:nvSpPr>
      <xdr:spPr>
        <a:xfrm>
          <a:off x="21272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58"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150512</xdr:rowOff>
    </xdr:from>
    <xdr:ext cx="469744" cy="259045"/>
    <xdr:sp macro="" textlink="">
      <xdr:nvSpPr>
        <xdr:cNvPr id="359" name="n_1mainValue【認定こども園・幼稚園・保育所】&#10;一人当たり面積"/>
        <xdr:cNvSpPr txBox="1"/>
      </xdr:nvSpPr>
      <xdr:spPr>
        <a:xfrm>
          <a:off x="21075727" y="71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8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1" name="フローチャート : 判断 39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67310</xdr:rowOff>
    </xdr:from>
    <xdr:to>
      <xdr:col>22</xdr:col>
      <xdr:colOff>415925</xdr:colOff>
      <xdr:row>55</xdr:row>
      <xdr:rowOff>168910</xdr:rowOff>
    </xdr:to>
    <xdr:sp macro="" textlink="">
      <xdr:nvSpPr>
        <xdr:cNvPr id="397" name="円/楕円 396"/>
        <xdr:cNvSpPr/>
      </xdr:nvSpPr>
      <xdr:spPr>
        <a:xfrm>
          <a:off x="15430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98"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13987</xdr:rowOff>
    </xdr:from>
    <xdr:ext cx="405111" cy="259045"/>
    <xdr:sp macro="" textlink="">
      <xdr:nvSpPr>
        <xdr:cNvPr id="399" name="n_1mainValue【学校施設】&#10;有形固定資産減価償却率"/>
        <xdr:cNvSpPr txBox="1"/>
      </xdr:nvSpPr>
      <xdr:spPr>
        <a:xfrm>
          <a:off x="15266043"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109220</xdr:rowOff>
    </xdr:from>
    <xdr:to>
      <xdr:col>31</xdr:col>
      <xdr:colOff>85725</xdr:colOff>
      <xdr:row>61</xdr:row>
      <xdr:rowOff>39370</xdr:rowOff>
    </xdr:to>
    <xdr:sp macro="" textlink="">
      <xdr:nvSpPr>
        <xdr:cNvPr id="437" name="円/楕円 436"/>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38"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30497</xdr:rowOff>
    </xdr:from>
    <xdr:ext cx="469744" cy="259045"/>
    <xdr:sp macro="" textlink="">
      <xdr:nvSpPr>
        <xdr:cNvPr id="439" name="n_1mainValue【学校施設】&#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5" name="直線コネクタ 46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67" name="直線コネクタ 46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6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69" name="直線コネクタ 46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1" name="フローチャート : 判断 47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2" name="フローチャート : 判断 47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36286</xdr:rowOff>
    </xdr:from>
    <xdr:to>
      <xdr:col>22</xdr:col>
      <xdr:colOff>415925</xdr:colOff>
      <xdr:row>81</xdr:row>
      <xdr:rowOff>137886</xdr:rowOff>
    </xdr:to>
    <xdr:sp macro="" textlink="">
      <xdr:nvSpPr>
        <xdr:cNvPr id="478" name="円/楕円 477"/>
        <xdr:cNvSpPr/>
      </xdr:nvSpPr>
      <xdr:spPr>
        <a:xfrm>
          <a:off x="15430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479"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154413</xdr:rowOff>
    </xdr:from>
    <xdr:ext cx="405111" cy="259045"/>
    <xdr:sp macro="" textlink="">
      <xdr:nvSpPr>
        <xdr:cNvPr id="480" name="n_1mainValue【児童館】&#10;有形固定資産減価償却率"/>
        <xdr:cNvSpPr txBox="1"/>
      </xdr:nvSpPr>
      <xdr:spPr>
        <a:xfrm>
          <a:off x="15266043"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4" name="直線コネクタ 503"/>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5"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06" name="直線コネクタ 50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07"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08" name="直線コネクタ 507"/>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09"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0" name="フローチャート : 判断 50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1" name="フローチャート : 判断 510"/>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82550</xdr:rowOff>
    </xdr:from>
    <xdr:to>
      <xdr:col>31</xdr:col>
      <xdr:colOff>85725</xdr:colOff>
      <xdr:row>85</xdr:row>
      <xdr:rowOff>12700</xdr:rowOff>
    </xdr:to>
    <xdr:sp macro="" textlink="">
      <xdr:nvSpPr>
        <xdr:cNvPr id="517" name="円/楕円 516"/>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29227</xdr:rowOff>
    </xdr:from>
    <xdr:ext cx="469744" cy="259045"/>
    <xdr:sp macro="" textlink="">
      <xdr:nvSpPr>
        <xdr:cNvPr id="518"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3827</xdr:rowOff>
    </xdr:from>
    <xdr:ext cx="469744" cy="259045"/>
    <xdr:sp macro="" textlink="">
      <xdr:nvSpPr>
        <xdr:cNvPr id="519"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1" name="直線コネクタ 5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2" name="テキスト ボックス 53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3" name="直線コネクタ 5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4" name="テキスト ボックス 5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5" name="直線コネクタ 5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6" name="テキスト ボックス 5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7" name="直線コネクタ 5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8" name="テキスト ボックス 5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9" name="直線コネクタ 5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0" name="テキスト ボックス 5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1" name="直線コネクタ 5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2" name="テキスト ボックス 54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46" name="直線コネクタ 545"/>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47"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48" name="直線コネクタ 547"/>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49"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50" name="直線コネクタ 54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51"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52" name="フローチャート : 判断 551"/>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53" name="フローチャート : 判断 552"/>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62956</xdr:rowOff>
    </xdr:from>
    <xdr:to>
      <xdr:col>22</xdr:col>
      <xdr:colOff>415925</xdr:colOff>
      <xdr:row>107</xdr:row>
      <xdr:rowOff>164556</xdr:rowOff>
    </xdr:to>
    <xdr:sp macro="" textlink="">
      <xdr:nvSpPr>
        <xdr:cNvPr id="559" name="円/楕円 558"/>
        <xdr:cNvSpPr/>
      </xdr:nvSpPr>
      <xdr:spPr>
        <a:xfrm>
          <a:off x="1543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141895</xdr:rowOff>
    </xdr:from>
    <xdr:ext cx="405111" cy="259045"/>
    <xdr:sp macro="" textlink="">
      <xdr:nvSpPr>
        <xdr:cNvPr id="560" name="n_1aveValue【公民館】&#10;有形固定資産減価償却率"/>
        <xdr:cNvSpPr txBox="1"/>
      </xdr:nvSpPr>
      <xdr:spPr>
        <a:xfrm>
          <a:off x="15266043"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155683</xdr:rowOff>
    </xdr:from>
    <xdr:ext cx="405111" cy="259045"/>
    <xdr:sp macro="" textlink="">
      <xdr:nvSpPr>
        <xdr:cNvPr id="561" name="n_1mainValue【公民館】&#10;有形固定資産減価償却率"/>
        <xdr:cNvSpPr txBox="1"/>
      </xdr:nvSpPr>
      <xdr:spPr>
        <a:xfrm>
          <a:off x="15266043"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2" name="直線コネクタ 5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3" name="テキスト ボックス 5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4" name="直線コネクタ 5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5" name="テキスト ボックス 5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6" name="直線コネクタ 5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7" name="テキスト ボックス 5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8" name="直線コネクタ 5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9" name="テキスト ボックス 5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0" name="直線コネクタ 5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1" name="テキスト ボックス 5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5" name="直線コネクタ 584"/>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86"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87" name="直線コネクタ 586"/>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88"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89" name="直線コネクタ 58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1" name="フローチャート : 判断 59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92" name="フローチャート : 判断 591"/>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158750</xdr:rowOff>
    </xdr:from>
    <xdr:to>
      <xdr:col>31</xdr:col>
      <xdr:colOff>85725</xdr:colOff>
      <xdr:row>106</xdr:row>
      <xdr:rowOff>88900</xdr:rowOff>
    </xdr:to>
    <xdr:sp macro="" textlink="">
      <xdr:nvSpPr>
        <xdr:cNvPr id="598" name="円/楕円 597"/>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99"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80027</xdr:rowOff>
    </xdr:from>
    <xdr:ext cx="469744" cy="259045"/>
    <xdr:sp macro="" textlink="">
      <xdr:nvSpPr>
        <xdr:cNvPr id="600" name="n_1mainValue【公民館】&#10;一人当たり面積"/>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類似団体と比較して特に有形固定資産減価償却率が高くなっている施設は、学校施設、児童館であり、特に低くなっている施設は、道路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公民館である。</a:t>
          </a:r>
          <a:endParaRPr lang="ja-JP" altLang="ja-JP" sz="1400">
            <a:effectLst/>
          </a:endParaRPr>
        </a:p>
        <a:p>
          <a:r>
            <a:rPr kumimoji="1" lang="ja-JP" altLang="ja-JP" sz="1100">
              <a:solidFill>
                <a:schemeClr val="dk1"/>
              </a:solidFill>
              <a:effectLst/>
              <a:latin typeface="+mn-lt"/>
              <a:ea typeface="+mn-ea"/>
              <a:cs typeface="+mn-cs"/>
            </a:rPr>
            <a:t>　学校施設については、</a:t>
          </a:r>
          <a:r>
            <a:rPr lang="ja-JP" altLang="ja-JP" sz="1100" b="0" i="0" baseline="0">
              <a:solidFill>
                <a:schemeClr val="dk1"/>
              </a:solidFill>
              <a:effectLst/>
              <a:latin typeface="+mn-lt"/>
              <a:ea typeface="+mn-ea"/>
              <a:cs typeface="+mn-cs"/>
            </a:rPr>
            <a:t>昭和</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年代から</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年代に建てられた建物が多いため、有形固定資産減価償却率が高くなっている。現在、町立学校再編計画に基づき、学校の再編を進めているところであり、人口動態に注視しながら学校の適正な配置に努めていく。また、小中学校として存続する施設については、計画的な修繕・改修、予防保全を行うことで長寿命化を図り、建物を長期的に活用していく。 </a:t>
          </a:r>
          <a:endParaRPr lang="ja-JP" altLang="ja-JP" sz="1400">
            <a:effectLst/>
          </a:endParaRPr>
        </a:p>
        <a:p>
          <a:r>
            <a:rPr lang="ja-JP" altLang="ja-JP" sz="1100" b="0" i="0" baseline="0">
              <a:solidFill>
                <a:schemeClr val="dk1"/>
              </a:solidFill>
              <a:effectLst/>
              <a:latin typeface="+mn-lt"/>
              <a:ea typeface="+mn-ea"/>
              <a:cs typeface="+mn-cs"/>
            </a:rPr>
            <a:t>　児童館については、昭和</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年代と平成元年～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年に建てられた建物のため、有形固定資産減価償却率が高くなっている。今後は、個別施設計画に基づき、必要な面積を検証し、他の既存公共施設での事業実施が可能かどうかについて検討していく。</a:t>
          </a:r>
          <a:endParaRPr lang="ja-JP" altLang="ja-JP" sz="1400">
            <a:effectLst/>
          </a:endParaRPr>
        </a:p>
        <a:p>
          <a:r>
            <a:rPr lang="ja-JP" altLang="ja-JP" sz="1100" b="0" i="0" baseline="0">
              <a:solidFill>
                <a:schemeClr val="dk1"/>
              </a:solidFill>
              <a:effectLst/>
              <a:latin typeface="+mn-lt"/>
              <a:ea typeface="+mn-ea"/>
              <a:cs typeface="+mn-cs"/>
            </a:rPr>
            <a:t>　道路については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近年、阿見吉原土地区画整理事業地内の町道整備を行ったため、一人当たりの面積が増加するとともに、有形固定資産減価償却率が低くなっている。今後新設する道路は、都市計画道路については引き続き都市計画マスタープランに基づき計画的な整備を進めるとともに、現況に即した都市計画道路の見直しも進めていく。</a:t>
          </a:r>
          <a:endParaRPr lang="ja-JP" altLang="ja-JP" sz="1400">
            <a:effectLst/>
          </a:endParaRPr>
        </a:p>
        <a:p>
          <a:r>
            <a:rPr lang="ja-JP" altLang="ja-JP" sz="1100" b="0" i="0" baseline="0">
              <a:solidFill>
                <a:schemeClr val="dk1"/>
              </a:solidFill>
              <a:effectLst/>
              <a:latin typeface="+mn-lt"/>
              <a:ea typeface="+mn-ea"/>
              <a:cs typeface="+mn-cs"/>
            </a:rPr>
            <a:t>　公民館については、平成元年～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に建てられた建物が多いため、有形固定資産減価償却率が低くなっている。今後は、個別施設計画を策定していく中で、各施設の稼働状況から公民館の適正な規模を検証し利用者の声を把握した上で、統廃合も含めて将来の方向性を検討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47,489
46,743
71.40
16,956,344
16,015,102
729,460
9,358,455
13,751,569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162560</xdr:rowOff>
    </xdr:from>
    <xdr:to>
      <xdr:col>5</xdr:col>
      <xdr:colOff>409575</xdr:colOff>
      <xdr:row>37</xdr:row>
      <xdr:rowOff>92710</xdr:rowOff>
    </xdr:to>
    <xdr:sp macro="" textlink="">
      <xdr:nvSpPr>
        <xdr:cNvPr id="69" name="円/楕円 68"/>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109237</xdr:rowOff>
    </xdr:from>
    <xdr:ext cx="405111" cy="259045"/>
    <xdr:sp macro="" textlink="">
      <xdr:nvSpPr>
        <xdr:cNvPr id="70" name="n_1mainValue【図書館】&#10;有形固定資産減価償却率"/>
        <xdr:cNvSpPr txBox="1"/>
      </xdr:nvSpPr>
      <xdr:spPr>
        <a:xfrm>
          <a:off x="3582043"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3"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107950</xdr:rowOff>
    </xdr:from>
    <xdr:to>
      <xdr:col>14</xdr:col>
      <xdr:colOff>79375</xdr:colOff>
      <xdr:row>42</xdr:row>
      <xdr:rowOff>38100</xdr:rowOff>
    </xdr:to>
    <xdr:sp macro="" textlink="">
      <xdr:nvSpPr>
        <xdr:cNvPr id="109" name="円/楕円 108"/>
        <xdr:cNvSpPr/>
      </xdr:nvSpPr>
      <xdr:spPr>
        <a:xfrm>
          <a:off x="9588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29227</xdr:rowOff>
    </xdr:from>
    <xdr:ext cx="469744" cy="259045"/>
    <xdr:sp macro="" textlink="">
      <xdr:nvSpPr>
        <xdr:cNvPr id="110" name="n_1mainValue【図書館】&#10;一人当たり面積"/>
        <xdr:cNvSpPr txBox="1"/>
      </xdr:nvSpPr>
      <xdr:spPr>
        <a:xfrm>
          <a:off x="9391727" y="72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9" name="テキスト ボックス 12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102870</xdr:rowOff>
    </xdr:from>
    <xdr:to>
      <xdr:col>6</xdr:col>
      <xdr:colOff>510540</xdr:colOff>
      <xdr:row>63</xdr:row>
      <xdr:rowOff>157734</xdr:rowOff>
    </xdr:to>
    <xdr:cxnSp macro="">
      <xdr:nvCxnSpPr>
        <xdr:cNvPr id="133" name="直線コネクタ 132"/>
        <xdr:cNvCxnSpPr/>
      </xdr:nvCxnSpPr>
      <xdr:spPr>
        <a:xfrm flipV="1">
          <a:off x="4634865" y="987552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161561</xdr:rowOff>
    </xdr:from>
    <xdr:ext cx="405111" cy="259045"/>
    <xdr:sp macro="" textlink="">
      <xdr:nvSpPr>
        <xdr:cNvPr id="134" name="【体育館・プール】&#10;有形固定資産減価償却率最小値テキスト"/>
        <xdr:cNvSpPr txBox="1"/>
      </xdr:nvSpPr>
      <xdr:spPr>
        <a:xfrm>
          <a:off x="47244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63</xdr:row>
      <xdr:rowOff>157734</xdr:rowOff>
    </xdr:from>
    <xdr:to>
      <xdr:col>6</xdr:col>
      <xdr:colOff>600075</xdr:colOff>
      <xdr:row>63</xdr:row>
      <xdr:rowOff>157734</xdr:rowOff>
    </xdr:to>
    <xdr:cxnSp macro="">
      <xdr:nvCxnSpPr>
        <xdr:cNvPr id="135" name="直線コネクタ 134"/>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49547</xdr:rowOff>
    </xdr:from>
    <xdr:ext cx="405111" cy="259045"/>
    <xdr:sp macro="" textlink="">
      <xdr:nvSpPr>
        <xdr:cNvPr id="136" name="【体育館・プール】&#10;有形固定資産減価償却率最大値テキスト"/>
        <xdr:cNvSpPr txBox="1"/>
      </xdr:nvSpPr>
      <xdr:spPr>
        <a:xfrm>
          <a:off x="4724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57</xdr:row>
      <xdr:rowOff>102870</xdr:rowOff>
    </xdr:from>
    <xdr:to>
      <xdr:col>6</xdr:col>
      <xdr:colOff>600075</xdr:colOff>
      <xdr:row>57</xdr:row>
      <xdr:rowOff>102870</xdr:rowOff>
    </xdr:to>
    <xdr:cxnSp macro="">
      <xdr:nvCxnSpPr>
        <xdr:cNvPr id="137" name="直線コネクタ 136"/>
        <xdr:cNvCxnSpPr/>
      </xdr:nvCxnSpPr>
      <xdr:spPr>
        <a:xfrm>
          <a:off x="4546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137939</xdr:rowOff>
    </xdr:from>
    <xdr:ext cx="405111" cy="259045"/>
    <xdr:sp macro="" textlink="">
      <xdr:nvSpPr>
        <xdr:cNvPr id="138" name="【体育館・プール】&#10;有形固定資産減価償却率平均値テキスト"/>
        <xdr:cNvSpPr txBox="1"/>
      </xdr:nvSpPr>
      <xdr:spPr>
        <a:xfrm>
          <a:off x="4724400" y="10424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159512</xdr:rowOff>
    </xdr:from>
    <xdr:to>
      <xdr:col>6</xdr:col>
      <xdr:colOff>561975</xdr:colOff>
      <xdr:row>61</xdr:row>
      <xdr:rowOff>89662</xdr:rowOff>
    </xdr:to>
    <xdr:sp macro="" textlink="">
      <xdr:nvSpPr>
        <xdr:cNvPr id="139" name="フローチャート : 判断 138"/>
        <xdr:cNvSpPr/>
      </xdr:nvSpPr>
      <xdr:spPr>
        <a:xfrm>
          <a:off x="4584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52070</xdr:rowOff>
    </xdr:from>
    <xdr:to>
      <xdr:col>5</xdr:col>
      <xdr:colOff>409575</xdr:colOff>
      <xdr:row>61</xdr:row>
      <xdr:rowOff>153670</xdr:rowOff>
    </xdr:to>
    <xdr:sp macro="" textlink="">
      <xdr:nvSpPr>
        <xdr:cNvPr id="140" name="フローチャート : 判断 139"/>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144797</xdr:rowOff>
    </xdr:from>
    <xdr:ext cx="405111" cy="259045"/>
    <xdr:sp macro="" textlink="">
      <xdr:nvSpPr>
        <xdr:cNvPr id="141" name="n_1aveValue【体育館・プール】&#10;有形固定資産減価償却率"/>
        <xdr:cNvSpPr txBox="1"/>
      </xdr:nvSpPr>
      <xdr:spPr>
        <a:xfrm>
          <a:off x="3582043"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129794</xdr:rowOff>
    </xdr:from>
    <xdr:to>
      <xdr:col>5</xdr:col>
      <xdr:colOff>409575</xdr:colOff>
      <xdr:row>56</xdr:row>
      <xdr:rowOff>59944</xdr:rowOff>
    </xdr:to>
    <xdr:sp macro="" textlink="">
      <xdr:nvSpPr>
        <xdr:cNvPr id="147" name="円/楕円 146"/>
        <xdr:cNvSpPr/>
      </xdr:nvSpPr>
      <xdr:spPr>
        <a:xfrm>
          <a:off x="37465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76471</xdr:rowOff>
    </xdr:from>
    <xdr:ext cx="405111" cy="259045"/>
    <xdr:sp macro="" textlink="">
      <xdr:nvSpPr>
        <xdr:cNvPr id="148" name="n_1mainValue【体育館・プール】&#10;有形固定資産減価償却率"/>
        <xdr:cNvSpPr txBox="1"/>
      </xdr:nvSpPr>
      <xdr:spPr>
        <a:xfrm>
          <a:off x="3582043" y="933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0" name="テキスト ボックス 15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2" name="テキスト ボックス 16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4" name="テキスト ボックス 16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6" name="テキスト ボックス 16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8" name="テキスト ボックス 16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2" name="直線コネクタ 171"/>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3"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4" name="直線コネクタ 173"/>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5"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76" name="直線コネクタ 175"/>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77"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78" name="フローチャート : 判断 177"/>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79" name="フローチャート : 判断 178"/>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0"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90170</xdr:rowOff>
    </xdr:from>
    <xdr:to>
      <xdr:col>14</xdr:col>
      <xdr:colOff>79375</xdr:colOff>
      <xdr:row>63</xdr:row>
      <xdr:rowOff>20320</xdr:rowOff>
    </xdr:to>
    <xdr:sp macro="" textlink="">
      <xdr:nvSpPr>
        <xdr:cNvPr id="186" name="円/楕円 185"/>
        <xdr:cNvSpPr/>
      </xdr:nvSpPr>
      <xdr:spPr>
        <a:xfrm>
          <a:off x="958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11447</xdr:rowOff>
    </xdr:from>
    <xdr:ext cx="469744" cy="259045"/>
    <xdr:sp macro="" textlink="">
      <xdr:nvSpPr>
        <xdr:cNvPr id="187" name="n_1mainValue【体育館・プール】&#10;一人当たり面積"/>
        <xdr:cNvSpPr txBox="1"/>
      </xdr:nvSpPr>
      <xdr:spPr>
        <a:xfrm>
          <a:off x="9391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0" name="直線コネクタ 209"/>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1"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2" name="直線コネクタ 211"/>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3"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4" name="直線コネクタ 213"/>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5"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16" name="フローチャート : 判断 215"/>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17" name="フローチャート : 判断 216"/>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18"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170180</xdr:rowOff>
    </xdr:from>
    <xdr:to>
      <xdr:col>5</xdr:col>
      <xdr:colOff>409575</xdr:colOff>
      <xdr:row>83</xdr:row>
      <xdr:rowOff>100330</xdr:rowOff>
    </xdr:to>
    <xdr:sp macro="" textlink="">
      <xdr:nvSpPr>
        <xdr:cNvPr id="224" name="円/楕円 223"/>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5" name="n_1main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36" name="直線コネクタ 23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7" name="テキスト ボックス 23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0" name="直線コネクタ 23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1" name="テキスト ボックス 24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5" name="直線コネクタ 244"/>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46"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47" name="直線コネクタ 246"/>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48"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49" name="直線コネクタ 248"/>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0"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1" name="フローチャート : 判断 250"/>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2" name="フローチャート : 判断 251"/>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3"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78739</xdr:rowOff>
    </xdr:from>
    <xdr:to>
      <xdr:col>14</xdr:col>
      <xdr:colOff>79375</xdr:colOff>
      <xdr:row>85</xdr:row>
      <xdr:rowOff>8889</xdr:rowOff>
    </xdr:to>
    <xdr:sp macro="" textlink="">
      <xdr:nvSpPr>
        <xdr:cNvPr id="259" name="円/楕円 258"/>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xdr:rowOff>
    </xdr:from>
    <xdr:ext cx="469744" cy="259045"/>
    <xdr:sp macro="" textlink="">
      <xdr:nvSpPr>
        <xdr:cNvPr id="260" name="n_1mainValue【福祉施設】&#10;一人当たり面積"/>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1" name="テキスト ボックス 27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3" name="テキスト ボックス 27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1" name="テキスト ボックス 28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85" name="直線コネクタ 284"/>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86"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87" name="直線コネクタ 286"/>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88"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89" name="直線コネクタ 288"/>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0"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1" name="フローチャート : 判断 29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2" name="フローチャート : 判断 291"/>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93"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139700</xdr:rowOff>
    </xdr:from>
    <xdr:to>
      <xdr:col>5</xdr:col>
      <xdr:colOff>409575</xdr:colOff>
      <xdr:row>108</xdr:row>
      <xdr:rowOff>69850</xdr:rowOff>
    </xdr:to>
    <xdr:sp macro="" textlink="">
      <xdr:nvSpPr>
        <xdr:cNvPr id="299" name="円/楕円 298"/>
        <xdr:cNvSpPr/>
      </xdr:nvSpPr>
      <xdr:spPr>
        <a:xfrm>
          <a:off x="3746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60977</xdr:rowOff>
    </xdr:from>
    <xdr:ext cx="405111" cy="259045"/>
    <xdr:sp macro="" textlink="">
      <xdr:nvSpPr>
        <xdr:cNvPr id="300" name="n_1mainValue【市民会館】&#10;有形固定資産減価償却率"/>
        <xdr:cNvSpPr txBox="1"/>
      </xdr:nvSpPr>
      <xdr:spPr>
        <a:xfrm>
          <a:off x="3582043"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1" name="直線コネクタ 31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2" name="テキスト ボックス 31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3" name="直線コネクタ 31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4" name="テキスト ボックス 31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5" name="直線コネクタ 31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6" name="テキスト ボックス 31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7" name="直線コネクタ 31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8" name="テキスト ボックス 31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0" name="テキスト ボックス 3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119635</xdr:rowOff>
    </xdr:from>
    <xdr:to>
      <xdr:col>15</xdr:col>
      <xdr:colOff>180340</xdr:colOff>
      <xdr:row>106</xdr:row>
      <xdr:rowOff>12192</xdr:rowOff>
    </xdr:to>
    <xdr:cxnSp macro="">
      <xdr:nvCxnSpPr>
        <xdr:cNvPr id="322" name="直線コネクタ 321"/>
        <xdr:cNvCxnSpPr/>
      </xdr:nvCxnSpPr>
      <xdr:spPr>
        <a:xfrm flipV="1">
          <a:off x="10476865" y="17093185"/>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16019</xdr:rowOff>
    </xdr:from>
    <xdr:ext cx="469744" cy="259045"/>
    <xdr:sp macro="" textlink="">
      <xdr:nvSpPr>
        <xdr:cNvPr id="323" name="【市民会館】&#10;一人当たり面積最小値テキスト"/>
        <xdr:cNvSpPr txBox="1"/>
      </xdr:nvSpPr>
      <xdr:spPr>
        <a:xfrm>
          <a:off x="10566400" y="181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106</xdr:row>
      <xdr:rowOff>12192</xdr:rowOff>
    </xdr:from>
    <xdr:to>
      <xdr:col>15</xdr:col>
      <xdr:colOff>269875</xdr:colOff>
      <xdr:row>106</xdr:row>
      <xdr:rowOff>12192</xdr:rowOff>
    </xdr:to>
    <xdr:cxnSp macro="">
      <xdr:nvCxnSpPr>
        <xdr:cNvPr id="324" name="直線コネクタ 323"/>
        <xdr:cNvCxnSpPr/>
      </xdr:nvCxnSpPr>
      <xdr:spPr>
        <a:xfrm>
          <a:off x="10388600" y="1818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66312</xdr:rowOff>
    </xdr:from>
    <xdr:ext cx="469744" cy="259045"/>
    <xdr:sp macro="" textlink="">
      <xdr:nvSpPr>
        <xdr:cNvPr id="325" name="【市民会館】&#10;一人当たり面積最大値テキスト"/>
        <xdr:cNvSpPr txBox="1"/>
      </xdr:nvSpPr>
      <xdr:spPr>
        <a:xfrm>
          <a:off x="105664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99</xdr:row>
      <xdr:rowOff>119635</xdr:rowOff>
    </xdr:from>
    <xdr:to>
      <xdr:col>15</xdr:col>
      <xdr:colOff>269875</xdr:colOff>
      <xdr:row>99</xdr:row>
      <xdr:rowOff>119635</xdr:rowOff>
    </xdr:to>
    <xdr:cxnSp macro="">
      <xdr:nvCxnSpPr>
        <xdr:cNvPr id="326" name="直線コネクタ 325"/>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27"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28" name="フローチャート : 判断 327"/>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48261</xdr:rowOff>
    </xdr:from>
    <xdr:to>
      <xdr:col>14</xdr:col>
      <xdr:colOff>79375</xdr:colOff>
      <xdr:row>104</xdr:row>
      <xdr:rowOff>149861</xdr:rowOff>
    </xdr:to>
    <xdr:sp macro="" textlink="">
      <xdr:nvSpPr>
        <xdr:cNvPr id="329" name="フローチャート : 判断 328"/>
        <xdr:cNvSpPr/>
      </xdr:nvSpPr>
      <xdr:spPr>
        <a:xfrm>
          <a:off x="9588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166388</xdr:rowOff>
    </xdr:from>
    <xdr:ext cx="469744" cy="259045"/>
    <xdr:sp macro="" textlink="">
      <xdr:nvSpPr>
        <xdr:cNvPr id="330" name="n_1ave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107696</xdr:rowOff>
    </xdr:from>
    <xdr:to>
      <xdr:col>14</xdr:col>
      <xdr:colOff>79375</xdr:colOff>
      <xdr:row>107</xdr:row>
      <xdr:rowOff>37846</xdr:rowOff>
    </xdr:to>
    <xdr:sp macro="" textlink="">
      <xdr:nvSpPr>
        <xdr:cNvPr id="336" name="円/楕円 335"/>
        <xdr:cNvSpPr/>
      </xdr:nvSpPr>
      <xdr:spPr>
        <a:xfrm>
          <a:off x="9588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28973</xdr:rowOff>
    </xdr:from>
    <xdr:ext cx="469744" cy="259045"/>
    <xdr:sp macro="" textlink="">
      <xdr:nvSpPr>
        <xdr:cNvPr id="337" name="n_1mainValue【市民会館】&#10;一人当たり面積"/>
        <xdr:cNvSpPr txBox="1"/>
      </xdr:nvSpPr>
      <xdr:spPr>
        <a:xfrm>
          <a:off x="93917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8" name="テキスト ボックス 34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9" name="直線コネクタ 3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0" name="テキスト ボックス 34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1" name="直線コネクタ 3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2" name="テキスト ボックス 3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3" name="直線コネクタ 3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4" name="テキスト ボックス 3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5" name="直線コネクタ 3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6" name="テキスト ボックス 3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7" name="直線コネクタ 3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8" name="テキスト ボックス 3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9" name="直線コネクタ 3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0" name="テキスト ボックス 35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2" name="テキスト ボックス 36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64" name="直線コネクタ 363"/>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65"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66" name="直線コネクタ 365"/>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67"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68" name="直線コネクタ 367"/>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69"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0" name="フローチャート : 判断 369"/>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71" name="フローチャート : 判断 370"/>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135363</xdr:rowOff>
    </xdr:from>
    <xdr:ext cx="405111" cy="259045"/>
    <xdr:sp macro="" textlink="">
      <xdr:nvSpPr>
        <xdr:cNvPr id="372" name="n_1aveValue【一般廃棄物処理施設】&#10;有形固定資産減価償却率"/>
        <xdr:cNvSpPr txBox="1"/>
      </xdr:nvSpPr>
      <xdr:spPr>
        <a:xfrm>
          <a:off x="1526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51526</xdr:rowOff>
    </xdr:from>
    <xdr:to>
      <xdr:col>22</xdr:col>
      <xdr:colOff>415925</xdr:colOff>
      <xdr:row>38</xdr:row>
      <xdr:rowOff>153126</xdr:rowOff>
    </xdr:to>
    <xdr:sp macro="" textlink="">
      <xdr:nvSpPr>
        <xdr:cNvPr id="378" name="円/楕円 377"/>
        <xdr:cNvSpPr/>
      </xdr:nvSpPr>
      <xdr:spPr>
        <a:xfrm>
          <a:off x="15430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144253</xdr:rowOff>
    </xdr:from>
    <xdr:ext cx="405111" cy="259045"/>
    <xdr:sp macro="" textlink="">
      <xdr:nvSpPr>
        <xdr:cNvPr id="379" name="n_1mainValue【一般廃棄物処理施設】&#10;有形固定資産減価償却率"/>
        <xdr:cNvSpPr txBox="1"/>
      </xdr:nvSpPr>
      <xdr:spPr>
        <a:xfrm>
          <a:off x="15266043"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90" name="テキスト ボックス 389"/>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92" name="テキスト ボックス 39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4" name="テキスト ボックス 39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6" name="テキスト ボックス 39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98" name="テキスト ボックス 39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00" name="テキスト ボックス 39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02" name="テキスト ボックス 40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39</xdr:row>
      <xdr:rowOff>17254</xdr:rowOff>
    </xdr:from>
    <xdr:to>
      <xdr:col>32</xdr:col>
      <xdr:colOff>186689</xdr:colOff>
      <xdr:row>42</xdr:row>
      <xdr:rowOff>159345</xdr:rowOff>
    </xdr:to>
    <xdr:cxnSp macro="">
      <xdr:nvCxnSpPr>
        <xdr:cNvPr id="406" name="直線コネクタ 405"/>
        <xdr:cNvCxnSpPr/>
      </xdr:nvCxnSpPr>
      <xdr:spPr>
        <a:xfrm flipV="1">
          <a:off x="22160864" y="6703804"/>
          <a:ext cx="0" cy="65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163172</xdr:rowOff>
    </xdr:from>
    <xdr:ext cx="534377" cy="259045"/>
    <xdr:sp macro="" textlink="">
      <xdr:nvSpPr>
        <xdr:cNvPr id="407" name="【一般廃棄物処理施設】&#10;一人当たり有形固定資産（償却資産）額最小値テキスト"/>
        <xdr:cNvSpPr txBox="1"/>
      </xdr:nvSpPr>
      <xdr:spPr>
        <a:xfrm>
          <a:off x="22250400" y="73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42</xdr:row>
      <xdr:rowOff>159345</xdr:rowOff>
    </xdr:from>
    <xdr:to>
      <xdr:col>32</xdr:col>
      <xdr:colOff>276225</xdr:colOff>
      <xdr:row>42</xdr:row>
      <xdr:rowOff>159345</xdr:rowOff>
    </xdr:to>
    <xdr:cxnSp macro="">
      <xdr:nvCxnSpPr>
        <xdr:cNvPr id="408" name="直線コネクタ 407"/>
        <xdr:cNvCxnSpPr/>
      </xdr:nvCxnSpPr>
      <xdr:spPr>
        <a:xfrm>
          <a:off x="22072600" y="736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135381</xdr:rowOff>
    </xdr:from>
    <xdr:ext cx="534377" cy="259045"/>
    <xdr:sp macro="" textlink="">
      <xdr:nvSpPr>
        <xdr:cNvPr id="409" name="【一般廃棄物処理施設】&#10;一人当たり有形固定資産（償却資産）額最大値テキスト"/>
        <xdr:cNvSpPr txBox="1"/>
      </xdr:nvSpPr>
      <xdr:spPr>
        <a:xfrm>
          <a:off x="22250400" y="64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39</xdr:row>
      <xdr:rowOff>17254</xdr:rowOff>
    </xdr:from>
    <xdr:to>
      <xdr:col>32</xdr:col>
      <xdr:colOff>276225</xdr:colOff>
      <xdr:row>39</xdr:row>
      <xdr:rowOff>17254</xdr:rowOff>
    </xdr:to>
    <xdr:cxnSp macro="">
      <xdr:nvCxnSpPr>
        <xdr:cNvPr id="410" name="直線コネクタ 409"/>
        <xdr:cNvCxnSpPr/>
      </xdr:nvCxnSpPr>
      <xdr:spPr>
        <a:xfrm>
          <a:off x="22072600" y="6703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160532</xdr:rowOff>
    </xdr:from>
    <xdr:ext cx="534377" cy="259045"/>
    <xdr:sp macro="" textlink="">
      <xdr:nvSpPr>
        <xdr:cNvPr id="411" name="【一般廃棄物処理施設】&#10;一人当たり有形固定資産（償却資産）額平均値テキスト"/>
        <xdr:cNvSpPr txBox="1"/>
      </xdr:nvSpPr>
      <xdr:spPr>
        <a:xfrm>
          <a:off x="22250400" y="6847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10655</xdr:rowOff>
    </xdr:from>
    <xdr:to>
      <xdr:col>32</xdr:col>
      <xdr:colOff>238125</xdr:colOff>
      <xdr:row>40</xdr:row>
      <xdr:rowOff>112255</xdr:rowOff>
    </xdr:to>
    <xdr:sp macro="" textlink="">
      <xdr:nvSpPr>
        <xdr:cNvPr id="412" name="フローチャート : 判断 411"/>
        <xdr:cNvSpPr/>
      </xdr:nvSpPr>
      <xdr:spPr>
        <a:xfrm>
          <a:off x="22110700" y="686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159376</xdr:rowOff>
    </xdr:from>
    <xdr:to>
      <xdr:col>31</xdr:col>
      <xdr:colOff>85725</xdr:colOff>
      <xdr:row>40</xdr:row>
      <xdr:rowOff>89526</xdr:rowOff>
    </xdr:to>
    <xdr:sp macro="" textlink="">
      <xdr:nvSpPr>
        <xdr:cNvPr id="413" name="フローチャート : 判断 412"/>
        <xdr:cNvSpPr/>
      </xdr:nvSpPr>
      <xdr:spPr>
        <a:xfrm>
          <a:off x="21272500" y="684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80653</xdr:rowOff>
    </xdr:from>
    <xdr:ext cx="534377" cy="259045"/>
    <xdr:sp macro="" textlink="">
      <xdr:nvSpPr>
        <xdr:cNvPr id="414" name="n_1aveValue【一般廃棄物処理施設】&#10;一人当たり有形固定資産（償却資産）額"/>
        <xdr:cNvSpPr txBox="1"/>
      </xdr:nvSpPr>
      <xdr:spPr>
        <a:xfrm>
          <a:off x="21043411" y="693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116938</xdr:rowOff>
    </xdr:from>
    <xdr:to>
      <xdr:col>31</xdr:col>
      <xdr:colOff>85725</xdr:colOff>
      <xdr:row>34</xdr:row>
      <xdr:rowOff>47088</xdr:rowOff>
    </xdr:to>
    <xdr:sp macro="" textlink="">
      <xdr:nvSpPr>
        <xdr:cNvPr id="420" name="円/楕円 419"/>
        <xdr:cNvSpPr/>
      </xdr:nvSpPr>
      <xdr:spPr>
        <a:xfrm>
          <a:off x="21272500" y="57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63615</xdr:rowOff>
    </xdr:from>
    <xdr:ext cx="599010" cy="259045"/>
    <xdr:sp macro="" textlink="">
      <xdr:nvSpPr>
        <xdr:cNvPr id="421" name="n_1mainValue【一般廃棄物処理施設】&#10;一人当たり有形固定資産（償却資産）額"/>
        <xdr:cNvSpPr txBox="1"/>
      </xdr:nvSpPr>
      <xdr:spPr>
        <a:xfrm>
          <a:off x="21011094" y="555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2" name="テキスト ボックス 43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3" name="直線コネクタ 4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4" name="テキスト ボックス 4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5" name="直線コネクタ 4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6" name="テキスト ボックス 4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7" name="直線コネクタ 4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8" name="テキスト ボックス 4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9" name="直線コネクタ 4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0" name="テキスト ボックス 4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1" name="直線コネクタ 4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42" name="テキスト ボックス 44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46" name="直線コネクタ 445"/>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47"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48" name="直線コネクタ 447"/>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49"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50" name="直線コネクタ 449"/>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51"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52" name="フローチャート : 判断 451"/>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53" name="フローチャート : 判断 452"/>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54"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111125</xdr:rowOff>
    </xdr:from>
    <xdr:to>
      <xdr:col>22</xdr:col>
      <xdr:colOff>415925</xdr:colOff>
      <xdr:row>62</xdr:row>
      <xdr:rowOff>41275</xdr:rowOff>
    </xdr:to>
    <xdr:sp macro="" textlink="">
      <xdr:nvSpPr>
        <xdr:cNvPr id="460" name="円/楕円 459"/>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57802</xdr:rowOff>
    </xdr:from>
    <xdr:ext cx="405111" cy="259045"/>
    <xdr:sp macro="" textlink="">
      <xdr:nvSpPr>
        <xdr:cNvPr id="461" name="n_1mainValue【保健センター・保健所】&#10;有形固定資産減価償却率"/>
        <xdr:cNvSpPr txBox="1"/>
      </xdr:nvSpPr>
      <xdr:spPr>
        <a:xfrm>
          <a:off x="15266043" y="1034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2" name="直線コネクタ 4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3" name="テキスト ボックス 4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4" name="直線コネクタ 4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5" name="テキスト ボックス 4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6" name="直線コネクタ 4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7" name="テキスト ボックス 4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8" name="直線コネクタ 4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9" name="テキスト ボックス 4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83" name="直線コネクタ 482"/>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84"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85" name="直線コネクタ 484"/>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86"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87" name="直線コネクタ 486"/>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88"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89" name="フローチャート : 判断 488"/>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90" name="フローチャート : 判断 489"/>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55643</xdr:rowOff>
    </xdr:from>
    <xdr:ext cx="469744" cy="259045"/>
    <xdr:sp macro="" textlink="">
      <xdr:nvSpPr>
        <xdr:cNvPr id="491"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161798</xdr:rowOff>
    </xdr:from>
    <xdr:to>
      <xdr:col>31</xdr:col>
      <xdr:colOff>85725</xdr:colOff>
      <xdr:row>60</xdr:row>
      <xdr:rowOff>91948</xdr:rowOff>
    </xdr:to>
    <xdr:sp macro="" textlink="">
      <xdr:nvSpPr>
        <xdr:cNvPr id="497" name="円/楕円 496"/>
        <xdr:cNvSpPr/>
      </xdr:nvSpPr>
      <xdr:spPr>
        <a:xfrm>
          <a:off x="21272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108475</xdr:rowOff>
    </xdr:from>
    <xdr:ext cx="469744" cy="259045"/>
    <xdr:sp macro="" textlink="">
      <xdr:nvSpPr>
        <xdr:cNvPr id="498" name="n_1mainValue【保健センター・保健所】&#10;一人当たり面積"/>
        <xdr:cNvSpPr txBox="1"/>
      </xdr:nvSpPr>
      <xdr:spPr>
        <a:xfrm>
          <a:off x="210757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0" name="テキスト ボックス 5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0" name="テキスト ボックス 5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2" name="テキスト ボックス 5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524" name="直線コネクタ 523"/>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525"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526" name="直線コネクタ 525"/>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527"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528" name="直線コネクタ 527"/>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529"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30" name="フローチャート : 判断 529"/>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31" name="フローチャート : 判断 530"/>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532"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144055</xdr:rowOff>
    </xdr:from>
    <xdr:to>
      <xdr:col>22</xdr:col>
      <xdr:colOff>415925</xdr:colOff>
      <xdr:row>83</xdr:row>
      <xdr:rowOff>74205</xdr:rowOff>
    </xdr:to>
    <xdr:sp macro="" textlink="">
      <xdr:nvSpPr>
        <xdr:cNvPr id="538" name="円/楕円 537"/>
        <xdr:cNvSpPr/>
      </xdr:nvSpPr>
      <xdr:spPr>
        <a:xfrm>
          <a:off x="15430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65332</xdr:rowOff>
    </xdr:from>
    <xdr:ext cx="405111" cy="259045"/>
    <xdr:sp macro="" textlink="">
      <xdr:nvSpPr>
        <xdr:cNvPr id="539" name="n_1mainValue【消防施設】&#10;有形固定資産減価償却率"/>
        <xdr:cNvSpPr txBox="1"/>
      </xdr:nvSpPr>
      <xdr:spPr>
        <a:xfrm>
          <a:off x="15266043"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63" name="直線コネクタ 562"/>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64"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65" name="直線コネクタ 564"/>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66"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67" name="直線コネクタ 56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68"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69" name="フローチャート : 判断 568"/>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70" name="フローチャート : 判断 569"/>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571"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6350</xdr:rowOff>
    </xdr:from>
    <xdr:to>
      <xdr:col>31</xdr:col>
      <xdr:colOff>85725</xdr:colOff>
      <xdr:row>81</xdr:row>
      <xdr:rowOff>107950</xdr:rowOff>
    </xdr:to>
    <xdr:sp macro="" textlink="">
      <xdr:nvSpPr>
        <xdr:cNvPr id="577" name="円/楕円 576"/>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124477</xdr:rowOff>
    </xdr:from>
    <xdr:ext cx="469744" cy="259045"/>
    <xdr:sp macro="" textlink="">
      <xdr:nvSpPr>
        <xdr:cNvPr id="578" name="n_1main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0" name="テキスト ボックス 5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0" name="テキスト ボックス 5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604" name="直線コネクタ 603"/>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605"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606" name="直線コネクタ 60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607"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608" name="直線コネクタ 607"/>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609"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610" name="フローチャート : 判断 609"/>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611" name="フローチャート : 判断 610"/>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612"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142966</xdr:rowOff>
    </xdr:from>
    <xdr:to>
      <xdr:col>22</xdr:col>
      <xdr:colOff>415925</xdr:colOff>
      <xdr:row>103</xdr:row>
      <xdr:rowOff>73116</xdr:rowOff>
    </xdr:to>
    <xdr:sp macro="" textlink="">
      <xdr:nvSpPr>
        <xdr:cNvPr id="618" name="円/楕円 617"/>
        <xdr:cNvSpPr/>
      </xdr:nvSpPr>
      <xdr:spPr>
        <a:xfrm>
          <a:off x="15430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89643</xdr:rowOff>
    </xdr:from>
    <xdr:ext cx="405111" cy="259045"/>
    <xdr:sp macro="" textlink="">
      <xdr:nvSpPr>
        <xdr:cNvPr id="619" name="n_1mainValue【庁舎】&#10;有形固定資産減価償却率"/>
        <xdr:cNvSpPr txBox="1"/>
      </xdr:nvSpPr>
      <xdr:spPr>
        <a:xfrm>
          <a:off x="15266043"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0" name="直線コネクタ 62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1" name="テキスト ボックス 63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2" name="直線コネクタ 63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3" name="テキスト ボックス 63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4" name="直線コネクタ 63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5" name="テキスト ボックス 63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6" name="直線コネクタ 63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7" name="テキスト ボックス 63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41" name="直線コネクタ 640"/>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42"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43" name="直線コネクタ 642"/>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44"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45" name="直線コネクタ 644"/>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646"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47" name="フローチャート : 判断 646"/>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48" name="フローチャート : 判断 647"/>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649"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0" name="テキスト ボックス 6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1" name="テキスト ボックス 6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2" name="テキスト ボックス 6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3" name="テキスト ボックス 6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4" name="テキスト ボックス 6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128270</xdr:rowOff>
    </xdr:from>
    <xdr:to>
      <xdr:col>31</xdr:col>
      <xdr:colOff>85725</xdr:colOff>
      <xdr:row>104</xdr:row>
      <xdr:rowOff>58420</xdr:rowOff>
    </xdr:to>
    <xdr:sp macro="" textlink="">
      <xdr:nvSpPr>
        <xdr:cNvPr id="655" name="円/楕円 654"/>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49547</xdr:rowOff>
    </xdr:from>
    <xdr:ext cx="469744" cy="259045"/>
    <xdr:sp macro="" textlink="">
      <xdr:nvSpPr>
        <xdr:cNvPr id="656" name="n_1mainValue【庁舎】&#10;一人当たり面積"/>
        <xdr:cNvSpPr txBox="1"/>
      </xdr:nvSpPr>
      <xdr:spPr>
        <a:xfrm>
          <a:off x="210757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図書館であり、特に低くなっている施設は、市民会館である。</a:t>
          </a:r>
          <a:endParaRPr lang="ja-JP" altLang="ja-JP" sz="1400">
            <a:effectLst/>
          </a:endParaRPr>
        </a:p>
        <a:p>
          <a:r>
            <a:rPr kumimoji="1" lang="ja-JP" altLang="ja-JP" sz="1100">
              <a:solidFill>
                <a:schemeClr val="dk1"/>
              </a:solidFill>
              <a:effectLst/>
              <a:latin typeface="+mn-lt"/>
              <a:ea typeface="+mn-ea"/>
              <a:cs typeface="+mn-cs"/>
            </a:rPr>
            <a:t>　体育館・プールについては、町民体育館が平成</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年代に建てられた建物のため、有形固定資産減価償却率が高くなっている。今後</a:t>
          </a:r>
          <a:r>
            <a:rPr lang="ja-JP" altLang="ja-JP" sz="1100" b="0" i="0" baseline="0">
              <a:solidFill>
                <a:schemeClr val="dk1"/>
              </a:solidFill>
              <a:effectLst/>
              <a:latin typeface="+mn-lt"/>
              <a:ea typeface="+mn-ea"/>
              <a:cs typeface="+mn-cs"/>
            </a:rPr>
            <a:t>は、個別施設計画を策定するにあたって、町の社会体育施策の将来の方向性と合わせて今後の方向性を検討していく。　庁舎については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昭和</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年代と昭和</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年代に建てられた建物のため、</a:t>
          </a:r>
          <a:r>
            <a:rPr kumimoji="1" lang="ja-JP" altLang="ja-JP" sz="1100">
              <a:solidFill>
                <a:schemeClr val="dk1"/>
              </a:solidFill>
              <a:effectLst/>
              <a:latin typeface="+mn-lt"/>
              <a:ea typeface="+mn-ea"/>
              <a:cs typeface="+mn-cs"/>
            </a:rPr>
            <a:t>有形固定資産減価償却率が高くなっている。今後は、個別施設計画に基づき、</a:t>
          </a:r>
          <a:r>
            <a:rPr lang="ja-JP" altLang="ja-JP" sz="1100" b="0" i="0" baseline="0">
              <a:solidFill>
                <a:schemeClr val="dk1"/>
              </a:solidFill>
              <a:effectLst/>
              <a:latin typeface="+mn-lt"/>
              <a:ea typeface="+mn-ea"/>
              <a:cs typeface="+mn-cs"/>
            </a:rPr>
            <a:t>計画的な修繕・改修、予防保全を行うことで長寿命化を図り、建物を長期的に活用していく。図書館については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昭和</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年代に建てられた建物のため、</a:t>
          </a:r>
          <a:r>
            <a:rPr kumimoji="1" lang="ja-JP" altLang="ja-JP" sz="1100">
              <a:solidFill>
                <a:schemeClr val="dk1"/>
              </a:solidFill>
              <a:effectLst/>
              <a:latin typeface="+mn-lt"/>
              <a:ea typeface="+mn-ea"/>
              <a:cs typeface="+mn-cs"/>
            </a:rPr>
            <a:t>有形固定資産減価償却率が高くなっている。今後は、個別施設計画に基づき、庁舎と同様に</a:t>
          </a:r>
          <a:r>
            <a:rPr lang="ja-JP" altLang="ja-JP" sz="1100" b="0" i="0" baseline="0">
              <a:solidFill>
                <a:schemeClr val="dk1"/>
              </a:solidFill>
              <a:effectLst/>
              <a:latin typeface="+mn-lt"/>
              <a:ea typeface="+mn-ea"/>
              <a:cs typeface="+mn-cs"/>
            </a:rPr>
            <a:t>長寿命化を図り、建物を長期的に活用していく。市民会館については、平成</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代に建てられた建物が多いため、有形固定資産減価償却率が低くなっている。今後は、個別施設計画を策定するにあたって、各施設の稼働状況からふれあいセンターの適正な規模を検証し利用者の声を把握した上で、統廃合も含めて将来の方向性を検討していく。</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一般廃棄物処理施設については、有形固定資産減価償却率は類似団体を下回っているが，１人当たり有形固定資産（償却資産）額は類似団体を大きく上回っている。これは、町単独でごみ処理施設を所有していることによるものである。今後は、維持管理に係る費用が高額になることが予測されることから、</a:t>
          </a:r>
          <a:r>
            <a:rPr lang="en-US" altLang="ja-JP" sz="1100" b="0" i="0" baseline="0">
              <a:solidFill>
                <a:schemeClr val="dk1"/>
              </a:solidFill>
              <a:effectLst/>
              <a:latin typeface="+mn-lt"/>
              <a:ea typeface="+mn-ea"/>
              <a:cs typeface="+mn-cs"/>
            </a:rPr>
            <a:t>PFI/PPP</a:t>
          </a:r>
          <a:r>
            <a:rPr lang="ja-JP" altLang="ja-JP" sz="1100" b="0" i="0" baseline="0">
              <a:solidFill>
                <a:schemeClr val="dk1"/>
              </a:solidFill>
              <a:effectLst/>
              <a:latin typeface="+mn-lt"/>
              <a:ea typeface="+mn-ea"/>
              <a:cs typeface="+mn-cs"/>
            </a:rPr>
            <a:t>や広域連携も視野に入れて検討していく。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47,489
46,743
71.40
16,956,344
16,015,102
729,460
9,358,455
13,751,569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年度以降、法人税の大幅な減少により、減少傾向であったが、企業誘致・市街地開発事業政策等により、固定資産税が増加したため、緩やかに改善している。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今後も財政基盤全体の安定・向上を図るため、歳出の徹底的な見直しと、企業誘致、徴収業務の強化等の歳入確保に努め、財政の健全化を推進する。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140405</xdr:rowOff>
    </xdr:to>
    <xdr:cxnSp macro="">
      <xdr:nvCxnSpPr>
        <xdr:cNvPr id="71" name="直線コネクタ 70"/>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140405</xdr:rowOff>
    </xdr:from>
    <xdr:to>
      <xdr:col>4</xdr:col>
      <xdr:colOff>482600</xdr:colOff>
      <xdr:row>40</xdr:row>
      <xdr:rowOff>153811</xdr:rowOff>
    </xdr:to>
    <xdr:cxnSp macro="">
      <xdr:nvCxnSpPr>
        <xdr:cNvPr id="74" name="直線コネクタ 73"/>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153811</xdr:rowOff>
    </xdr:from>
    <xdr:to>
      <xdr:col>3</xdr:col>
      <xdr:colOff>279400</xdr:colOff>
      <xdr:row>41</xdr:row>
      <xdr:rowOff>9172</xdr:rowOff>
    </xdr:to>
    <xdr:cxnSp macro="">
      <xdr:nvCxnSpPr>
        <xdr:cNvPr id="77" name="直線コネクタ 76"/>
        <xdr:cNvCxnSpPr/>
      </xdr:nvCxnSpPr>
      <xdr:spPr>
        <a:xfrm flipV="1">
          <a:off x="1447800" y="701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89605</xdr:rowOff>
    </xdr:from>
    <xdr:to>
      <xdr:col>4</xdr:col>
      <xdr:colOff>533400</xdr:colOff>
      <xdr:row>41</xdr:row>
      <xdr:rowOff>19755</xdr:rowOff>
    </xdr:to>
    <xdr:sp macro="" textlink="">
      <xdr:nvSpPr>
        <xdr:cNvPr id="91" name="円/楕円 90"/>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29932</xdr:rowOff>
    </xdr:from>
    <xdr:ext cx="762000" cy="259045"/>
    <xdr:sp macro="" textlink="">
      <xdr:nvSpPr>
        <xdr:cNvPr id="92" name="テキスト ボックス 91"/>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103011</xdr:rowOff>
    </xdr:from>
    <xdr:to>
      <xdr:col>3</xdr:col>
      <xdr:colOff>330200</xdr:colOff>
      <xdr:row>41</xdr:row>
      <xdr:rowOff>33161</xdr:rowOff>
    </xdr:to>
    <xdr:sp macro="" textlink="">
      <xdr:nvSpPr>
        <xdr:cNvPr id="93" name="円/楕円 92"/>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94" name="テキスト ボックス 93"/>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129822</xdr:rowOff>
    </xdr:from>
    <xdr:to>
      <xdr:col>2</xdr:col>
      <xdr:colOff>127000</xdr:colOff>
      <xdr:row>41</xdr:row>
      <xdr:rowOff>59972</xdr:rowOff>
    </xdr:to>
    <xdr:sp macro="" textlink="">
      <xdr:nvSpPr>
        <xdr:cNvPr id="95" name="円/楕円 94"/>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70149</xdr:rowOff>
    </xdr:from>
    <xdr:ext cx="762000" cy="259045"/>
    <xdr:sp macro="" textlink="">
      <xdr:nvSpPr>
        <xdr:cNvPr id="96" name="テキスト ボックス 95"/>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給食センター建設に係る元金償還の開始等に伴い公債費</a:t>
          </a:r>
          <a:r>
            <a:rPr kumimoji="1" lang="ja-JP" altLang="ja-JP" sz="1100">
              <a:solidFill>
                <a:schemeClr val="dk1"/>
              </a:solidFill>
              <a:effectLst/>
              <a:latin typeface="+mn-ea"/>
              <a:ea typeface="+mn-ea"/>
              <a:cs typeface="+mn-cs"/>
            </a:rPr>
            <a:t>が増加しているものの、</a:t>
          </a:r>
          <a:r>
            <a:rPr kumimoji="1" lang="ja-JP" altLang="en-US" sz="1100">
              <a:solidFill>
                <a:schemeClr val="dk1"/>
              </a:solidFill>
              <a:effectLst/>
              <a:latin typeface="+mn-ea"/>
              <a:ea typeface="+mn-ea"/>
              <a:cs typeface="+mn-cs"/>
            </a:rPr>
            <a:t>小学校仮設校舎借上料等の減に伴い物件</a:t>
          </a:r>
          <a:r>
            <a:rPr kumimoji="1" lang="ja-JP" altLang="ja-JP" sz="1100">
              <a:solidFill>
                <a:schemeClr val="dk1"/>
              </a:solidFill>
              <a:effectLst/>
              <a:latin typeface="+mn-ea"/>
              <a:ea typeface="+mn-ea"/>
              <a:cs typeface="+mn-cs"/>
            </a:rPr>
            <a:t>費</a:t>
          </a:r>
          <a:r>
            <a:rPr kumimoji="1" lang="ja-JP" altLang="en-US" sz="1100">
              <a:solidFill>
                <a:schemeClr val="dk1"/>
              </a:solidFill>
              <a:effectLst/>
              <a:latin typeface="+mn-ea"/>
              <a:ea typeface="+mn-ea"/>
              <a:cs typeface="+mn-cs"/>
            </a:rPr>
            <a:t>が大幅に減少したことに</a:t>
          </a:r>
          <a:r>
            <a:rPr kumimoji="1" lang="ja-JP" altLang="ja-JP" sz="1100">
              <a:solidFill>
                <a:schemeClr val="dk1"/>
              </a:solidFill>
              <a:effectLst/>
              <a:latin typeface="+mn-ea"/>
              <a:ea typeface="+mn-ea"/>
              <a:cs typeface="+mn-cs"/>
            </a:rPr>
            <a:t>よ</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前年度と比較して、</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ポイントの改善となっている。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前年度と比較して、</a:t>
          </a:r>
          <a:r>
            <a:rPr kumimoji="1" lang="ja-JP" altLang="ja-JP" sz="1100">
              <a:solidFill>
                <a:schemeClr val="dk1"/>
              </a:solidFill>
              <a:effectLst/>
              <a:latin typeface="+mn-ea"/>
              <a:ea typeface="+mn-ea"/>
              <a:cs typeface="+mn-cs"/>
            </a:rPr>
            <a:t>類似団体</a:t>
          </a:r>
          <a:r>
            <a:rPr kumimoji="1" lang="ja-JP" altLang="en-US" sz="1100">
              <a:solidFill>
                <a:schemeClr val="dk1"/>
              </a:solidFill>
              <a:effectLst/>
              <a:latin typeface="+mn-ea"/>
              <a:ea typeface="+mn-ea"/>
              <a:cs typeface="+mn-cs"/>
            </a:rPr>
            <a:t>が</a:t>
          </a:r>
          <a:r>
            <a:rPr kumimoji="1" lang="en-US" altLang="ja-JP" sz="1100">
              <a:solidFill>
                <a:schemeClr val="dk1"/>
              </a:solidFill>
              <a:effectLst/>
              <a:latin typeface="+mn-ea"/>
              <a:ea typeface="+mn-ea"/>
              <a:cs typeface="+mn-cs"/>
            </a:rPr>
            <a:t>3.5</a:t>
          </a:r>
          <a:r>
            <a:rPr kumimoji="1" lang="ja-JP" altLang="en-US" sz="1100">
              <a:solidFill>
                <a:schemeClr val="dk1"/>
              </a:solidFill>
              <a:effectLst/>
              <a:latin typeface="+mn-ea"/>
              <a:ea typeface="+mn-ea"/>
              <a:cs typeface="+mn-cs"/>
            </a:rPr>
            <a:t>ポイント悪化したため、類似団体平均との差は縮小したが、</a:t>
          </a:r>
          <a:r>
            <a:rPr kumimoji="1" lang="ja-JP" altLang="ja-JP" sz="1100">
              <a:solidFill>
                <a:schemeClr val="dk1"/>
              </a:solidFill>
              <a:effectLst/>
              <a:latin typeface="+mn-ea"/>
              <a:ea typeface="+mn-ea"/>
              <a:cs typeface="+mn-cs"/>
            </a:rPr>
            <a:t>引き続き高い水準となっているため、</a:t>
          </a:r>
          <a:r>
            <a:rPr kumimoji="1" lang="ja-JP" altLang="en-US" sz="1100">
              <a:solidFill>
                <a:schemeClr val="dk1"/>
              </a:solidFill>
              <a:effectLst/>
              <a:latin typeface="+mn-ea"/>
              <a:ea typeface="+mn-ea"/>
              <a:cs typeface="+mn-cs"/>
            </a:rPr>
            <a:t>引き続き</a:t>
          </a:r>
          <a:r>
            <a:rPr kumimoji="1" lang="ja-JP" altLang="ja-JP" sz="1100">
              <a:solidFill>
                <a:schemeClr val="dk1"/>
              </a:solidFill>
              <a:effectLst/>
              <a:latin typeface="+mn-ea"/>
              <a:ea typeface="+mn-ea"/>
              <a:cs typeface="+mn-cs"/>
            </a:rPr>
            <a:t>経常経費の抑制・削減を図るとともに、徴収業務の強化や受益者負担の適正化等の歳入確保に努めていく。</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64</xdr:row>
      <xdr:rowOff>150368</xdr:rowOff>
    </xdr:to>
    <xdr:cxnSp macro="">
      <xdr:nvCxnSpPr>
        <xdr:cNvPr id="129" name="直線コネクタ 128"/>
        <xdr:cNvCxnSpPr/>
      </xdr:nvCxnSpPr>
      <xdr:spPr>
        <a:xfrm flipV="1">
          <a:off x="4114800" y="111038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150368</xdr:rowOff>
    </xdr:from>
    <xdr:to>
      <xdr:col>6</xdr:col>
      <xdr:colOff>0</xdr:colOff>
      <xdr:row>64</xdr:row>
      <xdr:rowOff>164846</xdr:rowOff>
    </xdr:to>
    <xdr:cxnSp macro="">
      <xdr:nvCxnSpPr>
        <xdr:cNvPr id="132" name="直線コネクタ 131"/>
        <xdr:cNvCxnSpPr/>
      </xdr:nvCxnSpPr>
      <xdr:spPr>
        <a:xfrm flipV="1">
          <a:off x="3225800" y="111231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164846</xdr:rowOff>
    </xdr:from>
    <xdr:to>
      <xdr:col>4</xdr:col>
      <xdr:colOff>482600</xdr:colOff>
      <xdr:row>65</xdr:row>
      <xdr:rowOff>32004</xdr:rowOff>
    </xdr:to>
    <xdr:cxnSp macro="">
      <xdr:nvCxnSpPr>
        <xdr:cNvPr id="135" name="直線コネクタ 134"/>
        <xdr:cNvCxnSpPr/>
      </xdr:nvCxnSpPr>
      <xdr:spPr>
        <a:xfrm flipV="1">
          <a:off x="2336800" y="111376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12700</xdr:rowOff>
    </xdr:from>
    <xdr:to>
      <xdr:col>3</xdr:col>
      <xdr:colOff>279400</xdr:colOff>
      <xdr:row>65</xdr:row>
      <xdr:rowOff>32004</xdr:rowOff>
    </xdr:to>
    <xdr:cxnSp macro="">
      <xdr:nvCxnSpPr>
        <xdr:cNvPr id="138" name="直線コネクタ 137"/>
        <xdr:cNvCxnSpPr/>
      </xdr:nvCxnSpPr>
      <xdr:spPr>
        <a:xfrm>
          <a:off x="1447800" y="111569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80264</xdr:rowOff>
    </xdr:from>
    <xdr:to>
      <xdr:col>7</xdr:col>
      <xdr:colOff>203200</xdr:colOff>
      <xdr:row>65</xdr:row>
      <xdr:rowOff>10414</xdr:rowOff>
    </xdr:to>
    <xdr:sp macro="" textlink="">
      <xdr:nvSpPr>
        <xdr:cNvPr id="148" name="円/楕円 147"/>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52341</xdr:rowOff>
    </xdr:from>
    <xdr:ext cx="762000" cy="259045"/>
    <xdr:sp macro="" textlink="">
      <xdr:nvSpPr>
        <xdr:cNvPr id="149"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99568</xdr:rowOff>
    </xdr:from>
    <xdr:to>
      <xdr:col>6</xdr:col>
      <xdr:colOff>50800</xdr:colOff>
      <xdr:row>65</xdr:row>
      <xdr:rowOff>29718</xdr:rowOff>
    </xdr:to>
    <xdr:sp macro="" textlink="">
      <xdr:nvSpPr>
        <xdr:cNvPr id="150" name="円/楕円 149"/>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14495</xdr:rowOff>
    </xdr:from>
    <xdr:ext cx="736600" cy="259045"/>
    <xdr:sp macro="" textlink="">
      <xdr:nvSpPr>
        <xdr:cNvPr id="151" name="テキスト ボックス 150"/>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114046</xdr:rowOff>
    </xdr:from>
    <xdr:to>
      <xdr:col>4</xdr:col>
      <xdr:colOff>533400</xdr:colOff>
      <xdr:row>65</xdr:row>
      <xdr:rowOff>44196</xdr:rowOff>
    </xdr:to>
    <xdr:sp macro="" textlink="">
      <xdr:nvSpPr>
        <xdr:cNvPr id="152" name="円/楕円 151"/>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28973</xdr:rowOff>
    </xdr:from>
    <xdr:ext cx="762000" cy="259045"/>
    <xdr:sp macro="" textlink="">
      <xdr:nvSpPr>
        <xdr:cNvPr id="153" name="テキスト ボックス 152"/>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152654</xdr:rowOff>
    </xdr:from>
    <xdr:to>
      <xdr:col>3</xdr:col>
      <xdr:colOff>330200</xdr:colOff>
      <xdr:row>65</xdr:row>
      <xdr:rowOff>82804</xdr:rowOff>
    </xdr:to>
    <xdr:sp macro="" textlink="">
      <xdr:nvSpPr>
        <xdr:cNvPr id="154" name="円/楕円 153"/>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67581</xdr:rowOff>
    </xdr:from>
    <xdr:ext cx="762000" cy="259045"/>
    <xdr:sp macro="" textlink="">
      <xdr:nvSpPr>
        <xdr:cNvPr id="155" name="テキスト ボックス 154"/>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56" name="円/楕円 155"/>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57" name="テキスト ボックス 156"/>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人口は若干減少したものの、</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から</a:t>
          </a:r>
          <a:r>
            <a:rPr kumimoji="1" lang="ja-JP" altLang="ja-JP" sz="1100">
              <a:solidFill>
                <a:schemeClr val="dk1"/>
              </a:solidFill>
              <a:effectLst/>
              <a:latin typeface="+mn-ea"/>
              <a:ea typeface="+mn-ea"/>
              <a:cs typeface="+mn-cs"/>
            </a:rPr>
            <a:t>単独で実施してきた消防業務</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広域化</a:t>
          </a:r>
          <a:r>
            <a:rPr kumimoji="1" lang="ja-JP" altLang="en-US" sz="1100">
              <a:solidFill>
                <a:schemeClr val="dk1"/>
              </a:solidFill>
              <a:effectLst/>
              <a:latin typeface="+mn-ea"/>
              <a:ea typeface="+mn-ea"/>
              <a:cs typeface="+mn-cs"/>
            </a:rPr>
            <a:t>に加え、平成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年度は道の駅整備等に伴う支弁人件費の増による人件費の減、</a:t>
          </a:r>
          <a:r>
            <a:rPr kumimoji="1" lang="ja-JP" altLang="ja-JP" sz="1100">
              <a:solidFill>
                <a:schemeClr val="dk1"/>
              </a:solidFill>
              <a:effectLst/>
              <a:latin typeface="+mn-ea"/>
              <a:ea typeface="+mn-ea"/>
              <a:cs typeface="+mn-cs"/>
            </a:rPr>
            <a:t>小学校仮設校舎借上料等の減に伴</a:t>
          </a:r>
          <a:r>
            <a:rPr kumimoji="1" lang="ja-JP" altLang="en-US" sz="1100">
              <a:solidFill>
                <a:schemeClr val="dk1"/>
              </a:solidFill>
              <a:effectLst/>
              <a:latin typeface="+mn-ea"/>
              <a:ea typeface="+mn-ea"/>
              <a:cs typeface="+mn-cs"/>
            </a:rPr>
            <a:t>う物件費の減により、前年度と比較して</a:t>
          </a:r>
          <a:r>
            <a:rPr kumimoji="1" lang="en-US" altLang="ja-JP" sz="1100">
              <a:solidFill>
                <a:schemeClr val="dk1"/>
              </a:solidFill>
              <a:effectLst/>
              <a:latin typeface="+mn-ea"/>
              <a:ea typeface="+mn-ea"/>
              <a:cs typeface="+mn-cs"/>
            </a:rPr>
            <a:t>952</a:t>
          </a:r>
          <a:r>
            <a:rPr kumimoji="1" lang="ja-JP" altLang="en-US" sz="1100">
              <a:solidFill>
                <a:schemeClr val="dk1"/>
              </a:solidFill>
              <a:effectLst/>
              <a:latin typeface="+mn-ea"/>
              <a:ea typeface="+mn-ea"/>
              <a:cs typeface="+mn-cs"/>
            </a:rPr>
            <a:t>円減少している</a:t>
          </a:r>
          <a:r>
            <a:rPr kumimoji="1" lang="ja-JP" altLang="ja-JP"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今後も職員適正化計画に基づく適正な定員管理に努めるとともに、施設等の維持補修を計画的に実施し、物件費の削減に努めていく。</a:t>
          </a:r>
          <a:endParaRPr lang="ja-JP" altLang="ja-JP" sz="11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7210</xdr:rowOff>
    </xdr:from>
    <xdr:to>
      <xdr:col>7</xdr:col>
      <xdr:colOff>152400</xdr:colOff>
      <xdr:row>81</xdr:row>
      <xdr:rowOff>11805</xdr:rowOff>
    </xdr:to>
    <xdr:cxnSp macro="">
      <xdr:nvCxnSpPr>
        <xdr:cNvPr id="190" name="直線コネクタ 189"/>
        <xdr:cNvCxnSpPr/>
      </xdr:nvCxnSpPr>
      <xdr:spPr>
        <a:xfrm flipV="1">
          <a:off x="4114800" y="13894660"/>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11805</xdr:rowOff>
    </xdr:from>
    <xdr:to>
      <xdr:col>6</xdr:col>
      <xdr:colOff>0</xdr:colOff>
      <xdr:row>81</xdr:row>
      <xdr:rowOff>52899</xdr:rowOff>
    </xdr:to>
    <xdr:cxnSp macro="">
      <xdr:nvCxnSpPr>
        <xdr:cNvPr id="193" name="直線コネクタ 192"/>
        <xdr:cNvCxnSpPr/>
      </xdr:nvCxnSpPr>
      <xdr:spPr>
        <a:xfrm flipV="1">
          <a:off x="3225800" y="13899255"/>
          <a:ext cx="8890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50022</xdr:rowOff>
    </xdr:from>
    <xdr:to>
      <xdr:col>4</xdr:col>
      <xdr:colOff>482600</xdr:colOff>
      <xdr:row>81</xdr:row>
      <xdr:rowOff>52899</xdr:rowOff>
    </xdr:to>
    <xdr:cxnSp macro="">
      <xdr:nvCxnSpPr>
        <xdr:cNvPr id="196" name="直線コネクタ 195"/>
        <xdr:cNvCxnSpPr/>
      </xdr:nvCxnSpPr>
      <xdr:spPr>
        <a:xfrm>
          <a:off x="2336800" y="13937472"/>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42711</xdr:rowOff>
    </xdr:from>
    <xdr:to>
      <xdr:col>3</xdr:col>
      <xdr:colOff>279400</xdr:colOff>
      <xdr:row>81</xdr:row>
      <xdr:rowOff>50022</xdr:rowOff>
    </xdr:to>
    <xdr:cxnSp macro="">
      <xdr:nvCxnSpPr>
        <xdr:cNvPr id="199" name="直線コネクタ 198"/>
        <xdr:cNvCxnSpPr/>
      </xdr:nvCxnSpPr>
      <xdr:spPr>
        <a:xfrm>
          <a:off x="1447800" y="13930161"/>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127860</xdr:rowOff>
    </xdr:from>
    <xdr:to>
      <xdr:col>7</xdr:col>
      <xdr:colOff>203200</xdr:colOff>
      <xdr:row>81</xdr:row>
      <xdr:rowOff>58010</xdr:rowOff>
    </xdr:to>
    <xdr:sp macro="" textlink="">
      <xdr:nvSpPr>
        <xdr:cNvPr id="209" name="円/楕円 208"/>
        <xdr:cNvSpPr/>
      </xdr:nvSpPr>
      <xdr:spPr>
        <a:xfrm>
          <a:off x="4902200" y="138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144387</xdr:rowOff>
    </xdr:from>
    <xdr:ext cx="762000" cy="259045"/>
    <xdr:sp macro="" textlink="">
      <xdr:nvSpPr>
        <xdr:cNvPr id="210" name="人件費・物件費等の状況該当値テキスト"/>
        <xdr:cNvSpPr txBox="1"/>
      </xdr:nvSpPr>
      <xdr:spPr>
        <a:xfrm>
          <a:off x="5041900" y="1368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102,810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132455</xdr:rowOff>
    </xdr:from>
    <xdr:to>
      <xdr:col>6</xdr:col>
      <xdr:colOff>50800</xdr:colOff>
      <xdr:row>81</xdr:row>
      <xdr:rowOff>62605</xdr:rowOff>
    </xdr:to>
    <xdr:sp macro="" textlink="">
      <xdr:nvSpPr>
        <xdr:cNvPr id="211" name="円/楕円 210"/>
        <xdr:cNvSpPr/>
      </xdr:nvSpPr>
      <xdr:spPr>
        <a:xfrm>
          <a:off x="4064000" y="13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72782</xdr:rowOff>
    </xdr:from>
    <xdr:ext cx="736600" cy="259045"/>
    <xdr:sp macro="" textlink="">
      <xdr:nvSpPr>
        <xdr:cNvPr id="212" name="テキスト ボックス 211"/>
        <xdr:cNvSpPr txBox="1"/>
      </xdr:nvSpPr>
      <xdr:spPr>
        <a:xfrm>
          <a:off x="3733800" y="13617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2099</xdr:rowOff>
    </xdr:from>
    <xdr:to>
      <xdr:col>4</xdr:col>
      <xdr:colOff>533400</xdr:colOff>
      <xdr:row>81</xdr:row>
      <xdr:rowOff>103699</xdr:rowOff>
    </xdr:to>
    <xdr:sp macro="" textlink="">
      <xdr:nvSpPr>
        <xdr:cNvPr id="213" name="円/楕円 212"/>
        <xdr:cNvSpPr/>
      </xdr:nvSpPr>
      <xdr:spPr>
        <a:xfrm>
          <a:off x="3175000" y="138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113876</xdr:rowOff>
    </xdr:from>
    <xdr:ext cx="762000" cy="259045"/>
    <xdr:sp macro="" textlink="">
      <xdr:nvSpPr>
        <xdr:cNvPr id="214" name="テキスト ボックス 213"/>
        <xdr:cNvSpPr txBox="1"/>
      </xdr:nvSpPr>
      <xdr:spPr>
        <a:xfrm>
          <a:off x="2844800" y="1365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170672</xdr:rowOff>
    </xdr:from>
    <xdr:to>
      <xdr:col>3</xdr:col>
      <xdr:colOff>330200</xdr:colOff>
      <xdr:row>81</xdr:row>
      <xdr:rowOff>100822</xdr:rowOff>
    </xdr:to>
    <xdr:sp macro="" textlink="">
      <xdr:nvSpPr>
        <xdr:cNvPr id="215" name="円/楕円 214"/>
        <xdr:cNvSpPr/>
      </xdr:nvSpPr>
      <xdr:spPr>
        <a:xfrm>
          <a:off x="2286000" y="1388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85599</xdr:rowOff>
    </xdr:from>
    <xdr:ext cx="762000" cy="259045"/>
    <xdr:sp macro="" textlink="">
      <xdr:nvSpPr>
        <xdr:cNvPr id="216" name="テキスト ボックス 215"/>
        <xdr:cNvSpPr txBox="1"/>
      </xdr:nvSpPr>
      <xdr:spPr>
        <a:xfrm>
          <a:off x="1955800" y="1397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111,681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163361</xdr:rowOff>
    </xdr:from>
    <xdr:to>
      <xdr:col>2</xdr:col>
      <xdr:colOff>127000</xdr:colOff>
      <xdr:row>81</xdr:row>
      <xdr:rowOff>93511</xdr:rowOff>
    </xdr:to>
    <xdr:sp macro="" textlink="">
      <xdr:nvSpPr>
        <xdr:cNvPr id="217" name="円/楕円 216"/>
        <xdr:cNvSpPr/>
      </xdr:nvSpPr>
      <xdr:spPr>
        <a:xfrm>
          <a:off x="1397000" y="1387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78288</xdr:rowOff>
    </xdr:from>
    <xdr:ext cx="762000" cy="259045"/>
    <xdr:sp macro="" textlink="">
      <xdr:nvSpPr>
        <xdr:cNvPr id="218" name="テキスト ボックス 217"/>
        <xdr:cNvSpPr txBox="1"/>
      </xdr:nvSpPr>
      <xdr:spPr>
        <a:xfrm>
          <a:off x="1066800" y="1396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年度は、国家公務員の時限的な給与改定・臨時特例法による給与減額措置があったため、</a:t>
          </a:r>
          <a:r>
            <a:rPr kumimoji="1" lang="en-US" altLang="ja-JP" sz="1100">
              <a:solidFill>
                <a:schemeClr val="dk1"/>
              </a:solidFill>
              <a:effectLst/>
              <a:latin typeface="+mn-ea"/>
              <a:ea typeface="+mn-ea"/>
              <a:cs typeface="+mn-cs"/>
            </a:rPr>
            <a:t>100</a:t>
          </a:r>
          <a:r>
            <a:rPr kumimoji="1" lang="ja-JP" altLang="ja-JP" sz="1100">
              <a:solidFill>
                <a:schemeClr val="dk1"/>
              </a:solidFill>
              <a:effectLst/>
              <a:latin typeface="+mn-ea"/>
              <a:ea typeface="+mn-ea"/>
              <a:cs typeface="+mn-cs"/>
            </a:rPr>
            <a:t>％を超えているが、</a:t>
          </a:r>
          <a:r>
            <a:rPr lang="ja-JP" altLang="ja-JP" sz="1100" b="0" i="0" baseline="0">
              <a:solidFill>
                <a:schemeClr val="dk1"/>
              </a:solidFill>
              <a:effectLst/>
              <a:latin typeface="+mn-ea"/>
              <a:ea typeface="+mn-ea"/>
              <a:cs typeface="+mn-cs"/>
            </a:rPr>
            <a:t>この措置がない場合の指数は</a:t>
          </a:r>
          <a:r>
            <a:rPr lang="en-US" altLang="ja-JP" sz="1100" b="0" i="0" baseline="0">
              <a:solidFill>
                <a:schemeClr val="dk1"/>
              </a:solidFill>
              <a:effectLst/>
              <a:latin typeface="+mn-ea"/>
              <a:ea typeface="+mn-ea"/>
              <a:cs typeface="+mn-cs"/>
            </a:rPr>
            <a:t>99.0</a:t>
          </a:r>
          <a:r>
            <a:rPr lang="ja-JP" altLang="en-US" sz="1100" b="0" i="0" baseline="0">
              <a:solidFill>
                <a:schemeClr val="dk1"/>
              </a:solidFill>
              <a:effectLst/>
              <a:latin typeface="+mn-ea"/>
              <a:ea typeface="+mn-ea"/>
              <a:cs typeface="+mn-cs"/>
            </a:rPr>
            <a:t>と</a:t>
          </a:r>
          <a:r>
            <a:rPr lang="ja-JP" altLang="ja-JP" sz="1100" b="0" i="0" baseline="0">
              <a:solidFill>
                <a:schemeClr val="dk1"/>
              </a:solidFill>
              <a:effectLst/>
              <a:latin typeface="+mn-ea"/>
              <a:ea typeface="+mn-ea"/>
              <a:cs typeface="+mn-cs"/>
            </a:rPr>
            <a:t>なっている。</a:t>
          </a:r>
          <a:endParaRPr lang="ja-JP" altLang="ja-JP" sz="1100">
            <a:effectLst/>
            <a:latin typeface="+mn-ea"/>
            <a:ea typeface="+mn-ea"/>
          </a:endParaRPr>
        </a:p>
        <a:p>
          <a:r>
            <a:rPr kumimoji="1" lang="ja-JP" altLang="ja-JP" sz="1100" b="0" i="0" baseline="0">
              <a:solidFill>
                <a:schemeClr val="dk1"/>
              </a:solidFill>
              <a:effectLst/>
              <a:latin typeface="+mn-ea"/>
              <a:ea typeface="+mn-ea"/>
              <a:cs typeface="+mn-cs"/>
            </a:rPr>
            <a:t>　類似団体平均値は上回っているが、「人件費及び人件費に準ずる費用」の人口</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人当たりの歳出決算額は、類似団体平均値を下回っている。</a:t>
          </a:r>
          <a:endParaRPr lang="ja-JP" altLang="ja-JP" sz="1100">
            <a:effectLst/>
            <a:latin typeface="+mn-ea"/>
            <a:ea typeface="+mn-ea"/>
          </a:endParaRPr>
        </a:p>
        <a:p>
          <a:r>
            <a:rPr kumimoji="1" lang="ja-JP" altLang="ja-JP" sz="1100" b="0" i="0" baseline="0">
              <a:solidFill>
                <a:schemeClr val="dk1"/>
              </a:solidFill>
              <a:effectLst/>
              <a:latin typeface="+mn-ea"/>
              <a:ea typeface="+mn-ea"/>
              <a:cs typeface="+mn-cs"/>
            </a:rPr>
            <a:t>　今後も給与の適正化に努めていく</a:t>
          </a:r>
          <a:r>
            <a:rPr kumimoji="1" lang="ja-JP" altLang="en-US" sz="1100" b="0" i="0" baseline="0">
              <a:solidFill>
                <a:schemeClr val="dk1"/>
              </a:solidFill>
              <a:effectLst/>
              <a:latin typeface="+mn-ea"/>
              <a:ea typeface="+mn-ea"/>
              <a:cs typeface="+mn-cs"/>
            </a:rPr>
            <a:t>。</a:t>
          </a:r>
          <a:endParaRPr kumimoji="1" lang="en-US" altLang="ja-JP" sz="1100" b="0" i="0" baseline="0">
            <a:solidFill>
              <a:schemeClr val="dk1"/>
            </a:solidFill>
            <a:effectLst/>
            <a:latin typeface="+mn-ea"/>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34289</xdr:rowOff>
    </xdr:to>
    <xdr:cxnSp macro="">
      <xdr:nvCxnSpPr>
        <xdr:cNvPr id="252" name="直線コネクタ 251"/>
        <xdr:cNvCxnSpPr/>
      </xdr:nvCxnSpPr>
      <xdr:spPr>
        <a:xfrm>
          <a:off x="16179800" y="14436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34289</xdr:rowOff>
    </xdr:to>
    <xdr:cxnSp macro="">
      <xdr:nvCxnSpPr>
        <xdr:cNvPr id="255" name="直線コネクタ 254"/>
        <xdr:cNvCxnSpPr/>
      </xdr:nvCxnSpPr>
      <xdr:spPr>
        <a:xfrm>
          <a:off x="15290800" y="144119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84</xdr:row>
      <xdr:rowOff>106680</xdr:rowOff>
    </xdr:to>
    <xdr:cxnSp macro="">
      <xdr:nvCxnSpPr>
        <xdr:cNvPr id="258" name="直線コネクタ 257"/>
        <xdr:cNvCxnSpPr/>
      </xdr:nvCxnSpPr>
      <xdr:spPr>
        <a:xfrm flipV="1">
          <a:off x="14401800" y="144119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96520</xdr:rowOff>
    </xdr:to>
    <xdr:cxnSp macro="">
      <xdr:nvCxnSpPr>
        <xdr:cNvPr id="261" name="直線コネクタ 260"/>
        <xdr:cNvCxnSpPr/>
      </xdr:nvCxnSpPr>
      <xdr:spPr>
        <a:xfrm flipV="1">
          <a:off x="13512800" y="1450848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1" name="円/楕円 270"/>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127016</xdr:rowOff>
    </xdr:from>
    <xdr:ext cx="762000" cy="259045"/>
    <xdr:sp macro="" textlink="">
      <xdr:nvSpPr>
        <xdr:cNvPr id="272" name="給与水準   （国との比較）該当値テキスト"/>
        <xdr:cNvSpPr txBox="1"/>
      </xdr:nvSpPr>
      <xdr:spPr>
        <a:xfrm>
          <a:off x="17106900" y="1435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73" name="円/楕円 272"/>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69866</xdr:rowOff>
    </xdr:from>
    <xdr:ext cx="736600" cy="259045"/>
    <xdr:sp macro="" textlink="">
      <xdr:nvSpPr>
        <xdr:cNvPr id="274" name="テキスト ボックス 273"/>
        <xdr:cNvSpPr txBox="1"/>
      </xdr:nvSpPr>
      <xdr:spPr>
        <a:xfrm>
          <a:off x="15798800" y="14471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75" name="円/楕円 274"/>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45738</xdr:rowOff>
    </xdr:from>
    <xdr:ext cx="762000" cy="259045"/>
    <xdr:sp macro="" textlink="">
      <xdr:nvSpPr>
        <xdr:cNvPr id="276" name="テキスト ボックス 275"/>
        <xdr:cNvSpPr txBox="1"/>
      </xdr:nvSpPr>
      <xdr:spPr>
        <a:xfrm>
          <a:off x="14909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77" name="円/楕円 276"/>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78" name="テキスト ボックス 277"/>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79" name="円/楕円 278"/>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0" name="テキスト ボックス 279"/>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年度までは、類似団体平均値を若干上回っていたが、消防の広域化に伴う消防職員の減により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類似団体平均値を下回っている。</a:t>
          </a:r>
          <a:endParaRPr lang="ja-JP" altLang="ja-JP" sz="1100">
            <a:effectLst/>
            <a:latin typeface="+mn-ea"/>
            <a:ea typeface="+mn-ea"/>
          </a:endParaRPr>
        </a:p>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年度は、新小学校の建設、道の駅の整備などの大型事業等に伴い職員を</a:t>
          </a:r>
          <a:r>
            <a:rPr kumimoji="1" lang="en-US" altLang="ja-JP" sz="1100">
              <a:solidFill>
                <a:schemeClr val="dk1"/>
              </a:solidFill>
              <a:effectLst/>
              <a:latin typeface="+mn-ea"/>
              <a:ea typeface="+mn-ea"/>
              <a:cs typeface="+mn-cs"/>
            </a:rPr>
            <a:t>6</a:t>
          </a:r>
          <a:r>
            <a:rPr kumimoji="1" lang="ja-JP" altLang="en-US" sz="1100">
              <a:solidFill>
                <a:schemeClr val="dk1"/>
              </a:solidFill>
              <a:effectLst/>
              <a:latin typeface="+mn-ea"/>
              <a:ea typeface="+mn-ea"/>
              <a:cs typeface="+mn-cs"/>
            </a:rPr>
            <a:t>名増したことにより、前年度と比較して</a:t>
          </a:r>
          <a:r>
            <a:rPr kumimoji="1" lang="en-US" altLang="ja-JP" sz="1100">
              <a:solidFill>
                <a:schemeClr val="dk1"/>
              </a:solidFill>
              <a:effectLst/>
              <a:latin typeface="+mn-ea"/>
              <a:ea typeface="+mn-ea"/>
              <a:cs typeface="+mn-cs"/>
            </a:rPr>
            <a:t>0.13</a:t>
          </a:r>
          <a:r>
            <a:rPr kumimoji="1" lang="ja-JP" altLang="en-US" sz="1100">
              <a:solidFill>
                <a:schemeClr val="dk1"/>
              </a:solidFill>
              <a:effectLst/>
              <a:latin typeface="+mn-ea"/>
              <a:ea typeface="+mn-ea"/>
              <a:cs typeface="+mn-cs"/>
            </a:rPr>
            <a:t>ポイント増となっている</a:t>
          </a:r>
          <a:r>
            <a:rPr kumimoji="1" lang="ja-JP" altLang="ja-JP"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今後も職員削減計画の見直し等を含め、引き続き職員数の適正化に努めていく。</a:t>
          </a:r>
          <a:endParaRPr lang="ja-JP" altLang="ja-JP" sz="11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122737</xdr:rowOff>
    </xdr:to>
    <xdr:cxnSp macro="">
      <xdr:nvCxnSpPr>
        <xdr:cNvPr id="317" name="直線コネクタ 316"/>
        <xdr:cNvCxnSpPr/>
      </xdr:nvCxnSpPr>
      <xdr:spPr>
        <a:xfrm>
          <a:off x="16179800" y="10215880"/>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100330</xdr:rowOff>
    </xdr:from>
    <xdr:to>
      <xdr:col>23</xdr:col>
      <xdr:colOff>406400</xdr:colOff>
      <xdr:row>59</xdr:row>
      <xdr:rowOff>102053</xdr:rowOff>
    </xdr:to>
    <xdr:cxnSp macro="">
      <xdr:nvCxnSpPr>
        <xdr:cNvPr id="320" name="直線コネクタ 319"/>
        <xdr:cNvCxnSpPr/>
      </xdr:nvCxnSpPr>
      <xdr:spPr>
        <a:xfrm flipV="1">
          <a:off x="15290800" y="1021588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102053</xdr:rowOff>
    </xdr:from>
    <xdr:to>
      <xdr:col>22</xdr:col>
      <xdr:colOff>203200</xdr:colOff>
      <xdr:row>60</xdr:row>
      <xdr:rowOff>156391</xdr:rowOff>
    </xdr:to>
    <xdr:cxnSp macro="">
      <xdr:nvCxnSpPr>
        <xdr:cNvPr id="323" name="直線コネクタ 322"/>
        <xdr:cNvCxnSpPr/>
      </xdr:nvCxnSpPr>
      <xdr:spPr>
        <a:xfrm flipV="1">
          <a:off x="14401800" y="10217603"/>
          <a:ext cx="889000" cy="2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142603</xdr:rowOff>
    </xdr:from>
    <xdr:to>
      <xdr:col>21</xdr:col>
      <xdr:colOff>0</xdr:colOff>
      <xdr:row>60</xdr:row>
      <xdr:rowOff>156391</xdr:rowOff>
    </xdr:to>
    <xdr:cxnSp macro="">
      <xdr:nvCxnSpPr>
        <xdr:cNvPr id="326" name="直線コネクタ 325"/>
        <xdr:cNvCxnSpPr/>
      </xdr:nvCxnSpPr>
      <xdr:spPr>
        <a:xfrm>
          <a:off x="13512800" y="104296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0" name="テキスト ボックス 329"/>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71937</xdr:rowOff>
    </xdr:from>
    <xdr:to>
      <xdr:col>24</xdr:col>
      <xdr:colOff>609600</xdr:colOff>
      <xdr:row>60</xdr:row>
      <xdr:rowOff>2087</xdr:rowOff>
    </xdr:to>
    <xdr:sp macro="" textlink="">
      <xdr:nvSpPr>
        <xdr:cNvPr id="336" name="円/楕円 335"/>
        <xdr:cNvSpPr/>
      </xdr:nvSpPr>
      <xdr:spPr>
        <a:xfrm>
          <a:off x="169672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88464</xdr:rowOff>
    </xdr:from>
    <xdr:ext cx="762000" cy="259045"/>
    <xdr:sp macro="" textlink="">
      <xdr:nvSpPr>
        <xdr:cNvPr id="337" name="定員管理の状況該当値テキスト"/>
        <xdr:cNvSpPr txBox="1"/>
      </xdr:nvSpPr>
      <xdr:spPr>
        <a:xfrm>
          <a:off x="17106900" y="1003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49530</xdr:rowOff>
    </xdr:from>
    <xdr:to>
      <xdr:col>23</xdr:col>
      <xdr:colOff>457200</xdr:colOff>
      <xdr:row>59</xdr:row>
      <xdr:rowOff>151130</xdr:rowOff>
    </xdr:to>
    <xdr:sp macro="" textlink="">
      <xdr:nvSpPr>
        <xdr:cNvPr id="338" name="円/楕円 337"/>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161307</xdr:rowOff>
    </xdr:from>
    <xdr:ext cx="736600" cy="259045"/>
    <xdr:sp macro="" textlink="">
      <xdr:nvSpPr>
        <xdr:cNvPr id="339" name="テキスト ボックス 338"/>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51253</xdr:rowOff>
    </xdr:from>
    <xdr:to>
      <xdr:col>22</xdr:col>
      <xdr:colOff>254000</xdr:colOff>
      <xdr:row>59</xdr:row>
      <xdr:rowOff>152853</xdr:rowOff>
    </xdr:to>
    <xdr:sp macro="" textlink="">
      <xdr:nvSpPr>
        <xdr:cNvPr id="340" name="円/楕円 339"/>
        <xdr:cNvSpPr/>
      </xdr:nvSpPr>
      <xdr:spPr>
        <a:xfrm>
          <a:off x="15240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163030</xdr:rowOff>
    </xdr:from>
    <xdr:ext cx="762000" cy="259045"/>
    <xdr:sp macro="" textlink="">
      <xdr:nvSpPr>
        <xdr:cNvPr id="341" name="テキスト ボックス 340"/>
        <xdr:cNvSpPr txBox="1"/>
      </xdr:nvSpPr>
      <xdr:spPr>
        <a:xfrm>
          <a:off x="14909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105591</xdr:rowOff>
    </xdr:from>
    <xdr:to>
      <xdr:col>21</xdr:col>
      <xdr:colOff>50800</xdr:colOff>
      <xdr:row>61</xdr:row>
      <xdr:rowOff>35741</xdr:rowOff>
    </xdr:to>
    <xdr:sp macro="" textlink="">
      <xdr:nvSpPr>
        <xdr:cNvPr id="342" name="円/楕円 341"/>
        <xdr:cNvSpPr/>
      </xdr:nvSpPr>
      <xdr:spPr>
        <a:xfrm>
          <a:off x="14351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20518</xdr:rowOff>
    </xdr:from>
    <xdr:ext cx="762000" cy="259045"/>
    <xdr:sp macro="" textlink="">
      <xdr:nvSpPr>
        <xdr:cNvPr id="343" name="テキスト ボックス 342"/>
        <xdr:cNvSpPr txBox="1"/>
      </xdr:nvSpPr>
      <xdr:spPr>
        <a:xfrm>
          <a:off x="14020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91803</xdr:rowOff>
    </xdr:from>
    <xdr:to>
      <xdr:col>19</xdr:col>
      <xdr:colOff>533400</xdr:colOff>
      <xdr:row>61</xdr:row>
      <xdr:rowOff>21953</xdr:rowOff>
    </xdr:to>
    <xdr:sp macro="" textlink="">
      <xdr:nvSpPr>
        <xdr:cNvPr id="344" name="円/楕円 343"/>
        <xdr:cNvSpPr/>
      </xdr:nvSpPr>
      <xdr:spPr>
        <a:xfrm>
          <a:off x="13462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6730</xdr:rowOff>
    </xdr:from>
    <xdr:ext cx="762000" cy="259045"/>
    <xdr:sp macro="" textlink="">
      <xdr:nvSpPr>
        <xdr:cNvPr id="345" name="テキスト ボックス 344"/>
        <xdr:cNvSpPr txBox="1"/>
      </xdr:nvSpPr>
      <xdr:spPr>
        <a:xfrm>
          <a:off x="13131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起債事業の抑制等を継続した結果、平成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年度以降類似団体を下回っており、減少傾向となっている。平成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年度は、地方消費税交付金の増に伴う標準税収入額等の増により、前年度と比較して</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ポイント減の</a:t>
          </a:r>
          <a:r>
            <a:rPr kumimoji="1" lang="en-US" altLang="ja-JP" sz="1100">
              <a:solidFill>
                <a:schemeClr val="dk1"/>
              </a:solidFill>
              <a:effectLst/>
              <a:latin typeface="+mn-ea"/>
              <a:ea typeface="+mn-ea"/>
              <a:cs typeface="+mn-cs"/>
            </a:rPr>
            <a:t>4.7</a:t>
          </a:r>
          <a:r>
            <a:rPr kumimoji="1" lang="ja-JP" altLang="ja-JP" sz="1100">
              <a:solidFill>
                <a:schemeClr val="dk1"/>
              </a:solidFill>
              <a:effectLst/>
              <a:latin typeface="+mn-ea"/>
              <a:ea typeface="+mn-ea"/>
              <a:cs typeface="+mn-cs"/>
            </a:rPr>
            <a:t>％となっている。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今後、新設小学校の償還等により増加が見込まれるので、</a:t>
          </a:r>
          <a:r>
            <a:rPr kumimoji="1" lang="ja-JP" altLang="ja-JP" sz="1100">
              <a:solidFill>
                <a:schemeClr val="dk1"/>
              </a:solidFill>
              <a:effectLst/>
              <a:latin typeface="+mn-ea"/>
              <a:ea typeface="+mn-ea"/>
              <a:cs typeface="+mn-cs"/>
            </a:rPr>
            <a:t>今後も引き続き起債事業の抑制等を継続していく。</a:t>
          </a:r>
          <a:endParaRPr lang="ja-JP" altLang="ja-JP" sz="11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28194</xdr:rowOff>
    </xdr:from>
    <xdr:to>
      <xdr:col>24</xdr:col>
      <xdr:colOff>558800</xdr:colOff>
      <xdr:row>39</xdr:row>
      <xdr:rowOff>57150</xdr:rowOff>
    </xdr:to>
    <xdr:cxnSp macro="">
      <xdr:nvCxnSpPr>
        <xdr:cNvPr id="377" name="直線コネクタ 376"/>
        <xdr:cNvCxnSpPr/>
      </xdr:nvCxnSpPr>
      <xdr:spPr>
        <a:xfrm flipV="1">
          <a:off x="16179800" y="671474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124714</xdr:rowOff>
    </xdr:to>
    <xdr:cxnSp macro="">
      <xdr:nvCxnSpPr>
        <xdr:cNvPr id="380" name="直線コネクタ 379"/>
        <xdr:cNvCxnSpPr/>
      </xdr:nvCxnSpPr>
      <xdr:spPr>
        <a:xfrm flipV="1">
          <a:off x="15290800" y="67437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124714</xdr:rowOff>
    </xdr:from>
    <xdr:to>
      <xdr:col>22</xdr:col>
      <xdr:colOff>203200</xdr:colOff>
      <xdr:row>40</xdr:row>
      <xdr:rowOff>98044</xdr:rowOff>
    </xdr:to>
    <xdr:cxnSp macro="">
      <xdr:nvCxnSpPr>
        <xdr:cNvPr id="383" name="直線コネクタ 382"/>
        <xdr:cNvCxnSpPr/>
      </xdr:nvCxnSpPr>
      <xdr:spPr>
        <a:xfrm flipV="1">
          <a:off x="14401800" y="68112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98044</xdr:rowOff>
    </xdr:from>
    <xdr:to>
      <xdr:col>21</xdr:col>
      <xdr:colOff>0</xdr:colOff>
      <xdr:row>41</xdr:row>
      <xdr:rowOff>71374</xdr:rowOff>
    </xdr:to>
    <xdr:cxnSp macro="">
      <xdr:nvCxnSpPr>
        <xdr:cNvPr id="386" name="直線コネクタ 385"/>
        <xdr:cNvCxnSpPr/>
      </xdr:nvCxnSpPr>
      <xdr:spPr>
        <a:xfrm flipV="1">
          <a:off x="13512800" y="69560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148844</xdr:rowOff>
    </xdr:from>
    <xdr:to>
      <xdr:col>24</xdr:col>
      <xdr:colOff>609600</xdr:colOff>
      <xdr:row>39</xdr:row>
      <xdr:rowOff>78994</xdr:rowOff>
    </xdr:to>
    <xdr:sp macro="" textlink="">
      <xdr:nvSpPr>
        <xdr:cNvPr id="396" name="円/楕円 395"/>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165371</xdr:rowOff>
    </xdr:from>
    <xdr:ext cx="762000" cy="259045"/>
    <xdr:sp macro="" textlink="">
      <xdr:nvSpPr>
        <xdr:cNvPr id="397"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398" name="円/楕円 397"/>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399" name="テキスト ボックス 398"/>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73914</xdr:rowOff>
    </xdr:from>
    <xdr:to>
      <xdr:col>22</xdr:col>
      <xdr:colOff>254000</xdr:colOff>
      <xdr:row>40</xdr:row>
      <xdr:rowOff>4064</xdr:rowOff>
    </xdr:to>
    <xdr:sp macro="" textlink="">
      <xdr:nvSpPr>
        <xdr:cNvPr id="400" name="円/楕円 399"/>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14241</xdr:rowOff>
    </xdr:from>
    <xdr:ext cx="762000" cy="259045"/>
    <xdr:sp macro="" textlink="">
      <xdr:nvSpPr>
        <xdr:cNvPr id="401" name="テキスト ボックス 400"/>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47244</xdr:rowOff>
    </xdr:from>
    <xdr:to>
      <xdr:col>21</xdr:col>
      <xdr:colOff>50800</xdr:colOff>
      <xdr:row>40</xdr:row>
      <xdr:rowOff>148844</xdr:rowOff>
    </xdr:to>
    <xdr:sp macro="" textlink="">
      <xdr:nvSpPr>
        <xdr:cNvPr id="402" name="円/楕円 401"/>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159021</xdr:rowOff>
    </xdr:from>
    <xdr:ext cx="762000" cy="259045"/>
    <xdr:sp macro="" textlink="">
      <xdr:nvSpPr>
        <xdr:cNvPr id="403" name="テキスト ボックス 402"/>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4" name="円/楕円 403"/>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5" name="テキスト ボックス 404"/>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平成</a:t>
          </a:r>
          <a:r>
            <a:rPr kumimoji="1" lang="en-US" altLang="ja-JP" sz="1100" b="0" i="0" baseline="0">
              <a:solidFill>
                <a:schemeClr val="dk1"/>
              </a:solidFill>
              <a:effectLst/>
              <a:latin typeface="+mn-ea"/>
              <a:ea typeface="+mn-ea"/>
              <a:cs typeface="+mn-cs"/>
            </a:rPr>
            <a:t>23</a:t>
          </a:r>
          <a:r>
            <a:rPr kumimoji="1" lang="ja-JP" altLang="ja-JP" sz="1100" b="0" i="0" baseline="0">
              <a:solidFill>
                <a:schemeClr val="dk1"/>
              </a:solidFill>
              <a:effectLst/>
              <a:latin typeface="+mn-ea"/>
              <a:ea typeface="+mn-ea"/>
              <a:cs typeface="+mn-cs"/>
            </a:rPr>
            <a:t>年度以降、充当可能財源が将来負担額を上回っているため算出されていない。</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平成</a:t>
          </a:r>
          <a:r>
            <a:rPr kumimoji="1" lang="en-US" altLang="ja-JP" sz="1100" b="0" i="0" baseline="0">
              <a:solidFill>
                <a:schemeClr val="dk1"/>
              </a:solidFill>
              <a:effectLst/>
              <a:latin typeface="+mn-ea"/>
              <a:ea typeface="+mn-ea"/>
              <a:cs typeface="+mn-cs"/>
            </a:rPr>
            <a:t>28</a:t>
          </a:r>
          <a:r>
            <a:rPr kumimoji="1" lang="ja-JP" altLang="ja-JP" sz="1100" b="0" i="0" baseline="0">
              <a:solidFill>
                <a:schemeClr val="dk1"/>
              </a:solidFill>
              <a:effectLst/>
              <a:latin typeface="+mn-ea"/>
              <a:ea typeface="+mn-ea"/>
              <a:cs typeface="+mn-cs"/>
            </a:rPr>
            <a:t>年度は、</a:t>
          </a:r>
          <a:r>
            <a:rPr kumimoji="1" lang="ja-JP" altLang="en-US" sz="1100" b="0" i="0" baseline="0">
              <a:solidFill>
                <a:schemeClr val="dk1"/>
              </a:solidFill>
              <a:effectLst/>
              <a:latin typeface="+mn-ea"/>
              <a:ea typeface="+mn-ea"/>
              <a:cs typeface="+mn-cs"/>
            </a:rPr>
            <a:t>新設小学校建設に係る学校施設等整備事業債等の借入</a:t>
          </a:r>
          <a:r>
            <a:rPr kumimoji="1" lang="ja-JP" altLang="ja-JP" sz="1100" b="0" i="0" baseline="0">
              <a:solidFill>
                <a:schemeClr val="dk1"/>
              </a:solidFill>
              <a:effectLst/>
              <a:latin typeface="+mn-ea"/>
              <a:ea typeface="+mn-ea"/>
              <a:cs typeface="+mn-cs"/>
            </a:rPr>
            <a:t>により、地方債残高が増加したため、将来負担額が増となっている。また、財政調整基金、公共公益施設整備基金の取崩しにより、充当可能基金が減少し、充当可能財源等が減少となっているため、将来負担比率の分子が前年度と比較して減少となっている。</a:t>
          </a:r>
          <a:endParaRPr lang="ja-JP" altLang="ja-JP" sz="1100">
            <a:effectLst/>
            <a:latin typeface="+mn-ea"/>
            <a:ea typeface="+mn-ea"/>
          </a:endParaRPr>
        </a:p>
        <a:p>
          <a:pPr rtl="0" eaLnBrk="1" fontAlgn="auto" latinLnBrk="0" hangingPunct="1"/>
          <a:r>
            <a:rPr kumimoji="1" lang="ja-JP" altLang="ja-JP"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今後も公債費等義務的経費の削減を中心とする行財政改革を進め、財政の健全化に努めていく。</a:t>
          </a:r>
          <a:endParaRPr lang="ja-JP" altLang="ja-JP" sz="11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47,489
46,743
71.40
16,956,344
16,015,102
729,460
9,358,455
13,751,569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年度までは、消防業務を単独で実施していたため、類似団体平均値を上回っていた。平成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年度に消防の広域化に伴い消防職員が</a:t>
          </a:r>
          <a:r>
            <a:rPr kumimoji="1" lang="ja-JP" altLang="en-US" sz="1100">
              <a:solidFill>
                <a:schemeClr val="dk1"/>
              </a:solidFill>
              <a:effectLst/>
              <a:latin typeface="+mn-ea"/>
              <a:ea typeface="+mn-ea"/>
              <a:cs typeface="+mn-cs"/>
            </a:rPr>
            <a:t>減少したため、</a:t>
          </a:r>
          <a:r>
            <a:rPr kumimoji="1" lang="ja-JP" altLang="ja-JP" sz="1100">
              <a:solidFill>
                <a:schemeClr val="dk1"/>
              </a:solidFill>
              <a:effectLst/>
              <a:latin typeface="+mn-ea"/>
              <a:ea typeface="+mn-ea"/>
              <a:cs typeface="+mn-cs"/>
            </a:rPr>
            <a:t>人件費に係る経常収支比率は、大幅に減少し、類似団体と同水準となっている。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今後も引き続き適正な人件費の管理・抑制に努めていく。</a:t>
          </a:r>
          <a:endParaRPr lang="ja-JP" altLang="ja-JP" sz="11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36</xdr:row>
      <xdr:rowOff>127000</xdr:rowOff>
    </xdr:to>
    <xdr:cxnSp macro="">
      <xdr:nvCxnSpPr>
        <xdr:cNvPr id="64" name="直線コネクタ 63"/>
        <xdr:cNvCxnSpPr/>
      </xdr:nvCxnSpPr>
      <xdr:spPr>
        <a:xfrm flipV="1">
          <a:off x="3987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38</xdr:row>
      <xdr:rowOff>81280</xdr:rowOff>
    </xdr:to>
    <xdr:cxnSp macro="">
      <xdr:nvCxnSpPr>
        <xdr:cNvPr id="67" name="直線コネクタ 66"/>
        <xdr:cNvCxnSpPr/>
      </xdr:nvCxnSpPr>
      <xdr:spPr>
        <a:xfrm flipV="1">
          <a:off x="3098800" y="62992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81280</xdr:rowOff>
    </xdr:to>
    <xdr:cxnSp macro="">
      <xdr:nvCxnSpPr>
        <xdr:cNvPr id="70" name="直線コネクタ 69"/>
        <xdr:cNvCxnSpPr/>
      </xdr:nvCxnSpPr>
      <xdr:spPr>
        <a:xfrm>
          <a:off x="2209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104140</xdr:rowOff>
    </xdr:to>
    <xdr:cxnSp macro="">
      <xdr:nvCxnSpPr>
        <xdr:cNvPr id="73" name="直線コネクタ 72"/>
        <xdr:cNvCxnSpPr/>
      </xdr:nvCxnSpPr>
      <xdr:spPr>
        <a:xfrm flipV="1">
          <a:off x="1320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6" name="テキスト ボックス 85"/>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7" name="円/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9" name="円/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1" name="円/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類似団体平均値と比較すると高くなっているが、これは、ごみ処理業務を単独で行っているため、需用費の額が類似団体に比べ高くなっているためと考えられる。</a:t>
          </a:r>
          <a:endParaRPr lang="ja-JP" altLang="ja-JP" sz="1100">
            <a:effectLst/>
          </a:endParaRPr>
        </a:p>
        <a:p>
          <a:r>
            <a:rPr kumimoji="1" lang="ja-JP" altLang="ja-JP" sz="1100">
              <a:solidFill>
                <a:schemeClr val="dk1"/>
              </a:solidFill>
              <a:effectLst/>
              <a:latin typeface="+mn-lt"/>
              <a:ea typeface="+mn-ea"/>
              <a:cs typeface="+mn-cs"/>
            </a:rPr>
            <a:t>　今後もコスト削減に取り組み、物件費の抑制に努めていく。</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142240</xdr:rowOff>
    </xdr:to>
    <xdr:cxnSp macro="">
      <xdr:nvCxnSpPr>
        <xdr:cNvPr id="125" name="直線コネクタ 124"/>
        <xdr:cNvCxnSpPr/>
      </xdr:nvCxnSpPr>
      <xdr:spPr>
        <a:xfrm flipV="1">
          <a:off x="15671800" y="2824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142240</xdr:rowOff>
    </xdr:to>
    <xdr:cxnSp macro="">
      <xdr:nvCxnSpPr>
        <xdr:cNvPr id="128" name="直線コネクタ 127"/>
        <xdr:cNvCxnSpPr/>
      </xdr:nvCxnSpPr>
      <xdr:spPr>
        <a:xfrm>
          <a:off x="14782800" y="284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104140</xdr:rowOff>
    </xdr:to>
    <xdr:cxnSp macro="">
      <xdr:nvCxnSpPr>
        <xdr:cNvPr id="131" name="直線コネクタ 130"/>
        <xdr:cNvCxnSpPr/>
      </xdr:nvCxnSpPr>
      <xdr:spPr>
        <a:xfrm>
          <a:off x="13893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58420</xdr:rowOff>
    </xdr:to>
    <xdr:cxnSp macro="">
      <xdr:nvCxnSpPr>
        <xdr:cNvPr id="134" name="直線コネクタ 133"/>
        <xdr:cNvCxnSpPr/>
      </xdr:nvCxnSpPr>
      <xdr:spPr>
        <a:xfrm>
          <a:off x="13004800" y="272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2557</xdr:rowOff>
    </xdr:from>
    <xdr:ext cx="762000" cy="259045"/>
    <xdr:sp macro="" textlink="">
      <xdr:nvSpPr>
        <xdr:cNvPr id="145"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47" name="テキスト ボックス 146"/>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0" name="円/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1" name="テキスト ボックス 150"/>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2" name="円/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53" name="テキスト ボックス 152"/>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年度以降、扶助費に係る経常収支比率が類似団体平均値を上回り、上昇傾向となって</a:t>
          </a:r>
          <a:r>
            <a:rPr kumimoji="1" lang="ja-JP" altLang="en-US" sz="1100">
              <a:solidFill>
                <a:schemeClr val="dk1"/>
              </a:solidFill>
              <a:effectLst/>
              <a:latin typeface="+mn-ea"/>
              <a:ea typeface="+mn-ea"/>
              <a:cs typeface="+mn-cs"/>
            </a:rPr>
            <a:t>いたが、</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a:t>
          </a:r>
          <a:r>
            <a:rPr kumimoji="1" lang="ja-JP" altLang="en-US" sz="1100">
              <a:solidFill>
                <a:schemeClr val="dk1"/>
              </a:solidFill>
              <a:effectLst/>
              <a:latin typeface="+mn-ea"/>
              <a:ea typeface="+mn-ea"/>
              <a:cs typeface="+mn-cs"/>
            </a:rPr>
            <a:t>度は若干改善し、類似団体平均値を下回っている。この要因としては、地域型保育給付費負担金等の特定財源の増により、経常経費充当一般財源等が減少したため、</a:t>
          </a:r>
          <a:r>
            <a:rPr kumimoji="1" lang="ja-JP" altLang="ja-JP" sz="1100">
              <a:solidFill>
                <a:schemeClr val="dk1"/>
              </a:solidFill>
              <a:effectLst/>
              <a:latin typeface="+mn-ea"/>
              <a:ea typeface="+mn-ea"/>
              <a:cs typeface="+mn-cs"/>
            </a:rPr>
            <a:t>前年度と比較して</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8.4</a:t>
          </a:r>
          <a:r>
            <a:rPr kumimoji="1" lang="ja-JP" altLang="ja-JP" sz="1100">
              <a:solidFill>
                <a:schemeClr val="dk1"/>
              </a:solidFill>
              <a:effectLst/>
              <a:latin typeface="+mn-ea"/>
              <a:ea typeface="+mn-ea"/>
              <a:cs typeface="+mn-cs"/>
            </a:rPr>
            <a:t>％となっている。</a:t>
          </a:r>
          <a:endParaRPr lang="ja-JP" altLang="ja-JP" sz="1100">
            <a:effectLst/>
            <a:latin typeface="+mn-ea"/>
            <a:ea typeface="+mn-ea"/>
          </a:endParaRPr>
        </a:p>
        <a:p>
          <a:pPr rtl="0" eaLnBrk="1" fontAlgn="auto" latinLnBrk="0" hangingPunct="1"/>
          <a:r>
            <a:rPr kumimoji="1" lang="ja-JP" altLang="ja-JP" sz="1100">
              <a:solidFill>
                <a:schemeClr val="dk1"/>
              </a:solidFill>
              <a:effectLst/>
              <a:latin typeface="+mn-ea"/>
              <a:ea typeface="+mn-ea"/>
              <a:cs typeface="+mn-cs"/>
            </a:rPr>
            <a:t>　扶助費は年々上昇傾向にあるため、</a:t>
          </a:r>
          <a:r>
            <a:rPr lang="ja-JP" altLang="ja-JP" sz="1100" b="0" i="0" baseline="0">
              <a:solidFill>
                <a:schemeClr val="dk1"/>
              </a:solidFill>
              <a:effectLst/>
              <a:latin typeface="+mn-ea"/>
              <a:ea typeface="+mn-ea"/>
              <a:cs typeface="+mn-cs"/>
            </a:rPr>
            <a:t>社会情勢を注視しつつ適正化に努めていく。</a:t>
          </a:r>
          <a:endParaRPr lang="ja-JP" altLang="ja-JP" sz="11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44450</xdr:rowOff>
    </xdr:to>
    <xdr:cxnSp macro="">
      <xdr:nvCxnSpPr>
        <xdr:cNvPr id="186" name="直線コネクタ 185"/>
        <xdr:cNvCxnSpPr/>
      </xdr:nvCxnSpPr>
      <xdr:spPr>
        <a:xfrm flipV="1">
          <a:off x="3987800" y="9766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57</xdr:row>
      <xdr:rowOff>44450</xdr:rowOff>
    </xdr:to>
    <xdr:cxnSp macro="">
      <xdr:nvCxnSpPr>
        <xdr:cNvPr id="189" name="直線コネクタ 188"/>
        <xdr:cNvCxnSpPr/>
      </xdr:nvCxnSpPr>
      <xdr:spPr>
        <a:xfrm>
          <a:off x="3098800" y="967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76200</xdr:rowOff>
    </xdr:to>
    <xdr:cxnSp macro="">
      <xdr:nvCxnSpPr>
        <xdr:cNvPr id="192" name="直線コネクタ 191"/>
        <xdr:cNvCxnSpPr/>
      </xdr:nvCxnSpPr>
      <xdr:spPr>
        <a:xfrm>
          <a:off x="2209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25400</xdr:rowOff>
    </xdr:to>
    <xdr:cxnSp macro="">
      <xdr:nvCxnSpPr>
        <xdr:cNvPr id="195" name="直線コネクタ 194"/>
        <xdr:cNvCxnSpPr/>
      </xdr:nvCxnSpPr>
      <xdr:spPr>
        <a:xfrm>
          <a:off x="1320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5" name="円/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130827</xdr:rowOff>
    </xdr:from>
    <xdr:ext cx="762000" cy="259045"/>
    <xdr:sp macro="" textlink="">
      <xdr:nvSpPr>
        <xdr:cNvPr id="206"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7" name="円/楕円 206"/>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08" name="テキスト ボックス 207"/>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09" name="円/楕円 208"/>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111777</xdr:rowOff>
    </xdr:from>
    <xdr:ext cx="762000" cy="259045"/>
    <xdr:sp macro="" textlink="">
      <xdr:nvSpPr>
        <xdr:cNvPr id="210" name="テキスト ボックス 209"/>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1" name="円/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212" name="テキスト ボックス 211"/>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3" name="円/楕円 212"/>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14" name="テキスト ボックス 213"/>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類似団体平均値と比較すると高くなっているのは、</a:t>
          </a:r>
          <a:r>
            <a:rPr lang="ja-JP" altLang="en-US" sz="1100" b="0" i="0" baseline="0">
              <a:solidFill>
                <a:schemeClr val="dk1"/>
              </a:solidFill>
              <a:effectLst/>
              <a:latin typeface="+mn-lt"/>
              <a:ea typeface="+mn-ea"/>
              <a:cs typeface="+mn-cs"/>
            </a:rPr>
            <a:t>特別会計に対する</a:t>
          </a:r>
          <a:r>
            <a:rPr lang="ja-JP" altLang="ja-JP" sz="1100" b="0" i="0" baseline="0">
              <a:solidFill>
                <a:sysClr val="windowText" lastClr="000000"/>
              </a:solidFill>
              <a:effectLst/>
              <a:latin typeface="+mn-lt"/>
              <a:ea typeface="+mn-ea"/>
              <a:cs typeface="+mn-cs"/>
            </a:rPr>
            <a:t>繰出金の</a:t>
          </a:r>
          <a:r>
            <a:rPr lang="ja-JP" altLang="en-US" sz="1100" b="0" i="0" baseline="0">
              <a:solidFill>
                <a:sysClr val="windowText" lastClr="000000"/>
              </a:solidFill>
              <a:effectLst/>
              <a:latin typeface="+mn-lt"/>
              <a:ea typeface="+mn-ea"/>
              <a:cs typeface="+mn-cs"/>
            </a:rPr>
            <a:t>割合</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高いことが</a:t>
          </a:r>
          <a:r>
            <a:rPr lang="ja-JP" altLang="ja-JP" sz="1100" b="0" i="0" baseline="0">
              <a:solidFill>
                <a:sysClr val="windowText" lastClr="000000"/>
              </a:solidFill>
              <a:effectLst/>
              <a:latin typeface="+mn-lt"/>
              <a:ea typeface="+mn-ea"/>
              <a:cs typeface="+mn-cs"/>
            </a:rPr>
            <a:t>主な要因である。</a:t>
          </a:r>
          <a:r>
            <a:rPr lang="ja-JP" altLang="en-US" sz="1100" b="0" i="0" baseline="0">
              <a:solidFill>
                <a:sysClr val="windowText" lastClr="000000"/>
              </a:solidFill>
              <a:effectLst/>
              <a:latin typeface="+mn-lt"/>
              <a:ea typeface="+mn-ea"/>
              <a:cs typeface="+mn-cs"/>
            </a:rPr>
            <a:t>特に、下水道事業では、</a:t>
          </a:r>
          <a:r>
            <a:rPr lang="ja-JP" altLang="ja-JP" sz="1100" b="0" i="0" baseline="0">
              <a:solidFill>
                <a:sysClr val="windowText" lastClr="000000"/>
              </a:solidFill>
              <a:effectLst/>
              <a:latin typeface="+mn-lt"/>
              <a:ea typeface="+mn-ea"/>
              <a:cs typeface="+mn-cs"/>
            </a:rPr>
            <a:t>新市街地における下水道施設の整備を進めているため、下水道事業に対する繰出金</a:t>
          </a:r>
          <a:r>
            <a:rPr lang="ja-JP" altLang="en-US" sz="1100" b="0" i="0" baseline="0">
              <a:solidFill>
                <a:sysClr val="windowText" lastClr="000000"/>
              </a:solidFill>
              <a:effectLst/>
              <a:latin typeface="+mn-lt"/>
              <a:ea typeface="+mn-ea"/>
              <a:cs typeface="+mn-cs"/>
            </a:rPr>
            <a:t>の割合が高くなっている</a:t>
          </a:r>
          <a:r>
            <a:rPr lang="ja-JP" altLang="ja-JP" sz="1100" b="0" i="0" baseline="0">
              <a:solidFill>
                <a:sysClr val="windowText" lastClr="000000"/>
              </a:solidFill>
              <a:effectLst/>
              <a:latin typeface="+mn-lt"/>
              <a:ea typeface="+mn-ea"/>
              <a:cs typeface="+mn-cs"/>
            </a:rPr>
            <a:t>。また、後期高齢者医療</a:t>
          </a:r>
          <a:r>
            <a:rPr lang="ja-JP" altLang="en-US" sz="1100" b="0" i="0" baseline="0">
              <a:solidFill>
                <a:sysClr val="windowText" lastClr="000000"/>
              </a:solidFill>
              <a:effectLst/>
              <a:latin typeface="+mn-lt"/>
              <a:ea typeface="+mn-ea"/>
              <a:cs typeface="+mn-cs"/>
            </a:rPr>
            <a:t>では、医療費の増に伴う療養給付費等負担金繰出金の増により、繰出金が増加となっている。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今後は下水道事業の効率化、適正化等を図るほか</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予防事業の</a:t>
          </a:r>
          <a:r>
            <a:rPr kumimoji="1" lang="ja-JP" altLang="en-US" sz="1100">
              <a:solidFill>
                <a:schemeClr val="dk1"/>
              </a:solidFill>
              <a:effectLst/>
              <a:latin typeface="+mn-lt"/>
              <a:ea typeface="+mn-ea"/>
              <a:cs typeface="+mn-cs"/>
            </a:rPr>
            <a:t>推進・拡充</a:t>
          </a:r>
          <a:r>
            <a:rPr kumimoji="1" lang="ja-JP" altLang="ja-JP" sz="1100">
              <a:solidFill>
                <a:schemeClr val="dk1"/>
              </a:solidFill>
              <a:effectLst/>
              <a:latin typeface="+mn-lt"/>
              <a:ea typeface="+mn-ea"/>
              <a:cs typeface="+mn-cs"/>
            </a:rPr>
            <a:t>などにより、繰出金の抑制に努めていく。</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1270</xdr:rowOff>
    </xdr:to>
    <xdr:cxnSp macro="">
      <xdr:nvCxnSpPr>
        <xdr:cNvPr id="247" name="直線コネクタ 246"/>
        <xdr:cNvCxnSpPr/>
      </xdr:nvCxnSpPr>
      <xdr:spPr>
        <a:xfrm flipV="1">
          <a:off x="15671800" y="1009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59</xdr:row>
      <xdr:rowOff>1270</xdr:rowOff>
    </xdr:to>
    <xdr:cxnSp macro="">
      <xdr:nvCxnSpPr>
        <xdr:cNvPr id="250" name="直線コネクタ 249"/>
        <xdr:cNvCxnSpPr/>
      </xdr:nvCxnSpPr>
      <xdr:spPr>
        <a:xfrm>
          <a:off x="14782800" y="1008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142240</xdr:rowOff>
    </xdr:from>
    <xdr:to>
      <xdr:col>21</xdr:col>
      <xdr:colOff>361950</xdr:colOff>
      <xdr:row>59</xdr:row>
      <xdr:rowOff>39370</xdr:rowOff>
    </xdr:to>
    <xdr:cxnSp macro="">
      <xdr:nvCxnSpPr>
        <xdr:cNvPr id="253" name="直線コネクタ 252"/>
        <xdr:cNvCxnSpPr/>
      </xdr:nvCxnSpPr>
      <xdr:spPr>
        <a:xfrm flipV="1">
          <a:off x="13893800" y="1008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39370</xdr:rowOff>
    </xdr:from>
    <xdr:to>
      <xdr:col>20</xdr:col>
      <xdr:colOff>158750</xdr:colOff>
      <xdr:row>59</xdr:row>
      <xdr:rowOff>62230</xdr:rowOff>
    </xdr:to>
    <xdr:cxnSp macro="">
      <xdr:nvCxnSpPr>
        <xdr:cNvPr id="256" name="直線コネクタ 255"/>
        <xdr:cNvCxnSpPr/>
      </xdr:nvCxnSpPr>
      <xdr:spPr>
        <a:xfrm flipV="1">
          <a:off x="13004800" y="1015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6" name="円/楕円 265"/>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7"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68" name="円/楕円 267"/>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69" name="テキスト ボックス 268"/>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70" name="円/楕円 269"/>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71" name="テキスト ボックス 270"/>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160020</xdr:rowOff>
    </xdr:from>
    <xdr:to>
      <xdr:col>20</xdr:col>
      <xdr:colOff>209550</xdr:colOff>
      <xdr:row>59</xdr:row>
      <xdr:rowOff>90170</xdr:rowOff>
    </xdr:to>
    <xdr:sp macro="" textlink="">
      <xdr:nvSpPr>
        <xdr:cNvPr id="272" name="円/楕円 271"/>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74947</xdr:rowOff>
    </xdr:from>
    <xdr:ext cx="762000" cy="259045"/>
    <xdr:sp macro="" textlink="">
      <xdr:nvSpPr>
        <xdr:cNvPr id="273" name="テキスト ボックス 272"/>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xdr:rowOff>
    </xdr:from>
    <xdr:to>
      <xdr:col>19</xdr:col>
      <xdr:colOff>6350</xdr:colOff>
      <xdr:row>59</xdr:row>
      <xdr:rowOff>113030</xdr:rowOff>
    </xdr:to>
    <xdr:sp macro="" textlink="">
      <xdr:nvSpPr>
        <xdr:cNvPr id="274" name="円/楕円 273"/>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97807</xdr:rowOff>
    </xdr:from>
    <xdr:ext cx="762000" cy="259045"/>
    <xdr:sp macro="" textlink="">
      <xdr:nvSpPr>
        <xdr:cNvPr id="275" name="テキスト ボックス 274"/>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類似団体平均値と比べると低くなっているが、これはごみ処理業務を単独で行っているため、一部事務組合の負担金が類似団体と比較して低くなっていることによるものである。</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a:t>
          </a:r>
          <a:r>
            <a:rPr kumimoji="1" lang="ja-JP" altLang="ja-JP" sz="1100">
              <a:solidFill>
                <a:schemeClr val="dk1"/>
              </a:solidFill>
              <a:effectLst/>
              <a:latin typeface="+mn-ea"/>
              <a:ea typeface="+mn-ea"/>
              <a:cs typeface="+mn-cs"/>
            </a:rPr>
            <a:t>度</a:t>
          </a:r>
          <a:r>
            <a:rPr kumimoji="1" lang="ja-JP" altLang="en-US" sz="1100">
              <a:solidFill>
                <a:schemeClr val="dk1"/>
              </a:solidFill>
              <a:effectLst/>
              <a:latin typeface="+mn-ea"/>
              <a:ea typeface="+mn-ea"/>
              <a:cs typeface="+mn-cs"/>
            </a:rPr>
            <a:t>以降に</a:t>
          </a:r>
          <a:r>
            <a:rPr kumimoji="1" lang="ja-JP" altLang="ja-JP" sz="1100">
              <a:solidFill>
                <a:schemeClr val="dk1"/>
              </a:solidFill>
              <a:effectLst/>
              <a:latin typeface="+mn-ea"/>
              <a:ea typeface="+mn-ea"/>
              <a:cs typeface="+mn-cs"/>
            </a:rPr>
            <a:t>増加した要因は、平成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年度に消防の広域化に伴い、一部事務組合の負担金が増加したことによるものである。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今後も各種団体への町単独補助金等の見直しを行い、補助費等の抑制に努めていく。</a:t>
          </a:r>
          <a:endParaRPr lang="ja-JP" altLang="ja-JP" sz="11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17272</xdr:rowOff>
    </xdr:to>
    <xdr:cxnSp macro="">
      <xdr:nvCxnSpPr>
        <xdr:cNvPr id="305" name="直線コネクタ 304"/>
        <xdr:cNvCxnSpPr/>
      </xdr:nvCxnSpPr>
      <xdr:spPr>
        <a:xfrm>
          <a:off x="15671800" y="6171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35</xdr:row>
      <xdr:rowOff>170434</xdr:rowOff>
    </xdr:to>
    <xdr:cxnSp macro="">
      <xdr:nvCxnSpPr>
        <xdr:cNvPr id="308" name="直線コネクタ 307"/>
        <xdr:cNvCxnSpPr/>
      </xdr:nvCxnSpPr>
      <xdr:spPr>
        <a:xfrm>
          <a:off x="14782800" y="596544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136144</xdr:rowOff>
    </xdr:from>
    <xdr:to>
      <xdr:col>21</xdr:col>
      <xdr:colOff>361950</xdr:colOff>
      <xdr:row>35</xdr:row>
      <xdr:rowOff>5842</xdr:rowOff>
    </xdr:to>
    <xdr:cxnSp macro="">
      <xdr:nvCxnSpPr>
        <xdr:cNvPr id="311" name="直線コネクタ 310"/>
        <xdr:cNvCxnSpPr/>
      </xdr:nvCxnSpPr>
      <xdr:spPr>
        <a:xfrm flipV="1">
          <a:off x="13893800" y="5965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35</xdr:row>
      <xdr:rowOff>5842</xdr:rowOff>
    </xdr:to>
    <xdr:cxnSp macro="">
      <xdr:nvCxnSpPr>
        <xdr:cNvPr id="314" name="直線コネクタ 313"/>
        <xdr:cNvCxnSpPr/>
      </xdr:nvCxnSpPr>
      <xdr:spPr>
        <a:xfrm>
          <a:off x="13004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4" name="円/楕円 323"/>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5"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6" name="円/楕円 325"/>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7" name="テキスト ボックス 326"/>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85344</xdr:rowOff>
    </xdr:from>
    <xdr:to>
      <xdr:col>21</xdr:col>
      <xdr:colOff>412750</xdr:colOff>
      <xdr:row>35</xdr:row>
      <xdr:rowOff>15494</xdr:rowOff>
    </xdr:to>
    <xdr:sp macro="" textlink="">
      <xdr:nvSpPr>
        <xdr:cNvPr id="328" name="円/楕円 327"/>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25671</xdr:rowOff>
    </xdr:from>
    <xdr:ext cx="762000" cy="259045"/>
    <xdr:sp macro="" textlink="">
      <xdr:nvSpPr>
        <xdr:cNvPr id="329" name="テキスト ボックス 328"/>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0" name="円/楕円 329"/>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1" name="テキスト ボックス 330"/>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108204</xdr:rowOff>
    </xdr:from>
    <xdr:to>
      <xdr:col>19</xdr:col>
      <xdr:colOff>6350</xdr:colOff>
      <xdr:row>35</xdr:row>
      <xdr:rowOff>38354</xdr:rowOff>
    </xdr:to>
    <xdr:sp macro="" textlink="">
      <xdr:nvSpPr>
        <xdr:cNvPr id="332" name="円/楕円 331"/>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48531</xdr:rowOff>
    </xdr:from>
    <xdr:ext cx="762000" cy="259045"/>
    <xdr:sp macro="" textlink="">
      <xdr:nvSpPr>
        <xdr:cNvPr id="333" name="テキスト ボックス 332"/>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起債の抑制に努めてきた結果、平成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年度までは、公債費が減少傾向となっていたが、</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年度は、給食センター建設に係る元金償還の開始等に伴い</a:t>
          </a:r>
          <a:r>
            <a:rPr kumimoji="1" lang="ja-JP" altLang="en-US" sz="1100">
              <a:solidFill>
                <a:schemeClr val="dk1"/>
              </a:solidFill>
              <a:effectLst/>
              <a:latin typeface="+mn-ea"/>
              <a:ea typeface="+mn-ea"/>
              <a:cs typeface="+mn-cs"/>
            </a:rPr>
            <a:t>前年度と比較して、</a:t>
          </a:r>
          <a:r>
            <a:rPr kumimoji="1" lang="en-US" altLang="ja-JP" sz="1100">
              <a:solidFill>
                <a:schemeClr val="dk1"/>
              </a:solidFill>
              <a:effectLst/>
              <a:latin typeface="+mn-ea"/>
              <a:ea typeface="+mn-ea"/>
              <a:cs typeface="+mn-cs"/>
            </a:rPr>
            <a:t>0.9</a:t>
          </a:r>
          <a:r>
            <a:rPr kumimoji="1" lang="ja-JP" altLang="en-US" sz="1100">
              <a:solidFill>
                <a:schemeClr val="dk1"/>
              </a:solidFill>
              <a:effectLst/>
              <a:latin typeface="+mn-ea"/>
              <a:ea typeface="+mn-ea"/>
              <a:cs typeface="+mn-cs"/>
            </a:rPr>
            <a:t>ポイント増となっている。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今後</a:t>
          </a:r>
          <a:r>
            <a:rPr kumimoji="1" lang="ja-JP" altLang="ja-JP" sz="1100">
              <a:solidFill>
                <a:schemeClr val="dk1"/>
              </a:solidFill>
              <a:effectLst/>
              <a:latin typeface="+mn-ea"/>
              <a:ea typeface="+mn-ea"/>
              <a:cs typeface="+mn-cs"/>
            </a:rPr>
            <a:t>、大型の整備事業の集中により、公債費の増加が予想されるので引き続き、起債事業の抑制などにより、公債費の縮減に努めていく。</a:t>
          </a:r>
          <a:endParaRPr lang="ja-JP" altLang="ja-JP" sz="11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77</xdr:row>
      <xdr:rowOff>24130</xdr:rowOff>
    </xdr:to>
    <xdr:cxnSp macro="">
      <xdr:nvCxnSpPr>
        <xdr:cNvPr id="366" name="直線コネクタ 365"/>
        <xdr:cNvCxnSpPr/>
      </xdr:nvCxnSpPr>
      <xdr:spPr>
        <a:xfrm>
          <a:off x="3987800" y="13157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149861</xdr:rowOff>
    </xdr:to>
    <xdr:cxnSp macro="">
      <xdr:nvCxnSpPr>
        <xdr:cNvPr id="369" name="直線コネクタ 368"/>
        <xdr:cNvCxnSpPr/>
      </xdr:nvCxnSpPr>
      <xdr:spPr>
        <a:xfrm flipV="1">
          <a:off x="3098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16511</xdr:rowOff>
    </xdr:to>
    <xdr:cxnSp macro="">
      <xdr:nvCxnSpPr>
        <xdr:cNvPr id="372" name="直線コネクタ 371"/>
        <xdr:cNvCxnSpPr/>
      </xdr:nvCxnSpPr>
      <xdr:spPr>
        <a:xfrm flipV="1">
          <a:off x="2209800" y="13180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16511</xdr:rowOff>
    </xdr:to>
    <xdr:cxnSp macro="">
      <xdr:nvCxnSpPr>
        <xdr:cNvPr id="375" name="直線コネクタ 374"/>
        <xdr:cNvCxnSpPr/>
      </xdr:nvCxnSpPr>
      <xdr:spPr>
        <a:xfrm>
          <a:off x="1320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5" name="円/楕円 384"/>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116857</xdr:rowOff>
    </xdr:from>
    <xdr:ext cx="762000" cy="259045"/>
    <xdr:sp macro="" textlink="">
      <xdr:nvSpPr>
        <xdr:cNvPr id="386"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7" name="円/楕円 386"/>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162577</xdr:rowOff>
    </xdr:from>
    <xdr:ext cx="736600" cy="259045"/>
    <xdr:sp macro="" textlink="">
      <xdr:nvSpPr>
        <xdr:cNvPr id="388" name="テキスト ボックス 387"/>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9" name="円/楕円 388"/>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0" name="テキスト ボックス 389"/>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137161</xdr:rowOff>
    </xdr:from>
    <xdr:to>
      <xdr:col>3</xdr:col>
      <xdr:colOff>193675</xdr:colOff>
      <xdr:row>77</xdr:row>
      <xdr:rowOff>67311</xdr:rowOff>
    </xdr:to>
    <xdr:sp macro="" textlink="">
      <xdr:nvSpPr>
        <xdr:cNvPr id="391" name="円/楕円 390"/>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77487</xdr:rowOff>
    </xdr:from>
    <xdr:ext cx="762000" cy="259045"/>
    <xdr:sp macro="" textlink="">
      <xdr:nvSpPr>
        <xdr:cNvPr id="392" name="テキスト ボックス 391"/>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93" name="円/楕円 392"/>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94" name="テキスト ボックス 393"/>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28</a:t>
          </a:r>
          <a:r>
            <a:rPr kumimoji="1" lang="ja-JP" altLang="ja-JP" sz="1100">
              <a:solidFill>
                <a:sysClr val="windowText" lastClr="000000"/>
              </a:solidFill>
              <a:effectLst/>
              <a:latin typeface="+mn-ea"/>
              <a:ea typeface="+mn-ea"/>
              <a:cs typeface="+mn-cs"/>
            </a:rPr>
            <a:t>年度は、小学校仮設校舎借上料等の減に伴</a:t>
          </a:r>
          <a:r>
            <a:rPr kumimoji="1" lang="ja-JP" altLang="en-US" sz="1100">
              <a:solidFill>
                <a:sysClr val="windowText" lastClr="000000"/>
              </a:solidFill>
              <a:effectLst/>
              <a:latin typeface="+mn-ea"/>
              <a:ea typeface="+mn-ea"/>
              <a:cs typeface="+mn-cs"/>
            </a:rPr>
            <a:t>う</a:t>
          </a:r>
          <a:r>
            <a:rPr kumimoji="1" lang="ja-JP" altLang="ja-JP" sz="1100">
              <a:solidFill>
                <a:sysClr val="windowText" lastClr="000000"/>
              </a:solidFill>
              <a:effectLst/>
              <a:latin typeface="+mn-ea"/>
              <a:ea typeface="+mn-ea"/>
              <a:cs typeface="+mn-cs"/>
            </a:rPr>
            <a:t>物件費</a:t>
          </a:r>
          <a:r>
            <a:rPr kumimoji="1" lang="ja-JP" altLang="en-US" sz="1100">
              <a:solidFill>
                <a:sysClr val="windowText" lastClr="000000"/>
              </a:solidFill>
              <a:effectLst/>
              <a:latin typeface="+mn-ea"/>
              <a:ea typeface="+mn-ea"/>
              <a:cs typeface="+mn-cs"/>
            </a:rPr>
            <a:t>の</a:t>
          </a:r>
          <a:r>
            <a:rPr kumimoji="1" lang="ja-JP" altLang="ja-JP" sz="1100">
              <a:solidFill>
                <a:sysClr val="windowText" lastClr="000000"/>
              </a:solidFill>
              <a:effectLst/>
              <a:latin typeface="+mn-ea"/>
              <a:ea typeface="+mn-ea"/>
              <a:cs typeface="+mn-cs"/>
            </a:rPr>
            <a:t>減、地域型保育給付費負担金等の特定財源の増に</a:t>
          </a:r>
          <a:r>
            <a:rPr kumimoji="1" lang="ja-JP" altLang="en-US" sz="1100">
              <a:solidFill>
                <a:sysClr val="windowText" lastClr="000000"/>
              </a:solidFill>
              <a:effectLst/>
              <a:latin typeface="+mn-ea"/>
              <a:ea typeface="+mn-ea"/>
              <a:cs typeface="+mn-cs"/>
            </a:rPr>
            <a:t>伴う扶助費の減等により</a:t>
          </a:r>
          <a:r>
            <a:rPr kumimoji="1" lang="ja-JP" altLang="ja-JP" sz="1100">
              <a:solidFill>
                <a:sysClr val="windowText" lastClr="000000"/>
              </a:solidFill>
              <a:effectLst/>
              <a:latin typeface="+mn-ea"/>
              <a:ea typeface="+mn-ea"/>
              <a:cs typeface="+mn-cs"/>
            </a:rPr>
            <a:t>、前年度と</a:t>
          </a:r>
          <a:r>
            <a:rPr kumimoji="1" lang="ja-JP" altLang="en-US" sz="1100">
              <a:solidFill>
                <a:sysClr val="windowText" lastClr="000000"/>
              </a:solidFill>
              <a:effectLst/>
              <a:latin typeface="+mn-ea"/>
              <a:ea typeface="+mn-ea"/>
              <a:cs typeface="+mn-cs"/>
            </a:rPr>
            <a:t>比較して、</a:t>
          </a:r>
          <a:r>
            <a:rPr kumimoji="1" lang="en-US" altLang="ja-JP" sz="1100">
              <a:solidFill>
                <a:sysClr val="windowText" lastClr="000000"/>
              </a:solidFill>
              <a:effectLst/>
              <a:latin typeface="+mn-ea"/>
              <a:ea typeface="+mn-ea"/>
              <a:cs typeface="+mn-cs"/>
            </a:rPr>
            <a:t>1.3</a:t>
          </a:r>
          <a:r>
            <a:rPr kumimoji="1" lang="ja-JP" altLang="en-US" sz="1100">
              <a:solidFill>
                <a:sysClr val="windowText" lastClr="000000"/>
              </a:solidFill>
              <a:effectLst/>
              <a:latin typeface="+mn-ea"/>
              <a:ea typeface="+mn-ea"/>
              <a:cs typeface="+mn-cs"/>
            </a:rPr>
            <a:t>ポイント減少し、</a:t>
          </a:r>
          <a:r>
            <a:rPr kumimoji="1" lang="en-US" altLang="ja-JP" sz="1100">
              <a:solidFill>
                <a:sysClr val="windowText" lastClr="000000"/>
              </a:solidFill>
              <a:effectLst/>
              <a:latin typeface="+mn-ea"/>
              <a:ea typeface="+mn-ea"/>
              <a:cs typeface="+mn-cs"/>
            </a:rPr>
            <a:t>77.0</a:t>
          </a:r>
          <a:r>
            <a:rPr kumimoji="1" lang="ja-JP" altLang="ja-JP" sz="1100">
              <a:solidFill>
                <a:sysClr val="windowText" lastClr="000000"/>
              </a:solidFill>
              <a:effectLst/>
              <a:latin typeface="+mn-ea"/>
              <a:ea typeface="+mn-ea"/>
              <a:cs typeface="+mn-cs"/>
            </a:rPr>
            <a:t>％とな</a:t>
          </a:r>
          <a:r>
            <a:rPr kumimoji="1" lang="ja-JP" altLang="en-US" sz="1100">
              <a:solidFill>
                <a:sysClr val="windowText" lastClr="000000"/>
              </a:solidFill>
              <a:effectLst/>
              <a:latin typeface="+mn-ea"/>
              <a:ea typeface="+mn-ea"/>
              <a:cs typeface="+mn-cs"/>
            </a:rPr>
            <a:t>っている。</a:t>
          </a:r>
          <a:endParaRPr kumimoji="1" lang="en-US" altLang="ja-JP" sz="1100">
            <a:solidFill>
              <a:sysClr val="windowText" lastClr="000000"/>
            </a:solidFill>
            <a:effectLst/>
            <a:latin typeface="+mn-ea"/>
            <a:ea typeface="+mn-ea"/>
            <a:cs typeface="+mn-cs"/>
          </a:endParaRPr>
        </a:p>
        <a:p>
          <a:r>
            <a:rPr kumimoji="1" lang="ja-JP" altLang="ja-JP" sz="1100">
              <a:solidFill>
                <a:srgbClr val="FF0000"/>
              </a:solidFill>
              <a:effectLst/>
              <a:latin typeface="+mn-ea"/>
              <a:ea typeface="+mn-ea"/>
              <a:cs typeface="+mn-cs"/>
            </a:rPr>
            <a:t>　</a:t>
          </a:r>
          <a:r>
            <a:rPr kumimoji="1" lang="ja-JP" altLang="ja-JP" sz="1100">
              <a:solidFill>
                <a:sysClr val="windowText" lastClr="000000"/>
              </a:solidFill>
              <a:effectLst/>
              <a:latin typeface="+mn-ea"/>
              <a:ea typeface="+mn-ea"/>
              <a:cs typeface="+mn-cs"/>
            </a:rPr>
            <a:t>今後も施設の老朽化に伴い維持補修費の増加が見込まれることから、事務事業の見直しによる効率化の徹底により歳出抑制に努めていく。</a:t>
          </a:r>
          <a:endParaRPr lang="ja-JP" altLang="ja-JP" sz="1100">
            <a:solidFill>
              <a:sysClr val="windowText" lastClr="000000"/>
            </a:solidFill>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49276</xdr:rowOff>
    </xdr:to>
    <xdr:cxnSp macro="">
      <xdr:nvCxnSpPr>
        <xdr:cNvPr id="425" name="直線コネクタ 424"/>
        <xdr:cNvCxnSpPr/>
      </xdr:nvCxnSpPr>
      <xdr:spPr>
        <a:xfrm flipV="1">
          <a:off x="15671800" y="1336293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49276</xdr:rowOff>
    </xdr:to>
    <xdr:cxnSp macro="">
      <xdr:nvCxnSpPr>
        <xdr:cNvPr id="428" name="直線コネクタ 427"/>
        <xdr:cNvCxnSpPr/>
      </xdr:nvCxnSpPr>
      <xdr:spPr>
        <a:xfrm>
          <a:off x="14782800" y="13422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49276</xdr:rowOff>
    </xdr:from>
    <xdr:to>
      <xdr:col>21</xdr:col>
      <xdr:colOff>361950</xdr:colOff>
      <xdr:row>78</xdr:row>
      <xdr:rowOff>62992</xdr:rowOff>
    </xdr:to>
    <xdr:cxnSp macro="">
      <xdr:nvCxnSpPr>
        <xdr:cNvPr id="431" name="直線コネクタ 430"/>
        <xdr:cNvCxnSpPr/>
      </xdr:nvCxnSpPr>
      <xdr:spPr>
        <a:xfrm flipV="1">
          <a:off x="13893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78</xdr:row>
      <xdr:rowOff>62992</xdr:rowOff>
    </xdr:to>
    <xdr:cxnSp macro="">
      <xdr:nvCxnSpPr>
        <xdr:cNvPr id="434" name="直線コネクタ 433"/>
        <xdr:cNvCxnSpPr/>
      </xdr:nvCxnSpPr>
      <xdr:spPr>
        <a:xfrm>
          <a:off x="13004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4" name="円/楕円 443"/>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5"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169926</xdr:rowOff>
    </xdr:from>
    <xdr:to>
      <xdr:col>22</xdr:col>
      <xdr:colOff>615950</xdr:colOff>
      <xdr:row>78</xdr:row>
      <xdr:rowOff>100076</xdr:rowOff>
    </xdr:to>
    <xdr:sp macro="" textlink="">
      <xdr:nvSpPr>
        <xdr:cNvPr id="446" name="円/楕円 445"/>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84853</xdr:rowOff>
    </xdr:from>
    <xdr:ext cx="736600" cy="259045"/>
    <xdr:sp macro="" textlink="">
      <xdr:nvSpPr>
        <xdr:cNvPr id="447" name="テキスト ボックス 446"/>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169926</xdr:rowOff>
    </xdr:from>
    <xdr:to>
      <xdr:col>21</xdr:col>
      <xdr:colOff>412750</xdr:colOff>
      <xdr:row>78</xdr:row>
      <xdr:rowOff>100076</xdr:rowOff>
    </xdr:to>
    <xdr:sp macro="" textlink="">
      <xdr:nvSpPr>
        <xdr:cNvPr id="448" name="円/楕円 447"/>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84853</xdr:rowOff>
    </xdr:from>
    <xdr:ext cx="762000" cy="259045"/>
    <xdr:sp macro="" textlink="">
      <xdr:nvSpPr>
        <xdr:cNvPr id="449" name="テキスト ボックス 448"/>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xdr:rowOff>
    </xdr:from>
    <xdr:to>
      <xdr:col>20</xdr:col>
      <xdr:colOff>209550</xdr:colOff>
      <xdr:row>78</xdr:row>
      <xdr:rowOff>113792</xdr:rowOff>
    </xdr:to>
    <xdr:sp macro="" textlink="">
      <xdr:nvSpPr>
        <xdr:cNvPr id="450" name="円/楕円 449"/>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98569</xdr:rowOff>
    </xdr:from>
    <xdr:ext cx="762000" cy="259045"/>
    <xdr:sp macro="" textlink="">
      <xdr:nvSpPr>
        <xdr:cNvPr id="451" name="テキスト ボックス 450"/>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52" name="円/楕円 451"/>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53" name="テキスト ボックス 452"/>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茨城県阿見町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117622</xdr:rowOff>
    </xdr:from>
    <xdr:to>
      <xdr:col>4</xdr:col>
      <xdr:colOff>1117600</xdr:colOff>
      <xdr:row>18</xdr:row>
      <xdr:rowOff>130995</xdr:rowOff>
    </xdr:to>
    <xdr:cxnSp macro="">
      <xdr:nvCxnSpPr>
        <xdr:cNvPr id="52" name="直線コネクタ 51"/>
        <xdr:cNvCxnSpPr/>
      </xdr:nvCxnSpPr>
      <xdr:spPr bwMode="auto">
        <a:xfrm flipV="1">
          <a:off x="5003800" y="3251347"/>
          <a:ext cx="6477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130995</xdr:rowOff>
    </xdr:from>
    <xdr:to>
      <xdr:col>4</xdr:col>
      <xdr:colOff>469900</xdr:colOff>
      <xdr:row>18</xdr:row>
      <xdr:rowOff>139862</xdr:rowOff>
    </xdr:to>
    <xdr:cxnSp macro="">
      <xdr:nvCxnSpPr>
        <xdr:cNvPr id="55" name="直線コネクタ 54"/>
        <xdr:cNvCxnSpPr/>
      </xdr:nvCxnSpPr>
      <xdr:spPr bwMode="auto">
        <a:xfrm flipV="1">
          <a:off x="4305300" y="3264720"/>
          <a:ext cx="698500" cy="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139862</xdr:rowOff>
    </xdr:from>
    <xdr:to>
      <xdr:col>3</xdr:col>
      <xdr:colOff>904875</xdr:colOff>
      <xdr:row>19</xdr:row>
      <xdr:rowOff>9543</xdr:rowOff>
    </xdr:to>
    <xdr:cxnSp macro="">
      <xdr:nvCxnSpPr>
        <xdr:cNvPr id="58" name="直線コネクタ 57"/>
        <xdr:cNvCxnSpPr/>
      </xdr:nvCxnSpPr>
      <xdr:spPr bwMode="auto">
        <a:xfrm flipV="1">
          <a:off x="3606800" y="3273587"/>
          <a:ext cx="698500" cy="4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118357</xdr:rowOff>
    </xdr:from>
    <xdr:to>
      <xdr:col>3</xdr:col>
      <xdr:colOff>206375</xdr:colOff>
      <xdr:row>19</xdr:row>
      <xdr:rowOff>9543</xdr:rowOff>
    </xdr:to>
    <xdr:cxnSp macro="">
      <xdr:nvCxnSpPr>
        <xdr:cNvPr id="61" name="直線コネクタ 60"/>
        <xdr:cNvCxnSpPr/>
      </xdr:nvCxnSpPr>
      <xdr:spPr bwMode="auto">
        <a:xfrm>
          <a:off x="2908300" y="3252082"/>
          <a:ext cx="6985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66822</xdr:rowOff>
    </xdr:from>
    <xdr:to>
      <xdr:col>5</xdr:col>
      <xdr:colOff>34925</xdr:colOff>
      <xdr:row>18</xdr:row>
      <xdr:rowOff>168422</xdr:rowOff>
    </xdr:to>
    <xdr:sp macro="" textlink="">
      <xdr:nvSpPr>
        <xdr:cNvPr id="71" name="円/楕円 70"/>
        <xdr:cNvSpPr/>
      </xdr:nvSpPr>
      <xdr:spPr bwMode="auto">
        <a:xfrm>
          <a:off x="5600700" y="320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38899</xdr:rowOff>
    </xdr:from>
    <xdr:ext cx="762000" cy="259045"/>
    <xdr:sp macro="" textlink="">
      <xdr:nvSpPr>
        <xdr:cNvPr id="72" name="人口1人当たり決算額の推移該当値テキスト130"/>
        <xdr:cNvSpPr txBox="1"/>
      </xdr:nvSpPr>
      <xdr:spPr>
        <a:xfrm>
          <a:off x="5740400" y="317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61,991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80195</xdr:rowOff>
    </xdr:from>
    <xdr:to>
      <xdr:col>4</xdr:col>
      <xdr:colOff>520700</xdr:colOff>
      <xdr:row>19</xdr:row>
      <xdr:rowOff>10345</xdr:rowOff>
    </xdr:to>
    <xdr:sp macro="" textlink="">
      <xdr:nvSpPr>
        <xdr:cNvPr id="73" name="円/楕円 72"/>
        <xdr:cNvSpPr/>
      </xdr:nvSpPr>
      <xdr:spPr bwMode="auto">
        <a:xfrm>
          <a:off x="4953000" y="321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166572</xdr:rowOff>
    </xdr:from>
    <xdr:ext cx="736600" cy="259045"/>
    <xdr:sp macro="" textlink="">
      <xdr:nvSpPr>
        <xdr:cNvPr id="74" name="テキスト ボックス 73"/>
        <xdr:cNvSpPr txBox="1"/>
      </xdr:nvSpPr>
      <xdr:spPr>
        <a:xfrm>
          <a:off x="4622800" y="330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89061</xdr:rowOff>
    </xdr:from>
    <xdr:to>
      <xdr:col>3</xdr:col>
      <xdr:colOff>955675</xdr:colOff>
      <xdr:row>19</xdr:row>
      <xdr:rowOff>19211</xdr:rowOff>
    </xdr:to>
    <xdr:sp macro="" textlink="">
      <xdr:nvSpPr>
        <xdr:cNvPr id="75" name="円/楕円 74"/>
        <xdr:cNvSpPr/>
      </xdr:nvSpPr>
      <xdr:spPr bwMode="auto">
        <a:xfrm>
          <a:off x="4254500" y="322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3989</xdr:rowOff>
    </xdr:from>
    <xdr:ext cx="762000" cy="259045"/>
    <xdr:sp macro="" textlink="">
      <xdr:nvSpPr>
        <xdr:cNvPr id="76" name="テキスト ボックス 75"/>
        <xdr:cNvSpPr txBox="1"/>
      </xdr:nvSpPr>
      <xdr:spPr>
        <a:xfrm>
          <a:off x="3924300" y="33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130193</xdr:rowOff>
    </xdr:from>
    <xdr:to>
      <xdr:col>3</xdr:col>
      <xdr:colOff>257175</xdr:colOff>
      <xdr:row>19</xdr:row>
      <xdr:rowOff>60343</xdr:rowOff>
    </xdr:to>
    <xdr:sp macro="" textlink="">
      <xdr:nvSpPr>
        <xdr:cNvPr id="77" name="円/楕円 76"/>
        <xdr:cNvSpPr/>
      </xdr:nvSpPr>
      <xdr:spPr bwMode="auto">
        <a:xfrm>
          <a:off x="3556000" y="326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45120</xdr:rowOff>
    </xdr:from>
    <xdr:ext cx="762000" cy="259045"/>
    <xdr:sp macro="" textlink="">
      <xdr:nvSpPr>
        <xdr:cNvPr id="78" name="テキスト ボックス 77"/>
        <xdr:cNvSpPr txBox="1"/>
      </xdr:nvSpPr>
      <xdr:spPr>
        <a:xfrm>
          <a:off x="3225800" y="33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67557</xdr:rowOff>
    </xdr:from>
    <xdr:to>
      <xdr:col>2</xdr:col>
      <xdr:colOff>692150</xdr:colOff>
      <xdr:row>18</xdr:row>
      <xdr:rowOff>169157</xdr:rowOff>
    </xdr:to>
    <xdr:sp macro="" textlink="">
      <xdr:nvSpPr>
        <xdr:cNvPr id="79" name="円/楕円 78"/>
        <xdr:cNvSpPr/>
      </xdr:nvSpPr>
      <xdr:spPr bwMode="auto">
        <a:xfrm>
          <a:off x="2857500" y="320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153934</xdr:rowOff>
    </xdr:from>
    <xdr:ext cx="762000" cy="259045"/>
    <xdr:sp macro="" textlink="">
      <xdr:nvSpPr>
        <xdr:cNvPr id="80" name="テキスト ボックス 79"/>
        <xdr:cNvSpPr txBox="1"/>
      </xdr:nvSpPr>
      <xdr:spPr>
        <a:xfrm>
          <a:off x="2527300" y="328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88976</xdr:rowOff>
    </xdr:from>
    <xdr:to>
      <xdr:col>4</xdr:col>
      <xdr:colOff>1117600</xdr:colOff>
      <xdr:row>37</xdr:row>
      <xdr:rowOff>90653</xdr:rowOff>
    </xdr:to>
    <xdr:cxnSp macro="">
      <xdr:nvCxnSpPr>
        <xdr:cNvPr id="114" name="直線コネクタ 113"/>
        <xdr:cNvCxnSpPr/>
      </xdr:nvCxnSpPr>
      <xdr:spPr bwMode="auto">
        <a:xfrm>
          <a:off x="5003800" y="7213676"/>
          <a:ext cx="647700" cy="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88976</xdr:rowOff>
    </xdr:from>
    <xdr:to>
      <xdr:col>4</xdr:col>
      <xdr:colOff>469900</xdr:colOff>
      <xdr:row>37</xdr:row>
      <xdr:rowOff>175120</xdr:rowOff>
    </xdr:to>
    <xdr:cxnSp macro="">
      <xdr:nvCxnSpPr>
        <xdr:cNvPr id="117" name="直線コネクタ 116"/>
        <xdr:cNvCxnSpPr/>
      </xdr:nvCxnSpPr>
      <xdr:spPr bwMode="auto">
        <a:xfrm flipV="1">
          <a:off x="4305300" y="7213676"/>
          <a:ext cx="698500" cy="8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40513</xdr:rowOff>
    </xdr:from>
    <xdr:to>
      <xdr:col>3</xdr:col>
      <xdr:colOff>904875</xdr:colOff>
      <xdr:row>37</xdr:row>
      <xdr:rowOff>175120</xdr:rowOff>
    </xdr:to>
    <xdr:cxnSp macro="">
      <xdr:nvCxnSpPr>
        <xdr:cNvPr id="120" name="直線コネクタ 119"/>
        <xdr:cNvCxnSpPr/>
      </xdr:nvCxnSpPr>
      <xdr:spPr bwMode="auto">
        <a:xfrm>
          <a:off x="3606800" y="7165213"/>
          <a:ext cx="698500" cy="13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140068</xdr:rowOff>
    </xdr:from>
    <xdr:to>
      <xdr:col>3</xdr:col>
      <xdr:colOff>206375</xdr:colOff>
      <xdr:row>37</xdr:row>
      <xdr:rowOff>40513</xdr:rowOff>
    </xdr:to>
    <xdr:cxnSp macro="">
      <xdr:nvCxnSpPr>
        <xdr:cNvPr id="123" name="直線コネクタ 122"/>
        <xdr:cNvCxnSpPr/>
      </xdr:nvCxnSpPr>
      <xdr:spPr bwMode="auto">
        <a:xfrm>
          <a:off x="2908300" y="7093318"/>
          <a:ext cx="698500" cy="7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39853</xdr:rowOff>
    </xdr:from>
    <xdr:to>
      <xdr:col>5</xdr:col>
      <xdr:colOff>34925</xdr:colOff>
      <xdr:row>37</xdr:row>
      <xdr:rowOff>141453</xdr:rowOff>
    </xdr:to>
    <xdr:sp macro="" textlink="">
      <xdr:nvSpPr>
        <xdr:cNvPr id="133" name="円/楕円 132"/>
        <xdr:cNvSpPr/>
      </xdr:nvSpPr>
      <xdr:spPr bwMode="auto">
        <a:xfrm>
          <a:off x="5600700" y="716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11930</xdr:rowOff>
    </xdr:from>
    <xdr:ext cx="762000" cy="259045"/>
    <xdr:sp macro="" textlink="">
      <xdr:nvSpPr>
        <xdr:cNvPr id="134" name="人口1人当たり決算額の推移該当値テキスト445"/>
        <xdr:cNvSpPr txBox="1"/>
      </xdr:nvSpPr>
      <xdr:spPr>
        <a:xfrm>
          <a:off x="5740400" y="713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38176</xdr:rowOff>
    </xdr:from>
    <xdr:to>
      <xdr:col>4</xdr:col>
      <xdr:colOff>520700</xdr:colOff>
      <xdr:row>37</xdr:row>
      <xdr:rowOff>139776</xdr:rowOff>
    </xdr:to>
    <xdr:sp macro="" textlink="">
      <xdr:nvSpPr>
        <xdr:cNvPr id="135" name="円/楕円 134"/>
        <xdr:cNvSpPr/>
      </xdr:nvSpPr>
      <xdr:spPr bwMode="auto">
        <a:xfrm>
          <a:off x="4953000" y="716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124553</xdr:rowOff>
    </xdr:from>
    <xdr:ext cx="736600" cy="259045"/>
    <xdr:sp macro="" textlink="">
      <xdr:nvSpPr>
        <xdr:cNvPr id="136" name="テキスト ボックス 135"/>
        <xdr:cNvSpPr txBox="1"/>
      </xdr:nvSpPr>
      <xdr:spPr>
        <a:xfrm>
          <a:off x="4622800" y="724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124320</xdr:rowOff>
    </xdr:from>
    <xdr:to>
      <xdr:col>3</xdr:col>
      <xdr:colOff>955675</xdr:colOff>
      <xdr:row>37</xdr:row>
      <xdr:rowOff>225920</xdr:rowOff>
    </xdr:to>
    <xdr:sp macro="" textlink="">
      <xdr:nvSpPr>
        <xdr:cNvPr id="137" name="円/楕円 136"/>
        <xdr:cNvSpPr/>
      </xdr:nvSpPr>
      <xdr:spPr bwMode="auto">
        <a:xfrm>
          <a:off x="4254500" y="7249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210697</xdr:rowOff>
    </xdr:from>
    <xdr:ext cx="762000" cy="259045"/>
    <xdr:sp macro="" textlink="">
      <xdr:nvSpPr>
        <xdr:cNvPr id="138" name="テキスト ボックス 137"/>
        <xdr:cNvSpPr txBox="1"/>
      </xdr:nvSpPr>
      <xdr:spPr>
        <a:xfrm>
          <a:off x="3924300" y="733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161163</xdr:rowOff>
    </xdr:from>
    <xdr:to>
      <xdr:col>3</xdr:col>
      <xdr:colOff>257175</xdr:colOff>
      <xdr:row>37</xdr:row>
      <xdr:rowOff>91313</xdr:rowOff>
    </xdr:to>
    <xdr:sp macro="" textlink="">
      <xdr:nvSpPr>
        <xdr:cNvPr id="139" name="円/楕円 138"/>
        <xdr:cNvSpPr/>
      </xdr:nvSpPr>
      <xdr:spPr bwMode="auto">
        <a:xfrm>
          <a:off x="3556000" y="711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76090</xdr:rowOff>
    </xdr:from>
    <xdr:ext cx="762000" cy="259045"/>
    <xdr:sp macro="" textlink="">
      <xdr:nvSpPr>
        <xdr:cNvPr id="140" name="テキスト ボックス 139"/>
        <xdr:cNvSpPr txBox="1"/>
      </xdr:nvSpPr>
      <xdr:spPr>
        <a:xfrm>
          <a:off x="3225800" y="720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89268</xdr:rowOff>
    </xdr:from>
    <xdr:to>
      <xdr:col>2</xdr:col>
      <xdr:colOff>692150</xdr:colOff>
      <xdr:row>37</xdr:row>
      <xdr:rowOff>19418</xdr:rowOff>
    </xdr:to>
    <xdr:sp macro="" textlink="">
      <xdr:nvSpPr>
        <xdr:cNvPr id="141" name="円/楕円 140"/>
        <xdr:cNvSpPr/>
      </xdr:nvSpPr>
      <xdr:spPr bwMode="auto">
        <a:xfrm>
          <a:off x="2857500" y="7042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4195</xdr:rowOff>
    </xdr:from>
    <xdr:ext cx="762000" cy="259045"/>
    <xdr:sp macro="" textlink="">
      <xdr:nvSpPr>
        <xdr:cNvPr id="142" name="テキスト ボックス 141"/>
        <xdr:cNvSpPr txBox="1"/>
      </xdr:nvSpPr>
      <xdr:spPr>
        <a:xfrm>
          <a:off x="2527300" y="712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47,489
46,743
71.40
16,956,344
16,015,102
729,460
9,358,455
13,751,569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29953</xdr:rowOff>
    </xdr:from>
    <xdr:to>
      <xdr:col>6</xdr:col>
      <xdr:colOff>511175</xdr:colOff>
      <xdr:row>38</xdr:row>
      <xdr:rowOff>68167</xdr:rowOff>
    </xdr:to>
    <xdr:cxnSp macro="">
      <xdr:nvCxnSpPr>
        <xdr:cNvPr id="61" name="直線コネクタ 60"/>
        <xdr:cNvCxnSpPr/>
      </xdr:nvCxnSpPr>
      <xdr:spPr>
        <a:xfrm>
          <a:off x="3797300" y="6545053"/>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13417</xdr:rowOff>
    </xdr:from>
    <xdr:to>
      <xdr:col>5</xdr:col>
      <xdr:colOff>358775</xdr:colOff>
      <xdr:row>38</xdr:row>
      <xdr:rowOff>29953</xdr:rowOff>
    </xdr:to>
    <xdr:cxnSp macro="">
      <xdr:nvCxnSpPr>
        <xdr:cNvPr id="64" name="直線コネクタ 63"/>
        <xdr:cNvCxnSpPr/>
      </xdr:nvCxnSpPr>
      <xdr:spPr>
        <a:xfrm>
          <a:off x="2908300" y="6357067"/>
          <a:ext cx="889000" cy="18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13417</xdr:rowOff>
    </xdr:from>
    <xdr:to>
      <xdr:col>4</xdr:col>
      <xdr:colOff>155575</xdr:colOff>
      <xdr:row>37</xdr:row>
      <xdr:rowOff>30829</xdr:rowOff>
    </xdr:to>
    <xdr:cxnSp macro="">
      <xdr:nvCxnSpPr>
        <xdr:cNvPr id="67" name="直線コネクタ 66"/>
        <xdr:cNvCxnSpPr/>
      </xdr:nvCxnSpPr>
      <xdr:spPr>
        <a:xfrm flipV="1">
          <a:off x="2019300" y="6357067"/>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161531</xdr:rowOff>
    </xdr:from>
    <xdr:to>
      <xdr:col>2</xdr:col>
      <xdr:colOff>638175</xdr:colOff>
      <xdr:row>37</xdr:row>
      <xdr:rowOff>30829</xdr:rowOff>
    </xdr:to>
    <xdr:cxnSp macro="">
      <xdr:nvCxnSpPr>
        <xdr:cNvPr id="70" name="直線コネクタ 69"/>
        <xdr:cNvCxnSpPr/>
      </xdr:nvCxnSpPr>
      <xdr:spPr>
        <a:xfrm>
          <a:off x="1130300" y="6333731"/>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17367</xdr:rowOff>
    </xdr:from>
    <xdr:to>
      <xdr:col>6</xdr:col>
      <xdr:colOff>561975</xdr:colOff>
      <xdr:row>38</xdr:row>
      <xdr:rowOff>118967</xdr:rowOff>
    </xdr:to>
    <xdr:sp macro="" textlink="">
      <xdr:nvSpPr>
        <xdr:cNvPr id="80" name="円/楕円 79"/>
        <xdr:cNvSpPr/>
      </xdr:nvSpPr>
      <xdr:spPr>
        <a:xfrm>
          <a:off x="4584700" y="65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167244</xdr:rowOff>
    </xdr:from>
    <xdr:ext cx="534377" cy="259045"/>
    <xdr:sp macro="" textlink="">
      <xdr:nvSpPr>
        <xdr:cNvPr id="81" name="人件費該当値テキスト"/>
        <xdr:cNvSpPr txBox="1"/>
      </xdr:nvSpPr>
      <xdr:spPr>
        <a:xfrm>
          <a:off x="4686300" y="651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150603</xdr:rowOff>
    </xdr:from>
    <xdr:to>
      <xdr:col>5</xdr:col>
      <xdr:colOff>409575</xdr:colOff>
      <xdr:row>38</xdr:row>
      <xdr:rowOff>80753</xdr:rowOff>
    </xdr:to>
    <xdr:sp macro="" textlink="">
      <xdr:nvSpPr>
        <xdr:cNvPr id="82" name="円/楕円 81"/>
        <xdr:cNvSpPr/>
      </xdr:nvSpPr>
      <xdr:spPr>
        <a:xfrm>
          <a:off x="3746500" y="64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71880</xdr:rowOff>
    </xdr:from>
    <xdr:ext cx="534377" cy="259045"/>
    <xdr:sp macro="" textlink="">
      <xdr:nvSpPr>
        <xdr:cNvPr id="83" name="テキスト ボックス 82"/>
        <xdr:cNvSpPr txBox="1"/>
      </xdr:nvSpPr>
      <xdr:spPr>
        <a:xfrm>
          <a:off x="3530111" y="658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134067</xdr:rowOff>
    </xdr:from>
    <xdr:to>
      <xdr:col>4</xdr:col>
      <xdr:colOff>206375</xdr:colOff>
      <xdr:row>37</xdr:row>
      <xdr:rowOff>64217</xdr:rowOff>
    </xdr:to>
    <xdr:sp macro="" textlink="">
      <xdr:nvSpPr>
        <xdr:cNvPr id="84" name="円/楕円 83"/>
        <xdr:cNvSpPr/>
      </xdr:nvSpPr>
      <xdr:spPr>
        <a:xfrm>
          <a:off x="2857500" y="63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80744</xdr:rowOff>
    </xdr:from>
    <xdr:ext cx="534377" cy="259045"/>
    <xdr:sp macro="" textlink="">
      <xdr:nvSpPr>
        <xdr:cNvPr id="85" name="テキスト ボックス 84"/>
        <xdr:cNvSpPr txBox="1"/>
      </xdr:nvSpPr>
      <xdr:spPr>
        <a:xfrm>
          <a:off x="2641111" y="60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151479</xdr:rowOff>
    </xdr:from>
    <xdr:to>
      <xdr:col>3</xdr:col>
      <xdr:colOff>3175</xdr:colOff>
      <xdr:row>37</xdr:row>
      <xdr:rowOff>81629</xdr:rowOff>
    </xdr:to>
    <xdr:sp macro="" textlink="">
      <xdr:nvSpPr>
        <xdr:cNvPr id="86" name="円/楕円 85"/>
        <xdr:cNvSpPr/>
      </xdr:nvSpPr>
      <xdr:spPr>
        <a:xfrm>
          <a:off x="1968500" y="63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72756</xdr:rowOff>
    </xdr:from>
    <xdr:ext cx="534377" cy="259045"/>
    <xdr:sp macro="" textlink="">
      <xdr:nvSpPr>
        <xdr:cNvPr id="87" name="テキスト ボックス 86"/>
        <xdr:cNvSpPr txBox="1"/>
      </xdr:nvSpPr>
      <xdr:spPr>
        <a:xfrm>
          <a:off x="1752111" y="64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110731</xdr:rowOff>
    </xdr:from>
    <xdr:to>
      <xdr:col>1</xdr:col>
      <xdr:colOff>485775</xdr:colOff>
      <xdr:row>37</xdr:row>
      <xdr:rowOff>40881</xdr:rowOff>
    </xdr:to>
    <xdr:sp macro="" textlink="">
      <xdr:nvSpPr>
        <xdr:cNvPr id="88" name="円/楕円 87"/>
        <xdr:cNvSpPr/>
      </xdr:nvSpPr>
      <xdr:spPr>
        <a:xfrm>
          <a:off x="1079500" y="62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57408</xdr:rowOff>
    </xdr:from>
    <xdr:ext cx="534377" cy="259045"/>
    <xdr:sp macro="" textlink="">
      <xdr:nvSpPr>
        <xdr:cNvPr id="89" name="テキスト ボックス 88"/>
        <xdr:cNvSpPr txBox="1"/>
      </xdr:nvSpPr>
      <xdr:spPr>
        <a:xfrm>
          <a:off x="863111" y="60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58081</xdr:rowOff>
    </xdr:from>
    <xdr:to>
      <xdr:col>6</xdr:col>
      <xdr:colOff>511175</xdr:colOff>
      <xdr:row>57</xdr:row>
      <xdr:rowOff>60782</xdr:rowOff>
    </xdr:to>
    <xdr:cxnSp macro="">
      <xdr:nvCxnSpPr>
        <xdr:cNvPr id="116" name="直線コネクタ 115"/>
        <xdr:cNvCxnSpPr/>
      </xdr:nvCxnSpPr>
      <xdr:spPr>
        <a:xfrm>
          <a:off x="3797300" y="9830731"/>
          <a:ext cx="8382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58081</xdr:rowOff>
    </xdr:from>
    <xdr:to>
      <xdr:col>5</xdr:col>
      <xdr:colOff>358775</xdr:colOff>
      <xdr:row>57</xdr:row>
      <xdr:rowOff>62237</xdr:rowOff>
    </xdr:to>
    <xdr:cxnSp macro="">
      <xdr:nvCxnSpPr>
        <xdr:cNvPr id="119" name="直線コネクタ 118"/>
        <xdr:cNvCxnSpPr/>
      </xdr:nvCxnSpPr>
      <xdr:spPr>
        <a:xfrm flipV="1">
          <a:off x="2908300" y="9830731"/>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62237</xdr:rowOff>
    </xdr:from>
    <xdr:to>
      <xdr:col>4</xdr:col>
      <xdr:colOff>155575</xdr:colOff>
      <xdr:row>57</xdr:row>
      <xdr:rowOff>66502</xdr:rowOff>
    </xdr:to>
    <xdr:cxnSp macro="">
      <xdr:nvCxnSpPr>
        <xdr:cNvPr id="122" name="直線コネクタ 121"/>
        <xdr:cNvCxnSpPr/>
      </xdr:nvCxnSpPr>
      <xdr:spPr>
        <a:xfrm flipV="1">
          <a:off x="2019300" y="9834887"/>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66502</xdr:rowOff>
    </xdr:from>
    <xdr:to>
      <xdr:col>2</xdr:col>
      <xdr:colOff>638175</xdr:colOff>
      <xdr:row>57</xdr:row>
      <xdr:rowOff>78266</xdr:rowOff>
    </xdr:to>
    <xdr:cxnSp macro="">
      <xdr:nvCxnSpPr>
        <xdr:cNvPr id="125" name="直線コネクタ 124"/>
        <xdr:cNvCxnSpPr/>
      </xdr:nvCxnSpPr>
      <xdr:spPr>
        <a:xfrm flipV="1">
          <a:off x="1130300" y="9839152"/>
          <a:ext cx="889000" cy="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9982</xdr:rowOff>
    </xdr:from>
    <xdr:to>
      <xdr:col>6</xdr:col>
      <xdr:colOff>561975</xdr:colOff>
      <xdr:row>57</xdr:row>
      <xdr:rowOff>111582</xdr:rowOff>
    </xdr:to>
    <xdr:sp macro="" textlink="">
      <xdr:nvSpPr>
        <xdr:cNvPr id="135" name="円/楕円 134"/>
        <xdr:cNvSpPr/>
      </xdr:nvSpPr>
      <xdr:spPr>
        <a:xfrm>
          <a:off x="4584700" y="97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143546</xdr:rowOff>
    </xdr:from>
    <xdr:ext cx="534377" cy="259045"/>
    <xdr:sp macro="" textlink="">
      <xdr:nvSpPr>
        <xdr:cNvPr id="136" name="物件費該当値テキスト"/>
        <xdr:cNvSpPr txBox="1"/>
      </xdr:nvSpPr>
      <xdr:spPr>
        <a:xfrm>
          <a:off x="4686300" y="97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7281</xdr:rowOff>
    </xdr:from>
    <xdr:to>
      <xdr:col>5</xdr:col>
      <xdr:colOff>409575</xdr:colOff>
      <xdr:row>57</xdr:row>
      <xdr:rowOff>108881</xdr:rowOff>
    </xdr:to>
    <xdr:sp macro="" textlink="">
      <xdr:nvSpPr>
        <xdr:cNvPr id="137" name="円/楕円 136"/>
        <xdr:cNvSpPr/>
      </xdr:nvSpPr>
      <xdr:spPr>
        <a:xfrm>
          <a:off x="3746500" y="97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125408</xdr:rowOff>
    </xdr:from>
    <xdr:ext cx="534377" cy="259045"/>
    <xdr:sp macro="" textlink="">
      <xdr:nvSpPr>
        <xdr:cNvPr id="138" name="テキスト ボックス 137"/>
        <xdr:cNvSpPr txBox="1"/>
      </xdr:nvSpPr>
      <xdr:spPr>
        <a:xfrm>
          <a:off x="3530111" y="955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11437</xdr:rowOff>
    </xdr:from>
    <xdr:to>
      <xdr:col>4</xdr:col>
      <xdr:colOff>206375</xdr:colOff>
      <xdr:row>57</xdr:row>
      <xdr:rowOff>113037</xdr:rowOff>
    </xdr:to>
    <xdr:sp macro="" textlink="">
      <xdr:nvSpPr>
        <xdr:cNvPr id="139" name="円/楕円 138"/>
        <xdr:cNvSpPr/>
      </xdr:nvSpPr>
      <xdr:spPr>
        <a:xfrm>
          <a:off x="2857500" y="97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104164</xdr:rowOff>
    </xdr:from>
    <xdr:ext cx="534377" cy="259045"/>
    <xdr:sp macro="" textlink="">
      <xdr:nvSpPr>
        <xdr:cNvPr id="140" name="テキスト ボックス 139"/>
        <xdr:cNvSpPr txBox="1"/>
      </xdr:nvSpPr>
      <xdr:spPr>
        <a:xfrm>
          <a:off x="2641111" y="98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15702</xdr:rowOff>
    </xdr:from>
    <xdr:to>
      <xdr:col>3</xdr:col>
      <xdr:colOff>3175</xdr:colOff>
      <xdr:row>57</xdr:row>
      <xdr:rowOff>117302</xdr:rowOff>
    </xdr:to>
    <xdr:sp macro="" textlink="">
      <xdr:nvSpPr>
        <xdr:cNvPr id="141" name="円/楕円 140"/>
        <xdr:cNvSpPr/>
      </xdr:nvSpPr>
      <xdr:spPr>
        <a:xfrm>
          <a:off x="1968500" y="978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133829</xdr:rowOff>
    </xdr:from>
    <xdr:ext cx="534377" cy="259045"/>
    <xdr:sp macro="" textlink="">
      <xdr:nvSpPr>
        <xdr:cNvPr id="142" name="テキスト ボックス 141"/>
        <xdr:cNvSpPr txBox="1"/>
      </xdr:nvSpPr>
      <xdr:spPr>
        <a:xfrm>
          <a:off x="1752111" y="95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27466</xdr:rowOff>
    </xdr:from>
    <xdr:to>
      <xdr:col>1</xdr:col>
      <xdr:colOff>485775</xdr:colOff>
      <xdr:row>57</xdr:row>
      <xdr:rowOff>129066</xdr:rowOff>
    </xdr:to>
    <xdr:sp macro="" textlink="">
      <xdr:nvSpPr>
        <xdr:cNvPr id="143" name="円/楕円 142"/>
        <xdr:cNvSpPr/>
      </xdr:nvSpPr>
      <xdr:spPr>
        <a:xfrm>
          <a:off x="1079500" y="98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120193</xdr:rowOff>
    </xdr:from>
    <xdr:ext cx="534377" cy="259045"/>
    <xdr:sp macro="" textlink="">
      <xdr:nvSpPr>
        <xdr:cNvPr id="144" name="テキスト ボックス 143"/>
        <xdr:cNvSpPr txBox="1"/>
      </xdr:nvSpPr>
      <xdr:spPr>
        <a:xfrm>
          <a:off x="863111" y="98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134289</xdr:rowOff>
    </xdr:from>
    <xdr:to>
      <xdr:col>6</xdr:col>
      <xdr:colOff>511175</xdr:colOff>
      <xdr:row>77</xdr:row>
      <xdr:rowOff>148234</xdr:rowOff>
    </xdr:to>
    <xdr:cxnSp macro="">
      <xdr:nvCxnSpPr>
        <xdr:cNvPr id="173" name="直線コネクタ 172"/>
        <xdr:cNvCxnSpPr/>
      </xdr:nvCxnSpPr>
      <xdr:spPr>
        <a:xfrm>
          <a:off x="3797300" y="13335939"/>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101143</xdr:rowOff>
    </xdr:from>
    <xdr:to>
      <xdr:col>5</xdr:col>
      <xdr:colOff>358775</xdr:colOff>
      <xdr:row>77</xdr:row>
      <xdr:rowOff>134289</xdr:rowOff>
    </xdr:to>
    <xdr:cxnSp macro="">
      <xdr:nvCxnSpPr>
        <xdr:cNvPr id="176" name="直線コネクタ 175"/>
        <xdr:cNvCxnSpPr/>
      </xdr:nvCxnSpPr>
      <xdr:spPr>
        <a:xfrm>
          <a:off x="2908300" y="13302793"/>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74473</xdr:rowOff>
    </xdr:from>
    <xdr:to>
      <xdr:col>4</xdr:col>
      <xdr:colOff>155575</xdr:colOff>
      <xdr:row>77</xdr:row>
      <xdr:rowOff>101143</xdr:rowOff>
    </xdr:to>
    <xdr:cxnSp macro="">
      <xdr:nvCxnSpPr>
        <xdr:cNvPr id="179" name="直線コネクタ 178"/>
        <xdr:cNvCxnSpPr/>
      </xdr:nvCxnSpPr>
      <xdr:spPr>
        <a:xfrm>
          <a:off x="2019300" y="13104673"/>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74473</xdr:rowOff>
    </xdr:from>
    <xdr:to>
      <xdr:col>2</xdr:col>
      <xdr:colOff>638175</xdr:colOff>
      <xdr:row>76</xdr:row>
      <xdr:rowOff>133452</xdr:rowOff>
    </xdr:to>
    <xdr:cxnSp macro="">
      <xdr:nvCxnSpPr>
        <xdr:cNvPr id="182" name="直線コネクタ 181"/>
        <xdr:cNvCxnSpPr/>
      </xdr:nvCxnSpPr>
      <xdr:spPr>
        <a:xfrm flipV="1">
          <a:off x="1130300" y="13104673"/>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97434</xdr:rowOff>
    </xdr:from>
    <xdr:to>
      <xdr:col>6</xdr:col>
      <xdr:colOff>561975</xdr:colOff>
      <xdr:row>78</xdr:row>
      <xdr:rowOff>27584</xdr:rowOff>
    </xdr:to>
    <xdr:sp macro="" textlink="">
      <xdr:nvSpPr>
        <xdr:cNvPr id="192" name="円/楕円 191"/>
        <xdr:cNvSpPr/>
      </xdr:nvSpPr>
      <xdr:spPr>
        <a:xfrm>
          <a:off x="4584700" y="132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75861</xdr:rowOff>
    </xdr:from>
    <xdr:ext cx="469744" cy="259045"/>
    <xdr:sp macro="" textlink="">
      <xdr:nvSpPr>
        <xdr:cNvPr id="193" name="維持補修費該当値テキスト"/>
        <xdr:cNvSpPr txBox="1"/>
      </xdr:nvSpPr>
      <xdr:spPr>
        <a:xfrm>
          <a:off x="4686300" y="1327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83489</xdr:rowOff>
    </xdr:from>
    <xdr:to>
      <xdr:col>5</xdr:col>
      <xdr:colOff>409575</xdr:colOff>
      <xdr:row>78</xdr:row>
      <xdr:rowOff>13639</xdr:rowOff>
    </xdr:to>
    <xdr:sp macro="" textlink="">
      <xdr:nvSpPr>
        <xdr:cNvPr id="194" name="円/楕円 193"/>
        <xdr:cNvSpPr/>
      </xdr:nvSpPr>
      <xdr:spPr>
        <a:xfrm>
          <a:off x="3746500" y="132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4766</xdr:rowOff>
    </xdr:from>
    <xdr:ext cx="469744" cy="259045"/>
    <xdr:sp macro="" textlink="">
      <xdr:nvSpPr>
        <xdr:cNvPr id="195" name="テキスト ボックス 194"/>
        <xdr:cNvSpPr txBox="1"/>
      </xdr:nvSpPr>
      <xdr:spPr>
        <a:xfrm>
          <a:off x="3562427" y="133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50343</xdr:rowOff>
    </xdr:from>
    <xdr:to>
      <xdr:col>4</xdr:col>
      <xdr:colOff>206375</xdr:colOff>
      <xdr:row>77</xdr:row>
      <xdr:rowOff>151943</xdr:rowOff>
    </xdr:to>
    <xdr:sp macro="" textlink="">
      <xdr:nvSpPr>
        <xdr:cNvPr id="196" name="円/楕円 195"/>
        <xdr:cNvSpPr/>
      </xdr:nvSpPr>
      <xdr:spPr>
        <a:xfrm>
          <a:off x="2857500" y="132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168470</xdr:rowOff>
    </xdr:from>
    <xdr:ext cx="469744" cy="259045"/>
    <xdr:sp macro="" textlink="">
      <xdr:nvSpPr>
        <xdr:cNvPr id="197" name="テキスト ボックス 196"/>
        <xdr:cNvSpPr txBox="1"/>
      </xdr:nvSpPr>
      <xdr:spPr>
        <a:xfrm>
          <a:off x="2673427" y="1302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23673</xdr:rowOff>
    </xdr:from>
    <xdr:to>
      <xdr:col>3</xdr:col>
      <xdr:colOff>3175</xdr:colOff>
      <xdr:row>76</xdr:row>
      <xdr:rowOff>125273</xdr:rowOff>
    </xdr:to>
    <xdr:sp macro="" textlink="">
      <xdr:nvSpPr>
        <xdr:cNvPr id="198" name="円/楕円 197"/>
        <xdr:cNvSpPr/>
      </xdr:nvSpPr>
      <xdr:spPr>
        <a:xfrm>
          <a:off x="19685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141800</xdr:rowOff>
    </xdr:from>
    <xdr:ext cx="469744" cy="259045"/>
    <xdr:sp macro="" textlink="">
      <xdr:nvSpPr>
        <xdr:cNvPr id="199" name="テキスト ボックス 198"/>
        <xdr:cNvSpPr txBox="1"/>
      </xdr:nvSpPr>
      <xdr:spPr>
        <a:xfrm>
          <a:off x="1784427" y="1282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82652</xdr:rowOff>
    </xdr:from>
    <xdr:to>
      <xdr:col>1</xdr:col>
      <xdr:colOff>485775</xdr:colOff>
      <xdr:row>77</xdr:row>
      <xdr:rowOff>12802</xdr:rowOff>
    </xdr:to>
    <xdr:sp macro="" textlink="">
      <xdr:nvSpPr>
        <xdr:cNvPr id="200" name="円/楕円 199"/>
        <xdr:cNvSpPr/>
      </xdr:nvSpPr>
      <xdr:spPr>
        <a:xfrm>
          <a:off x="1079500" y="131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29329</xdr:rowOff>
    </xdr:from>
    <xdr:ext cx="469744" cy="259045"/>
    <xdr:sp macro="" textlink="">
      <xdr:nvSpPr>
        <xdr:cNvPr id="201" name="テキスト ボックス 200"/>
        <xdr:cNvSpPr txBox="1"/>
      </xdr:nvSpPr>
      <xdr:spPr>
        <a:xfrm>
          <a:off x="895427" y="1288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37573</xdr:rowOff>
    </xdr:from>
    <xdr:to>
      <xdr:col>6</xdr:col>
      <xdr:colOff>511175</xdr:colOff>
      <xdr:row>97</xdr:row>
      <xdr:rowOff>86722</xdr:rowOff>
    </xdr:to>
    <xdr:cxnSp macro="">
      <xdr:nvCxnSpPr>
        <xdr:cNvPr id="231" name="直線コネクタ 230"/>
        <xdr:cNvCxnSpPr/>
      </xdr:nvCxnSpPr>
      <xdr:spPr>
        <a:xfrm flipV="1">
          <a:off x="3797300" y="16668223"/>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86722</xdr:rowOff>
    </xdr:from>
    <xdr:to>
      <xdr:col>5</xdr:col>
      <xdr:colOff>358775</xdr:colOff>
      <xdr:row>98</xdr:row>
      <xdr:rowOff>38525</xdr:rowOff>
    </xdr:to>
    <xdr:cxnSp macro="">
      <xdr:nvCxnSpPr>
        <xdr:cNvPr id="234" name="直線コネクタ 233"/>
        <xdr:cNvCxnSpPr/>
      </xdr:nvCxnSpPr>
      <xdr:spPr>
        <a:xfrm flipV="1">
          <a:off x="2908300" y="16717372"/>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38525</xdr:rowOff>
    </xdr:from>
    <xdr:to>
      <xdr:col>4</xdr:col>
      <xdr:colOff>155575</xdr:colOff>
      <xdr:row>98</xdr:row>
      <xdr:rowOff>115297</xdr:rowOff>
    </xdr:to>
    <xdr:cxnSp macro="">
      <xdr:nvCxnSpPr>
        <xdr:cNvPr id="237" name="直線コネクタ 236"/>
        <xdr:cNvCxnSpPr/>
      </xdr:nvCxnSpPr>
      <xdr:spPr>
        <a:xfrm flipV="1">
          <a:off x="2019300" y="16840625"/>
          <a:ext cx="8890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115297</xdr:rowOff>
    </xdr:from>
    <xdr:to>
      <xdr:col>2</xdr:col>
      <xdr:colOff>638175</xdr:colOff>
      <xdr:row>99</xdr:row>
      <xdr:rowOff>13094</xdr:rowOff>
    </xdr:to>
    <xdr:cxnSp macro="">
      <xdr:nvCxnSpPr>
        <xdr:cNvPr id="240" name="直線コネクタ 239"/>
        <xdr:cNvCxnSpPr/>
      </xdr:nvCxnSpPr>
      <xdr:spPr>
        <a:xfrm flipV="1">
          <a:off x="1130300" y="16917397"/>
          <a:ext cx="889000" cy="6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158223</xdr:rowOff>
    </xdr:from>
    <xdr:to>
      <xdr:col>6</xdr:col>
      <xdr:colOff>561975</xdr:colOff>
      <xdr:row>97</xdr:row>
      <xdr:rowOff>88373</xdr:rowOff>
    </xdr:to>
    <xdr:sp macro="" textlink="">
      <xdr:nvSpPr>
        <xdr:cNvPr id="250" name="円/楕円 249"/>
        <xdr:cNvSpPr/>
      </xdr:nvSpPr>
      <xdr:spPr>
        <a:xfrm>
          <a:off x="4584700" y="166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136650</xdr:rowOff>
    </xdr:from>
    <xdr:ext cx="534377" cy="259045"/>
    <xdr:sp macro="" textlink="">
      <xdr:nvSpPr>
        <xdr:cNvPr id="251" name="扶助費該当値テキスト"/>
        <xdr:cNvSpPr txBox="1"/>
      </xdr:nvSpPr>
      <xdr:spPr>
        <a:xfrm>
          <a:off x="4686300" y="165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58,361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35922</xdr:rowOff>
    </xdr:from>
    <xdr:to>
      <xdr:col>5</xdr:col>
      <xdr:colOff>409575</xdr:colOff>
      <xdr:row>97</xdr:row>
      <xdr:rowOff>137522</xdr:rowOff>
    </xdr:to>
    <xdr:sp macro="" textlink="">
      <xdr:nvSpPr>
        <xdr:cNvPr id="252" name="円/楕円 251"/>
        <xdr:cNvSpPr/>
      </xdr:nvSpPr>
      <xdr:spPr>
        <a:xfrm>
          <a:off x="3746500" y="166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128649</xdr:rowOff>
    </xdr:from>
    <xdr:ext cx="534377" cy="259045"/>
    <xdr:sp macro="" textlink="">
      <xdr:nvSpPr>
        <xdr:cNvPr id="253" name="テキスト ボックス 252"/>
        <xdr:cNvSpPr txBox="1"/>
      </xdr:nvSpPr>
      <xdr:spPr>
        <a:xfrm>
          <a:off x="3530111" y="167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159175</xdr:rowOff>
    </xdr:from>
    <xdr:to>
      <xdr:col>4</xdr:col>
      <xdr:colOff>206375</xdr:colOff>
      <xdr:row>98</xdr:row>
      <xdr:rowOff>89325</xdr:rowOff>
    </xdr:to>
    <xdr:sp macro="" textlink="">
      <xdr:nvSpPr>
        <xdr:cNvPr id="254" name="円/楕円 253"/>
        <xdr:cNvSpPr/>
      </xdr:nvSpPr>
      <xdr:spPr>
        <a:xfrm>
          <a:off x="2857500" y="167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80452</xdr:rowOff>
    </xdr:from>
    <xdr:ext cx="534377" cy="259045"/>
    <xdr:sp macro="" textlink="">
      <xdr:nvSpPr>
        <xdr:cNvPr id="255" name="テキスト ボックス 254"/>
        <xdr:cNvSpPr txBox="1"/>
      </xdr:nvSpPr>
      <xdr:spPr>
        <a:xfrm>
          <a:off x="2641111" y="168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64497</xdr:rowOff>
    </xdr:from>
    <xdr:to>
      <xdr:col>3</xdr:col>
      <xdr:colOff>3175</xdr:colOff>
      <xdr:row>98</xdr:row>
      <xdr:rowOff>166097</xdr:rowOff>
    </xdr:to>
    <xdr:sp macro="" textlink="">
      <xdr:nvSpPr>
        <xdr:cNvPr id="256" name="円/楕円 255"/>
        <xdr:cNvSpPr/>
      </xdr:nvSpPr>
      <xdr:spPr>
        <a:xfrm>
          <a:off x="1968500" y="1686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157224</xdr:rowOff>
    </xdr:from>
    <xdr:ext cx="534377" cy="259045"/>
    <xdr:sp macro="" textlink="">
      <xdr:nvSpPr>
        <xdr:cNvPr id="257" name="テキスト ボックス 256"/>
        <xdr:cNvSpPr txBox="1"/>
      </xdr:nvSpPr>
      <xdr:spPr>
        <a:xfrm>
          <a:off x="1752111" y="1695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133744</xdr:rowOff>
    </xdr:from>
    <xdr:to>
      <xdr:col>1</xdr:col>
      <xdr:colOff>485775</xdr:colOff>
      <xdr:row>99</xdr:row>
      <xdr:rowOff>63894</xdr:rowOff>
    </xdr:to>
    <xdr:sp macro="" textlink="">
      <xdr:nvSpPr>
        <xdr:cNvPr id="258" name="円/楕円 257"/>
        <xdr:cNvSpPr/>
      </xdr:nvSpPr>
      <xdr:spPr>
        <a:xfrm>
          <a:off x="1079500" y="169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55021</xdr:rowOff>
    </xdr:from>
    <xdr:ext cx="534377" cy="259045"/>
    <xdr:sp macro="" textlink="">
      <xdr:nvSpPr>
        <xdr:cNvPr id="259" name="テキスト ボックス 258"/>
        <xdr:cNvSpPr txBox="1"/>
      </xdr:nvSpPr>
      <xdr:spPr>
        <a:xfrm>
          <a:off x="863111" y="1702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135613</xdr:rowOff>
    </xdr:from>
    <xdr:to>
      <xdr:col>15</xdr:col>
      <xdr:colOff>180975</xdr:colOff>
      <xdr:row>37</xdr:row>
      <xdr:rowOff>150142</xdr:rowOff>
    </xdr:to>
    <xdr:cxnSp macro="">
      <xdr:nvCxnSpPr>
        <xdr:cNvPr id="286" name="直線コネクタ 285"/>
        <xdr:cNvCxnSpPr/>
      </xdr:nvCxnSpPr>
      <xdr:spPr>
        <a:xfrm>
          <a:off x="9639300" y="6479263"/>
          <a:ext cx="8382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135613</xdr:rowOff>
    </xdr:from>
    <xdr:to>
      <xdr:col>14</xdr:col>
      <xdr:colOff>28575</xdr:colOff>
      <xdr:row>38</xdr:row>
      <xdr:rowOff>63612</xdr:rowOff>
    </xdr:to>
    <xdr:cxnSp macro="">
      <xdr:nvCxnSpPr>
        <xdr:cNvPr id="289" name="直線コネクタ 288"/>
        <xdr:cNvCxnSpPr/>
      </xdr:nvCxnSpPr>
      <xdr:spPr>
        <a:xfrm flipV="1">
          <a:off x="8750300" y="6479263"/>
          <a:ext cx="889000" cy="9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63612</xdr:rowOff>
    </xdr:from>
    <xdr:to>
      <xdr:col>12</xdr:col>
      <xdr:colOff>511175</xdr:colOff>
      <xdr:row>38</xdr:row>
      <xdr:rowOff>69076</xdr:rowOff>
    </xdr:to>
    <xdr:cxnSp macro="">
      <xdr:nvCxnSpPr>
        <xdr:cNvPr id="292" name="直線コネクタ 291"/>
        <xdr:cNvCxnSpPr/>
      </xdr:nvCxnSpPr>
      <xdr:spPr>
        <a:xfrm flipV="1">
          <a:off x="7861300" y="6578712"/>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66215</xdr:rowOff>
    </xdr:from>
    <xdr:to>
      <xdr:col>11</xdr:col>
      <xdr:colOff>307975</xdr:colOff>
      <xdr:row>38</xdr:row>
      <xdr:rowOff>69076</xdr:rowOff>
    </xdr:to>
    <xdr:cxnSp macro="">
      <xdr:nvCxnSpPr>
        <xdr:cNvPr id="295" name="直線コネクタ 294"/>
        <xdr:cNvCxnSpPr/>
      </xdr:nvCxnSpPr>
      <xdr:spPr>
        <a:xfrm>
          <a:off x="6972300" y="6581315"/>
          <a:ext cx="8890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99342</xdr:rowOff>
    </xdr:from>
    <xdr:to>
      <xdr:col>15</xdr:col>
      <xdr:colOff>231775</xdr:colOff>
      <xdr:row>38</xdr:row>
      <xdr:rowOff>29493</xdr:rowOff>
    </xdr:to>
    <xdr:sp macro="" textlink="">
      <xdr:nvSpPr>
        <xdr:cNvPr id="305" name="円/楕円 304"/>
        <xdr:cNvSpPr/>
      </xdr:nvSpPr>
      <xdr:spPr>
        <a:xfrm>
          <a:off x="10426700" y="6442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30380</xdr:rowOff>
    </xdr:from>
    <xdr:ext cx="534377" cy="259045"/>
    <xdr:sp macro="" textlink="">
      <xdr:nvSpPr>
        <xdr:cNvPr id="306" name="補助費等該当値テキスト"/>
        <xdr:cNvSpPr txBox="1"/>
      </xdr:nvSpPr>
      <xdr:spPr>
        <a:xfrm>
          <a:off x="10528300" y="637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84813</xdr:rowOff>
    </xdr:from>
    <xdr:to>
      <xdr:col>14</xdr:col>
      <xdr:colOff>79375</xdr:colOff>
      <xdr:row>38</xdr:row>
      <xdr:rowOff>14963</xdr:rowOff>
    </xdr:to>
    <xdr:sp macro="" textlink="">
      <xdr:nvSpPr>
        <xdr:cNvPr id="307" name="円/楕円 306"/>
        <xdr:cNvSpPr/>
      </xdr:nvSpPr>
      <xdr:spPr>
        <a:xfrm>
          <a:off x="9588500" y="64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6090</xdr:rowOff>
    </xdr:from>
    <xdr:ext cx="534377" cy="259045"/>
    <xdr:sp macro="" textlink="">
      <xdr:nvSpPr>
        <xdr:cNvPr id="308" name="テキスト ボックス 307"/>
        <xdr:cNvSpPr txBox="1"/>
      </xdr:nvSpPr>
      <xdr:spPr>
        <a:xfrm>
          <a:off x="9372111" y="65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12812</xdr:rowOff>
    </xdr:from>
    <xdr:to>
      <xdr:col>12</xdr:col>
      <xdr:colOff>561975</xdr:colOff>
      <xdr:row>38</xdr:row>
      <xdr:rowOff>114412</xdr:rowOff>
    </xdr:to>
    <xdr:sp macro="" textlink="">
      <xdr:nvSpPr>
        <xdr:cNvPr id="309" name="円/楕円 308"/>
        <xdr:cNvSpPr/>
      </xdr:nvSpPr>
      <xdr:spPr>
        <a:xfrm>
          <a:off x="8699500" y="65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105539</xdr:rowOff>
    </xdr:from>
    <xdr:ext cx="534377" cy="259045"/>
    <xdr:sp macro="" textlink="">
      <xdr:nvSpPr>
        <xdr:cNvPr id="310" name="テキスト ボックス 309"/>
        <xdr:cNvSpPr txBox="1"/>
      </xdr:nvSpPr>
      <xdr:spPr>
        <a:xfrm>
          <a:off x="8483111" y="66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18276</xdr:rowOff>
    </xdr:from>
    <xdr:to>
      <xdr:col>11</xdr:col>
      <xdr:colOff>358775</xdr:colOff>
      <xdr:row>38</xdr:row>
      <xdr:rowOff>119876</xdr:rowOff>
    </xdr:to>
    <xdr:sp macro="" textlink="">
      <xdr:nvSpPr>
        <xdr:cNvPr id="311" name="円/楕円 310"/>
        <xdr:cNvSpPr/>
      </xdr:nvSpPr>
      <xdr:spPr>
        <a:xfrm>
          <a:off x="7810500" y="65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111003</xdr:rowOff>
    </xdr:from>
    <xdr:ext cx="534377" cy="259045"/>
    <xdr:sp macro="" textlink="">
      <xdr:nvSpPr>
        <xdr:cNvPr id="312" name="テキスト ボックス 311"/>
        <xdr:cNvSpPr txBox="1"/>
      </xdr:nvSpPr>
      <xdr:spPr>
        <a:xfrm>
          <a:off x="7594111" y="66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15415</xdr:rowOff>
    </xdr:from>
    <xdr:to>
      <xdr:col>10</xdr:col>
      <xdr:colOff>155575</xdr:colOff>
      <xdr:row>38</xdr:row>
      <xdr:rowOff>117015</xdr:rowOff>
    </xdr:to>
    <xdr:sp macro="" textlink="">
      <xdr:nvSpPr>
        <xdr:cNvPr id="313" name="円/楕円 312"/>
        <xdr:cNvSpPr/>
      </xdr:nvSpPr>
      <xdr:spPr>
        <a:xfrm>
          <a:off x="6921500" y="65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108142</xdr:rowOff>
    </xdr:from>
    <xdr:ext cx="534377" cy="259045"/>
    <xdr:sp macro="" textlink="">
      <xdr:nvSpPr>
        <xdr:cNvPr id="314" name="テキスト ボックス 313"/>
        <xdr:cNvSpPr txBox="1"/>
      </xdr:nvSpPr>
      <xdr:spPr>
        <a:xfrm>
          <a:off x="6705111" y="66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50440</xdr:rowOff>
    </xdr:from>
    <xdr:to>
      <xdr:col>15</xdr:col>
      <xdr:colOff>180975</xdr:colOff>
      <xdr:row>57</xdr:row>
      <xdr:rowOff>52284</xdr:rowOff>
    </xdr:to>
    <xdr:cxnSp macro="">
      <xdr:nvCxnSpPr>
        <xdr:cNvPr id="343" name="直線コネクタ 342"/>
        <xdr:cNvCxnSpPr/>
      </xdr:nvCxnSpPr>
      <xdr:spPr>
        <a:xfrm flipV="1">
          <a:off x="9639300" y="9651640"/>
          <a:ext cx="838200" cy="17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131973</xdr:rowOff>
    </xdr:from>
    <xdr:to>
      <xdr:col>14</xdr:col>
      <xdr:colOff>28575</xdr:colOff>
      <xdr:row>57</xdr:row>
      <xdr:rowOff>52284</xdr:rowOff>
    </xdr:to>
    <xdr:cxnSp macro="">
      <xdr:nvCxnSpPr>
        <xdr:cNvPr id="346" name="直線コネクタ 345"/>
        <xdr:cNvCxnSpPr/>
      </xdr:nvCxnSpPr>
      <xdr:spPr>
        <a:xfrm>
          <a:off x="8750300" y="9733173"/>
          <a:ext cx="889000" cy="9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131973</xdr:rowOff>
    </xdr:from>
    <xdr:to>
      <xdr:col>12</xdr:col>
      <xdr:colOff>511175</xdr:colOff>
      <xdr:row>57</xdr:row>
      <xdr:rowOff>62380</xdr:rowOff>
    </xdr:to>
    <xdr:cxnSp macro="">
      <xdr:nvCxnSpPr>
        <xdr:cNvPr id="349" name="直線コネクタ 348"/>
        <xdr:cNvCxnSpPr/>
      </xdr:nvCxnSpPr>
      <xdr:spPr>
        <a:xfrm flipV="1">
          <a:off x="7861300" y="9733173"/>
          <a:ext cx="889000" cy="10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78511</xdr:rowOff>
    </xdr:from>
    <xdr:to>
      <xdr:col>11</xdr:col>
      <xdr:colOff>307975</xdr:colOff>
      <xdr:row>57</xdr:row>
      <xdr:rowOff>62380</xdr:rowOff>
    </xdr:to>
    <xdr:cxnSp macro="">
      <xdr:nvCxnSpPr>
        <xdr:cNvPr id="352" name="直線コネクタ 351"/>
        <xdr:cNvCxnSpPr/>
      </xdr:nvCxnSpPr>
      <xdr:spPr>
        <a:xfrm>
          <a:off x="6972300" y="9679711"/>
          <a:ext cx="889000" cy="15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171090</xdr:rowOff>
    </xdr:from>
    <xdr:to>
      <xdr:col>15</xdr:col>
      <xdr:colOff>231775</xdr:colOff>
      <xdr:row>56</xdr:row>
      <xdr:rowOff>101240</xdr:rowOff>
    </xdr:to>
    <xdr:sp macro="" textlink="">
      <xdr:nvSpPr>
        <xdr:cNvPr id="362" name="円/楕円 361"/>
        <xdr:cNvSpPr/>
      </xdr:nvSpPr>
      <xdr:spPr>
        <a:xfrm>
          <a:off x="10426700" y="96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22517</xdr:rowOff>
    </xdr:from>
    <xdr:ext cx="534377" cy="259045"/>
    <xdr:sp macro="" textlink="">
      <xdr:nvSpPr>
        <xdr:cNvPr id="363" name="普通建設事業費該当値テキスト"/>
        <xdr:cNvSpPr txBox="1"/>
      </xdr:nvSpPr>
      <xdr:spPr>
        <a:xfrm>
          <a:off x="10528300" y="945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1484</xdr:rowOff>
    </xdr:from>
    <xdr:to>
      <xdr:col>14</xdr:col>
      <xdr:colOff>79375</xdr:colOff>
      <xdr:row>57</xdr:row>
      <xdr:rowOff>103084</xdr:rowOff>
    </xdr:to>
    <xdr:sp macro="" textlink="">
      <xdr:nvSpPr>
        <xdr:cNvPr id="364" name="円/楕円 363"/>
        <xdr:cNvSpPr/>
      </xdr:nvSpPr>
      <xdr:spPr>
        <a:xfrm>
          <a:off x="9588500" y="97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94211</xdr:rowOff>
    </xdr:from>
    <xdr:ext cx="534377" cy="259045"/>
    <xdr:sp macro="" textlink="">
      <xdr:nvSpPr>
        <xdr:cNvPr id="365" name="テキスト ボックス 364"/>
        <xdr:cNvSpPr txBox="1"/>
      </xdr:nvSpPr>
      <xdr:spPr>
        <a:xfrm>
          <a:off x="9372111" y="98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81173</xdr:rowOff>
    </xdr:from>
    <xdr:to>
      <xdr:col>12</xdr:col>
      <xdr:colOff>561975</xdr:colOff>
      <xdr:row>57</xdr:row>
      <xdr:rowOff>11323</xdr:rowOff>
    </xdr:to>
    <xdr:sp macro="" textlink="">
      <xdr:nvSpPr>
        <xdr:cNvPr id="366" name="円/楕円 365"/>
        <xdr:cNvSpPr/>
      </xdr:nvSpPr>
      <xdr:spPr>
        <a:xfrm>
          <a:off x="8699500" y="96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27850</xdr:rowOff>
    </xdr:from>
    <xdr:ext cx="534377" cy="259045"/>
    <xdr:sp macro="" textlink="">
      <xdr:nvSpPr>
        <xdr:cNvPr id="367" name="テキスト ボックス 366"/>
        <xdr:cNvSpPr txBox="1"/>
      </xdr:nvSpPr>
      <xdr:spPr>
        <a:xfrm>
          <a:off x="8483111" y="94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11580</xdr:rowOff>
    </xdr:from>
    <xdr:to>
      <xdr:col>11</xdr:col>
      <xdr:colOff>358775</xdr:colOff>
      <xdr:row>57</xdr:row>
      <xdr:rowOff>113180</xdr:rowOff>
    </xdr:to>
    <xdr:sp macro="" textlink="">
      <xdr:nvSpPr>
        <xdr:cNvPr id="368" name="円/楕円 367"/>
        <xdr:cNvSpPr/>
      </xdr:nvSpPr>
      <xdr:spPr>
        <a:xfrm>
          <a:off x="7810500" y="97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104307</xdr:rowOff>
    </xdr:from>
    <xdr:ext cx="534377" cy="259045"/>
    <xdr:sp macro="" textlink="">
      <xdr:nvSpPr>
        <xdr:cNvPr id="369" name="テキスト ボックス 368"/>
        <xdr:cNvSpPr txBox="1"/>
      </xdr:nvSpPr>
      <xdr:spPr>
        <a:xfrm>
          <a:off x="7594111" y="98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27711</xdr:rowOff>
    </xdr:from>
    <xdr:to>
      <xdr:col>10</xdr:col>
      <xdr:colOff>155575</xdr:colOff>
      <xdr:row>56</xdr:row>
      <xdr:rowOff>129311</xdr:rowOff>
    </xdr:to>
    <xdr:sp macro="" textlink="">
      <xdr:nvSpPr>
        <xdr:cNvPr id="370" name="円/楕円 369"/>
        <xdr:cNvSpPr/>
      </xdr:nvSpPr>
      <xdr:spPr>
        <a:xfrm>
          <a:off x="6921500" y="9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145838</xdr:rowOff>
    </xdr:from>
    <xdr:ext cx="534377" cy="259045"/>
    <xdr:sp macro="" textlink="">
      <xdr:nvSpPr>
        <xdr:cNvPr id="371" name="テキスト ボックス 370"/>
        <xdr:cNvSpPr txBox="1"/>
      </xdr:nvSpPr>
      <xdr:spPr>
        <a:xfrm>
          <a:off x="6705111" y="94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138912</xdr:rowOff>
    </xdr:from>
    <xdr:to>
      <xdr:col>15</xdr:col>
      <xdr:colOff>180975</xdr:colOff>
      <xdr:row>77</xdr:row>
      <xdr:rowOff>95110</xdr:rowOff>
    </xdr:to>
    <xdr:cxnSp macro="">
      <xdr:nvCxnSpPr>
        <xdr:cNvPr id="400" name="直線コネクタ 399"/>
        <xdr:cNvCxnSpPr/>
      </xdr:nvCxnSpPr>
      <xdr:spPr>
        <a:xfrm flipV="1">
          <a:off x="9639300" y="13169112"/>
          <a:ext cx="838200" cy="1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47561</xdr:rowOff>
    </xdr:from>
    <xdr:to>
      <xdr:col>14</xdr:col>
      <xdr:colOff>28575</xdr:colOff>
      <xdr:row>77</xdr:row>
      <xdr:rowOff>95110</xdr:rowOff>
    </xdr:to>
    <xdr:cxnSp macro="">
      <xdr:nvCxnSpPr>
        <xdr:cNvPr id="403" name="直線コネクタ 402"/>
        <xdr:cNvCxnSpPr/>
      </xdr:nvCxnSpPr>
      <xdr:spPr>
        <a:xfrm>
          <a:off x="8750300" y="1324921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88112</xdr:rowOff>
    </xdr:from>
    <xdr:to>
      <xdr:col>15</xdr:col>
      <xdr:colOff>231775</xdr:colOff>
      <xdr:row>77</xdr:row>
      <xdr:rowOff>18262</xdr:rowOff>
    </xdr:to>
    <xdr:sp macro="" textlink="">
      <xdr:nvSpPr>
        <xdr:cNvPr id="413" name="円/楕円 412"/>
        <xdr:cNvSpPr/>
      </xdr:nvSpPr>
      <xdr:spPr>
        <a:xfrm>
          <a:off x="10426700" y="131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110989</xdr:rowOff>
    </xdr:from>
    <xdr:ext cx="534377" cy="259045"/>
    <xdr:sp macro="" textlink="">
      <xdr:nvSpPr>
        <xdr:cNvPr id="414" name="普通建設事業費 （ うち新規整備　）該当値テキスト"/>
        <xdr:cNvSpPr txBox="1"/>
      </xdr:nvSpPr>
      <xdr:spPr>
        <a:xfrm>
          <a:off x="10528300" y="1296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44310</xdr:rowOff>
    </xdr:from>
    <xdr:to>
      <xdr:col>14</xdr:col>
      <xdr:colOff>79375</xdr:colOff>
      <xdr:row>77</xdr:row>
      <xdr:rowOff>145910</xdr:rowOff>
    </xdr:to>
    <xdr:sp macro="" textlink="">
      <xdr:nvSpPr>
        <xdr:cNvPr id="415" name="円/楕円 414"/>
        <xdr:cNvSpPr/>
      </xdr:nvSpPr>
      <xdr:spPr>
        <a:xfrm>
          <a:off x="9588500" y="132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137037</xdr:rowOff>
    </xdr:from>
    <xdr:ext cx="534377" cy="259045"/>
    <xdr:sp macro="" textlink="">
      <xdr:nvSpPr>
        <xdr:cNvPr id="416" name="テキスト ボックス 415"/>
        <xdr:cNvSpPr txBox="1"/>
      </xdr:nvSpPr>
      <xdr:spPr>
        <a:xfrm>
          <a:off x="9372111" y="133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168211</xdr:rowOff>
    </xdr:from>
    <xdr:to>
      <xdr:col>12</xdr:col>
      <xdr:colOff>561975</xdr:colOff>
      <xdr:row>77</xdr:row>
      <xdr:rowOff>98361</xdr:rowOff>
    </xdr:to>
    <xdr:sp macro="" textlink="">
      <xdr:nvSpPr>
        <xdr:cNvPr id="417" name="円/楕円 416"/>
        <xdr:cNvSpPr/>
      </xdr:nvSpPr>
      <xdr:spPr>
        <a:xfrm>
          <a:off x="8699500" y="131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114888</xdr:rowOff>
    </xdr:from>
    <xdr:ext cx="534377" cy="259045"/>
    <xdr:sp macro="" textlink="">
      <xdr:nvSpPr>
        <xdr:cNvPr id="418" name="テキスト ボックス 417"/>
        <xdr:cNvSpPr txBox="1"/>
      </xdr:nvSpPr>
      <xdr:spPr>
        <a:xfrm>
          <a:off x="8483111" y="1297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170269</xdr:rowOff>
    </xdr:from>
    <xdr:to>
      <xdr:col>15</xdr:col>
      <xdr:colOff>180975</xdr:colOff>
      <xdr:row>98</xdr:row>
      <xdr:rowOff>14579</xdr:rowOff>
    </xdr:to>
    <xdr:cxnSp macro="">
      <xdr:nvCxnSpPr>
        <xdr:cNvPr id="447" name="直線コネクタ 446"/>
        <xdr:cNvCxnSpPr/>
      </xdr:nvCxnSpPr>
      <xdr:spPr>
        <a:xfrm flipV="1">
          <a:off x="9639300" y="16629469"/>
          <a:ext cx="838200" cy="1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148856</xdr:rowOff>
    </xdr:from>
    <xdr:to>
      <xdr:col>14</xdr:col>
      <xdr:colOff>28575</xdr:colOff>
      <xdr:row>98</xdr:row>
      <xdr:rowOff>14579</xdr:rowOff>
    </xdr:to>
    <xdr:cxnSp macro="">
      <xdr:nvCxnSpPr>
        <xdr:cNvPr id="450" name="直線コネクタ 449"/>
        <xdr:cNvCxnSpPr/>
      </xdr:nvCxnSpPr>
      <xdr:spPr>
        <a:xfrm>
          <a:off x="8750300" y="16779506"/>
          <a:ext cx="8890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119469</xdr:rowOff>
    </xdr:from>
    <xdr:to>
      <xdr:col>15</xdr:col>
      <xdr:colOff>231775</xdr:colOff>
      <xdr:row>97</xdr:row>
      <xdr:rowOff>49619</xdr:rowOff>
    </xdr:to>
    <xdr:sp macro="" textlink="">
      <xdr:nvSpPr>
        <xdr:cNvPr id="460" name="円/楕円 459"/>
        <xdr:cNvSpPr/>
      </xdr:nvSpPr>
      <xdr:spPr>
        <a:xfrm>
          <a:off x="10426700" y="165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142346</xdr:rowOff>
    </xdr:from>
    <xdr:ext cx="534377" cy="259045"/>
    <xdr:sp macro="" textlink="">
      <xdr:nvSpPr>
        <xdr:cNvPr id="461" name="普通建設事業費 （ うち更新整備　）該当値テキスト"/>
        <xdr:cNvSpPr txBox="1"/>
      </xdr:nvSpPr>
      <xdr:spPr>
        <a:xfrm>
          <a:off x="10528300" y="164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135229</xdr:rowOff>
    </xdr:from>
    <xdr:to>
      <xdr:col>14</xdr:col>
      <xdr:colOff>79375</xdr:colOff>
      <xdr:row>98</xdr:row>
      <xdr:rowOff>65379</xdr:rowOff>
    </xdr:to>
    <xdr:sp macro="" textlink="">
      <xdr:nvSpPr>
        <xdr:cNvPr id="462" name="円/楕円 461"/>
        <xdr:cNvSpPr/>
      </xdr:nvSpPr>
      <xdr:spPr>
        <a:xfrm>
          <a:off x="9588500" y="167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56506</xdr:rowOff>
    </xdr:from>
    <xdr:ext cx="534377" cy="259045"/>
    <xdr:sp macro="" textlink="">
      <xdr:nvSpPr>
        <xdr:cNvPr id="463" name="テキスト ボックス 462"/>
        <xdr:cNvSpPr txBox="1"/>
      </xdr:nvSpPr>
      <xdr:spPr>
        <a:xfrm>
          <a:off x="9372111" y="1685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98056</xdr:rowOff>
    </xdr:from>
    <xdr:to>
      <xdr:col>12</xdr:col>
      <xdr:colOff>561975</xdr:colOff>
      <xdr:row>98</xdr:row>
      <xdr:rowOff>28206</xdr:rowOff>
    </xdr:to>
    <xdr:sp macro="" textlink="">
      <xdr:nvSpPr>
        <xdr:cNvPr id="464" name="円/楕円 463"/>
        <xdr:cNvSpPr/>
      </xdr:nvSpPr>
      <xdr:spPr>
        <a:xfrm>
          <a:off x="8699500" y="167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19333</xdr:rowOff>
    </xdr:from>
    <xdr:ext cx="534377" cy="259045"/>
    <xdr:sp macro="" textlink="">
      <xdr:nvSpPr>
        <xdr:cNvPr id="465" name="テキスト ボックス 464"/>
        <xdr:cNvSpPr txBox="1"/>
      </xdr:nvSpPr>
      <xdr:spPr>
        <a:xfrm>
          <a:off x="8483111" y="168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39763</xdr:rowOff>
    </xdr:from>
    <xdr:to>
      <xdr:col>21</xdr:col>
      <xdr:colOff>161925</xdr:colOff>
      <xdr:row>39</xdr:row>
      <xdr:rowOff>44450</xdr:rowOff>
    </xdr:to>
    <xdr:cxnSp macro="">
      <xdr:nvCxnSpPr>
        <xdr:cNvPr id="500" name="直線コネクタ 499"/>
        <xdr:cNvCxnSpPr/>
      </xdr:nvCxnSpPr>
      <xdr:spPr>
        <a:xfrm>
          <a:off x="13703300" y="672631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167189</xdr:rowOff>
    </xdr:from>
    <xdr:to>
      <xdr:col>19</xdr:col>
      <xdr:colOff>644525</xdr:colOff>
      <xdr:row>39</xdr:row>
      <xdr:rowOff>39763</xdr:rowOff>
    </xdr:to>
    <xdr:cxnSp macro="">
      <xdr:nvCxnSpPr>
        <xdr:cNvPr id="503" name="直線コネクタ 502"/>
        <xdr:cNvCxnSpPr/>
      </xdr:nvCxnSpPr>
      <xdr:spPr>
        <a:xfrm>
          <a:off x="12814300" y="6682289"/>
          <a:ext cx="8890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160413</xdr:rowOff>
    </xdr:from>
    <xdr:to>
      <xdr:col>20</xdr:col>
      <xdr:colOff>9525</xdr:colOff>
      <xdr:row>39</xdr:row>
      <xdr:rowOff>90563</xdr:rowOff>
    </xdr:to>
    <xdr:sp macro="" textlink="">
      <xdr:nvSpPr>
        <xdr:cNvPr id="519" name="円/楕円 518"/>
        <xdr:cNvSpPr/>
      </xdr:nvSpPr>
      <xdr:spPr>
        <a:xfrm>
          <a:off x="13652500" y="6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81690</xdr:rowOff>
    </xdr:from>
    <xdr:ext cx="378565" cy="259045"/>
    <xdr:sp macro="" textlink="">
      <xdr:nvSpPr>
        <xdr:cNvPr id="520" name="テキスト ボックス 519"/>
        <xdr:cNvSpPr txBox="1"/>
      </xdr:nvSpPr>
      <xdr:spPr>
        <a:xfrm>
          <a:off x="13514017" y="676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116389</xdr:rowOff>
    </xdr:from>
    <xdr:to>
      <xdr:col>18</xdr:col>
      <xdr:colOff>492125</xdr:colOff>
      <xdr:row>39</xdr:row>
      <xdr:rowOff>46539</xdr:rowOff>
    </xdr:to>
    <xdr:sp macro="" textlink="">
      <xdr:nvSpPr>
        <xdr:cNvPr id="521" name="円/楕円 520"/>
        <xdr:cNvSpPr/>
      </xdr:nvSpPr>
      <xdr:spPr>
        <a:xfrm>
          <a:off x="12763500" y="66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37666</xdr:rowOff>
    </xdr:from>
    <xdr:ext cx="469744" cy="259045"/>
    <xdr:sp macro="" textlink="">
      <xdr:nvSpPr>
        <xdr:cNvPr id="522" name="テキスト ボックス 521"/>
        <xdr:cNvSpPr txBox="1"/>
      </xdr:nvSpPr>
      <xdr:spPr>
        <a:xfrm>
          <a:off x="12579427" y="672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125560</xdr:rowOff>
    </xdr:from>
    <xdr:to>
      <xdr:col>23</xdr:col>
      <xdr:colOff>517525</xdr:colOff>
      <xdr:row>77</xdr:row>
      <xdr:rowOff>144773</xdr:rowOff>
    </xdr:to>
    <xdr:cxnSp macro="">
      <xdr:nvCxnSpPr>
        <xdr:cNvPr id="602" name="直線コネクタ 601"/>
        <xdr:cNvCxnSpPr/>
      </xdr:nvCxnSpPr>
      <xdr:spPr>
        <a:xfrm flipV="1">
          <a:off x="15481300" y="13327210"/>
          <a:ext cx="8382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144773</xdr:rowOff>
    </xdr:from>
    <xdr:to>
      <xdr:col>22</xdr:col>
      <xdr:colOff>365125</xdr:colOff>
      <xdr:row>77</xdr:row>
      <xdr:rowOff>146112</xdr:rowOff>
    </xdr:to>
    <xdr:cxnSp macro="">
      <xdr:nvCxnSpPr>
        <xdr:cNvPr id="605" name="直線コネクタ 604"/>
        <xdr:cNvCxnSpPr/>
      </xdr:nvCxnSpPr>
      <xdr:spPr>
        <a:xfrm flipV="1">
          <a:off x="14592300" y="13346423"/>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129947</xdr:rowOff>
    </xdr:from>
    <xdr:to>
      <xdr:col>21</xdr:col>
      <xdr:colOff>161925</xdr:colOff>
      <xdr:row>77</xdr:row>
      <xdr:rowOff>146112</xdr:rowOff>
    </xdr:to>
    <xdr:cxnSp macro="">
      <xdr:nvCxnSpPr>
        <xdr:cNvPr id="608" name="直線コネクタ 607"/>
        <xdr:cNvCxnSpPr/>
      </xdr:nvCxnSpPr>
      <xdr:spPr>
        <a:xfrm>
          <a:off x="13703300" y="13331597"/>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129947</xdr:rowOff>
    </xdr:from>
    <xdr:to>
      <xdr:col>19</xdr:col>
      <xdr:colOff>644525</xdr:colOff>
      <xdr:row>77</xdr:row>
      <xdr:rowOff>135334</xdr:rowOff>
    </xdr:to>
    <xdr:cxnSp macro="">
      <xdr:nvCxnSpPr>
        <xdr:cNvPr id="611" name="直線コネクタ 610"/>
        <xdr:cNvCxnSpPr/>
      </xdr:nvCxnSpPr>
      <xdr:spPr>
        <a:xfrm flipV="1">
          <a:off x="12814300" y="13331597"/>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74760</xdr:rowOff>
    </xdr:from>
    <xdr:to>
      <xdr:col>23</xdr:col>
      <xdr:colOff>568325</xdr:colOff>
      <xdr:row>78</xdr:row>
      <xdr:rowOff>4910</xdr:rowOff>
    </xdr:to>
    <xdr:sp macro="" textlink="">
      <xdr:nvSpPr>
        <xdr:cNvPr id="621" name="円/楕円 620"/>
        <xdr:cNvSpPr/>
      </xdr:nvSpPr>
      <xdr:spPr>
        <a:xfrm>
          <a:off x="16268700" y="132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53187</xdr:rowOff>
    </xdr:from>
    <xdr:ext cx="534377" cy="259045"/>
    <xdr:sp macro="" textlink="">
      <xdr:nvSpPr>
        <xdr:cNvPr id="622" name="公債費該当値テキスト"/>
        <xdr:cNvSpPr txBox="1"/>
      </xdr:nvSpPr>
      <xdr:spPr>
        <a:xfrm>
          <a:off x="16370300" y="132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93973</xdr:rowOff>
    </xdr:from>
    <xdr:to>
      <xdr:col>22</xdr:col>
      <xdr:colOff>415925</xdr:colOff>
      <xdr:row>78</xdr:row>
      <xdr:rowOff>24123</xdr:rowOff>
    </xdr:to>
    <xdr:sp macro="" textlink="">
      <xdr:nvSpPr>
        <xdr:cNvPr id="623" name="円/楕円 622"/>
        <xdr:cNvSpPr/>
      </xdr:nvSpPr>
      <xdr:spPr>
        <a:xfrm>
          <a:off x="15430500" y="132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15250</xdr:rowOff>
    </xdr:from>
    <xdr:ext cx="534377" cy="259045"/>
    <xdr:sp macro="" textlink="">
      <xdr:nvSpPr>
        <xdr:cNvPr id="624" name="テキスト ボックス 623"/>
        <xdr:cNvSpPr txBox="1"/>
      </xdr:nvSpPr>
      <xdr:spPr>
        <a:xfrm>
          <a:off x="15214111" y="133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95312</xdr:rowOff>
    </xdr:from>
    <xdr:to>
      <xdr:col>21</xdr:col>
      <xdr:colOff>212725</xdr:colOff>
      <xdr:row>78</xdr:row>
      <xdr:rowOff>25462</xdr:rowOff>
    </xdr:to>
    <xdr:sp macro="" textlink="">
      <xdr:nvSpPr>
        <xdr:cNvPr id="625" name="円/楕円 624"/>
        <xdr:cNvSpPr/>
      </xdr:nvSpPr>
      <xdr:spPr>
        <a:xfrm>
          <a:off x="14541500" y="132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16589</xdr:rowOff>
    </xdr:from>
    <xdr:ext cx="534377" cy="259045"/>
    <xdr:sp macro="" textlink="">
      <xdr:nvSpPr>
        <xdr:cNvPr id="626" name="テキスト ボックス 625"/>
        <xdr:cNvSpPr txBox="1"/>
      </xdr:nvSpPr>
      <xdr:spPr>
        <a:xfrm>
          <a:off x="14325111" y="133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79147</xdr:rowOff>
    </xdr:from>
    <xdr:to>
      <xdr:col>20</xdr:col>
      <xdr:colOff>9525</xdr:colOff>
      <xdr:row>78</xdr:row>
      <xdr:rowOff>9297</xdr:rowOff>
    </xdr:to>
    <xdr:sp macro="" textlink="">
      <xdr:nvSpPr>
        <xdr:cNvPr id="627" name="円/楕円 626"/>
        <xdr:cNvSpPr/>
      </xdr:nvSpPr>
      <xdr:spPr>
        <a:xfrm>
          <a:off x="136525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424</xdr:rowOff>
    </xdr:from>
    <xdr:ext cx="534377" cy="259045"/>
    <xdr:sp macro="" textlink="">
      <xdr:nvSpPr>
        <xdr:cNvPr id="628" name="テキスト ボックス 627"/>
        <xdr:cNvSpPr txBox="1"/>
      </xdr:nvSpPr>
      <xdr:spPr>
        <a:xfrm>
          <a:off x="13436111" y="133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84534</xdr:rowOff>
    </xdr:from>
    <xdr:to>
      <xdr:col>18</xdr:col>
      <xdr:colOff>492125</xdr:colOff>
      <xdr:row>78</xdr:row>
      <xdr:rowOff>14684</xdr:rowOff>
    </xdr:to>
    <xdr:sp macro="" textlink="">
      <xdr:nvSpPr>
        <xdr:cNvPr id="629" name="円/楕円 628"/>
        <xdr:cNvSpPr/>
      </xdr:nvSpPr>
      <xdr:spPr>
        <a:xfrm>
          <a:off x="12763500" y="132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5811</xdr:rowOff>
    </xdr:from>
    <xdr:ext cx="534377" cy="259045"/>
    <xdr:sp macro="" textlink="">
      <xdr:nvSpPr>
        <xdr:cNvPr id="630" name="テキスト ボックス 629"/>
        <xdr:cNvSpPr txBox="1"/>
      </xdr:nvSpPr>
      <xdr:spPr>
        <a:xfrm>
          <a:off x="12547111" y="133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31992</xdr:rowOff>
    </xdr:from>
    <xdr:to>
      <xdr:col>23</xdr:col>
      <xdr:colOff>517525</xdr:colOff>
      <xdr:row>99</xdr:row>
      <xdr:rowOff>32041</xdr:rowOff>
    </xdr:to>
    <xdr:cxnSp macro="">
      <xdr:nvCxnSpPr>
        <xdr:cNvPr id="659" name="直線コネクタ 658"/>
        <xdr:cNvCxnSpPr/>
      </xdr:nvCxnSpPr>
      <xdr:spPr>
        <a:xfrm flipV="1">
          <a:off x="15481300" y="17005542"/>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128409</xdr:rowOff>
    </xdr:from>
    <xdr:to>
      <xdr:col>22</xdr:col>
      <xdr:colOff>365125</xdr:colOff>
      <xdr:row>99</xdr:row>
      <xdr:rowOff>32041</xdr:rowOff>
    </xdr:to>
    <xdr:cxnSp macro="">
      <xdr:nvCxnSpPr>
        <xdr:cNvPr id="662" name="直線コネクタ 661"/>
        <xdr:cNvCxnSpPr/>
      </xdr:nvCxnSpPr>
      <xdr:spPr>
        <a:xfrm>
          <a:off x="14592300" y="16930509"/>
          <a:ext cx="889000" cy="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128409</xdr:rowOff>
    </xdr:from>
    <xdr:to>
      <xdr:col>21</xdr:col>
      <xdr:colOff>161925</xdr:colOff>
      <xdr:row>98</xdr:row>
      <xdr:rowOff>163094</xdr:rowOff>
    </xdr:to>
    <xdr:cxnSp macro="">
      <xdr:nvCxnSpPr>
        <xdr:cNvPr id="665" name="直線コネクタ 664"/>
        <xdr:cNvCxnSpPr/>
      </xdr:nvCxnSpPr>
      <xdr:spPr>
        <a:xfrm flipV="1">
          <a:off x="13703300" y="16930509"/>
          <a:ext cx="889000" cy="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143942</xdr:rowOff>
    </xdr:from>
    <xdr:to>
      <xdr:col>19</xdr:col>
      <xdr:colOff>644525</xdr:colOff>
      <xdr:row>98</xdr:row>
      <xdr:rowOff>163094</xdr:rowOff>
    </xdr:to>
    <xdr:cxnSp macro="">
      <xdr:nvCxnSpPr>
        <xdr:cNvPr id="668" name="直線コネクタ 667"/>
        <xdr:cNvCxnSpPr/>
      </xdr:nvCxnSpPr>
      <xdr:spPr>
        <a:xfrm>
          <a:off x="12814300" y="16774592"/>
          <a:ext cx="889000" cy="1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152642</xdr:rowOff>
    </xdr:from>
    <xdr:to>
      <xdr:col>23</xdr:col>
      <xdr:colOff>568325</xdr:colOff>
      <xdr:row>99</xdr:row>
      <xdr:rowOff>82792</xdr:rowOff>
    </xdr:to>
    <xdr:sp macro="" textlink="">
      <xdr:nvSpPr>
        <xdr:cNvPr id="678" name="円/楕円 677"/>
        <xdr:cNvSpPr/>
      </xdr:nvSpPr>
      <xdr:spPr>
        <a:xfrm>
          <a:off x="16268700" y="169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67569</xdr:rowOff>
    </xdr:from>
    <xdr:ext cx="378565" cy="259045"/>
    <xdr:sp macro="" textlink="">
      <xdr:nvSpPr>
        <xdr:cNvPr id="679" name="積立金該当値テキスト"/>
        <xdr:cNvSpPr txBox="1"/>
      </xdr:nvSpPr>
      <xdr:spPr>
        <a:xfrm>
          <a:off x="16370300" y="1686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152691</xdr:rowOff>
    </xdr:from>
    <xdr:to>
      <xdr:col>22</xdr:col>
      <xdr:colOff>415925</xdr:colOff>
      <xdr:row>99</xdr:row>
      <xdr:rowOff>82841</xdr:rowOff>
    </xdr:to>
    <xdr:sp macro="" textlink="">
      <xdr:nvSpPr>
        <xdr:cNvPr id="680" name="円/楕円 679"/>
        <xdr:cNvSpPr/>
      </xdr:nvSpPr>
      <xdr:spPr>
        <a:xfrm>
          <a:off x="15430500" y="169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73968</xdr:rowOff>
    </xdr:from>
    <xdr:ext cx="378565" cy="259045"/>
    <xdr:sp macro="" textlink="">
      <xdr:nvSpPr>
        <xdr:cNvPr id="681" name="テキスト ボックス 680"/>
        <xdr:cNvSpPr txBox="1"/>
      </xdr:nvSpPr>
      <xdr:spPr>
        <a:xfrm>
          <a:off x="15292017" y="17047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77609</xdr:rowOff>
    </xdr:from>
    <xdr:to>
      <xdr:col>21</xdr:col>
      <xdr:colOff>212725</xdr:colOff>
      <xdr:row>99</xdr:row>
      <xdr:rowOff>7759</xdr:rowOff>
    </xdr:to>
    <xdr:sp macro="" textlink="">
      <xdr:nvSpPr>
        <xdr:cNvPr id="682" name="円/楕円 681"/>
        <xdr:cNvSpPr/>
      </xdr:nvSpPr>
      <xdr:spPr>
        <a:xfrm>
          <a:off x="14541500" y="16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170336</xdr:rowOff>
    </xdr:from>
    <xdr:ext cx="469744" cy="259045"/>
    <xdr:sp macro="" textlink="">
      <xdr:nvSpPr>
        <xdr:cNvPr id="683" name="テキスト ボックス 682"/>
        <xdr:cNvSpPr txBox="1"/>
      </xdr:nvSpPr>
      <xdr:spPr>
        <a:xfrm>
          <a:off x="14357427" y="16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112294</xdr:rowOff>
    </xdr:from>
    <xdr:to>
      <xdr:col>20</xdr:col>
      <xdr:colOff>9525</xdr:colOff>
      <xdr:row>99</xdr:row>
      <xdr:rowOff>42444</xdr:rowOff>
    </xdr:to>
    <xdr:sp macro="" textlink="">
      <xdr:nvSpPr>
        <xdr:cNvPr id="684" name="円/楕円 683"/>
        <xdr:cNvSpPr/>
      </xdr:nvSpPr>
      <xdr:spPr>
        <a:xfrm>
          <a:off x="13652500" y="169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33571</xdr:rowOff>
    </xdr:from>
    <xdr:ext cx="469744" cy="259045"/>
    <xdr:sp macro="" textlink="">
      <xdr:nvSpPr>
        <xdr:cNvPr id="685" name="テキスト ボックス 684"/>
        <xdr:cNvSpPr txBox="1"/>
      </xdr:nvSpPr>
      <xdr:spPr>
        <a:xfrm>
          <a:off x="13468427" y="1700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93142</xdr:rowOff>
    </xdr:from>
    <xdr:to>
      <xdr:col>18</xdr:col>
      <xdr:colOff>492125</xdr:colOff>
      <xdr:row>98</xdr:row>
      <xdr:rowOff>23292</xdr:rowOff>
    </xdr:to>
    <xdr:sp macro="" textlink="">
      <xdr:nvSpPr>
        <xdr:cNvPr id="686" name="円/楕円 685"/>
        <xdr:cNvSpPr/>
      </xdr:nvSpPr>
      <xdr:spPr>
        <a:xfrm>
          <a:off x="12763500" y="1672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14419</xdr:rowOff>
    </xdr:from>
    <xdr:ext cx="534377" cy="259045"/>
    <xdr:sp macro="" textlink="">
      <xdr:nvSpPr>
        <xdr:cNvPr id="687" name="テキスト ボックス 686"/>
        <xdr:cNvSpPr txBox="1"/>
      </xdr:nvSpPr>
      <xdr:spPr>
        <a:xfrm>
          <a:off x="12547111" y="1681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97028</xdr:rowOff>
    </xdr:from>
    <xdr:to>
      <xdr:col>32</xdr:col>
      <xdr:colOff>187325</xdr:colOff>
      <xdr:row>39</xdr:row>
      <xdr:rowOff>98226</xdr:rowOff>
    </xdr:to>
    <xdr:cxnSp macro="">
      <xdr:nvCxnSpPr>
        <xdr:cNvPr id="718" name="直線コネクタ 717"/>
        <xdr:cNvCxnSpPr/>
      </xdr:nvCxnSpPr>
      <xdr:spPr>
        <a:xfrm flipV="1">
          <a:off x="21323300" y="6783578"/>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94089</xdr:rowOff>
    </xdr:from>
    <xdr:to>
      <xdr:col>31</xdr:col>
      <xdr:colOff>34925</xdr:colOff>
      <xdr:row>39</xdr:row>
      <xdr:rowOff>98226</xdr:rowOff>
    </xdr:to>
    <xdr:cxnSp macro="">
      <xdr:nvCxnSpPr>
        <xdr:cNvPr id="721" name="直線コネクタ 720"/>
        <xdr:cNvCxnSpPr/>
      </xdr:nvCxnSpPr>
      <xdr:spPr>
        <a:xfrm>
          <a:off x="20434300" y="6780639"/>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94089</xdr:rowOff>
    </xdr:from>
    <xdr:to>
      <xdr:col>29</xdr:col>
      <xdr:colOff>517525</xdr:colOff>
      <xdr:row>39</xdr:row>
      <xdr:rowOff>97028</xdr:rowOff>
    </xdr:to>
    <xdr:cxnSp macro="">
      <xdr:nvCxnSpPr>
        <xdr:cNvPr id="724" name="直線コネクタ 723"/>
        <xdr:cNvCxnSpPr/>
      </xdr:nvCxnSpPr>
      <xdr:spPr>
        <a:xfrm flipV="1">
          <a:off x="19545300" y="678063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97028</xdr:rowOff>
    </xdr:from>
    <xdr:to>
      <xdr:col>28</xdr:col>
      <xdr:colOff>314325</xdr:colOff>
      <xdr:row>39</xdr:row>
      <xdr:rowOff>98878</xdr:rowOff>
    </xdr:to>
    <xdr:cxnSp macro="">
      <xdr:nvCxnSpPr>
        <xdr:cNvPr id="727" name="直線コネクタ 726"/>
        <xdr:cNvCxnSpPr/>
      </xdr:nvCxnSpPr>
      <xdr:spPr>
        <a:xfrm flipV="1">
          <a:off x="18656300" y="6783578"/>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46228</xdr:rowOff>
    </xdr:from>
    <xdr:to>
      <xdr:col>32</xdr:col>
      <xdr:colOff>238125</xdr:colOff>
      <xdr:row>39</xdr:row>
      <xdr:rowOff>147828</xdr:rowOff>
    </xdr:to>
    <xdr:sp macro="" textlink="">
      <xdr:nvSpPr>
        <xdr:cNvPr id="737" name="円/楕円 736"/>
        <xdr:cNvSpPr/>
      </xdr:nvSpPr>
      <xdr:spPr>
        <a:xfrm>
          <a:off x="221107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132605</xdr:rowOff>
    </xdr:from>
    <xdr:ext cx="313932" cy="259045"/>
    <xdr:sp macro="" textlink="">
      <xdr:nvSpPr>
        <xdr:cNvPr id="738" name="投資及び出資金該当値テキスト"/>
        <xdr:cNvSpPr txBox="1"/>
      </xdr:nvSpPr>
      <xdr:spPr>
        <a:xfrm>
          <a:off x="22212300" y="6647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47426</xdr:rowOff>
    </xdr:from>
    <xdr:to>
      <xdr:col>31</xdr:col>
      <xdr:colOff>85725</xdr:colOff>
      <xdr:row>39</xdr:row>
      <xdr:rowOff>149026</xdr:rowOff>
    </xdr:to>
    <xdr:sp macro="" textlink="">
      <xdr:nvSpPr>
        <xdr:cNvPr id="739" name="円/楕円 738"/>
        <xdr:cNvSpPr/>
      </xdr:nvSpPr>
      <xdr:spPr>
        <a:xfrm>
          <a:off x="21272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140153</xdr:rowOff>
    </xdr:from>
    <xdr:ext cx="249299" cy="259045"/>
    <xdr:sp macro="" textlink="">
      <xdr:nvSpPr>
        <xdr:cNvPr id="740" name="テキスト ボックス 739"/>
        <xdr:cNvSpPr txBox="1"/>
      </xdr:nvSpPr>
      <xdr:spPr>
        <a:xfrm>
          <a:off x="21198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43289</xdr:rowOff>
    </xdr:from>
    <xdr:to>
      <xdr:col>29</xdr:col>
      <xdr:colOff>568325</xdr:colOff>
      <xdr:row>39</xdr:row>
      <xdr:rowOff>144889</xdr:rowOff>
    </xdr:to>
    <xdr:sp macro="" textlink="">
      <xdr:nvSpPr>
        <xdr:cNvPr id="741" name="円/楕円 740"/>
        <xdr:cNvSpPr/>
      </xdr:nvSpPr>
      <xdr:spPr>
        <a:xfrm>
          <a:off x="203835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136016</xdr:rowOff>
    </xdr:from>
    <xdr:ext cx="313932" cy="259045"/>
    <xdr:sp macro="" textlink="">
      <xdr:nvSpPr>
        <xdr:cNvPr id="742" name="テキスト ボックス 741"/>
        <xdr:cNvSpPr txBox="1"/>
      </xdr:nvSpPr>
      <xdr:spPr>
        <a:xfrm>
          <a:off x="20277333" y="6822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46228</xdr:rowOff>
    </xdr:from>
    <xdr:to>
      <xdr:col>28</xdr:col>
      <xdr:colOff>365125</xdr:colOff>
      <xdr:row>39</xdr:row>
      <xdr:rowOff>147828</xdr:rowOff>
    </xdr:to>
    <xdr:sp macro="" textlink="">
      <xdr:nvSpPr>
        <xdr:cNvPr id="743" name="円/楕円 742"/>
        <xdr:cNvSpPr/>
      </xdr:nvSpPr>
      <xdr:spPr>
        <a:xfrm>
          <a:off x="19494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138955</xdr:rowOff>
    </xdr:from>
    <xdr:ext cx="313932" cy="259045"/>
    <xdr:sp macro="" textlink="">
      <xdr:nvSpPr>
        <xdr:cNvPr id="744" name="テキスト ボックス 743"/>
        <xdr:cNvSpPr txBox="1"/>
      </xdr:nvSpPr>
      <xdr:spPr>
        <a:xfrm>
          <a:off x="19388333" y="68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124750</xdr:rowOff>
    </xdr:from>
    <xdr:to>
      <xdr:col>32</xdr:col>
      <xdr:colOff>187325</xdr:colOff>
      <xdr:row>58</xdr:row>
      <xdr:rowOff>126167</xdr:rowOff>
    </xdr:to>
    <xdr:cxnSp macro="">
      <xdr:nvCxnSpPr>
        <xdr:cNvPr id="773" name="直線コネクタ 772"/>
        <xdr:cNvCxnSpPr/>
      </xdr:nvCxnSpPr>
      <xdr:spPr>
        <a:xfrm>
          <a:off x="21323300" y="10068850"/>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124750</xdr:rowOff>
    </xdr:from>
    <xdr:to>
      <xdr:col>31</xdr:col>
      <xdr:colOff>34925</xdr:colOff>
      <xdr:row>58</xdr:row>
      <xdr:rowOff>128041</xdr:rowOff>
    </xdr:to>
    <xdr:cxnSp macro="">
      <xdr:nvCxnSpPr>
        <xdr:cNvPr id="776" name="直線コネクタ 775"/>
        <xdr:cNvCxnSpPr/>
      </xdr:nvCxnSpPr>
      <xdr:spPr>
        <a:xfrm flipV="1">
          <a:off x="20434300" y="10068850"/>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125664</xdr:rowOff>
    </xdr:from>
    <xdr:to>
      <xdr:col>29</xdr:col>
      <xdr:colOff>517525</xdr:colOff>
      <xdr:row>58</xdr:row>
      <xdr:rowOff>128041</xdr:rowOff>
    </xdr:to>
    <xdr:cxnSp macro="">
      <xdr:nvCxnSpPr>
        <xdr:cNvPr id="779" name="直線コネクタ 778"/>
        <xdr:cNvCxnSpPr/>
      </xdr:nvCxnSpPr>
      <xdr:spPr>
        <a:xfrm>
          <a:off x="19545300" y="1006976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120360</xdr:rowOff>
    </xdr:from>
    <xdr:to>
      <xdr:col>28</xdr:col>
      <xdr:colOff>314325</xdr:colOff>
      <xdr:row>58</xdr:row>
      <xdr:rowOff>125664</xdr:rowOff>
    </xdr:to>
    <xdr:cxnSp macro="">
      <xdr:nvCxnSpPr>
        <xdr:cNvPr id="782" name="直線コネクタ 781"/>
        <xdr:cNvCxnSpPr/>
      </xdr:nvCxnSpPr>
      <xdr:spPr>
        <a:xfrm>
          <a:off x="18656300" y="10064460"/>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75367</xdr:rowOff>
    </xdr:from>
    <xdr:to>
      <xdr:col>32</xdr:col>
      <xdr:colOff>238125</xdr:colOff>
      <xdr:row>59</xdr:row>
      <xdr:rowOff>5517</xdr:rowOff>
    </xdr:to>
    <xdr:sp macro="" textlink="">
      <xdr:nvSpPr>
        <xdr:cNvPr id="792" name="円/楕円 791"/>
        <xdr:cNvSpPr/>
      </xdr:nvSpPr>
      <xdr:spPr>
        <a:xfrm>
          <a:off x="22110700" y="100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73950</xdr:rowOff>
    </xdr:from>
    <xdr:to>
      <xdr:col>31</xdr:col>
      <xdr:colOff>85725</xdr:colOff>
      <xdr:row>59</xdr:row>
      <xdr:rowOff>4100</xdr:rowOff>
    </xdr:to>
    <xdr:sp macro="" textlink="">
      <xdr:nvSpPr>
        <xdr:cNvPr id="794" name="円/楕円 793"/>
        <xdr:cNvSpPr/>
      </xdr:nvSpPr>
      <xdr:spPr>
        <a:xfrm>
          <a:off x="21272500" y="100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166677</xdr:rowOff>
    </xdr:from>
    <xdr:ext cx="378565" cy="259045"/>
    <xdr:sp macro="" textlink="">
      <xdr:nvSpPr>
        <xdr:cNvPr id="795" name="テキスト ボックス 794"/>
        <xdr:cNvSpPr txBox="1"/>
      </xdr:nvSpPr>
      <xdr:spPr>
        <a:xfrm>
          <a:off x="21134017" y="1011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77241</xdr:rowOff>
    </xdr:from>
    <xdr:to>
      <xdr:col>29</xdr:col>
      <xdr:colOff>568325</xdr:colOff>
      <xdr:row>59</xdr:row>
      <xdr:rowOff>7391</xdr:rowOff>
    </xdr:to>
    <xdr:sp macro="" textlink="">
      <xdr:nvSpPr>
        <xdr:cNvPr id="796" name="円/楕円 795"/>
        <xdr:cNvSpPr/>
      </xdr:nvSpPr>
      <xdr:spPr>
        <a:xfrm>
          <a:off x="20383500" y="100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169968</xdr:rowOff>
    </xdr:from>
    <xdr:ext cx="378565" cy="259045"/>
    <xdr:sp macro="" textlink="">
      <xdr:nvSpPr>
        <xdr:cNvPr id="797" name="テキスト ボックス 796"/>
        <xdr:cNvSpPr txBox="1"/>
      </xdr:nvSpPr>
      <xdr:spPr>
        <a:xfrm>
          <a:off x="20245017" y="1011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74864</xdr:rowOff>
    </xdr:from>
    <xdr:to>
      <xdr:col>28</xdr:col>
      <xdr:colOff>365125</xdr:colOff>
      <xdr:row>59</xdr:row>
      <xdr:rowOff>5014</xdr:rowOff>
    </xdr:to>
    <xdr:sp macro="" textlink="">
      <xdr:nvSpPr>
        <xdr:cNvPr id="798" name="円/楕円 797"/>
        <xdr:cNvSpPr/>
      </xdr:nvSpPr>
      <xdr:spPr>
        <a:xfrm>
          <a:off x="19494500" y="100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167591</xdr:rowOff>
    </xdr:from>
    <xdr:ext cx="378565" cy="259045"/>
    <xdr:sp macro="" textlink="">
      <xdr:nvSpPr>
        <xdr:cNvPr id="799" name="テキスト ボックス 798"/>
        <xdr:cNvSpPr txBox="1"/>
      </xdr:nvSpPr>
      <xdr:spPr>
        <a:xfrm>
          <a:off x="19356017" y="10111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69560</xdr:rowOff>
    </xdr:from>
    <xdr:to>
      <xdr:col>27</xdr:col>
      <xdr:colOff>161925</xdr:colOff>
      <xdr:row>58</xdr:row>
      <xdr:rowOff>171160</xdr:rowOff>
    </xdr:to>
    <xdr:sp macro="" textlink="">
      <xdr:nvSpPr>
        <xdr:cNvPr id="800" name="円/楕円 799"/>
        <xdr:cNvSpPr/>
      </xdr:nvSpPr>
      <xdr:spPr>
        <a:xfrm>
          <a:off x="18605500" y="100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162287</xdr:rowOff>
    </xdr:from>
    <xdr:ext cx="378565" cy="259045"/>
    <xdr:sp macro="" textlink="">
      <xdr:nvSpPr>
        <xdr:cNvPr id="801" name="テキスト ボックス 800"/>
        <xdr:cNvSpPr txBox="1"/>
      </xdr:nvSpPr>
      <xdr:spPr>
        <a:xfrm>
          <a:off x="18467017" y="10106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3705</xdr:rowOff>
    </xdr:from>
    <xdr:to>
      <xdr:col>32</xdr:col>
      <xdr:colOff>187325</xdr:colOff>
      <xdr:row>76</xdr:row>
      <xdr:rowOff>10015</xdr:rowOff>
    </xdr:to>
    <xdr:cxnSp macro="">
      <xdr:nvCxnSpPr>
        <xdr:cNvPr id="829" name="直線コネクタ 828"/>
        <xdr:cNvCxnSpPr/>
      </xdr:nvCxnSpPr>
      <xdr:spPr>
        <a:xfrm flipV="1">
          <a:off x="21323300" y="13033905"/>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10015</xdr:rowOff>
    </xdr:from>
    <xdr:to>
      <xdr:col>31</xdr:col>
      <xdr:colOff>34925</xdr:colOff>
      <xdr:row>76</xdr:row>
      <xdr:rowOff>45906</xdr:rowOff>
    </xdr:to>
    <xdr:cxnSp macro="">
      <xdr:nvCxnSpPr>
        <xdr:cNvPr id="832" name="直線コネクタ 831"/>
        <xdr:cNvCxnSpPr/>
      </xdr:nvCxnSpPr>
      <xdr:spPr>
        <a:xfrm flipV="1">
          <a:off x="20434300" y="13040215"/>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45906</xdr:rowOff>
    </xdr:from>
    <xdr:to>
      <xdr:col>29</xdr:col>
      <xdr:colOff>517525</xdr:colOff>
      <xdr:row>76</xdr:row>
      <xdr:rowOff>46385</xdr:rowOff>
    </xdr:to>
    <xdr:cxnSp macro="">
      <xdr:nvCxnSpPr>
        <xdr:cNvPr id="835" name="直線コネクタ 834"/>
        <xdr:cNvCxnSpPr/>
      </xdr:nvCxnSpPr>
      <xdr:spPr>
        <a:xfrm flipV="1">
          <a:off x="19545300" y="13076106"/>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2288</xdr:rowOff>
    </xdr:from>
    <xdr:to>
      <xdr:col>28</xdr:col>
      <xdr:colOff>314325</xdr:colOff>
      <xdr:row>76</xdr:row>
      <xdr:rowOff>46385</xdr:rowOff>
    </xdr:to>
    <xdr:cxnSp macro="">
      <xdr:nvCxnSpPr>
        <xdr:cNvPr id="838" name="直線コネクタ 837"/>
        <xdr:cNvCxnSpPr/>
      </xdr:nvCxnSpPr>
      <xdr:spPr>
        <a:xfrm>
          <a:off x="18656300" y="13032488"/>
          <a:ext cx="889000" cy="4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124356</xdr:rowOff>
    </xdr:from>
    <xdr:to>
      <xdr:col>32</xdr:col>
      <xdr:colOff>238125</xdr:colOff>
      <xdr:row>76</xdr:row>
      <xdr:rowOff>54505</xdr:rowOff>
    </xdr:to>
    <xdr:sp macro="" textlink="">
      <xdr:nvSpPr>
        <xdr:cNvPr id="848" name="円/楕円 847"/>
        <xdr:cNvSpPr/>
      </xdr:nvSpPr>
      <xdr:spPr>
        <a:xfrm>
          <a:off x="22110700" y="129831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102783</xdr:rowOff>
    </xdr:from>
    <xdr:ext cx="534377" cy="259045"/>
    <xdr:sp macro="" textlink="">
      <xdr:nvSpPr>
        <xdr:cNvPr id="849" name="繰出金該当値テキスト"/>
        <xdr:cNvSpPr txBox="1"/>
      </xdr:nvSpPr>
      <xdr:spPr>
        <a:xfrm>
          <a:off x="22212300" y="1296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40,949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130665</xdr:rowOff>
    </xdr:from>
    <xdr:to>
      <xdr:col>31</xdr:col>
      <xdr:colOff>85725</xdr:colOff>
      <xdr:row>76</xdr:row>
      <xdr:rowOff>60815</xdr:rowOff>
    </xdr:to>
    <xdr:sp macro="" textlink="">
      <xdr:nvSpPr>
        <xdr:cNvPr id="850" name="円/楕円 849"/>
        <xdr:cNvSpPr/>
      </xdr:nvSpPr>
      <xdr:spPr>
        <a:xfrm>
          <a:off x="21272500" y="129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51942</xdr:rowOff>
    </xdr:from>
    <xdr:ext cx="534377" cy="259045"/>
    <xdr:sp macro="" textlink="">
      <xdr:nvSpPr>
        <xdr:cNvPr id="851" name="テキスト ボックス 850"/>
        <xdr:cNvSpPr txBox="1"/>
      </xdr:nvSpPr>
      <xdr:spPr>
        <a:xfrm>
          <a:off x="21056111" y="1308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166556</xdr:rowOff>
    </xdr:from>
    <xdr:to>
      <xdr:col>29</xdr:col>
      <xdr:colOff>568325</xdr:colOff>
      <xdr:row>76</xdr:row>
      <xdr:rowOff>96706</xdr:rowOff>
    </xdr:to>
    <xdr:sp macro="" textlink="">
      <xdr:nvSpPr>
        <xdr:cNvPr id="852" name="円/楕円 851"/>
        <xdr:cNvSpPr/>
      </xdr:nvSpPr>
      <xdr:spPr>
        <a:xfrm>
          <a:off x="20383500" y="130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87833</xdr:rowOff>
    </xdr:from>
    <xdr:ext cx="534377" cy="259045"/>
    <xdr:sp macro="" textlink="">
      <xdr:nvSpPr>
        <xdr:cNvPr id="853" name="テキスト ボックス 852"/>
        <xdr:cNvSpPr txBox="1"/>
      </xdr:nvSpPr>
      <xdr:spPr>
        <a:xfrm>
          <a:off x="20167111" y="131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167035</xdr:rowOff>
    </xdr:from>
    <xdr:to>
      <xdr:col>28</xdr:col>
      <xdr:colOff>365125</xdr:colOff>
      <xdr:row>76</xdr:row>
      <xdr:rowOff>97185</xdr:rowOff>
    </xdr:to>
    <xdr:sp macro="" textlink="">
      <xdr:nvSpPr>
        <xdr:cNvPr id="854" name="円/楕円 853"/>
        <xdr:cNvSpPr/>
      </xdr:nvSpPr>
      <xdr:spPr>
        <a:xfrm>
          <a:off x="19494500" y="130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88312</xdr:rowOff>
    </xdr:from>
    <xdr:ext cx="534377" cy="259045"/>
    <xdr:sp macro="" textlink="">
      <xdr:nvSpPr>
        <xdr:cNvPr id="855" name="テキスト ボックス 854"/>
        <xdr:cNvSpPr txBox="1"/>
      </xdr:nvSpPr>
      <xdr:spPr>
        <a:xfrm>
          <a:off x="19278111" y="131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122938</xdr:rowOff>
    </xdr:from>
    <xdr:to>
      <xdr:col>27</xdr:col>
      <xdr:colOff>161925</xdr:colOff>
      <xdr:row>76</xdr:row>
      <xdr:rowOff>53088</xdr:rowOff>
    </xdr:to>
    <xdr:sp macro="" textlink="">
      <xdr:nvSpPr>
        <xdr:cNvPr id="856" name="円/楕円 855"/>
        <xdr:cNvSpPr/>
      </xdr:nvSpPr>
      <xdr:spPr>
        <a:xfrm>
          <a:off x="18605500" y="1298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69615</xdr:rowOff>
    </xdr:from>
    <xdr:ext cx="534377" cy="259045"/>
    <xdr:sp macro="" textlink="">
      <xdr:nvSpPr>
        <xdr:cNvPr id="857" name="テキスト ボックス 856"/>
        <xdr:cNvSpPr txBox="1"/>
      </xdr:nvSpPr>
      <xdr:spPr>
        <a:xfrm>
          <a:off x="18389111" y="1275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人件費は、住民一人当たり（平成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47,755</a:t>
          </a:r>
          <a:r>
            <a:rPr kumimoji="1" lang="ja-JP" altLang="ja-JP" sz="1100">
              <a:solidFill>
                <a:schemeClr val="dk1"/>
              </a:solidFill>
              <a:effectLst/>
              <a:latin typeface="+mn-ea"/>
              <a:ea typeface="+mn-ea"/>
              <a:cs typeface="+mn-cs"/>
            </a:rPr>
            <a:t>円となっている。平成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年度までは、類似団体平均と同水準であったが、消防業務の広域化による消防職員の減により、平成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以降、</a:t>
          </a:r>
          <a:r>
            <a:rPr kumimoji="1" lang="ja-JP" altLang="ja-JP" sz="1100">
              <a:solidFill>
                <a:schemeClr val="dk1"/>
              </a:solidFill>
              <a:effectLst/>
              <a:latin typeface="+mn-ea"/>
              <a:ea typeface="+mn-ea"/>
              <a:cs typeface="+mn-cs"/>
            </a:rPr>
            <a:t>類似団体平均を下回っ</a:t>
          </a:r>
          <a:r>
            <a:rPr kumimoji="1" lang="ja-JP" altLang="en-US" sz="1100">
              <a:solidFill>
                <a:schemeClr val="dk1"/>
              </a:solidFill>
              <a:effectLst/>
              <a:latin typeface="+mn-ea"/>
              <a:ea typeface="+mn-ea"/>
              <a:cs typeface="+mn-cs"/>
            </a:rPr>
            <a:t>ている</a:t>
          </a:r>
          <a:r>
            <a:rPr kumimoji="1" lang="ja-JP" altLang="ja-JP" sz="1100">
              <a:solidFill>
                <a:schemeClr val="dk1"/>
              </a:solidFill>
              <a:effectLst/>
              <a:latin typeface="+mn-ea"/>
              <a:ea typeface="+mn-ea"/>
              <a:cs typeface="+mn-cs"/>
            </a:rPr>
            <a:t>。一方、補助費等では、住民一人当たり（平成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35,216</a:t>
          </a:r>
          <a:r>
            <a:rPr kumimoji="1" lang="ja-JP" altLang="ja-JP" sz="1100">
              <a:solidFill>
                <a:schemeClr val="dk1"/>
              </a:solidFill>
              <a:effectLst/>
              <a:latin typeface="+mn-ea"/>
              <a:ea typeface="+mn-ea"/>
              <a:cs typeface="+mn-cs"/>
            </a:rPr>
            <a:t>円となっており、平成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年度の消防広域化に伴い一部事務組合への負担金が増となったため、平成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年度までは類似団体平均を大きく下回っていたが、平成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以降、</a:t>
          </a:r>
          <a:r>
            <a:rPr kumimoji="1" lang="ja-JP" altLang="ja-JP" sz="1100">
              <a:solidFill>
                <a:schemeClr val="dk1"/>
              </a:solidFill>
              <a:effectLst/>
              <a:latin typeface="+mn-ea"/>
              <a:ea typeface="+mn-ea"/>
              <a:cs typeface="+mn-cs"/>
            </a:rPr>
            <a:t>上昇し同水準となっている。今後は、類似団体平均同水準で推移すると考えられる。</a:t>
          </a:r>
          <a:endParaRPr lang="ja-JP" altLang="ja-JP" sz="1100">
            <a:effectLst/>
            <a:latin typeface="+mn-ea"/>
            <a:ea typeface="+mn-ea"/>
          </a:endParaRPr>
        </a:p>
        <a:p>
          <a:r>
            <a:rPr kumimoji="1" lang="ja-JP" altLang="ja-JP" sz="1100">
              <a:solidFill>
                <a:schemeClr val="dk1"/>
              </a:solidFill>
              <a:effectLst/>
              <a:latin typeface="+mn-ea"/>
              <a:ea typeface="+mn-ea"/>
              <a:cs typeface="+mn-cs"/>
            </a:rPr>
            <a:t>　扶助費は、住民一人当たり（平成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58,361</a:t>
          </a:r>
          <a:r>
            <a:rPr kumimoji="1" lang="ja-JP" altLang="ja-JP" sz="1100">
              <a:solidFill>
                <a:schemeClr val="dk1"/>
              </a:solidFill>
              <a:effectLst/>
              <a:latin typeface="+mn-ea"/>
              <a:ea typeface="+mn-ea"/>
              <a:cs typeface="+mn-cs"/>
            </a:rPr>
            <a:t>円となっている。類似団体平均を下回っているものの、増加傾向にある。</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28</a:t>
          </a:r>
          <a:r>
            <a:rPr kumimoji="1" lang="ja-JP" altLang="ja-JP" sz="1100">
              <a:solidFill>
                <a:sysClr val="windowText" lastClr="000000"/>
              </a:solidFill>
              <a:effectLst/>
              <a:latin typeface="+mn-ea"/>
              <a:ea typeface="+mn-ea"/>
              <a:cs typeface="+mn-cs"/>
            </a:rPr>
            <a:t>年度については、</a:t>
          </a:r>
          <a:r>
            <a:rPr kumimoji="1" lang="ja-JP" altLang="en-US" sz="1100">
              <a:solidFill>
                <a:sysClr val="windowText" lastClr="000000"/>
              </a:solidFill>
              <a:effectLst/>
              <a:latin typeface="+mn-ea"/>
              <a:ea typeface="+mn-ea"/>
              <a:cs typeface="+mn-cs"/>
            </a:rPr>
            <a:t>年金生活者等支援臨時福祉給付金の皆増等</a:t>
          </a:r>
          <a:r>
            <a:rPr kumimoji="1" lang="ja-JP" altLang="ja-JP" sz="1100">
              <a:solidFill>
                <a:sysClr val="windowText" lastClr="000000"/>
              </a:solidFill>
              <a:effectLst/>
              <a:latin typeface="+mn-ea"/>
              <a:ea typeface="+mn-ea"/>
              <a:cs typeface="+mn-cs"/>
            </a:rPr>
            <a:t>によるものが主な要因である。</a:t>
          </a:r>
          <a:endParaRPr lang="ja-JP" altLang="ja-JP" sz="1100">
            <a:solidFill>
              <a:sysClr val="windowText" lastClr="000000"/>
            </a:solidFill>
            <a:effectLst/>
            <a:latin typeface="+mn-ea"/>
            <a:ea typeface="+mn-ea"/>
          </a:endParaRPr>
        </a:p>
        <a:p>
          <a:r>
            <a:rPr kumimoji="1" lang="ja-JP" altLang="ja-JP" sz="1100">
              <a:solidFill>
                <a:schemeClr val="dk1"/>
              </a:solidFill>
              <a:effectLst/>
              <a:latin typeface="+mn-ea"/>
              <a:ea typeface="+mn-ea"/>
              <a:cs typeface="+mn-cs"/>
            </a:rPr>
            <a:t>　普通建設事業費は、住民一人当たり（平成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66,714</a:t>
          </a:r>
          <a:r>
            <a:rPr kumimoji="1" lang="ja-JP" altLang="ja-JP" sz="1100">
              <a:solidFill>
                <a:schemeClr val="dk1"/>
              </a:solidFill>
              <a:effectLst/>
              <a:latin typeface="+mn-ea"/>
              <a:ea typeface="+mn-ea"/>
              <a:cs typeface="+mn-cs"/>
            </a:rPr>
            <a:t>円となっ</a:t>
          </a:r>
          <a:r>
            <a:rPr kumimoji="1" lang="ja-JP" altLang="en-US" sz="1100">
              <a:solidFill>
                <a:schemeClr val="dk1"/>
              </a:solidFill>
              <a:effectLst/>
              <a:latin typeface="+mn-ea"/>
              <a:ea typeface="+mn-ea"/>
              <a:cs typeface="+mn-cs"/>
            </a:rPr>
            <a:t>ている。前年度と比較して、</a:t>
          </a:r>
          <a:r>
            <a:rPr kumimoji="1" lang="en-US" altLang="ja-JP" sz="1100">
              <a:solidFill>
                <a:schemeClr val="dk1"/>
              </a:solidFill>
              <a:effectLst/>
              <a:latin typeface="+mn-ea"/>
              <a:ea typeface="+mn-ea"/>
              <a:cs typeface="+mn-cs"/>
            </a:rPr>
            <a:t>22,742</a:t>
          </a:r>
          <a:r>
            <a:rPr kumimoji="1" lang="ja-JP" altLang="en-US" sz="1100">
              <a:solidFill>
                <a:schemeClr val="dk1"/>
              </a:solidFill>
              <a:effectLst/>
              <a:latin typeface="+mn-ea"/>
              <a:ea typeface="+mn-ea"/>
              <a:cs typeface="+mn-cs"/>
            </a:rPr>
            <a:t>円の増となっており、</a:t>
          </a:r>
          <a:r>
            <a:rPr kumimoji="1" lang="ja-JP" altLang="ja-JP" sz="1100">
              <a:solidFill>
                <a:schemeClr val="dk1"/>
              </a:solidFill>
              <a:effectLst/>
              <a:latin typeface="+mn-ea"/>
              <a:ea typeface="+mn-ea"/>
              <a:cs typeface="+mn-cs"/>
            </a:rPr>
            <a:t>類似団体平均を</a:t>
          </a:r>
          <a:r>
            <a:rPr kumimoji="1" lang="ja-JP" altLang="en-US" sz="1100">
              <a:solidFill>
                <a:schemeClr val="dk1"/>
              </a:solidFill>
              <a:effectLst/>
              <a:latin typeface="+mn-ea"/>
              <a:ea typeface="+mn-ea"/>
              <a:cs typeface="+mn-cs"/>
            </a:rPr>
            <a:t>大きく</a:t>
          </a:r>
          <a:r>
            <a:rPr kumimoji="1" lang="ja-JP" altLang="ja-JP" sz="1100">
              <a:solidFill>
                <a:schemeClr val="dk1"/>
              </a:solidFill>
              <a:effectLst/>
              <a:latin typeface="+mn-ea"/>
              <a:ea typeface="+mn-ea"/>
              <a:cs typeface="+mn-cs"/>
            </a:rPr>
            <a:t>上回っている</a:t>
          </a:r>
          <a:r>
            <a:rPr kumimoji="1" lang="ja-JP" altLang="en-US" sz="1100">
              <a:solidFill>
                <a:schemeClr val="dk1"/>
              </a:solidFill>
              <a:effectLst/>
              <a:latin typeface="+mn-ea"/>
              <a:ea typeface="+mn-ea"/>
              <a:cs typeface="+mn-cs"/>
            </a:rPr>
            <a:t>。この主な要因としては、新小学校の建設による新規整備の増や小学校の設備改修、町民体育館の耐震工事等による更新設備の増によるものである</a:t>
          </a:r>
          <a:r>
            <a:rPr kumimoji="1" lang="ja-JP" altLang="ja-JP" sz="1100">
              <a:solidFill>
                <a:schemeClr val="dk1"/>
              </a:solidFill>
              <a:effectLst/>
              <a:latin typeface="+mn-ea"/>
              <a:ea typeface="+mn-ea"/>
              <a:cs typeface="+mn-cs"/>
            </a:rPr>
            <a:t>。今後</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公共施設等総合管理計画を基に計画的に施設の更新や延命化に取り組み、財政負担の軽減・平準化に努めていく。</a:t>
          </a:r>
          <a:endParaRPr lang="ja-JP"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47,489
46,743
71.40
16,956,344
16,015,102
729,460
9,358,455
13,751,569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120650</xdr:rowOff>
    </xdr:from>
    <xdr:to>
      <xdr:col>6</xdr:col>
      <xdr:colOff>511175</xdr:colOff>
      <xdr:row>37</xdr:row>
      <xdr:rowOff>16256</xdr:rowOff>
    </xdr:to>
    <xdr:cxnSp macro="">
      <xdr:nvCxnSpPr>
        <xdr:cNvPr id="61" name="直線コネクタ 60"/>
        <xdr:cNvCxnSpPr/>
      </xdr:nvCxnSpPr>
      <xdr:spPr>
        <a:xfrm>
          <a:off x="3797300" y="6292850"/>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120650</xdr:rowOff>
    </xdr:from>
    <xdr:to>
      <xdr:col>5</xdr:col>
      <xdr:colOff>358775</xdr:colOff>
      <xdr:row>36</xdr:row>
      <xdr:rowOff>163703</xdr:rowOff>
    </xdr:to>
    <xdr:cxnSp macro="">
      <xdr:nvCxnSpPr>
        <xdr:cNvPr id="64" name="直線コネクタ 63"/>
        <xdr:cNvCxnSpPr/>
      </xdr:nvCxnSpPr>
      <xdr:spPr>
        <a:xfrm flipV="1">
          <a:off x="2908300" y="629285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1016</xdr:rowOff>
    </xdr:from>
    <xdr:to>
      <xdr:col>4</xdr:col>
      <xdr:colOff>155575</xdr:colOff>
      <xdr:row>36</xdr:row>
      <xdr:rowOff>163703</xdr:rowOff>
    </xdr:to>
    <xdr:cxnSp macro="">
      <xdr:nvCxnSpPr>
        <xdr:cNvPr id="67" name="直線コネクタ 66"/>
        <xdr:cNvCxnSpPr/>
      </xdr:nvCxnSpPr>
      <xdr:spPr>
        <a:xfrm>
          <a:off x="2019300" y="6173216"/>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1016</xdr:rowOff>
    </xdr:from>
    <xdr:to>
      <xdr:col>2</xdr:col>
      <xdr:colOff>638175</xdr:colOff>
      <xdr:row>36</xdr:row>
      <xdr:rowOff>101219</xdr:rowOff>
    </xdr:to>
    <xdr:cxnSp macro="">
      <xdr:nvCxnSpPr>
        <xdr:cNvPr id="70" name="直線コネクタ 69"/>
        <xdr:cNvCxnSpPr/>
      </xdr:nvCxnSpPr>
      <xdr:spPr>
        <a:xfrm flipV="1">
          <a:off x="1130300" y="6173216"/>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136906</xdr:rowOff>
    </xdr:from>
    <xdr:to>
      <xdr:col>6</xdr:col>
      <xdr:colOff>561975</xdr:colOff>
      <xdr:row>37</xdr:row>
      <xdr:rowOff>67056</xdr:rowOff>
    </xdr:to>
    <xdr:sp macro="" textlink="">
      <xdr:nvSpPr>
        <xdr:cNvPr id="80" name="円/楕円 79"/>
        <xdr:cNvSpPr/>
      </xdr:nvSpPr>
      <xdr:spPr>
        <a:xfrm>
          <a:off x="45847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115333</xdr:rowOff>
    </xdr:from>
    <xdr:ext cx="469744" cy="259045"/>
    <xdr:sp macro="" textlink="">
      <xdr:nvSpPr>
        <xdr:cNvPr id="81" name="議会費該当値テキスト"/>
        <xdr:cNvSpPr txBox="1"/>
      </xdr:nvSpPr>
      <xdr:spPr>
        <a:xfrm>
          <a:off x="4686300"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69850</xdr:rowOff>
    </xdr:from>
    <xdr:to>
      <xdr:col>5</xdr:col>
      <xdr:colOff>409575</xdr:colOff>
      <xdr:row>37</xdr:row>
      <xdr:rowOff>0</xdr:rowOff>
    </xdr:to>
    <xdr:sp macro="" textlink="">
      <xdr:nvSpPr>
        <xdr:cNvPr id="82" name="円/楕円 81"/>
        <xdr:cNvSpPr/>
      </xdr:nvSpPr>
      <xdr:spPr>
        <a:xfrm>
          <a:off x="3746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162577</xdr:rowOff>
    </xdr:from>
    <xdr:ext cx="469744" cy="259045"/>
    <xdr:sp macro="" textlink="">
      <xdr:nvSpPr>
        <xdr:cNvPr id="83" name="テキスト ボックス 82"/>
        <xdr:cNvSpPr txBox="1"/>
      </xdr:nvSpPr>
      <xdr:spPr>
        <a:xfrm>
          <a:off x="3562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112903</xdr:rowOff>
    </xdr:from>
    <xdr:to>
      <xdr:col>4</xdr:col>
      <xdr:colOff>206375</xdr:colOff>
      <xdr:row>37</xdr:row>
      <xdr:rowOff>43053</xdr:rowOff>
    </xdr:to>
    <xdr:sp macro="" textlink="">
      <xdr:nvSpPr>
        <xdr:cNvPr id="84" name="円/楕円 83"/>
        <xdr:cNvSpPr/>
      </xdr:nvSpPr>
      <xdr:spPr>
        <a:xfrm>
          <a:off x="2857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34180</xdr:rowOff>
    </xdr:from>
    <xdr:ext cx="469744" cy="259045"/>
    <xdr:sp macro="" textlink="">
      <xdr:nvSpPr>
        <xdr:cNvPr id="85" name="テキスト ボックス 84"/>
        <xdr:cNvSpPr txBox="1"/>
      </xdr:nvSpPr>
      <xdr:spPr>
        <a:xfrm>
          <a:off x="2673427" y="63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121666</xdr:rowOff>
    </xdr:from>
    <xdr:to>
      <xdr:col>3</xdr:col>
      <xdr:colOff>3175</xdr:colOff>
      <xdr:row>36</xdr:row>
      <xdr:rowOff>51816</xdr:rowOff>
    </xdr:to>
    <xdr:sp macro="" textlink="">
      <xdr:nvSpPr>
        <xdr:cNvPr id="86" name="円/楕円 85"/>
        <xdr:cNvSpPr/>
      </xdr:nvSpPr>
      <xdr:spPr>
        <a:xfrm>
          <a:off x="19685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42943</xdr:rowOff>
    </xdr:from>
    <xdr:ext cx="469744" cy="259045"/>
    <xdr:sp macro="" textlink="">
      <xdr:nvSpPr>
        <xdr:cNvPr id="87" name="テキスト ボックス 86"/>
        <xdr:cNvSpPr txBox="1"/>
      </xdr:nvSpPr>
      <xdr:spPr>
        <a:xfrm>
          <a:off x="1784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50419</xdr:rowOff>
    </xdr:from>
    <xdr:to>
      <xdr:col>1</xdr:col>
      <xdr:colOff>485775</xdr:colOff>
      <xdr:row>36</xdr:row>
      <xdr:rowOff>152019</xdr:rowOff>
    </xdr:to>
    <xdr:sp macro="" textlink="">
      <xdr:nvSpPr>
        <xdr:cNvPr id="88" name="円/楕円 87"/>
        <xdr:cNvSpPr/>
      </xdr:nvSpPr>
      <xdr:spPr>
        <a:xfrm>
          <a:off x="1079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143146</xdr:rowOff>
    </xdr:from>
    <xdr:ext cx="469744" cy="259045"/>
    <xdr:sp macro="" textlink="">
      <xdr:nvSpPr>
        <xdr:cNvPr id="89" name="テキスト ボックス 88"/>
        <xdr:cNvSpPr txBox="1"/>
      </xdr:nvSpPr>
      <xdr:spPr>
        <a:xfrm>
          <a:off x="895427"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84020</xdr:rowOff>
    </xdr:from>
    <xdr:to>
      <xdr:col>6</xdr:col>
      <xdr:colOff>511175</xdr:colOff>
      <xdr:row>57</xdr:row>
      <xdr:rowOff>131516</xdr:rowOff>
    </xdr:to>
    <xdr:cxnSp macro="">
      <xdr:nvCxnSpPr>
        <xdr:cNvPr id="118" name="直線コネクタ 117"/>
        <xdr:cNvCxnSpPr/>
      </xdr:nvCxnSpPr>
      <xdr:spPr>
        <a:xfrm>
          <a:off x="3797300" y="9856670"/>
          <a:ext cx="838200" cy="4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33127</xdr:rowOff>
    </xdr:from>
    <xdr:to>
      <xdr:col>5</xdr:col>
      <xdr:colOff>358775</xdr:colOff>
      <xdr:row>57</xdr:row>
      <xdr:rowOff>84020</xdr:rowOff>
    </xdr:to>
    <xdr:cxnSp macro="">
      <xdr:nvCxnSpPr>
        <xdr:cNvPr id="121" name="直線コネクタ 120"/>
        <xdr:cNvCxnSpPr/>
      </xdr:nvCxnSpPr>
      <xdr:spPr>
        <a:xfrm>
          <a:off x="2908300" y="9805777"/>
          <a:ext cx="889000" cy="5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33127</xdr:rowOff>
    </xdr:from>
    <xdr:to>
      <xdr:col>4</xdr:col>
      <xdr:colOff>155575</xdr:colOff>
      <xdr:row>57</xdr:row>
      <xdr:rowOff>100030</xdr:rowOff>
    </xdr:to>
    <xdr:cxnSp macro="">
      <xdr:nvCxnSpPr>
        <xdr:cNvPr id="124" name="直線コネクタ 123"/>
        <xdr:cNvCxnSpPr/>
      </xdr:nvCxnSpPr>
      <xdr:spPr>
        <a:xfrm flipV="1">
          <a:off x="2019300" y="9805777"/>
          <a:ext cx="8890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163192</xdr:rowOff>
    </xdr:from>
    <xdr:to>
      <xdr:col>2</xdr:col>
      <xdr:colOff>638175</xdr:colOff>
      <xdr:row>57</xdr:row>
      <xdr:rowOff>100030</xdr:rowOff>
    </xdr:to>
    <xdr:cxnSp macro="">
      <xdr:nvCxnSpPr>
        <xdr:cNvPr id="127" name="直線コネクタ 126"/>
        <xdr:cNvCxnSpPr/>
      </xdr:nvCxnSpPr>
      <xdr:spPr>
        <a:xfrm>
          <a:off x="1130300" y="9764392"/>
          <a:ext cx="889000" cy="10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80716</xdr:rowOff>
    </xdr:from>
    <xdr:to>
      <xdr:col>6</xdr:col>
      <xdr:colOff>561975</xdr:colOff>
      <xdr:row>58</xdr:row>
      <xdr:rowOff>10866</xdr:rowOff>
    </xdr:to>
    <xdr:sp macro="" textlink="">
      <xdr:nvSpPr>
        <xdr:cNvPr id="137" name="円/楕円 136"/>
        <xdr:cNvSpPr/>
      </xdr:nvSpPr>
      <xdr:spPr>
        <a:xfrm>
          <a:off x="4584700" y="985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167093</xdr:rowOff>
    </xdr:from>
    <xdr:ext cx="534377" cy="259045"/>
    <xdr:sp macro="" textlink="">
      <xdr:nvSpPr>
        <xdr:cNvPr id="138" name="総務費該当値テキスト"/>
        <xdr:cNvSpPr txBox="1"/>
      </xdr:nvSpPr>
      <xdr:spPr>
        <a:xfrm>
          <a:off x="4686300" y="976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33220</xdr:rowOff>
    </xdr:from>
    <xdr:to>
      <xdr:col>5</xdr:col>
      <xdr:colOff>409575</xdr:colOff>
      <xdr:row>57</xdr:row>
      <xdr:rowOff>134820</xdr:rowOff>
    </xdr:to>
    <xdr:sp macro="" textlink="">
      <xdr:nvSpPr>
        <xdr:cNvPr id="139" name="円/楕円 138"/>
        <xdr:cNvSpPr/>
      </xdr:nvSpPr>
      <xdr:spPr>
        <a:xfrm>
          <a:off x="3746500" y="98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125947</xdr:rowOff>
    </xdr:from>
    <xdr:ext cx="534377" cy="259045"/>
    <xdr:sp macro="" textlink="">
      <xdr:nvSpPr>
        <xdr:cNvPr id="140" name="テキスト ボックス 139"/>
        <xdr:cNvSpPr txBox="1"/>
      </xdr:nvSpPr>
      <xdr:spPr>
        <a:xfrm>
          <a:off x="3530111" y="98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153777</xdr:rowOff>
    </xdr:from>
    <xdr:to>
      <xdr:col>4</xdr:col>
      <xdr:colOff>206375</xdr:colOff>
      <xdr:row>57</xdr:row>
      <xdr:rowOff>83927</xdr:rowOff>
    </xdr:to>
    <xdr:sp macro="" textlink="">
      <xdr:nvSpPr>
        <xdr:cNvPr id="141" name="円/楕円 140"/>
        <xdr:cNvSpPr/>
      </xdr:nvSpPr>
      <xdr:spPr>
        <a:xfrm>
          <a:off x="2857500" y="97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75054</xdr:rowOff>
    </xdr:from>
    <xdr:ext cx="534377" cy="259045"/>
    <xdr:sp macro="" textlink="">
      <xdr:nvSpPr>
        <xdr:cNvPr id="142" name="テキスト ボックス 141"/>
        <xdr:cNvSpPr txBox="1"/>
      </xdr:nvSpPr>
      <xdr:spPr>
        <a:xfrm>
          <a:off x="2641111" y="984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49230</xdr:rowOff>
    </xdr:from>
    <xdr:to>
      <xdr:col>3</xdr:col>
      <xdr:colOff>3175</xdr:colOff>
      <xdr:row>57</xdr:row>
      <xdr:rowOff>150830</xdr:rowOff>
    </xdr:to>
    <xdr:sp macro="" textlink="">
      <xdr:nvSpPr>
        <xdr:cNvPr id="143" name="円/楕円 142"/>
        <xdr:cNvSpPr/>
      </xdr:nvSpPr>
      <xdr:spPr>
        <a:xfrm>
          <a:off x="1968500" y="98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141957</xdr:rowOff>
    </xdr:from>
    <xdr:ext cx="534377" cy="259045"/>
    <xdr:sp macro="" textlink="">
      <xdr:nvSpPr>
        <xdr:cNvPr id="144" name="テキスト ボックス 143"/>
        <xdr:cNvSpPr txBox="1"/>
      </xdr:nvSpPr>
      <xdr:spPr>
        <a:xfrm>
          <a:off x="1752111" y="991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112392</xdr:rowOff>
    </xdr:from>
    <xdr:to>
      <xdr:col>1</xdr:col>
      <xdr:colOff>485775</xdr:colOff>
      <xdr:row>57</xdr:row>
      <xdr:rowOff>42542</xdr:rowOff>
    </xdr:to>
    <xdr:sp macro="" textlink="">
      <xdr:nvSpPr>
        <xdr:cNvPr id="145" name="円/楕円 144"/>
        <xdr:cNvSpPr/>
      </xdr:nvSpPr>
      <xdr:spPr>
        <a:xfrm>
          <a:off x="1079500" y="97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33669</xdr:rowOff>
    </xdr:from>
    <xdr:ext cx="534377" cy="259045"/>
    <xdr:sp macro="" textlink="">
      <xdr:nvSpPr>
        <xdr:cNvPr id="146" name="テキスト ボックス 145"/>
        <xdr:cNvSpPr txBox="1"/>
      </xdr:nvSpPr>
      <xdr:spPr>
        <a:xfrm>
          <a:off x="863111" y="980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115719</xdr:rowOff>
    </xdr:from>
    <xdr:to>
      <xdr:col>6</xdr:col>
      <xdr:colOff>511175</xdr:colOff>
      <xdr:row>78</xdr:row>
      <xdr:rowOff>138415</xdr:rowOff>
    </xdr:to>
    <xdr:cxnSp macro="">
      <xdr:nvCxnSpPr>
        <xdr:cNvPr id="178" name="直線コネクタ 177"/>
        <xdr:cNvCxnSpPr/>
      </xdr:nvCxnSpPr>
      <xdr:spPr>
        <a:xfrm flipV="1">
          <a:off x="3797300" y="13488819"/>
          <a:ext cx="8382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138415</xdr:rowOff>
    </xdr:from>
    <xdr:to>
      <xdr:col>5</xdr:col>
      <xdr:colOff>358775</xdr:colOff>
      <xdr:row>79</xdr:row>
      <xdr:rowOff>38333</xdr:rowOff>
    </xdr:to>
    <xdr:cxnSp macro="">
      <xdr:nvCxnSpPr>
        <xdr:cNvPr id="181" name="直線コネクタ 180"/>
        <xdr:cNvCxnSpPr/>
      </xdr:nvCxnSpPr>
      <xdr:spPr>
        <a:xfrm flipV="1">
          <a:off x="2908300" y="13511515"/>
          <a:ext cx="889000" cy="7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38333</xdr:rowOff>
    </xdr:from>
    <xdr:to>
      <xdr:col>4</xdr:col>
      <xdr:colOff>155575</xdr:colOff>
      <xdr:row>79</xdr:row>
      <xdr:rowOff>120422</xdr:rowOff>
    </xdr:to>
    <xdr:cxnSp macro="">
      <xdr:nvCxnSpPr>
        <xdr:cNvPr id="184" name="直線コネクタ 183"/>
        <xdr:cNvCxnSpPr/>
      </xdr:nvCxnSpPr>
      <xdr:spPr>
        <a:xfrm flipV="1">
          <a:off x="2019300" y="13582883"/>
          <a:ext cx="889000" cy="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110679</xdr:rowOff>
    </xdr:from>
    <xdr:to>
      <xdr:col>2</xdr:col>
      <xdr:colOff>638175</xdr:colOff>
      <xdr:row>79</xdr:row>
      <xdr:rowOff>120422</xdr:rowOff>
    </xdr:to>
    <xdr:cxnSp macro="">
      <xdr:nvCxnSpPr>
        <xdr:cNvPr id="187" name="直線コネクタ 186"/>
        <xdr:cNvCxnSpPr/>
      </xdr:nvCxnSpPr>
      <xdr:spPr>
        <a:xfrm>
          <a:off x="1130300" y="13655229"/>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64919</xdr:rowOff>
    </xdr:from>
    <xdr:to>
      <xdr:col>6</xdr:col>
      <xdr:colOff>561975</xdr:colOff>
      <xdr:row>78</xdr:row>
      <xdr:rowOff>166519</xdr:rowOff>
    </xdr:to>
    <xdr:sp macro="" textlink="">
      <xdr:nvSpPr>
        <xdr:cNvPr id="197" name="円/楕円 196"/>
        <xdr:cNvSpPr/>
      </xdr:nvSpPr>
      <xdr:spPr>
        <a:xfrm>
          <a:off x="4584700" y="134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43346</xdr:rowOff>
    </xdr:from>
    <xdr:ext cx="599010" cy="259045"/>
    <xdr:sp macro="" textlink="">
      <xdr:nvSpPr>
        <xdr:cNvPr id="198" name="民生費該当値テキスト"/>
        <xdr:cNvSpPr txBox="1"/>
      </xdr:nvSpPr>
      <xdr:spPr>
        <a:xfrm>
          <a:off x="4686300" y="1341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104,203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87615</xdr:rowOff>
    </xdr:from>
    <xdr:to>
      <xdr:col>5</xdr:col>
      <xdr:colOff>409575</xdr:colOff>
      <xdr:row>79</xdr:row>
      <xdr:rowOff>17765</xdr:rowOff>
    </xdr:to>
    <xdr:sp macro="" textlink="">
      <xdr:nvSpPr>
        <xdr:cNvPr id="199" name="円/楕円 198"/>
        <xdr:cNvSpPr/>
      </xdr:nvSpPr>
      <xdr:spPr>
        <a:xfrm>
          <a:off x="3746500" y="1346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8892</xdr:rowOff>
    </xdr:from>
    <xdr:ext cx="599010" cy="259045"/>
    <xdr:sp macro="" textlink="">
      <xdr:nvSpPr>
        <xdr:cNvPr id="200" name="テキスト ボックス 199"/>
        <xdr:cNvSpPr txBox="1"/>
      </xdr:nvSpPr>
      <xdr:spPr>
        <a:xfrm>
          <a:off x="3497794" y="1355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158983</xdr:rowOff>
    </xdr:from>
    <xdr:to>
      <xdr:col>4</xdr:col>
      <xdr:colOff>206375</xdr:colOff>
      <xdr:row>79</xdr:row>
      <xdr:rowOff>89133</xdr:rowOff>
    </xdr:to>
    <xdr:sp macro="" textlink="">
      <xdr:nvSpPr>
        <xdr:cNvPr id="201" name="円/楕円 200"/>
        <xdr:cNvSpPr/>
      </xdr:nvSpPr>
      <xdr:spPr>
        <a:xfrm>
          <a:off x="2857500" y="13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80260</xdr:rowOff>
    </xdr:from>
    <xdr:ext cx="534377" cy="259045"/>
    <xdr:sp macro="" textlink="">
      <xdr:nvSpPr>
        <xdr:cNvPr id="202" name="テキスト ボックス 201"/>
        <xdr:cNvSpPr txBox="1"/>
      </xdr:nvSpPr>
      <xdr:spPr>
        <a:xfrm>
          <a:off x="2641111" y="13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69622</xdr:rowOff>
    </xdr:from>
    <xdr:to>
      <xdr:col>3</xdr:col>
      <xdr:colOff>3175</xdr:colOff>
      <xdr:row>79</xdr:row>
      <xdr:rowOff>171222</xdr:rowOff>
    </xdr:to>
    <xdr:sp macro="" textlink="">
      <xdr:nvSpPr>
        <xdr:cNvPr id="203" name="円/楕円 202"/>
        <xdr:cNvSpPr/>
      </xdr:nvSpPr>
      <xdr:spPr>
        <a:xfrm>
          <a:off x="1968500" y="136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162349</xdr:rowOff>
    </xdr:from>
    <xdr:ext cx="534377" cy="259045"/>
    <xdr:sp macro="" textlink="">
      <xdr:nvSpPr>
        <xdr:cNvPr id="204" name="テキスト ボックス 203"/>
        <xdr:cNvSpPr txBox="1"/>
      </xdr:nvSpPr>
      <xdr:spPr>
        <a:xfrm>
          <a:off x="1752111" y="1370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59879</xdr:rowOff>
    </xdr:from>
    <xdr:to>
      <xdr:col>1</xdr:col>
      <xdr:colOff>485775</xdr:colOff>
      <xdr:row>79</xdr:row>
      <xdr:rowOff>161479</xdr:rowOff>
    </xdr:to>
    <xdr:sp macro="" textlink="">
      <xdr:nvSpPr>
        <xdr:cNvPr id="205" name="円/楕円 204"/>
        <xdr:cNvSpPr/>
      </xdr:nvSpPr>
      <xdr:spPr>
        <a:xfrm>
          <a:off x="1079500" y="136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152606</xdr:rowOff>
    </xdr:from>
    <xdr:ext cx="534377" cy="259045"/>
    <xdr:sp macro="" textlink="">
      <xdr:nvSpPr>
        <xdr:cNvPr id="206" name="テキスト ボックス 205"/>
        <xdr:cNvSpPr txBox="1"/>
      </xdr:nvSpPr>
      <xdr:spPr>
        <a:xfrm>
          <a:off x="863111" y="1369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118684</xdr:rowOff>
    </xdr:from>
    <xdr:to>
      <xdr:col>6</xdr:col>
      <xdr:colOff>511175</xdr:colOff>
      <xdr:row>98</xdr:row>
      <xdr:rowOff>126910</xdr:rowOff>
    </xdr:to>
    <xdr:cxnSp macro="">
      <xdr:nvCxnSpPr>
        <xdr:cNvPr id="235" name="直線コネクタ 234"/>
        <xdr:cNvCxnSpPr/>
      </xdr:nvCxnSpPr>
      <xdr:spPr>
        <a:xfrm>
          <a:off x="3797300" y="16920784"/>
          <a:ext cx="8382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118684</xdr:rowOff>
    </xdr:from>
    <xdr:to>
      <xdr:col>5</xdr:col>
      <xdr:colOff>358775</xdr:colOff>
      <xdr:row>98</xdr:row>
      <xdr:rowOff>129375</xdr:rowOff>
    </xdr:to>
    <xdr:cxnSp macro="">
      <xdr:nvCxnSpPr>
        <xdr:cNvPr id="238" name="直線コネクタ 237"/>
        <xdr:cNvCxnSpPr/>
      </xdr:nvCxnSpPr>
      <xdr:spPr>
        <a:xfrm flipV="1">
          <a:off x="2908300" y="16920784"/>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126853</xdr:rowOff>
    </xdr:from>
    <xdr:to>
      <xdr:col>4</xdr:col>
      <xdr:colOff>155575</xdr:colOff>
      <xdr:row>98</xdr:row>
      <xdr:rowOff>129375</xdr:rowOff>
    </xdr:to>
    <xdr:cxnSp macro="">
      <xdr:nvCxnSpPr>
        <xdr:cNvPr id="241" name="直線コネクタ 240"/>
        <xdr:cNvCxnSpPr/>
      </xdr:nvCxnSpPr>
      <xdr:spPr>
        <a:xfrm>
          <a:off x="2019300" y="16928953"/>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125904</xdr:rowOff>
    </xdr:from>
    <xdr:to>
      <xdr:col>2</xdr:col>
      <xdr:colOff>638175</xdr:colOff>
      <xdr:row>98</xdr:row>
      <xdr:rowOff>126853</xdr:rowOff>
    </xdr:to>
    <xdr:cxnSp macro="">
      <xdr:nvCxnSpPr>
        <xdr:cNvPr id="244" name="直線コネクタ 243"/>
        <xdr:cNvCxnSpPr/>
      </xdr:nvCxnSpPr>
      <xdr:spPr>
        <a:xfrm>
          <a:off x="1130300" y="16928004"/>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76110</xdr:rowOff>
    </xdr:from>
    <xdr:to>
      <xdr:col>6</xdr:col>
      <xdr:colOff>561975</xdr:colOff>
      <xdr:row>99</xdr:row>
      <xdr:rowOff>6260</xdr:rowOff>
    </xdr:to>
    <xdr:sp macro="" textlink="">
      <xdr:nvSpPr>
        <xdr:cNvPr id="254" name="円/楕円 253"/>
        <xdr:cNvSpPr/>
      </xdr:nvSpPr>
      <xdr:spPr>
        <a:xfrm>
          <a:off x="4584700" y="168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67884</xdr:rowOff>
    </xdr:from>
    <xdr:to>
      <xdr:col>5</xdr:col>
      <xdr:colOff>409575</xdr:colOff>
      <xdr:row>98</xdr:row>
      <xdr:rowOff>169484</xdr:rowOff>
    </xdr:to>
    <xdr:sp macro="" textlink="">
      <xdr:nvSpPr>
        <xdr:cNvPr id="256" name="円/楕円 255"/>
        <xdr:cNvSpPr/>
      </xdr:nvSpPr>
      <xdr:spPr>
        <a:xfrm>
          <a:off x="3746500" y="168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160611</xdr:rowOff>
    </xdr:from>
    <xdr:ext cx="534377" cy="259045"/>
    <xdr:sp macro="" textlink="">
      <xdr:nvSpPr>
        <xdr:cNvPr id="257" name="テキスト ボックス 256"/>
        <xdr:cNvSpPr txBox="1"/>
      </xdr:nvSpPr>
      <xdr:spPr>
        <a:xfrm>
          <a:off x="3530111" y="169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78575</xdr:rowOff>
    </xdr:from>
    <xdr:to>
      <xdr:col>4</xdr:col>
      <xdr:colOff>206375</xdr:colOff>
      <xdr:row>99</xdr:row>
      <xdr:rowOff>8725</xdr:rowOff>
    </xdr:to>
    <xdr:sp macro="" textlink="">
      <xdr:nvSpPr>
        <xdr:cNvPr id="258" name="円/楕円 257"/>
        <xdr:cNvSpPr/>
      </xdr:nvSpPr>
      <xdr:spPr>
        <a:xfrm>
          <a:off x="2857500" y="168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171302</xdr:rowOff>
    </xdr:from>
    <xdr:ext cx="534377" cy="259045"/>
    <xdr:sp macro="" textlink="">
      <xdr:nvSpPr>
        <xdr:cNvPr id="259" name="テキスト ボックス 258"/>
        <xdr:cNvSpPr txBox="1"/>
      </xdr:nvSpPr>
      <xdr:spPr>
        <a:xfrm>
          <a:off x="2641111"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76053</xdr:rowOff>
    </xdr:from>
    <xdr:to>
      <xdr:col>3</xdr:col>
      <xdr:colOff>3175</xdr:colOff>
      <xdr:row>99</xdr:row>
      <xdr:rowOff>6203</xdr:rowOff>
    </xdr:to>
    <xdr:sp macro="" textlink="">
      <xdr:nvSpPr>
        <xdr:cNvPr id="260" name="円/楕円 259"/>
        <xdr:cNvSpPr/>
      </xdr:nvSpPr>
      <xdr:spPr>
        <a:xfrm>
          <a:off x="1968500" y="168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168780</xdr:rowOff>
    </xdr:from>
    <xdr:ext cx="534377" cy="259045"/>
    <xdr:sp macro="" textlink="">
      <xdr:nvSpPr>
        <xdr:cNvPr id="261" name="テキスト ボックス 260"/>
        <xdr:cNvSpPr txBox="1"/>
      </xdr:nvSpPr>
      <xdr:spPr>
        <a:xfrm>
          <a:off x="1752111" y="1697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75104</xdr:rowOff>
    </xdr:from>
    <xdr:to>
      <xdr:col>1</xdr:col>
      <xdr:colOff>485775</xdr:colOff>
      <xdr:row>99</xdr:row>
      <xdr:rowOff>5254</xdr:rowOff>
    </xdr:to>
    <xdr:sp macro="" textlink="">
      <xdr:nvSpPr>
        <xdr:cNvPr id="262" name="円/楕円 261"/>
        <xdr:cNvSpPr/>
      </xdr:nvSpPr>
      <xdr:spPr>
        <a:xfrm>
          <a:off x="1079500" y="168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167831</xdr:rowOff>
    </xdr:from>
    <xdr:ext cx="534377" cy="259045"/>
    <xdr:sp macro="" textlink="">
      <xdr:nvSpPr>
        <xdr:cNvPr id="263" name="テキスト ボックス 262"/>
        <xdr:cNvSpPr txBox="1"/>
      </xdr:nvSpPr>
      <xdr:spPr>
        <a:xfrm>
          <a:off x="863111" y="169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79502</xdr:rowOff>
    </xdr:from>
    <xdr:to>
      <xdr:col>15</xdr:col>
      <xdr:colOff>180975</xdr:colOff>
      <xdr:row>39</xdr:row>
      <xdr:rowOff>44450</xdr:rowOff>
    </xdr:to>
    <xdr:cxnSp macro="">
      <xdr:nvCxnSpPr>
        <xdr:cNvPr id="292" name="直線コネクタ 291"/>
        <xdr:cNvCxnSpPr/>
      </xdr:nvCxnSpPr>
      <xdr:spPr>
        <a:xfrm>
          <a:off x="9639300" y="6594602"/>
          <a:ext cx="8382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40640</xdr:rowOff>
    </xdr:from>
    <xdr:to>
      <xdr:col>14</xdr:col>
      <xdr:colOff>28575</xdr:colOff>
      <xdr:row>38</xdr:row>
      <xdr:rowOff>79502</xdr:rowOff>
    </xdr:to>
    <xdr:cxnSp macro="">
      <xdr:nvCxnSpPr>
        <xdr:cNvPr id="295" name="直線コネクタ 294"/>
        <xdr:cNvCxnSpPr/>
      </xdr:nvCxnSpPr>
      <xdr:spPr>
        <a:xfrm>
          <a:off x="8750300" y="655574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40640</xdr:rowOff>
    </xdr:from>
    <xdr:to>
      <xdr:col>12</xdr:col>
      <xdr:colOff>511175</xdr:colOff>
      <xdr:row>38</xdr:row>
      <xdr:rowOff>154559</xdr:rowOff>
    </xdr:to>
    <xdr:cxnSp macro="">
      <xdr:nvCxnSpPr>
        <xdr:cNvPr id="298" name="直線コネクタ 297"/>
        <xdr:cNvCxnSpPr/>
      </xdr:nvCxnSpPr>
      <xdr:spPr>
        <a:xfrm flipV="1">
          <a:off x="7861300" y="6555740"/>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121031</xdr:rowOff>
    </xdr:from>
    <xdr:to>
      <xdr:col>11</xdr:col>
      <xdr:colOff>307975</xdr:colOff>
      <xdr:row>38</xdr:row>
      <xdr:rowOff>154559</xdr:rowOff>
    </xdr:to>
    <xdr:cxnSp macro="">
      <xdr:nvCxnSpPr>
        <xdr:cNvPr id="301" name="直線コネクタ 300"/>
        <xdr:cNvCxnSpPr/>
      </xdr:nvCxnSpPr>
      <xdr:spPr>
        <a:xfrm>
          <a:off x="6972300" y="6464681"/>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28702</xdr:rowOff>
    </xdr:from>
    <xdr:to>
      <xdr:col>14</xdr:col>
      <xdr:colOff>79375</xdr:colOff>
      <xdr:row>38</xdr:row>
      <xdr:rowOff>130302</xdr:rowOff>
    </xdr:to>
    <xdr:sp macro="" textlink="">
      <xdr:nvSpPr>
        <xdr:cNvPr id="313" name="円/楕円 312"/>
        <xdr:cNvSpPr/>
      </xdr:nvSpPr>
      <xdr:spPr>
        <a:xfrm>
          <a:off x="9588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121429</xdr:rowOff>
    </xdr:from>
    <xdr:ext cx="378565" cy="259045"/>
    <xdr:sp macro="" textlink="">
      <xdr:nvSpPr>
        <xdr:cNvPr id="314" name="テキスト ボックス 313"/>
        <xdr:cNvSpPr txBox="1"/>
      </xdr:nvSpPr>
      <xdr:spPr>
        <a:xfrm>
          <a:off x="9450017" y="663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161290</xdr:rowOff>
    </xdr:from>
    <xdr:to>
      <xdr:col>12</xdr:col>
      <xdr:colOff>561975</xdr:colOff>
      <xdr:row>38</xdr:row>
      <xdr:rowOff>91440</xdr:rowOff>
    </xdr:to>
    <xdr:sp macro="" textlink="">
      <xdr:nvSpPr>
        <xdr:cNvPr id="315" name="円/楕円 314"/>
        <xdr:cNvSpPr/>
      </xdr:nvSpPr>
      <xdr:spPr>
        <a:xfrm>
          <a:off x="8699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82567</xdr:rowOff>
    </xdr:from>
    <xdr:ext cx="378565" cy="259045"/>
    <xdr:sp macro="" textlink="">
      <xdr:nvSpPr>
        <xdr:cNvPr id="316" name="テキスト ボックス 315"/>
        <xdr:cNvSpPr txBox="1"/>
      </xdr:nvSpPr>
      <xdr:spPr>
        <a:xfrm>
          <a:off x="8561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103759</xdr:rowOff>
    </xdr:from>
    <xdr:to>
      <xdr:col>11</xdr:col>
      <xdr:colOff>358775</xdr:colOff>
      <xdr:row>39</xdr:row>
      <xdr:rowOff>33909</xdr:rowOff>
    </xdr:to>
    <xdr:sp macro="" textlink="">
      <xdr:nvSpPr>
        <xdr:cNvPr id="317" name="円/楕円 316"/>
        <xdr:cNvSpPr/>
      </xdr:nvSpPr>
      <xdr:spPr>
        <a:xfrm>
          <a:off x="7810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25036</xdr:rowOff>
    </xdr:from>
    <xdr:ext cx="378565" cy="259045"/>
    <xdr:sp macro="" textlink="">
      <xdr:nvSpPr>
        <xdr:cNvPr id="318" name="テキスト ボックス 317"/>
        <xdr:cNvSpPr txBox="1"/>
      </xdr:nvSpPr>
      <xdr:spPr>
        <a:xfrm>
          <a:off x="7672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70231</xdr:rowOff>
    </xdr:from>
    <xdr:to>
      <xdr:col>10</xdr:col>
      <xdr:colOff>155575</xdr:colOff>
      <xdr:row>38</xdr:row>
      <xdr:rowOff>381</xdr:rowOff>
    </xdr:to>
    <xdr:sp macro="" textlink="">
      <xdr:nvSpPr>
        <xdr:cNvPr id="319" name="円/楕円 318"/>
        <xdr:cNvSpPr/>
      </xdr:nvSpPr>
      <xdr:spPr>
        <a:xfrm>
          <a:off x="6921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162958</xdr:rowOff>
    </xdr:from>
    <xdr:ext cx="378565" cy="259045"/>
    <xdr:sp macro="" textlink="">
      <xdr:nvSpPr>
        <xdr:cNvPr id="320" name="テキスト ボックス 319"/>
        <xdr:cNvSpPr txBox="1"/>
      </xdr:nvSpPr>
      <xdr:spPr>
        <a:xfrm>
          <a:off x="6783017" y="650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107315</xdr:rowOff>
    </xdr:from>
    <xdr:to>
      <xdr:col>15</xdr:col>
      <xdr:colOff>180975</xdr:colOff>
      <xdr:row>58</xdr:row>
      <xdr:rowOff>121259</xdr:rowOff>
    </xdr:to>
    <xdr:cxnSp macro="">
      <xdr:nvCxnSpPr>
        <xdr:cNvPr id="349" name="直線コネクタ 348"/>
        <xdr:cNvCxnSpPr/>
      </xdr:nvCxnSpPr>
      <xdr:spPr>
        <a:xfrm>
          <a:off x="9639300" y="10051415"/>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70129</xdr:rowOff>
    </xdr:from>
    <xdr:to>
      <xdr:col>14</xdr:col>
      <xdr:colOff>28575</xdr:colOff>
      <xdr:row>58</xdr:row>
      <xdr:rowOff>107315</xdr:rowOff>
    </xdr:to>
    <xdr:cxnSp macro="">
      <xdr:nvCxnSpPr>
        <xdr:cNvPr id="352" name="直線コネクタ 351"/>
        <xdr:cNvCxnSpPr/>
      </xdr:nvCxnSpPr>
      <xdr:spPr>
        <a:xfrm>
          <a:off x="8750300" y="10014229"/>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70129</xdr:rowOff>
    </xdr:from>
    <xdr:to>
      <xdr:col>12</xdr:col>
      <xdr:colOff>511175</xdr:colOff>
      <xdr:row>58</xdr:row>
      <xdr:rowOff>115068</xdr:rowOff>
    </xdr:to>
    <xdr:cxnSp macro="">
      <xdr:nvCxnSpPr>
        <xdr:cNvPr id="355" name="直線コネクタ 354"/>
        <xdr:cNvCxnSpPr/>
      </xdr:nvCxnSpPr>
      <xdr:spPr>
        <a:xfrm flipV="1">
          <a:off x="7861300" y="10014229"/>
          <a:ext cx="889000" cy="4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115068</xdr:rowOff>
    </xdr:from>
    <xdr:to>
      <xdr:col>11</xdr:col>
      <xdr:colOff>307975</xdr:colOff>
      <xdr:row>58</xdr:row>
      <xdr:rowOff>124993</xdr:rowOff>
    </xdr:to>
    <xdr:cxnSp macro="">
      <xdr:nvCxnSpPr>
        <xdr:cNvPr id="358" name="直線コネクタ 357"/>
        <xdr:cNvCxnSpPr/>
      </xdr:nvCxnSpPr>
      <xdr:spPr>
        <a:xfrm flipV="1">
          <a:off x="6972300" y="10059168"/>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70459</xdr:rowOff>
    </xdr:from>
    <xdr:to>
      <xdr:col>15</xdr:col>
      <xdr:colOff>231775</xdr:colOff>
      <xdr:row>59</xdr:row>
      <xdr:rowOff>609</xdr:rowOff>
    </xdr:to>
    <xdr:sp macro="" textlink="">
      <xdr:nvSpPr>
        <xdr:cNvPr id="368" name="円/楕円 367"/>
        <xdr:cNvSpPr/>
      </xdr:nvSpPr>
      <xdr:spPr>
        <a:xfrm>
          <a:off x="10426700" y="100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156836</xdr:rowOff>
    </xdr:from>
    <xdr:ext cx="469744" cy="259045"/>
    <xdr:sp macro="" textlink="">
      <xdr:nvSpPr>
        <xdr:cNvPr id="369" name="農林水産業費該当値テキスト"/>
        <xdr:cNvSpPr txBox="1"/>
      </xdr:nvSpPr>
      <xdr:spPr>
        <a:xfrm>
          <a:off x="10528300" y="992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56515</xdr:rowOff>
    </xdr:from>
    <xdr:to>
      <xdr:col>14</xdr:col>
      <xdr:colOff>79375</xdr:colOff>
      <xdr:row>58</xdr:row>
      <xdr:rowOff>158115</xdr:rowOff>
    </xdr:to>
    <xdr:sp macro="" textlink="">
      <xdr:nvSpPr>
        <xdr:cNvPr id="370" name="円/楕円 369"/>
        <xdr:cNvSpPr/>
      </xdr:nvSpPr>
      <xdr:spPr>
        <a:xfrm>
          <a:off x="9588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149242</xdr:rowOff>
    </xdr:from>
    <xdr:ext cx="469744" cy="259045"/>
    <xdr:sp macro="" textlink="">
      <xdr:nvSpPr>
        <xdr:cNvPr id="371" name="テキスト ボックス 370"/>
        <xdr:cNvSpPr txBox="1"/>
      </xdr:nvSpPr>
      <xdr:spPr>
        <a:xfrm>
          <a:off x="9404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19329</xdr:rowOff>
    </xdr:from>
    <xdr:to>
      <xdr:col>12</xdr:col>
      <xdr:colOff>561975</xdr:colOff>
      <xdr:row>58</xdr:row>
      <xdr:rowOff>120929</xdr:rowOff>
    </xdr:to>
    <xdr:sp macro="" textlink="">
      <xdr:nvSpPr>
        <xdr:cNvPr id="372" name="円/楕円 371"/>
        <xdr:cNvSpPr/>
      </xdr:nvSpPr>
      <xdr:spPr>
        <a:xfrm>
          <a:off x="8699500" y="99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112056</xdr:rowOff>
    </xdr:from>
    <xdr:ext cx="469744" cy="259045"/>
    <xdr:sp macro="" textlink="">
      <xdr:nvSpPr>
        <xdr:cNvPr id="373" name="テキスト ボックス 372"/>
        <xdr:cNvSpPr txBox="1"/>
      </xdr:nvSpPr>
      <xdr:spPr>
        <a:xfrm>
          <a:off x="8515427" y="1005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64268</xdr:rowOff>
    </xdr:from>
    <xdr:to>
      <xdr:col>11</xdr:col>
      <xdr:colOff>358775</xdr:colOff>
      <xdr:row>58</xdr:row>
      <xdr:rowOff>165868</xdr:rowOff>
    </xdr:to>
    <xdr:sp macro="" textlink="">
      <xdr:nvSpPr>
        <xdr:cNvPr id="374" name="円/楕円 373"/>
        <xdr:cNvSpPr/>
      </xdr:nvSpPr>
      <xdr:spPr>
        <a:xfrm>
          <a:off x="7810500" y="100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156995</xdr:rowOff>
    </xdr:from>
    <xdr:ext cx="469744" cy="259045"/>
    <xdr:sp macro="" textlink="">
      <xdr:nvSpPr>
        <xdr:cNvPr id="375" name="テキスト ボックス 374"/>
        <xdr:cNvSpPr txBox="1"/>
      </xdr:nvSpPr>
      <xdr:spPr>
        <a:xfrm>
          <a:off x="7626427" y="1010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74193</xdr:rowOff>
    </xdr:from>
    <xdr:to>
      <xdr:col>10</xdr:col>
      <xdr:colOff>155575</xdr:colOff>
      <xdr:row>59</xdr:row>
      <xdr:rowOff>4343</xdr:rowOff>
    </xdr:to>
    <xdr:sp macro="" textlink="">
      <xdr:nvSpPr>
        <xdr:cNvPr id="376" name="円/楕円 375"/>
        <xdr:cNvSpPr/>
      </xdr:nvSpPr>
      <xdr:spPr>
        <a:xfrm>
          <a:off x="6921500" y="100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166920</xdr:rowOff>
    </xdr:from>
    <xdr:ext cx="469744" cy="259045"/>
    <xdr:sp macro="" textlink="">
      <xdr:nvSpPr>
        <xdr:cNvPr id="377" name="テキスト ボックス 376"/>
        <xdr:cNvSpPr txBox="1"/>
      </xdr:nvSpPr>
      <xdr:spPr>
        <a:xfrm>
          <a:off x="6737427" y="1011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122059</xdr:rowOff>
    </xdr:from>
    <xdr:to>
      <xdr:col>15</xdr:col>
      <xdr:colOff>180975</xdr:colOff>
      <xdr:row>76</xdr:row>
      <xdr:rowOff>136804</xdr:rowOff>
    </xdr:to>
    <xdr:cxnSp macro="">
      <xdr:nvCxnSpPr>
        <xdr:cNvPr id="406" name="直線コネクタ 405"/>
        <xdr:cNvCxnSpPr/>
      </xdr:nvCxnSpPr>
      <xdr:spPr>
        <a:xfrm flipV="1">
          <a:off x="9639300" y="13152259"/>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136804</xdr:rowOff>
    </xdr:from>
    <xdr:to>
      <xdr:col>14</xdr:col>
      <xdr:colOff>28575</xdr:colOff>
      <xdr:row>77</xdr:row>
      <xdr:rowOff>170638</xdr:rowOff>
    </xdr:to>
    <xdr:cxnSp macro="">
      <xdr:nvCxnSpPr>
        <xdr:cNvPr id="409" name="直線コネクタ 408"/>
        <xdr:cNvCxnSpPr/>
      </xdr:nvCxnSpPr>
      <xdr:spPr>
        <a:xfrm flipV="1">
          <a:off x="8750300" y="13167004"/>
          <a:ext cx="889000" cy="20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170638</xdr:rowOff>
    </xdr:from>
    <xdr:to>
      <xdr:col>12</xdr:col>
      <xdr:colOff>511175</xdr:colOff>
      <xdr:row>78</xdr:row>
      <xdr:rowOff>132308</xdr:rowOff>
    </xdr:to>
    <xdr:cxnSp macro="">
      <xdr:nvCxnSpPr>
        <xdr:cNvPr id="412" name="直線コネクタ 411"/>
        <xdr:cNvCxnSpPr/>
      </xdr:nvCxnSpPr>
      <xdr:spPr>
        <a:xfrm flipV="1">
          <a:off x="7861300" y="13372288"/>
          <a:ext cx="889000" cy="1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115164</xdr:rowOff>
    </xdr:from>
    <xdr:to>
      <xdr:col>11</xdr:col>
      <xdr:colOff>307975</xdr:colOff>
      <xdr:row>78</xdr:row>
      <xdr:rowOff>132308</xdr:rowOff>
    </xdr:to>
    <xdr:cxnSp macro="">
      <xdr:nvCxnSpPr>
        <xdr:cNvPr id="415" name="直線コネクタ 414"/>
        <xdr:cNvCxnSpPr/>
      </xdr:nvCxnSpPr>
      <xdr:spPr>
        <a:xfrm>
          <a:off x="6972300" y="13488264"/>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71259</xdr:rowOff>
    </xdr:from>
    <xdr:to>
      <xdr:col>15</xdr:col>
      <xdr:colOff>231775</xdr:colOff>
      <xdr:row>77</xdr:row>
      <xdr:rowOff>1409</xdr:rowOff>
    </xdr:to>
    <xdr:sp macro="" textlink="">
      <xdr:nvSpPr>
        <xdr:cNvPr id="425" name="円/楕円 424"/>
        <xdr:cNvSpPr/>
      </xdr:nvSpPr>
      <xdr:spPr>
        <a:xfrm>
          <a:off x="10426700" y="131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94137</xdr:rowOff>
    </xdr:from>
    <xdr:ext cx="534377" cy="259045"/>
    <xdr:sp macro="" textlink="">
      <xdr:nvSpPr>
        <xdr:cNvPr id="426" name="商工費該当値テキスト"/>
        <xdr:cNvSpPr txBox="1"/>
      </xdr:nvSpPr>
      <xdr:spPr>
        <a:xfrm>
          <a:off x="10528300" y="129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86004</xdr:rowOff>
    </xdr:from>
    <xdr:to>
      <xdr:col>14</xdr:col>
      <xdr:colOff>79375</xdr:colOff>
      <xdr:row>77</xdr:row>
      <xdr:rowOff>16154</xdr:rowOff>
    </xdr:to>
    <xdr:sp macro="" textlink="">
      <xdr:nvSpPr>
        <xdr:cNvPr id="427" name="円/楕円 426"/>
        <xdr:cNvSpPr/>
      </xdr:nvSpPr>
      <xdr:spPr>
        <a:xfrm>
          <a:off x="9588500" y="13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32681</xdr:rowOff>
    </xdr:from>
    <xdr:ext cx="534377" cy="259045"/>
    <xdr:sp macro="" textlink="">
      <xdr:nvSpPr>
        <xdr:cNvPr id="428" name="テキスト ボックス 427"/>
        <xdr:cNvSpPr txBox="1"/>
      </xdr:nvSpPr>
      <xdr:spPr>
        <a:xfrm>
          <a:off x="9372111" y="128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119838</xdr:rowOff>
    </xdr:from>
    <xdr:to>
      <xdr:col>12</xdr:col>
      <xdr:colOff>561975</xdr:colOff>
      <xdr:row>78</xdr:row>
      <xdr:rowOff>49988</xdr:rowOff>
    </xdr:to>
    <xdr:sp macro="" textlink="">
      <xdr:nvSpPr>
        <xdr:cNvPr id="429" name="円/楕円 428"/>
        <xdr:cNvSpPr/>
      </xdr:nvSpPr>
      <xdr:spPr>
        <a:xfrm>
          <a:off x="8699500" y="133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66515</xdr:rowOff>
    </xdr:from>
    <xdr:ext cx="469744" cy="259045"/>
    <xdr:sp macro="" textlink="">
      <xdr:nvSpPr>
        <xdr:cNvPr id="430" name="テキスト ボックス 429"/>
        <xdr:cNvSpPr txBox="1"/>
      </xdr:nvSpPr>
      <xdr:spPr>
        <a:xfrm>
          <a:off x="8515427"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81508</xdr:rowOff>
    </xdr:from>
    <xdr:to>
      <xdr:col>11</xdr:col>
      <xdr:colOff>358775</xdr:colOff>
      <xdr:row>79</xdr:row>
      <xdr:rowOff>11658</xdr:rowOff>
    </xdr:to>
    <xdr:sp macro="" textlink="">
      <xdr:nvSpPr>
        <xdr:cNvPr id="431" name="円/楕円 430"/>
        <xdr:cNvSpPr/>
      </xdr:nvSpPr>
      <xdr:spPr>
        <a:xfrm>
          <a:off x="7810500" y="134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2785</xdr:rowOff>
    </xdr:from>
    <xdr:ext cx="469744" cy="259045"/>
    <xdr:sp macro="" textlink="">
      <xdr:nvSpPr>
        <xdr:cNvPr id="432" name="テキスト ボックス 431"/>
        <xdr:cNvSpPr txBox="1"/>
      </xdr:nvSpPr>
      <xdr:spPr>
        <a:xfrm>
          <a:off x="7626427" y="135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64364</xdr:rowOff>
    </xdr:from>
    <xdr:to>
      <xdr:col>10</xdr:col>
      <xdr:colOff>155575</xdr:colOff>
      <xdr:row>78</xdr:row>
      <xdr:rowOff>165964</xdr:rowOff>
    </xdr:to>
    <xdr:sp macro="" textlink="">
      <xdr:nvSpPr>
        <xdr:cNvPr id="433" name="円/楕円 432"/>
        <xdr:cNvSpPr/>
      </xdr:nvSpPr>
      <xdr:spPr>
        <a:xfrm>
          <a:off x="6921500" y="134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157091</xdr:rowOff>
    </xdr:from>
    <xdr:ext cx="469744" cy="259045"/>
    <xdr:sp macro="" textlink="">
      <xdr:nvSpPr>
        <xdr:cNvPr id="434" name="テキスト ボックス 433"/>
        <xdr:cNvSpPr txBox="1"/>
      </xdr:nvSpPr>
      <xdr:spPr>
        <a:xfrm>
          <a:off x="6737427" y="1353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79445</xdr:rowOff>
    </xdr:from>
    <xdr:to>
      <xdr:col>15</xdr:col>
      <xdr:colOff>180975</xdr:colOff>
      <xdr:row>97</xdr:row>
      <xdr:rowOff>100561</xdr:rowOff>
    </xdr:to>
    <xdr:cxnSp macro="">
      <xdr:nvCxnSpPr>
        <xdr:cNvPr id="467" name="直線コネクタ 466"/>
        <xdr:cNvCxnSpPr/>
      </xdr:nvCxnSpPr>
      <xdr:spPr>
        <a:xfrm flipV="1">
          <a:off x="9639300" y="16710095"/>
          <a:ext cx="838200" cy="2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91523</xdr:rowOff>
    </xdr:from>
    <xdr:to>
      <xdr:col>14</xdr:col>
      <xdr:colOff>28575</xdr:colOff>
      <xdr:row>97</xdr:row>
      <xdr:rowOff>100561</xdr:rowOff>
    </xdr:to>
    <xdr:cxnSp macro="">
      <xdr:nvCxnSpPr>
        <xdr:cNvPr id="470" name="直線コネクタ 469"/>
        <xdr:cNvCxnSpPr/>
      </xdr:nvCxnSpPr>
      <xdr:spPr>
        <a:xfrm>
          <a:off x="8750300" y="16722173"/>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1293</xdr:rowOff>
    </xdr:from>
    <xdr:to>
      <xdr:col>12</xdr:col>
      <xdr:colOff>511175</xdr:colOff>
      <xdr:row>97</xdr:row>
      <xdr:rowOff>91523</xdr:rowOff>
    </xdr:to>
    <xdr:cxnSp macro="">
      <xdr:nvCxnSpPr>
        <xdr:cNvPr id="473" name="直線コネクタ 472"/>
        <xdr:cNvCxnSpPr/>
      </xdr:nvCxnSpPr>
      <xdr:spPr>
        <a:xfrm>
          <a:off x="7861300" y="16631943"/>
          <a:ext cx="889000" cy="9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167236</xdr:rowOff>
    </xdr:from>
    <xdr:to>
      <xdr:col>11</xdr:col>
      <xdr:colOff>307975</xdr:colOff>
      <xdr:row>97</xdr:row>
      <xdr:rowOff>1293</xdr:rowOff>
    </xdr:to>
    <xdr:cxnSp macro="">
      <xdr:nvCxnSpPr>
        <xdr:cNvPr id="476" name="直線コネクタ 475"/>
        <xdr:cNvCxnSpPr/>
      </xdr:nvCxnSpPr>
      <xdr:spPr>
        <a:xfrm>
          <a:off x="6972300" y="16626436"/>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28645</xdr:rowOff>
    </xdr:from>
    <xdr:to>
      <xdr:col>15</xdr:col>
      <xdr:colOff>231775</xdr:colOff>
      <xdr:row>97</xdr:row>
      <xdr:rowOff>130245</xdr:rowOff>
    </xdr:to>
    <xdr:sp macro="" textlink="">
      <xdr:nvSpPr>
        <xdr:cNvPr id="486" name="円/楕円 485"/>
        <xdr:cNvSpPr/>
      </xdr:nvSpPr>
      <xdr:spPr>
        <a:xfrm>
          <a:off x="10426700" y="16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51522</xdr:rowOff>
    </xdr:from>
    <xdr:ext cx="534377" cy="259045"/>
    <xdr:sp macro="" textlink="">
      <xdr:nvSpPr>
        <xdr:cNvPr id="487" name="土木費該当値テキスト"/>
        <xdr:cNvSpPr txBox="1"/>
      </xdr:nvSpPr>
      <xdr:spPr>
        <a:xfrm>
          <a:off x="10528300" y="165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49761</xdr:rowOff>
    </xdr:from>
    <xdr:to>
      <xdr:col>14</xdr:col>
      <xdr:colOff>79375</xdr:colOff>
      <xdr:row>97</xdr:row>
      <xdr:rowOff>151361</xdr:rowOff>
    </xdr:to>
    <xdr:sp macro="" textlink="">
      <xdr:nvSpPr>
        <xdr:cNvPr id="488" name="円/楕円 487"/>
        <xdr:cNvSpPr/>
      </xdr:nvSpPr>
      <xdr:spPr>
        <a:xfrm>
          <a:off x="9588500" y="166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167888</xdr:rowOff>
    </xdr:from>
    <xdr:ext cx="534377" cy="259045"/>
    <xdr:sp macro="" textlink="">
      <xdr:nvSpPr>
        <xdr:cNvPr id="489" name="テキスト ボックス 488"/>
        <xdr:cNvSpPr txBox="1"/>
      </xdr:nvSpPr>
      <xdr:spPr>
        <a:xfrm>
          <a:off x="9372111" y="164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40723</xdr:rowOff>
    </xdr:from>
    <xdr:to>
      <xdr:col>12</xdr:col>
      <xdr:colOff>561975</xdr:colOff>
      <xdr:row>97</xdr:row>
      <xdr:rowOff>142323</xdr:rowOff>
    </xdr:to>
    <xdr:sp macro="" textlink="">
      <xdr:nvSpPr>
        <xdr:cNvPr id="490" name="円/楕円 489"/>
        <xdr:cNvSpPr/>
      </xdr:nvSpPr>
      <xdr:spPr>
        <a:xfrm>
          <a:off x="8699500" y="166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158850</xdr:rowOff>
    </xdr:from>
    <xdr:ext cx="534377" cy="259045"/>
    <xdr:sp macro="" textlink="">
      <xdr:nvSpPr>
        <xdr:cNvPr id="491" name="テキスト ボックス 490"/>
        <xdr:cNvSpPr txBox="1"/>
      </xdr:nvSpPr>
      <xdr:spPr>
        <a:xfrm>
          <a:off x="8483111" y="164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121943</xdr:rowOff>
    </xdr:from>
    <xdr:to>
      <xdr:col>11</xdr:col>
      <xdr:colOff>358775</xdr:colOff>
      <xdr:row>97</xdr:row>
      <xdr:rowOff>52093</xdr:rowOff>
    </xdr:to>
    <xdr:sp macro="" textlink="">
      <xdr:nvSpPr>
        <xdr:cNvPr id="492" name="円/楕円 491"/>
        <xdr:cNvSpPr/>
      </xdr:nvSpPr>
      <xdr:spPr>
        <a:xfrm>
          <a:off x="7810500" y="165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68620</xdr:rowOff>
    </xdr:from>
    <xdr:ext cx="534377" cy="259045"/>
    <xdr:sp macro="" textlink="">
      <xdr:nvSpPr>
        <xdr:cNvPr id="493" name="テキスト ボックス 492"/>
        <xdr:cNvSpPr txBox="1"/>
      </xdr:nvSpPr>
      <xdr:spPr>
        <a:xfrm>
          <a:off x="7594111" y="1635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116436</xdr:rowOff>
    </xdr:from>
    <xdr:to>
      <xdr:col>10</xdr:col>
      <xdr:colOff>155575</xdr:colOff>
      <xdr:row>97</xdr:row>
      <xdr:rowOff>46586</xdr:rowOff>
    </xdr:to>
    <xdr:sp macro="" textlink="">
      <xdr:nvSpPr>
        <xdr:cNvPr id="494" name="円/楕円 493"/>
        <xdr:cNvSpPr/>
      </xdr:nvSpPr>
      <xdr:spPr>
        <a:xfrm>
          <a:off x="6921500" y="165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63113</xdr:rowOff>
    </xdr:from>
    <xdr:ext cx="534377" cy="259045"/>
    <xdr:sp macro="" textlink="">
      <xdr:nvSpPr>
        <xdr:cNvPr id="495" name="テキスト ボックス 494"/>
        <xdr:cNvSpPr txBox="1"/>
      </xdr:nvSpPr>
      <xdr:spPr>
        <a:xfrm>
          <a:off x="6705111" y="163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803</xdr:rowOff>
    </xdr:from>
    <xdr:to>
      <xdr:col>23</xdr:col>
      <xdr:colOff>517525</xdr:colOff>
      <xdr:row>37</xdr:row>
      <xdr:rowOff>121458</xdr:rowOff>
    </xdr:to>
    <xdr:cxnSp macro="">
      <xdr:nvCxnSpPr>
        <xdr:cNvPr id="523" name="直線コネクタ 522"/>
        <xdr:cNvCxnSpPr/>
      </xdr:nvCxnSpPr>
      <xdr:spPr>
        <a:xfrm>
          <a:off x="15481300" y="6344453"/>
          <a:ext cx="838200" cy="1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160137</xdr:rowOff>
    </xdr:from>
    <xdr:to>
      <xdr:col>22</xdr:col>
      <xdr:colOff>365125</xdr:colOff>
      <xdr:row>37</xdr:row>
      <xdr:rowOff>803</xdr:rowOff>
    </xdr:to>
    <xdr:cxnSp macro="">
      <xdr:nvCxnSpPr>
        <xdr:cNvPr id="526" name="直線コネクタ 525"/>
        <xdr:cNvCxnSpPr/>
      </xdr:nvCxnSpPr>
      <xdr:spPr>
        <a:xfrm>
          <a:off x="14592300" y="5989437"/>
          <a:ext cx="889000" cy="3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160137</xdr:rowOff>
    </xdr:from>
    <xdr:to>
      <xdr:col>21</xdr:col>
      <xdr:colOff>161925</xdr:colOff>
      <xdr:row>38</xdr:row>
      <xdr:rowOff>47665</xdr:rowOff>
    </xdr:to>
    <xdr:cxnSp macro="">
      <xdr:nvCxnSpPr>
        <xdr:cNvPr id="529" name="直線コネクタ 528"/>
        <xdr:cNvCxnSpPr/>
      </xdr:nvCxnSpPr>
      <xdr:spPr>
        <a:xfrm flipV="1">
          <a:off x="13703300" y="5989437"/>
          <a:ext cx="889000" cy="57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145369</xdr:rowOff>
    </xdr:from>
    <xdr:to>
      <xdr:col>19</xdr:col>
      <xdr:colOff>644525</xdr:colOff>
      <xdr:row>38</xdr:row>
      <xdr:rowOff>47665</xdr:rowOff>
    </xdr:to>
    <xdr:cxnSp macro="">
      <xdr:nvCxnSpPr>
        <xdr:cNvPr id="532" name="直線コネクタ 531"/>
        <xdr:cNvCxnSpPr/>
      </xdr:nvCxnSpPr>
      <xdr:spPr>
        <a:xfrm>
          <a:off x="12814300" y="6489019"/>
          <a:ext cx="889000" cy="7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70658</xdr:rowOff>
    </xdr:from>
    <xdr:to>
      <xdr:col>23</xdr:col>
      <xdr:colOff>568325</xdr:colOff>
      <xdr:row>38</xdr:row>
      <xdr:rowOff>808</xdr:rowOff>
    </xdr:to>
    <xdr:sp macro="" textlink="">
      <xdr:nvSpPr>
        <xdr:cNvPr id="542" name="円/楕円 541"/>
        <xdr:cNvSpPr/>
      </xdr:nvSpPr>
      <xdr:spPr>
        <a:xfrm>
          <a:off x="16268700" y="641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49085</xdr:rowOff>
    </xdr:from>
    <xdr:ext cx="534377" cy="259045"/>
    <xdr:sp macro="" textlink="">
      <xdr:nvSpPr>
        <xdr:cNvPr id="543" name="消防費該当値テキスト"/>
        <xdr:cNvSpPr txBox="1"/>
      </xdr:nvSpPr>
      <xdr:spPr>
        <a:xfrm>
          <a:off x="16370300" y="63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121453</xdr:rowOff>
    </xdr:from>
    <xdr:to>
      <xdr:col>22</xdr:col>
      <xdr:colOff>415925</xdr:colOff>
      <xdr:row>37</xdr:row>
      <xdr:rowOff>51603</xdr:rowOff>
    </xdr:to>
    <xdr:sp macro="" textlink="">
      <xdr:nvSpPr>
        <xdr:cNvPr id="544" name="円/楕円 543"/>
        <xdr:cNvSpPr/>
      </xdr:nvSpPr>
      <xdr:spPr>
        <a:xfrm>
          <a:off x="15430500" y="629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68130</xdr:rowOff>
    </xdr:from>
    <xdr:ext cx="534377" cy="259045"/>
    <xdr:sp macro="" textlink="">
      <xdr:nvSpPr>
        <xdr:cNvPr id="545" name="テキスト ボックス 544"/>
        <xdr:cNvSpPr txBox="1"/>
      </xdr:nvSpPr>
      <xdr:spPr>
        <a:xfrm>
          <a:off x="15214111" y="606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109337</xdr:rowOff>
    </xdr:from>
    <xdr:to>
      <xdr:col>21</xdr:col>
      <xdr:colOff>212725</xdr:colOff>
      <xdr:row>35</xdr:row>
      <xdr:rowOff>39487</xdr:rowOff>
    </xdr:to>
    <xdr:sp macro="" textlink="">
      <xdr:nvSpPr>
        <xdr:cNvPr id="546" name="円/楕円 545"/>
        <xdr:cNvSpPr/>
      </xdr:nvSpPr>
      <xdr:spPr>
        <a:xfrm>
          <a:off x="14541500" y="59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56014</xdr:rowOff>
    </xdr:from>
    <xdr:ext cx="534377" cy="259045"/>
    <xdr:sp macro="" textlink="">
      <xdr:nvSpPr>
        <xdr:cNvPr id="547" name="テキスト ボックス 546"/>
        <xdr:cNvSpPr txBox="1"/>
      </xdr:nvSpPr>
      <xdr:spPr>
        <a:xfrm>
          <a:off x="14325111" y="5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168315</xdr:rowOff>
    </xdr:from>
    <xdr:to>
      <xdr:col>20</xdr:col>
      <xdr:colOff>9525</xdr:colOff>
      <xdr:row>38</xdr:row>
      <xdr:rowOff>98465</xdr:rowOff>
    </xdr:to>
    <xdr:sp macro="" textlink="">
      <xdr:nvSpPr>
        <xdr:cNvPr id="548" name="円/楕円 547"/>
        <xdr:cNvSpPr/>
      </xdr:nvSpPr>
      <xdr:spPr>
        <a:xfrm>
          <a:off x="13652500" y="65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89592</xdr:rowOff>
    </xdr:from>
    <xdr:ext cx="534377" cy="259045"/>
    <xdr:sp macro="" textlink="">
      <xdr:nvSpPr>
        <xdr:cNvPr id="549" name="テキスト ボックス 548"/>
        <xdr:cNvSpPr txBox="1"/>
      </xdr:nvSpPr>
      <xdr:spPr>
        <a:xfrm>
          <a:off x="13436111" y="66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94569</xdr:rowOff>
    </xdr:from>
    <xdr:to>
      <xdr:col>18</xdr:col>
      <xdr:colOff>492125</xdr:colOff>
      <xdr:row>38</xdr:row>
      <xdr:rowOff>24719</xdr:rowOff>
    </xdr:to>
    <xdr:sp macro="" textlink="">
      <xdr:nvSpPr>
        <xdr:cNvPr id="550" name="円/楕円 549"/>
        <xdr:cNvSpPr/>
      </xdr:nvSpPr>
      <xdr:spPr>
        <a:xfrm>
          <a:off x="12763500" y="6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15846</xdr:rowOff>
    </xdr:from>
    <xdr:ext cx="534377" cy="259045"/>
    <xdr:sp macro="" textlink="">
      <xdr:nvSpPr>
        <xdr:cNvPr id="551" name="テキスト ボックス 550"/>
        <xdr:cNvSpPr txBox="1"/>
      </xdr:nvSpPr>
      <xdr:spPr>
        <a:xfrm>
          <a:off x="12547111" y="65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9899</xdr:rowOff>
    </xdr:from>
    <xdr:to>
      <xdr:col>23</xdr:col>
      <xdr:colOff>517525</xdr:colOff>
      <xdr:row>56</xdr:row>
      <xdr:rowOff>134889</xdr:rowOff>
    </xdr:to>
    <xdr:cxnSp macro="">
      <xdr:nvCxnSpPr>
        <xdr:cNvPr id="582" name="直線コネクタ 581"/>
        <xdr:cNvCxnSpPr/>
      </xdr:nvCxnSpPr>
      <xdr:spPr>
        <a:xfrm flipV="1">
          <a:off x="15481300" y="9439649"/>
          <a:ext cx="838200" cy="29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134889</xdr:rowOff>
    </xdr:from>
    <xdr:to>
      <xdr:col>22</xdr:col>
      <xdr:colOff>365125</xdr:colOff>
      <xdr:row>57</xdr:row>
      <xdr:rowOff>18553</xdr:rowOff>
    </xdr:to>
    <xdr:cxnSp macro="">
      <xdr:nvCxnSpPr>
        <xdr:cNvPr id="585" name="直線コネクタ 584"/>
        <xdr:cNvCxnSpPr/>
      </xdr:nvCxnSpPr>
      <xdr:spPr>
        <a:xfrm flipV="1">
          <a:off x="14592300" y="9736089"/>
          <a:ext cx="889000" cy="5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147690</xdr:rowOff>
    </xdr:from>
    <xdr:to>
      <xdr:col>21</xdr:col>
      <xdr:colOff>161925</xdr:colOff>
      <xdr:row>57</xdr:row>
      <xdr:rowOff>18553</xdr:rowOff>
    </xdr:to>
    <xdr:cxnSp macro="">
      <xdr:nvCxnSpPr>
        <xdr:cNvPr id="588" name="直線コネクタ 587"/>
        <xdr:cNvCxnSpPr/>
      </xdr:nvCxnSpPr>
      <xdr:spPr>
        <a:xfrm>
          <a:off x="13703300" y="9748890"/>
          <a:ext cx="889000" cy="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150934</xdr:rowOff>
    </xdr:from>
    <xdr:to>
      <xdr:col>19</xdr:col>
      <xdr:colOff>644525</xdr:colOff>
      <xdr:row>56</xdr:row>
      <xdr:rowOff>147690</xdr:rowOff>
    </xdr:to>
    <xdr:cxnSp macro="">
      <xdr:nvCxnSpPr>
        <xdr:cNvPr id="591" name="直線コネクタ 590"/>
        <xdr:cNvCxnSpPr/>
      </xdr:nvCxnSpPr>
      <xdr:spPr>
        <a:xfrm>
          <a:off x="12814300" y="9580684"/>
          <a:ext cx="889000" cy="16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130549</xdr:rowOff>
    </xdr:from>
    <xdr:to>
      <xdr:col>23</xdr:col>
      <xdr:colOff>568325</xdr:colOff>
      <xdr:row>55</xdr:row>
      <xdr:rowOff>60699</xdr:rowOff>
    </xdr:to>
    <xdr:sp macro="" textlink="">
      <xdr:nvSpPr>
        <xdr:cNvPr id="601" name="円/楕円 600"/>
        <xdr:cNvSpPr/>
      </xdr:nvSpPr>
      <xdr:spPr>
        <a:xfrm>
          <a:off x="16268700" y="93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153426</xdr:rowOff>
    </xdr:from>
    <xdr:ext cx="534377" cy="259045"/>
    <xdr:sp macro="" textlink="">
      <xdr:nvSpPr>
        <xdr:cNvPr id="602" name="教育費該当値テキスト"/>
        <xdr:cNvSpPr txBox="1"/>
      </xdr:nvSpPr>
      <xdr:spPr>
        <a:xfrm>
          <a:off x="16370300" y="92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71,174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84089</xdr:rowOff>
    </xdr:from>
    <xdr:to>
      <xdr:col>22</xdr:col>
      <xdr:colOff>415925</xdr:colOff>
      <xdr:row>57</xdr:row>
      <xdr:rowOff>14239</xdr:rowOff>
    </xdr:to>
    <xdr:sp macro="" textlink="">
      <xdr:nvSpPr>
        <xdr:cNvPr id="603" name="円/楕円 602"/>
        <xdr:cNvSpPr/>
      </xdr:nvSpPr>
      <xdr:spPr>
        <a:xfrm>
          <a:off x="15430500" y="96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5366</xdr:rowOff>
    </xdr:from>
    <xdr:ext cx="534377" cy="259045"/>
    <xdr:sp macro="" textlink="">
      <xdr:nvSpPr>
        <xdr:cNvPr id="604" name="テキスト ボックス 603"/>
        <xdr:cNvSpPr txBox="1"/>
      </xdr:nvSpPr>
      <xdr:spPr>
        <a:xfrm>
          <a:off x="15214111" y="977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139203</xdr:rowOff>
    </xdr:from>
    <xdr:to>
      <xdr:col>21</xdr:col>
      <xdr:colOff>212725</xdr:colOff>
      <xdr:row>57</xdr:row>
      <xdr:rowOff>69353</xdr:rowOff>
    </xdr:to>
    <xdr:sp macro="" textlink="">
      <xdr:nvSpPr>
        <xdr:cNvPr id="605" name="円/楕円 604"/>
        <xdr:cNvSpPr/>
      </xdr:nvSpPr>
      <xdr:spPr>
        <a:xfrm>
          <a:off x="14541500" y="97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60480</xdr:rowOff>
    </xdr:from>
    <xdr:ext cx="534377" cy="259045"/>
    <xdr:sp macro="" textlink="">
      <xdr:nvSpPr>
        <xdr:cNvPr id="606" name="テキスト ボックス 605"/>
        <xdr:cNvSpPr txBox="1"/>
      </xdr:nvSpPr>
      <xdr:spPr>
        <a:xfrm>
          <a:off x="14325111" y="98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96890</xdr:rowOff>
    </xdr:from>
    <xdr:to>
      <xdr:col>20</xdr:col>
      <xdr:colOff>9525</xdr:colOff>
      <xdr:row>57</xdr:row>
      <xdr:rowOff>27040</xdr:rowOff>
    </xdr:to>
    <xdr:sp macro="" textlink="">
      <xdr:nvSpPr>
        <xdr:cNvPr id="607" name="円/楕円 606"/>
        <xdr:cNvSpPr/>
      </xdr:nvSpPr>
      <xdr:spPr>
        <a:xfrm>
          <a:off x="13652500" y="96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18167</xdr:rowOff>
    </xdr:from>
    <xdr:ext cx="534377" cy="259045"/>
    <xdr:sp macro="" textlink="">
      <xdr:nvSpPr>
        <xdr:cNvPr id="608" name="テキスト ボックス 607"/>
        <xdr:cNvSpPr txBox="1"/>
      </xdr:nvSpPr>
      <xdr:spPr>
        <a:xfrm>
          <a:off x="13436111" y="979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100134</xdr:rowOff>
    </xdr:from>
    <xdr:to>
      <xdr:col>18</xdr:col>
      <xdr:colOff>492125</xdr:colOff>
      <xdr:row>56</xdr:row>
      <xdr:rowOff>30284</xdr:rowOff>
    </xdr:to>
    <xdr:sp macro="" textlink="">
      <xdr:nvSpPr>
        <xdr:cNvPr id="609" name="円/楕円 608"/>
        <xdr:cNvSpPr/>
      </xdr:nvSpPr>
      <xdr:spPr>
        <a:xfrm>
          <a:off x="12763500" y="95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46811</xdr:rowOff>
    </xdr:from>
    <xdr:ext cx="534377" cy="259045"/>
    <xdr:sp macro="" textlink="">
      <xdr:nvSpPr>
        <xdr:cNvPr id="610" name="テキスト ボックス 609"/>
        <xdr:cNvSpPr txBox="1"/>
      </xdr:nvSpPr>
      <xdr:spPr>
        <a:xfrm>
          <a:off x="12547111" y="93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39763</xdr:rowOff>
    </xdr:from>
    <xdr:to>
      <xdr:col>21</xdr:col>
      <xdr:colOff>161925</xdr:colOff>
      <xdr:row>79</xdr:row>
      <xdr:rowOff>44450</xdr:rowOff>
    </xdr:to>
    <xdr:cxnSp macro="">
      <xdr:nvCxnSpPr>
        <xdr:cNvPr id="645" name="直線コネクタ 644"/>
        <xdr:cNvCxnSpPr/>
      </xdr:nvCxnSpPr>
      <xdr:spPr>
        <a:xfrm>
          <a:off x="13703300" y="1358431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167190</xdr:rowOff>
    </xdr:from>
    <xdr:to>
      <xdr:col>19</xdr:col>
      <xdr:colOff>644525</xdr:colOff>
      <xdr:row>79</xdr:row>
      <xdr:rowOff>39763</xdr:rowOff>
    </xdr:to>
    <xdr:cxnSp macro="">
      <xdr:nvCxnSpPr>
        <xdr:cNvPr id="648" name="直線コネクタ 647"/>
        <xdr:cNvCxnSpPr/>
      </xdr:nvCxnSpPr>
      <xdr:spPr>
        <a:xfrm>
          <a:off x="12814300" y="13540290"/>
          <a:ext cx="889000" cy="4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160413</xdr:rowOff>
    </xdr:from>
    <xdr:to>
      <xdr:col>20</xdr:col>
      <xdr:colOff>9525</xdr:colOff>
      <xdr:row>79</xdr:row>
      <xdr:rowOff>90563</xdr:rowOff>
    </xdr:to>
    <xdr:sp macro="" textlink="">
      <xdr:nvSpPr>
        <xdr:cNvPr id="664" name="円/楕円 663"/>
        <xdr:cNvSpPr/>
      </xdr:nvSpPr>
      <xdr:spPr>
        <a:xfrm>
          <a:off x="13652500" y="135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81690</xdr:rowOff>
    </xdr:from>
    <xdr:ext cx="378565" cy="259045"/>
    <xdr:sp macro="" textlink="">
      <xdr:nvSpPr>
        <xdr:cNvPr id="665" name="テキスト ボックス 664"/>
        <xdr:cNvSpPr txBox="1"/>
      </xdr:nvSpPr>
      <xdr:spPr>
        <a:xfrm>
          <a:off x="13514017" y="1362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116390</xdr:rowOff>
    </xdr:from>
    <xdr:to>
      <xdr:col>18</xdr:col>
      <xdr:colOff>492125</xdr:colOff>
      <xdr:row>79</xdr:row>
      <xdr:rowOff>46540</xdr:rowOff>
    </xdr:to>
    <xdr:sp macro="" textlink="">
      <xdr:nvSpPr>
        <xdr:cNvPr id="666" name="円/楕円 665"/>
        <xdr:cNvSpPr/>
      </xdr:nvSpPr>
      <xdr:spPr>
        <a:xfrm>
          <a:off x="12763500" y="134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37667</xdr:rowOff>
    </xdr:from>
    <xdr:ext cx="469744" cy="259045"/>
    <xdr:sp macro="" textlink="">
      <xdr:nvSpPr>
        <xdr:cNvPr id="667" name="テキスト ボックス 666"/>
        <xdr:cNvSpPr txBox="1"/>
      </xdr:nvSpPr>
      <xdr:spPr>
        <a:xfrm>
          <a:off x="12579427" y="1358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125560</xdr:rowOff>
    </xdr:from>
    <xdr:to>
      <xdr:col>23</xdr:col>
      <xdr:colOff>517525</xdr:colOff>
      <xdr:row>97</xdr:row>
      <xdr:rowOff>144773</xdr:rowOff>
    </xdr:to>
    <xdr:cxnSp macro="">
      <xdr:nvCxnSpPr>
        <xdr:cNvPr id="698" name="直線コネクタ 697"/>
        <xdr:cNvCxnSpPr/>
      </xdr:nvCxnSpPr>
      <xdr:spPr>
        <a:xfrm flipV="1">
          <a:off x="15481300" y="16756210"/>
          <a:ext cx="8382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144773</xdr:rowOff>
    </xdr:from>
    <xdr:to>
      <xdr:col>22</xdr:col>
      <xdr:colOff>365125</xdr:colOff>
      <xdr:row>97</xdr:row>
      <xdr:rowOff>146112</xdr:rowOff>
    </xdr:to>
    <xdr:cxnSp macro="">
      <xdr:nvCxnSpPr>
        <xdr:cNvPr id="701" name="直線コネクタ 700"/>
        <xdr:cNvCxnSpPr/>
      </xdr:nvCxnSpPr>
      <xdr:spPr>
        <a:xfrm flipV="1">
          <a:off x="14592300" y="16775423"/>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129947</xdr:rowOff>
    </xdr:from>
    <xdr:to>
      <xdr:col>21</xdr:col>
      <xdr:colOff>161925</xdr:colOff>
      <xdr:row>97</xdr:row>
      <xdr:rowOff>146112</xdr:rowOff>
    </xdr:to>
    <xdr:cxnSp macro="">
      <xdr:nvCxnSpPr>
        <xdr:cNvPr id="704" name="直線コネクタ 703"/>
        <xdr:cNvCxnSpPr/>
      </xdr:nvCxnSpPr>
      <xdr:spPr>
        <a:xfrm>
          <a:off x="13703300" y="16760597"/>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129947</xdr:rowOff>
    </xdr:from>
    <xdr:to>
      <xdr:col>19</xdr:col>
      <xdr:colOff>644525</xdr:colOff>
      <xdr:row>97</xdr:row>
      <xdr:rowOff>135334</xdr:rowOff>
    </xdr:to>
    <xdr:cxnSp macro="">
      <xdr:nvCxnSpPr>
        <xdr:cNvPr id="707" name="直線コネクタ 706"/>
        <xdr:cNvCxnSpPr/>
      </xdr:nvCxnSpPr>
      <xdr:spPr>
        <a:xfrm flipV="1">
          <a:off x="12814300" y="16760597"/>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74760</xdr:rowOff>
    </xdr:from>
    <xdr:to>
      <xdr:col>23</xdr:col>
      <xdr:colOff>568325</xdr:colOff>
      <xdr:row>98</xdr:row>
      <xdr:rowOff>4910</xdr:rowOff>
    </xdr:to>
    <xdr:sp macro="" textlink="">
      <xdr:nvSpPr>
        <xdr:cNvPr id="717" name="円/楕円 716"/>
        <xdr:cNvSpPr/>
      </xdr:nvSpPr>
      <xdr:spPr>
        <a:xfrm>
          <a:off x="16268700" y="167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53187</xdr:rowOff>
    </xdr:from>
    <xdr:ext cx="534377" cy="259045"/>
    <xdr:sp macro="" textlink="">
      <xdr:nvSpPr>
        <xdr:cNvPr id="718" name="公債費該当値テキスト"/>
        <xdr:cNvSpPr txBox="1"/>
      </xdr:nvSpPr>
      <xdr:spPr>
        <a:xfrm>
          <a:off x="16370300" y="166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93973</xdr:rowOff>
    </xdr:from>
    <xdr:to>
      <xdr:col>22</xdr:col>
      <xdr:colOff>415925</xdr:colOff>
      <xdr:row>98</xdr:row>
      <xdr:rowOff>24123</xdr:rowOff>
    </xdr:to>
    <xdr:sp macro="" textlink="">
      <xdr:nvSpPr>
        <xdr:cNvPr id="719" name="円/楕円 718"/>
        <xdr:cNvSpPr/>
      </xdr:nvSpPr>
      <xdr:spPr>
        <a:xfrm>
          <a:off x="15430500" y="1672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15250</xdr:rowOff>
    </xdr:from>
    <xdr:ext cx="534377" cy="259045"/>
    <xdr:sp macro="" textlink="">
      <xdr:nvSpPr>
        <xdr:cNvPr id="720" name="テキスト ボックス 719"/>
        <xdr:cNvSpPr txBox="1"/>
      </xdr:nvSpPr>
      <xdr:spPr>
        <a:xfrm>
          <a:off x="15214111" y="1681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95312</xdr:rowOff>
    </xdr:from>
    <xdr:to>
      <xdr:col>21</xdr:col>
      <xdr:colOff>212725</xdr:colOff>
      <xdr:row>98</xdr:row>
      <xdr:rowOff>25462</xdr:rowOff>
    </xdr:to>
    <xdr:sp macro="" textlink="">
      <xdr:nvSpPr>
        <xdr:cNvPr id="721" name="円/楕円 720"/>
        <xdr:cNvSpPr/>
      </xdr:nvSpPr>
      <xdr:spPr>
        <a:xfrm>
          <a:off x="14541500" y="167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16589</xdr:rowOff>
    </xdr:from>
    <xdr:ext cx="534377" cy="259045"/>
    <xdr:sp macro="" textlink="">
      <xdr:nvSpPr>
        <xdr:cNvPr id="722" name="テキスト ボックス 721"/>
        <xdr:cNvSpPr txBox="1"/>
      </xdr:nvSpPr>
      <xdr:spPr>
        <a:xfrm>
          <a:off x="14325111" y="1681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79147</xdr:rowOff>
    </xdr:from>
    <xdr:to>
      <xdr:col>20</xdr:col>
      <xdr:colOff>9525</xdr:colOff>
      <xdr:row>98</xdr:row>
      <xdr:rowOff>9297</xdr:rowOff>
    </xdr:to>
    <xdr:sp macro="" textlink="">
      <xdr:nvSpPr>
        <xdr:cNvPr id="723" name="円/楕円 722"/>
        <xdr:cNvSpPr/>
      </xdr:nvSpPr>
      <xdr:spPr>
        <a:xfrm>
          <a:off x="13652500" y="167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424</xdr:rowOff>
    </xdr:from>
    <xdr:ext cx="534377" cy="259045"/>
    <xdr:sp macro="" textlink="">
      <xdr:nvSpPr>
        <xdr:cNvPr id="724" name="テキスト ボックス 723"/>
        <xdr:cNvSpPr txBox="1"/>
      </xdr:nvSpPr>
      <xdr:spPr>
        <a:xfrm>
          <a:off x="13436111" y="168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84534</xdr:rowOff>
    </xdr:from>
    <xdr:to>
      <xdr:col>18</xdr:col>
      <xdr:colOff>492125</xdr:colOff>
      <xdr:row>98</xdr:row>
      <xdr:rowOff>14684</xdr:rowOff>
    </xdr:to>
    <xdr:sp macro="" textlink="">
      <xdr:nvSpPr>
        <xdr:cNvPr id="725" name="円/楕円 724"/>
        <xdr:cNvSpPr/>
      </xdr:nvSpPr>
      <xdr:spPr>
        <a:xfrm>
          <a:off x="12763500" y="167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5811</xdr:rowOff>
    </xdr:from>
    <xdr:ext cx="534377" cy="259045"/>
    <xdr:sp macro="" textlink="">
      <xdr:nvSpPr>
        <xdr:cNvPr id="726" name="テキスト ボックス 725"/>
        <xdr:cNvSpPr txBox="1"/>
      </xdr:nvSpPr>
      <xdr:spPr>
        <a:xfrm>
          <a:off x="12547111" y="168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総務費は、</a:t>
          </a:r>
          <a:r>
            <a:rPr kumimoji="1" lang="ja-JP" altLang="ja-JP" sz="1100">
              <a:solidFill>
                <a:schemeClr val="dk1"/>
              </a:solidFill>
              <a:effectLst/>
              <a:latin typeface="+mn-ea"/>
              <a:ea typeface="+mn-ea"/>
              <a:cs typeface="+mn-cs"/>
            </a:rPr>
            <a:t>住民一人当たり（平成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33,574</a:t>
          </a:r>
          <a:r>
            <a:rPr kumimoji="1" lang="ja-JP" altLang="ja-JP" sz="1100">
              <a:solidFill>
                <a:schemeClr val="dk1"/>
              </a:solidFill>
              <a:effectLst/>
              <a:latin typeface="+mn-ea"/>
              <a:ea typeface="+mn-ea"/>
              <a:cs typeface="+mn-cs"/>
            </a:rPr>
            <a:t>円と</a:t>
          </a:r>
          <a:r>
            <a:rPr kumimoji="1" lang="ja-JP" altLang="en-US" sz="1100">
              <a:solidFill>
                <a:schemeClr val="dk1"/>
              </a:solidFill>
              <a:effectLst/>
              <a:latin typeface="+mn-ea"/>
              <a:ea typeface="+mn-ea"/>
              <a:cs typeface="+mn-cs"/>
            </a:rPr>
            <a:t>なっており、</a:t>
          </a:r>
          <a:r>
            <a:rPr lang="ja-JP" altLang="ja-JP" sz="1100">
              <a:solidFill>
                <a:schemeClr val="dk1"/>
              </a:solidFill>
              <a:effectLst/>
              <a:latin typeface="+mn-ea"/>
              <a:ea typeface="+mn-ea"/>
              <a:cs typeface="+mn-cs"/>
            </a:rPr>
            <a:t>類似団体平均を下回り、かつ減少傾向となっている</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28</a:t>
          </a:r>
          <a:r>
            <a:rPr lang="ja-JP" altLang="en-US" sz="1100">
              <a:solidFill>
                <a:schemeClr val="dk1"/>
              </a:solidFill>
              <a:effectLst/>
              <a:latin typeface="+mn-ea"/>
              <a:ea typeface="+mn-ea"/>
              <a:cs typeface="+mn-cs"/>
            </a:rPr>
            <a:t>年度については、</a:t>
          </a:r>
          <a:r>
            <a:rPr kumimoji="1" lang="ja-JP" altLang="en-US" sz="1100">
              <a:solidFill>
                <a:schemeClr val="dk1"/>
              </a:solidFill>
              <a:effectLst/>
              <a:latin typeface="+mn-ea"/>
              <a:ea typeface="+mn-ea"/>
              <a:cs typeface="+mn-cs"/>
            </a:rPr>
            <a:t>役場庁舎耐震補強工事、防災行政無線放送施設整備工事の完了により大きく減少している。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民生費は、住民一人当たり（平成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104,203</a:t>
          </a:r>
          <a:r>
            <a:rPr kumimoji="1" lang="ja-JP" altLang="en-US" sz="1100">
              <a:solidFill>
                <a:schemeClr val="dk1"/>
              </a:solidFill>
              <a:effectLst/>
              <a:latin typeface="+mn-ea"/>
              <a:ea typeface="+mn-ea"/>
              <a:cs typeface="+mn-cs"/>
            </a:rPr>
            <a:t>円となっており、類似団体平均は下回っているものの、増加傾向となっている。これは、年々扶助費が増加しているためである。平成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年度については、</a:t>
          </a:r>
          <a:r>
            <a:rPr kumimoji="1" lang="ja-JP" altLang="ja-JP" sz="1100">
              <a:solidFill>
                <a:schemeClr val="dk1"/>
              </a:solidFill>
              <a:effectLst/>
              <a:latin typeface="+mn-ea"/>
              <a:ea typeface="+mn-ea"/>
              <a:cs typeface="+mn-cs"/>
            </a:rPr>
            <a:t>年金生活者等支援臨時福祉給付金の皆増等によるものが主な要因である。</a:t>
          </a:r>
          <a:endParaRPr lang="ja-JP" altLang="ja-JP" sz="11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商工費は、住民一人当たり（平成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11,463</a:t>
          </a:r>
          <a:r>
            <a:rPr kumimoji="1" lang="ja-JP" altLang="ja-JP" sz="1100">
              <a:solidFill>
                <a:schemeClr val="dk1"/>
              </a:solidFill>
              <a:effectLst/>
              <a:latin typeface="+mn-ea"/>
              <a:ea typeface="+mn-ea"/>
              <a:cs typeface="+mn-cs"/>
            </a:rPr>
            <a:t>円となっている。これは、町内への企業立地政策として、平成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年度以降、大規模法人への企業立地等促進奨励金（</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年間）が発生したことにより、類似団体平均値よりも高くなっていることが主な要因である。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消防費が、住民一人当たり（平成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24,553</a:t>
          </a:r>
          <a:r>
            <a:rPr kumimoji="1" lang="ja-JP" altLang="ja-JP" sz="1100">
              <a:solidFill>
                <a:schemeClr val="dk1"/>
              </a:solidFill>
              <a:effectLst/>
              <a:latin typeface="+mn-ea"/>
              <a:ea typeface="+mn-ea"/>
              <a:cs typeface="+mn-cs"/>
            </a:rPr>
            <a:t>円と類似団体平均を大きく上回っているのは、デジタル防災行政無線放送施設を整備したことによるものである。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教育費が、住民一人当たり（平成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71,174</a:t>
          </a:r>
          <a:r>
            <a:rPr kumimoji="1" lang="ja-JP" altLang="ja-JP" sz="1100">
              <a:solidFill>
                <a:schemeClr val="dk1"/>
              </a:solidFill>
              <a:effectLst/>
              <a:latin typeface="+mn-ea"/>
              <a:ea typeface="+mn-ea"/>
              <a:cs typeface="+mn-cs"/>
            </a:rPr>
            <a:t>円と類似団体平均を大きく上回っているのは、</a:t>
          </a:r>
          <a:r>
            <a:rPr kumimoji="1" lang="ja-JP" altLang="en-US" sz="1100">
              <a:solidFill>
                <a:schemeClr val="dk1"/>
              </a:solidFill>
              <a:effectLst/>
              <a:latin typeface="+mn-ea"/>
              <a:ea typeface="+mn-ea"/>
              <a:cs typeface="+mn-cs"/>
            </a:rPr>
            <a:t>小学校の設備改修や新小学校の建設</a:t>
          </a:r>
          <a:r>
            <a:rPr kumimoji="1" lang="ja-JP" altLang="ja-JP" sz="1100">
              <a:solidFill>
                <a:schemeClr val="dk1"/>
              </a:solidFill>
              <a:effectLst/>
              <a:latin typeface="+mn-ea"/>
              <a:ea typeface="+mn-ea"/>
              <a:cs typeface="+mn-cs"/>
            </a:rPr>
            <a:t>をしたことによるものである。</a:t>
          </a:r>
          <a:r>
            <a:rPr kumimoji="1" lang="ja-JP" altLang="en-US" sz="1100">
              <a:solidFill>
                <a:schemeClr val="dk1"/>
              </a:solidFill>
              <a:effectLst/>
              <a:latin typeface="+mn-ea"/>
              <a:ea typeface="+mn-ea"/>
              <a:cs typeface="+mn-cs"/>
            </a:rPr>
            <a:t>今後も、施設の老朽化に伴い</a:t>
          </a:r>
          <a:r>
            <a:rPr kumimoji="1" lang="ja-JP" altLang="ja-JP" sz="1100">
              <a:solidFill>
                <a:schemeClr val="dk1"/>
              </a:solidFill>
              <a:effectLst/>
              <a:latin typeface="+mn-ea"/>
              <a:ea typeface="+mn-ea"/>
              <a:cs typeface="+mn-cs"/>
            </a:rPr>
            <a:t>学校施設の大規模改修等が必要と</a:t>
          </a:r>
          <a:r>
            <a:rPr kumimoji="1" lang="ja-JP" altLang="en-US" sz="1100">
              <a:solidFill>
                <a:schemeClr val="dk1"/>
              </a:solidFill>
              <a:effectLst/>
              <a:latin typeface="+mn-ea"/>
              <a:ea typeface="+mn-ea"/>
              <a:cs typeface="+mn-cs"/>
            </a:rPr>
            <a:t>なる</a:t>
          </a:r>
          <a:r>
            <a:rPr kumimoji="1" lang="ja-JP" altLang="ja-JP" sz="1100">
              <a:solidFill>
                <a:schemeClr val="dk1"/>
              </a:solidFill>
              <a:effectLst/>
              <a:latin typeface="+mn-ea"/>
              <a:ea typeface="+mn-ea"/>
              <a:cs typeface="+mn-cs"/>
            </a:rPr>
            <a:t>ので、</a:t>
          </a:r>
          <a:r>
            <a:rPr kumimoji="1" lang="ja-JP" altLang="en-US" sz="1100">
              <a:solidFill>
                <a:schemeClr val="dk1"/>
              </a:solidFill>
              <a:effectLst/>
              <a:latin typeface="+mn-ea"/>
              <a:ea typeface="+mn-ea"/>
              <a:cs typeface="+mn-cs"/>
            </a:rPr>
            <a:t>計画的に取り組み、</a:t>
          </a:r>
          <a:r>
            <a:rPr kumimoji="1" lang="ja-JP" altLang="ja-JP" sz="1100">
              <a:solidFill>
                <a:schemeClr val="dk1"/>
              </a:solidFill>
              <a:effectLst/>
              <a:latin typeface="+mn-ea"/>
              <a:ea typeface="+mn-ea"/>
              <a:cs typeface="+mn-cs"/>
            </a:rPr>
            <a:t>財政負担の軽減・平準化に努めていく。</a:t>
          </a:r>
          <a:endParaRPr lang="ja-JP" altLang="ja-JP" sz="1100">
            <a:effectLst/>
            <a:latin typeface="+mn-ea"/>
            <a:ea typeface="+mn-ea"/>
          </a:endParaRPr>
        </a:p>
        <a:p>
          <a:r>
            <a:rPr lang="ja-JP" altLang="ja-JP" sz="1100">
              <a:solidFill>
                <a:schemeClr val="dk1"/>
              </a:solidFill>
              <a:effectLst/>
              <a:latin typeface="+mn-ea"/>
              <a:ea typeface="+mn-ea"/>
              <a:cs typeface="+mn-cs"/>
            </a:rPr>
            <a:t>　公債費は、住民一人当たり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29,049</a:t>
          </a:r>
          <a:r>
            <a:rPr lang="ja-JP" altLang="ja-JP" sz="1100">
              <a:solidFill>
                <a:schemeClr val="dk1"/>
              </a:solidFill>
              <a:effectLst/>
              <a:latin typeface="+mn-ea"/>
              <a:ea typeface="+mn-ea"/>
              <a:cs typeface="+mn-cs"/>
            </a:rPr>
            <a:t>円となっており、類似団体平均を下回</a:t>
          </a:r>
          <a:r>
            <a:rPr lang="ja-JP" altLang="en-US" sz="1100">
              <a:solidFill>
                <a:schemeClr val="dk1"/>
              </a:solidFill>
              <a:effectLst/>
              <a:latin typeface="+mn-ea"/>
              <a:ea typeface="+mn-ea"/>
              <a:cs typeface="+mn-cs"/>
            </a:rPr>
            <a:t>っているのは</a:t>
          </a:r>
          <a:r>
            <a:rPr lang="ja-JP"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起債事業の抑制等を継続したことによるものである。</a:t>
          </a:r>
          <a:r>
            <a:rPr kumimoji="1" lang="ja-JP" altLang="en-US" sz="1100">
              <a:solidFill>
                <a:schemeClr val="dk1"/>
              </a:solidFill>
              <a:effectLst/>
              <a:latin typeface="+mn-ea"/>
              <a:ea typeface="+mn-ea"/>
              <a:cs typeface="+mn-cs"/>
            </a:rPr>
            <a:t>今後、新小学校の建設等に伴う償還開始により、</a:t>
          </a:r>
          <a:r>
            <a:rPr kumimoji="1" lang="ja-JP" altLang="ja-JP" sz="1100">
              <a:solidFill>
                <a:schemeClr val="dk1"/>
              </a:solidFill>
              <a:effectLst/>
              <a:latin typeface="+mn-ea"/>
              <a:ea typeface="+mn-ea"/>
              <a:cs typeface="+mn-cs"/>
            </a:rPr>
            <a:t>公債費の増加が予想されるので引き続き、起債事業の抑制に努め、公債費の縮減に努めていく。</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年度は、</a:t>
          </a:r>
          <a:r>
            <a:rPr lang="ja-JP" altLang="en-US" sz="1100" b="0" i="0" baseline="0">
              <a:solidFill>
                <a:schemeClr val="dk1"/>
              </a:solidFill>
              <a:effectLst/>
              <a:latin typeface="+mn-ea"/>
              <a:ea typeface="+mn-ea"/>
              <a:cs typeface="+mn-cs"/>
            </a:rPr>
            <a:t>町民体育館の耐震補強工事、</a:t>
          </a:r>
          <a:r>
            <a:rPr lang="ja-JP" altLang="ja-JP" sz="1100" b="0" i="0" baseline="0">
              <a:solidFill>
                <a:schemeClr val="dk1"/>
              </a:solidFill>
              <a:effectLst/>
              <a:latin typeface="+mn-ea"/>
              <a:ea typeface="+mn-ea"/>
              <a:cs typeface="+mn-cs"/>
            </a:rPr>
            <a:t>学校施設の空調設備改修などの大規模改修により、財政調整基金を取り崩ししたため、財政調整基金残高は、</a:t>
          </a:r>
          <a:r>
            <a:rPr lang="ja-JP" altLang="ja-JP" sz="1100" b="0" i="0" baseline="0">
              <a:solidFill>
                <a:sysClr val="windowText" lastClr="000000"/>
              </a:solidFill>
              <a:effectLst/>
              <a:latin typeface="+mn-ea"/>
              <a:ea typeface="+mn-ea"/>
              <a:cs typeface="+mn-cs"/>
            </a:rPr>
            <a:t>前年度と比較して</a:t>
          </a:r>
          <a:r>
            <a:rPr lang="en-US" altLang="ja-JP" sz="1100" b="0" i="0" baseline="0">
              <a:solidFill>
                <a:sysClr val="windowText" lastClr="000000"/>
              </a:solidFill>
              <a:effectLst/>
              <a:latin typeface="+mn-ea"/>
              <a:ea typeface="+mn-ea"/>
              <a:cs typeface="+mn-cs"/>
            </a:rPr>
            <a:t>4.63</a:t>
          </a:r>
          <a:r>
            <a:rPr lang="ja-JP" altLang="ja-JP" sz="1100" b="0" i="0" baseline="0">
              <a:solidFill>
                <a:sysClr val="windowText" lastClr="000000"/>
              </a:solidFill>
              <a:effectLst/>
              <a:latin typeface="+mn-ea"/>
              <a:ea typeface="+mn-ea"/>
              <a:cs typeface="+mn-cs"/>
            </a:rPr>
            <a:t>ポイントの減となっている。</a:t>
          </a:r>
          <a:endParaRPr lang="ja-JP" altLang="ja-JP" sz="1100">
            <a:solidFill>
              <a:sysClr val="windowText" lastClr="000000"/>
            </a:solidFill>
            <a:effectLst/>
            <a:latin typeface="+mn-ea"/>
            <a:ea typeface="+mn-ea"/>
          </a:endParaRPr>
        </a:p>
        <a:p>
          <a:pPr rtl="0" eaLnBrk="1" fontAlgn="auto" latinLnBrk="0" hangingPunct="1"/>
          <a:r>
            <a:rPr lang="ja-JP" altLang="ja-JP" sz="1100" b="0" i="0" baseline="0">
              <a:solidFill>
                <a:sysClr val="windowText" lastClr="000000"/>
              </a:solidFill>
              <a:effectLst/>
              <a:latin typeface="+mn-ea"/>
              <a:ea typeface="+mn-ea"/>
              <a:cs typeface="+mn-cs"/>
            </a:rPr>
            <a:t>　実質収支額は、</a:t>
          </a:r>
          <a:r>
            <a:rPr lang="ja-JP" altLang="en-US" sz="1100" b="0" i="0" baseline="0">
              <a:solidFill>
                <a:sysClr val="windowText" lastClr="000000"/>
              </a:solidFill>
              <a:effectLst/>
              <a:latin typeface="+mn-ea"/>
              <a:ea typeface="+mn-ea"/>
              <a:cs typeface="+mn-cs"/>
            </a:rPr>
            <a:t>固定資産税（家屋、償却資産）などの増により</a:t>
          </a:r>
          <a:r>
            <a:rPr lang="ja-JP" altLang="ja-JP" sz="1100" b="0" i="0" baseline="0">
              <a:solidFill>
                <a:sysClr val="windowText" lastClr="000000"/>
              </a:solidFill>
              <a:effectLst/>
              <a:latin typeface="+mn-ea"/>
              <a:ea typeface="+mn-ea"/>
              <a:cs typeface="+mn-cs"/>
            </a:rPr>
            <a:t>、前年度と比較して</a:t>
          </a:r>
          <a:r>
            <a:rPr lang="en-US" altLang="ja-JP" sz="1100" b="0" i="0" baseline="0">
              <a:solidFill>
                <a:sysClr val="windowText" lastClr="000000"/>
              </a:solidFill>
              <a:effectLst/>
              <a:latin typeface="+mn-ea"/>
              <a:ea typeface="+mn-ea"/>
              <a:cs typeface="+mn-cs"/>
            </a:rPr>
            <a:t>0.56</a:t>
          </a:r>
          <a:r>
            <a:rPr lang="ja-JP" altLang="ja-JP" sz="1100" b="0" i="0" baseline="0">
              <a:solidFill>
                <a:sysClr val="windowText" lastClr="000000"/>
              </a:solidFill>
              <a:effectLst/>
              <a:latin typeface="+mn-ea"/>
              <a:ea typeface="+mn-ea"/>
              <a:cs typeface="+mn-cs"/>
            </a:rPr>
            <a:t>ポイントの増となっている</a:t>
          </a:r>
          <a:r>
            <a:rPr lang="ja-JP" altLang="en-US" sz="1100" b="0" i="0" baseline="0">
              <a:solidFill>
                <a:sysClr val="windowText" lastClr="000000"/>
              </a:solidFill>
              <a:effectLst/>
              <a:latin typeface="+mn-ea"/>
              <a:ea typeface="+mn-ea"/>
              <a:cs typeface="+mn-cs"/>
            </a:rPr>
            <a:t>。</a:t>
          </a:r>
          <a:endParaRPr lang="en-US" altLang="ja-JP" sz="1100" b="0" i="0" baseline="0">
            <a:solidFill>
              <a:sysClr val="windowText" lastClr="000000"/>
            </a:solidFill>
            <a:effectLst/>
            <a:latin typeface="+mn-ea"/>
            <a:ea typeface="+mn-ea"/>
            <a:cs typeface="+mn-cs"/>
          </a:endParaRPr>
        </a:p>
        <a:p>
          <a:r>
            <a:rPr lang="ja-JP" altLang="en-US" sz="1100" b="0" i="0" baseline="0">
              <a:solidFill>
                <a:sysClr val="windowText" lastClr="000000"/>
              </a:solidFill>
              <a:effectLst/>
              <a:latin typeface="+mn-ea"/>
              <a:ea typeface="+mn-ea"/>
              <a:cs typeface="+mn-cs"/>
            </a:rPr>
            <a:t>　今後も事務事業の見直しなどによる徹底した歳出削減</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図り、健全な財政運営に努めていく。</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ea"/>
              <a:ea typeface="+mn-ea"/>
              <a:cs typeface="+mn-cs"/>
            </a:rPr>
            <a:t>　主な変動として、平成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年度の一般会計は、</a:t>
          </a:r>
          <a:r>
            <a:rPr lang="ja-JP" altLang="ja-JP" sz="1100" b="0" i="0" baseline="0">
              <a:solidFill>
                <a:schemeClr val="dk1"/>
              </a:solidFill>
              <a:effectLst/>
              <a:latin typeface="+mn-ea"/>
              <a:ea typeface="+mn-ea"/>
              <a:cs typeface="+mn-cs"/>
            </a:rPr>
            <a:t>固定資産税（家屋、償却資産）</a:t>
          </a:r>
          <a:r>
            <a:rPr lang="ja-JP" altLang="en-US" sz="1100" b="0" i="0" baseline="0">
              <a:solidFill>
                <a:schemeClr val="dk1"/>
              </a:solidFill>
              <a:effectLst/>
              <a:latin typeface="+mn-ea"/>
              <a:ea typeface="+mn-ea"/>
              <a:cs typeface="+mn-cs"/>
            </a:rPr>
            <a:t>の増により</a:t>
          </a:r>
          <a:r>
            <a:rPr kumimoji="1" lang="ja-JP" altLang="ja-JP" sz="1100">
              <a:solidFill>
                <a:schemeClr val="dk1"/>
              </a:solidFill>
              <a:effectLst/>
              <a:latin typeface="+mn-ea"/>
              <a:ea typeface="+mn-ea"/>
              <a:cs typeface="+mn-cs"/>
            </a:rPr>
            <a:t>実質収支が増加したため、黒字額が前年度と比較して増加している。</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国民健康保険特別会計は、保険給付費</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により、黒字額が前年度と比較して</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している。</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全体としては、全ての会計において黒字を確保していて、連結赤字額がないため、連結実質赤字比率の該当はない。</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今後も比率が生じないよう、適正規模の実質収支の確保等に努めていく。</a:t>
          </a:r>
          <a:endParaRPr lang="ja-JP" altLang="ja-JP" sz="1100">
            <a:effectLst/>
            <a:latin typeface="+mn-ea"/>
            <a:ea typeface="+mn-ea"/>
          </a:endParaRPr>
        </a:p>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年度の公共下水道事業特別会計の標準財政規模比</a:t>
          </a:r>
          <a:r>
            <a:rPr kumimoji="1" lang="en-US" altLang="ja-JP" sz="1100">
              <a:solidFill>
                <a:schemeClr val="dk1"/>
              </a:solidFill>
              <a:effectLst/>
              <a:latin typeface="+mn-ea"/>
              <a:ea typeface="+mn-ea"/>
              <a:cs typeface="+mn-cs"/>
            </a:rPr>
            <a:t>6.24</a:t>
          </a:r>
          <a:r>
            <a:rPr kumimoji="1" lang="ja-JP" altLang="ja-JP" sz="1100">
              <a:solidFill>
                <a:schemeClr val="dk1"/>
              </a:solidFill>
              <a:effectLst/>
              <a:latin typeface="+mn-ea"/>
              <a:ea typeface="+mn-ea"/>
              <a:cs typeface="+mn-cs"/>
            </a:rPr>
            <a:t>は、その後の計数整理の結果、</a:t>
          </a:r>
          <a:r>
            <a:rPr kumimoji="1" lang="en-US" altLang="ja-JP" sz="1100">
              <a:solidFill>
                <a:schemeClr val="dk1"/>
              </a:solidFill>
              <a:effectLst/>
              <a:latin typeface="+mn-ea"/>
              <a:ea typeface="+mn-ea"/>
              <a:cs typeface="+mn-cs"/>
            </a:rPr>
            <a:t>0.91</a:t>
          </a:r>
          <a:r>
            <a:rPr kumimoji="1" lang="ja-JP" altLang="ja-JP" sz="1100">
              <a:solidFill>
                <a:schemeClr val="dk1"/>
              </a:solidFill>
              <a:effectLst/>
              <a:latin typeface="+mn-ea"/>
              <a:ea typeface="+mn-ea"/>
              <a:cs typeface="+mn-cs"/>
            </a:rPr>
            <a:t>となる。</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16956344</v>
      </c>
      <c r="BO4" s="411"/>
      <c r="BP4" s="411"/>
      <c r="BQ4" s="411"/>
      <c r="BR4" s="411"/>
      <c r="BS4" s="411"/>
      <c r="BT4" s="411"/>
      <c r="BU4" s="412"/>
      <c r="BV4" s="410">
        <v>15862755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7.8</v>
      </c>
      <c r="CU4" s="588"/>
      <c r="CV4" s="588"/>
      <c r="CW4" s="588"/>
      <c r="CX4" s="588"/>
      <c r="CY4" s="588"/>
      <c r="CZ4" s="588"/>
      <c r="DA4" s="589"/>
      <c r="DB4" s="587">
        <v>7.2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16015102</v>
      </c>
      <c r="BO5" s="416"/>
      <c r="BP5" s="416"/>
      <c r="BQ5" s="416"/>
      <c r="BR5" s="416"/>
      <c r="BS5" s="416"/>
      <c r="BT5" s="416"/>
      <c r="BU5" s="417"/>
      <c r="BV5" s="415">
        <v>15007469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91.4</v>
      </c>
      <c r="CU5" s="386"/>
      <c r="CV5" s="386"/>
      <c r="CW5" s="386"/>
      <c r="CX5" s="386"/>
      <c r="CY5" s="386"/>
      <c r="CZ5" s="386"/>
      <c r="DA5" s="387"/>
      <c r="DB5" s="385">
        <v>91.8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941242</v>
      </c>
      <c r="BO6" s="416"/>
      <c r="BP6" s="416"/>
      <c r="BQ6" s="416"/>
      <c r="BR6" s="416"/>
      <c r="BS6" s="416"/>
      <c r="BT6" s="416"/>
      <c r="BU6" s="417"/>
      <c r="BV6" s="415">
        <v>855286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211782</v>
      </c>
      <c r="BO7" s="416"/>
      <c r="BP7" s="416"/>
      <c r="BQ7" s="416"/>
      <c r="BR7" s="416"/>
      <c r="BS7" s="416"/>
      <c r="BT7" s="416"/>
      <c r="BU7" s="417"/>
      <c r="BV7" s="415">
        <v>173642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9358455</v>
      </c>
      <c r="CU7" s="416"/>
      <c r="CV7" s="416"/>
      <c r="CW7" s="416"/>
      <c r="CX7" s="416"/>
      <c r="CY7" s="416"/>
      <c r="CZ7" s="416"/>
      <c r="DA7" s="417"/>
      <c r="DB7" s="415">
        <v>9421924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729460</v>
      </c>
      <c r="BO8" s="416"/>
      <c r="BP8" s="416"/>
      <c r="BQ8" s="416"/>
      <c r="BR8" s="416"/>
      <c r="BS8" s="416"/>
      <c r="BT8" s="416"/>
      <c r="BU8" s="417"/>
      <c r="BV8" s="415">
        <v>681644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v>
      </c>
      <c r="CU8" s="525"/>
      <c r="CV8" s="525"/>
      <c r="CW8" s="525"/>
      <c r="CX8" s="525"/>
      <c r="CY8" s="525"/>
      <c r="CZ8" s="525"/>
      <c r="DA8" s="526"/>
      <c r="DB8" s="524">
        <v>0.9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47535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47816</v>
      </c>
      <c r="BO9" s="416"/>
      <c r="BP9" s="416"/>
      <c r="BQ9" s="416"/>
      <c r="BR9" s="416"/>
      <c r="BS9" s="416"/>
      <c r="BT9" s="416"/>
      <c r="BU9" s="417"/>
      <c r="BV9" s="415">
        <v>200170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11.9</v>
      </c>
      <c r="CU9" s="386"/>
      <c r="CV9" s="386"/>
      <c r="CW9" s="386"/>
      <c r="CX9" s="386"/>
      <c r="CY9" s="386"/>
      <c r="CZ9" s="386"/>
      <c r="DA9" s="387"/>
      <c r="DB9" s="385">
        <v>11.2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47940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47</v>
      </c>
      <c r="BO10" s="416"/>
      <c r="BP10" s="416"/>
      <c r="BQ10" s="416"/>
      <c r="BR10" s="416"/>
      <c r="BS10" s="416"/>
      <c r="BT10" s="416"/>
      <c r="BU10" s="417"/>
      <c r="BV10" s="415">
        <v>60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47489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455147</v>
      </c>
      <c r="BO12" s="416"/>
      <c r="BP12" s="416"/>
      <c r="BQ12" s="416"/>
      <c r="BR12" s="416"/>
      <c r="BS12" s="416"/>
      <c r="BT12" s="416"/>
      <c r="BU12" s="417"/>
      <c r="BV12" s="415">
        <v>548560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46743</v>
      </c>
      <c r="S13" s="517"/>
      <c r="T13" s="517"/>
      <c r="U13" s="517"/>
      <c r="V13" s="518"/>
      <c r="W13" s="504" t="s">
        <v>123</v>
      </c>
      <c r="X13" s="428"/>
      <c r="Y13" s="428"/>
      <c r="Z13" s="428"/>
      <c r="AA13" s="428"/>
      <c r="AB13" s="429"/>
      <c r="AC13" s="391">
        <v>883</v>
      </c>
      <c r="AD13" s="392"/>
      <c r="AE13" s="392"/>
      <c r="AF13" s="392"/>
      <c r="AG13" s="393"/>
      <c r="AH13" s="391">
        <v>890</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-407284</v>
      </c>
      <c r="BO13" s="416"/>
      <c r="BP13" s="416"/>
      <c r="BQ13" s="416"/>
      <c r="BR13" s="416"/>
      <c r="BS13" s="416"/>
      <c r="BT13" s="416"/>
      <c r="BU13" s="417"/>
      <c r="BV13" s="415">
        <v>-348330</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4.7</v>
      </c>
      <c r="CU13" s="386"/>
      <c r="CV13" s="386"/>
      <c r="CW13" s="386"/>
      <c r="CX13" s="386"/>
      <c r="CY13" s="386"/>
      <c r="CZ13" s="386"/>
      <c r="DA13" s="387"/>
      <c r="DB13" s="385">
        <v>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47515</v>
      </c>
      <c r="S14" s="517"/>
      <c r="T14" s="517"/>
      <c r="U14" s="517"/>
      <c r="V14" s="518"/>
      <c r="W14" s="519"/>
      <c r="X14" s="431"/>
      <c r="Y14" s="431"/>
      <c r="Z14" s="431"/>
      <c r="AA14" s="431"/>
      <c r="AB14" s="432"/>
      <c r="AC14" s="509">
        <v>3.9</v>
      </c>
      <c r="AD14" s="510"/>
      <c r="AE14" s="510"/>
      <c r="AF14" s="510"/>
      <c r="AG14" s="511"/>
      <c r="AH14" s="509">
        <v>3.9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46784</v>
      </c>
      <c r="S15" s="517"/>
      <c r="T15" s="517"/>
      <c r="U15" s="517"/>
      <c r="V15" s="518"/>
      <c r="W15" s="504" t="s">
        <v>130</v>
      </c>
      <c r="X15" s="428"/>
      <c r="Y15" s="428"/>
      <c r="Z15" s="428"/>
      <c r="AA15" s="428"/>
      <c r="AB15" s="429"/>
      <c r="AC15" s="391">
        <v>6114</v>
      </c>
      <c r="AD15" s="392"/>
      <c r="AE15" s="392"/>
      <c r="AF15" s="392"/>
      <c r="AG15" s="393"/>
      <c r="AH15" s="391">
        <v>6007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6372705</v>
      </c>
      <c r="BO15" s="411"/>
      <c r="BP15" s="411"/>
      <c r="BQ15" s="411"/>
      <c r="BR15" s="411"/>
      <c r="BS15" s="411"/>
      <c r="BT15" s="411"/>
      <c r="BU15" s="412"/>
      <c r="BV15" s="410">
        <v>6363409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27.2</v>
      </c>
      <c r="AD16" s="510"/>
      <c r="AE16" s="510"/>
      <c r="AF16" s="510"/>
      <c r="AG16" s="511"/>
      <c r="AH16" s="509">
        <v>26.3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7017590</v>
      </c>
      <c r="BO16" s="416"/>
      <c r="BP16" s="416"/>
      <c r="BQ16" s="416"/>
      <c r="BR16" s="416"/>
      <c r="BS16" s="416"/>
      <c r="BT16" s="416"/>
      <c r="BU16" s="417"/>
      <c r="BV16" s="415">
        <v>7040576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15474</v>
      </c>
      <c r="AD17" s="392"/>
      <c r="AE17" s="392"/>
      <c r="AF17" s="392"/>
      <c r="AG17" s="393"/>
      <c r="AH17" s="391">
        <v>15967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8155172</v>
      </c>
      <c r="BO17" s="416"/>
      <c r="BP17" s="416"/>
      <c r="BQ17" s="416"/>
      <c r="BR17" s="416"/>
      <c r="BS17" s="416"/>
      <c r="BT17" s="416"/>
      <c r="BU17" s="417"/>
      <c r="BV17" s="415">
        <v>8131623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71.400000000000006</v>
      </c>
      <c r="M18" s="480"/>
      <c r="N18" s="480"/>
      <c r="O18" s="480"/>
      <c r="P18" s="480"/>
      <c r="Q18" s="480"/>
      <c r="R18" s="481"/>
      <c r="S18" s="481"/>
      <c r="T18" s="481"/>
      <c r="U18" s="481"/>
      <c r="V18" s="482"/>
      <c r="W18" s="496"/>
      <c r="X18" s="497"/>
      <c r="Y18" s="497"/>
      <c r="Z18" s="497"/>
      <c r="AA18" s="497"/>
      <c r="AB18" s="505"/>
      <c r="AC18" s="379">
        <v>68.900000000000006</v>
      </c>
      <c r="AD18" s="380"/>
      <c r="AE18" s="380"/>
      <c r="AF18" s="380"/>
      <c r="AG18" s="483"/>
      <c r="AH18" s="379">
        <v>69.8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8694155</v>
      </c>
      <c r="BO18" s="416"/>
      <c r="BP18" s="416"/>
      <c r="BQ18" s="416"/>
      <c r="BR18" s="416"/>
      <c r="BS18" s="416"/>
      <c r="BT18" s="416"/>
      <c r="BU18" s="417"/>
      <c r="BV18" s="415">
        <v>8794980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666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11488710</v>
      </c>
      <c r="BO19" s="416"/>
      <c r="BP19" s="416"/>
      <c r="BQ19" s="416"/>
      <c r="BR19" s="416"/>
      <c r="BS19" s="416"/>
      <c r="BT19" s="416"/>
      <c r="BU19" s="417"/>
      <c r="BV19" s="415">
        <v>11536267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18801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13751569</v>
      </c>
      <c r="BO23" s="416"/>
      <c r="BP23" s="416"/>
      <c r="BQ23" s="416"/>
      <c r="BR23" s="416"/>
      <c r="BS23" s="416"/>
      <c r="BT23" s="416"/>
      <c r="BU23" s="417"/>
      <c r="BV23" s="415">
        <v>13121820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7220</v>
      </c>
      <c r="R24" s="392"/>
      <c r="S24" s="392"/>
      <c r="T24" s="392"/>
      <c r="U24" s="392"/>
      <c r="V24" s="393"/>
      <c r="W24" s="457"/>
      <c r="X24" s="448"/>
      <c r="Y24" s="449"/>
      <c r="Z24" s="388" t="s">
        <v>153</v>
      </c>
      <c r="AA24" s="389"/>
      <c r="AB24" s="389"/>
      <c r="AC24" s="389"/>
      <c r="AD24" s="389"/>
      <c r="AE24" s="389"/>
      <c r="AF24" s="389"/>
      <c r="AG24" s="390"/>
      <c r="AH24" s="391">
        <v>274</v>
      </c>
      <c r="AI24" s="392"/>
      <c r="AJ24" s="392"/>
      <c r="AK24" s="392"/>
      <c r="AL24" s="393"/>
      <c r="AM24" s="391">
        <v>854880</v>
      </c>
      <c r="AN24" s="392"/>
      <c r="AO24" s="392"/>
      <c r="AP24" s="392"/>
      <c r="AQ24" s="392"/>
      <c r="AR24" s="393"/>
      <c r="AS24" s="391">
        <v>3120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11107524</v>
      </c>
      <c r="BO24" s="416"/>
      <c r="BP24" s="416"/>
      <c r="BQ24" s="416"/>
      <c r="BR24" s="416"/>
      <c r="BS24" s="416"/>
      <c r="BT24" s="416"/>
      <c r="BU24" s="417"/>
      <c r="BV24" s="415">
        <v>10621730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5850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1977366</v>
      </c>
      <c r="BO25" s="411"/>
      <c r="BP25" s="411"/>
      <c r="BQ25" s="411"/>
      <c r="BR25" s="411"/>
      <c r="BS25" s="411"/>
      <c r="BT25" s="411"/>
      <c r="BU25" s="412"/>
      <c r="BV25" s="410">
        <v>164119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5310</v>
      </c>
      <c r="R26" s="392"/>
      <c r="S26" s="392"/>
      <c r="T26" s="392"/>
      <c r="U26" s="392"/>
      <c r="V26" s="393"/>
      <c r="W26" s="457"/>
      <c r="X26" s="448"/>
      <c r="Y26" s="449"/>
      <c r="Z26" s="388" t="s">
        <v>159</v>
      </c>
      <c r="AA26" s="470"/>
      <c r="AB26" s="470"/>
      <c r="AC26" s="470"/>
      <c r="AD26" s="470"/>
      <c r="AE26" s="470"/>
      <c r="AF26" s="470"/>
      <c r="AG26" s="471"/>
      <c r="AH26" s="391">
        <v>11</v>
      </c>
      <c r="AI26" s="392"/>
      <c r="AJ26" s="392"/>
      <c r="AK26" s="392"/>
      <c r="AL26" s="393"/>
      <c r="AM26" s="391">
        <v>35794</v>
      </c>
      <c r="AN26" s="392"/>
      <c r="AO26" s="392"/>
      <c r="AP26" s="392"/>
      <c r="AQ26" s="392"/>
      <c r="AR26" s="393"/>
      <c r="AS26" s="391">
        <v>3254</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3690</v>
      </c>
      <c r="R27" s="392"/>
      <c r="S27" s="392"/>
      <c r="T27" s="392"/>
      <c r="U27" s="392"/>
      <c r="V27" s="393"/>
      <c r="W27" s="457"/>
      <c r="X27" s="448"/>
      <c r="Y27" s="449"/>
      <c r="Z27" s="388" t="s">
        <v>162</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116751</v>
      </c>
      <c r="BO27" s="419"/>
      <c r="BP27" s="419"/>
      <c r="BQ27" s="419"/>
      <c r="BR27" s="419"/>
      <c r="BS27" s="419"/>
      <c r="BT27" s="419"/>
      <c r="BU27" s="420"/>
      <c r="BV27" s="418">
        <v>116751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3300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2716500</v>
      </c>
      <c r="BO28" s="411"/>
      <c r="BP28" s="411"/>
      <c r="BQ28" s="411"/>
      <c r="BR28" s="411"/>
      <c r="BS28" s="411"/>
      <c r="BT28" s="411"/>
      <c r="BU28" s="412"/>
      <c r="BV28" s="410">
        <v>3171600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16</v>
      </c>
      <c r="M29" s="392"/>
      <c r="N29" s="392"/>
      <c r="O29" s="392"/>
      <c r="P29" s="393"/>
      <c r="Q29" s="391">
        <v>3130</v>
      </c>
      <c r="R29" s="392"/>
      <c r="S29" s="392"/>
      <c r="T29" s="392"/>
      <c r="U29" s="392"/>
      <c r="V29" s="393"/>
      <c r="W29" s="458"/>
      <c r="X29" s="459"/>
      <c r="Y29" s="460"/>
      <c r="Z29" s="388" t="s">
        <v>169</v>
      </c>
      <c r="AA29" s="389"/>
      <c r="AB29" s="389"/>
      <c r="AC29" s="389"/>
      <c r="AD29" s="389"/>
      <c r="AE29" s="389"/>
      <c r="AF29" s="389"/>
      <c r="AG29" s="390"/>
      <c r="AH29" s="391">
        <v>274</v>
      </c>
      <c r="AI29" s="392"/>
      <c r="AJ29" s="392"/>
      <c r="AK29" s="392"/>
      <c r="AL29" s="393"/>
      <c r="AM29" s="391">
        <v>854880</v>
      </c>
      <c r="AN29" s="392"/>
      <c r="AO29" s="392"/>
      <c r="AP29" s="392"/>
      <c r="AQ29" s="392"/>
      <c r="AR29" s="393"/>
      <c r="AS29" s="391">
        <v>3120</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373100</v>
      </c>
      <c r="BO29" s="416"/>
      <c r="BP29" s="416"/>
      <c r="BQ29" s="416"/>
      <c r="BR29" s="416"/>
      <c r="BS29" s="416"/>
      <c r="BT29" s="416"/>
      <c r="BU29" s="417"/>
      <c r="BV29" s="415">
        <v>373100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2069844</v>
      </c>
      <c r="BO30" s="419"/>
      <c r="BP30" s="419"/>
      <c r="BQ30" s="419"/>
      <c r="BR30" s="419"/>
      <c r="BS30" s="419"/>
      <c r="BT30" s="419"/>
      <c r="BU30" s="420"/>
      <c r="BV30" s="418">
        <v>2266514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阿見町土地開発公社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土地区画整理事業特別会計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茨城租税債権管理機構</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龍ケ崎地方衛生組合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稲敷地方広域市町村圏事務組合（一般会計）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稲敷地方広域市町村圏事務組合
（養護老人ホーム松風園特別会計）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稲敷地方広域市町村圏事務組合
（水防事業特別会計）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牛久市・阿見町斎場組合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8.31</v>
      </c>
      <c r="G34" s="33">
        <v>9.18</v>
      </c>
      <c r="H34" s="33">
        <v>8.4600000000000009</v>
      </c>
      <c r="I34" s="33">
        <v>9.57</v>
      </c>
      <c r="J34" s="34">
        <v>9.9</v>
      </c>
      <c r="K34" s="22"/>
      <c r="L34" s="22"/>
      <c r="M34" s="22"/>
      <c r="N34" s="22"/>
      <c r="O34" s="22"/>
      <c r="P34" s="22"/>
    </row>
    <row r="35" spans="1:16" ht="39" customHeight="1">
      <c r="A35" s="22"/>
      <c r="B35" s="35"/>
      <c r="C35" s="1178" t="s">
        <v>527</v>
      </c>
      <c r="D35" s="1179"/>
      <c r="E35" s="1180"/>
      <c r="F35" s="36">
        <v>6.28</v>
      </c>
      <c r="G35" s="37">
        <v>8.2799999999999994</v>
      </c>
      <c r="H35" s="37">
        <v>5.19</v>
      </c>
      <c r="I35" s="37">
        <v>7.23</v>
      </c>
      <c r="J35" s="38">
        <v>7.79</v>
      </c>
      <c r="K35" s="22"/>
      <c r="L35" s="22"/>
      <c r="M35" s="22"/>
      <c r="N35" s="22"/>
      <c r="O35" s="22"/>
      <c r="P35" s="22"/>
    </row>
    <row r="36" spans="1:16" ht="39" customHeight="1">
      <c r="A36" s="22"/>
      <c r="B36" s="35"/>
      <c r="C36" s="1178" t="s">
        <v>528</v>
      </c>
      <c r="D36" s="1179"/>
      <c r="E36" s="1180"/>
      <c r="F36" s="36">
        <v>8.35</v>
      </c>
      <c r="G36" s="37">
        <v>7</v>
      </c>
      <c r="H36" s="37">
        <v>6.55</v>
      </c>
      <c r="I36" s="37">
        <v>5.35</v>
      </c>
      <c r="J36" s="38">
        <v>5.74</v>
      </c>
      <c r="K36" s="22"/>
      <c r="L36" s="22"/>
      <c r="M36" s="22"/>
      <c r="N36" s="22"/>
      <c r="O36" s="22"/>
      <c r="P36" s="22"/>
    </row>
    <row r="37" spans="1:16" ht="39" customHeight="1">
      <c r="A37" s="22"/>
      <c r="B37" s="35"/>
      <c r="C37" s="1178" t="s">
        <v>529</v>
      </c>
      <c r="D37" s="1179"/>
      <c r="E37" s="1180"/>
      <c r="F37" s="36">
        <v>0.25</v>
      </c>
      <c r="G37" s="37">
        <v>0.6</v>
      </c>
      <c r="H37" s="37">
        <v>0.46</v>
      </c>
      <c r="I37" s="37">
        <v>0.89</v>
      </c>
      <c r="J37" s="38">
        <v>1.05</v>
      </c>
      <c r="K37" s="22"/>
      <c r="L37" s="22"/>
      <c r="M37" s="22"/>
      <c r="N37" s="22"/>
      <c r="O37" s="22"/>
      <c r="P37" s="22"/>
    </row>
    <row r="38" spans="1:16" ht="39" customHeight="1">
      <c r="A38" s="22"/>
      <c r="B38" s="35"/>
      <c r="C38" s="1178" t="s">
        <v>530</v>
      </c>
      <c r="D38" s="1179"/>
      <c r="E38" s="1180"/>
      <c r="F38" s="36">
        <v>0.08</v>
      </c>
      <c r="G38" s="37">
        <v>0.92</v>
      </c>
      <c r="H38" s="37">
        <v>0.21</v>
      </c>
      <c r="I38" s="37">
        <v>0.28000000000000003</v>
      </c>
      <c r="J38" s="38">
        <v>0.22</v>
      </c>
      <c r="K38" s="22"/>
      <c r="L38" s="22"/>
      <c r="M38" s="22"/>
      <c r="N38" s="22"/>
      <c r="O38" s="22"/>
      <c r="P38" s="22"/>
    </row>
    <row r="39" spans="1:16" ht="39" customHeight="1">
      <c r="A39" s="22"/>
      <c r="B39" s="35"/>
      <c r="C39" s="1178" t="s">
        <v>531</v>
      </c>
      <c r="D39" s="1179"/>
      <c r="E39" s="1180"/>
      <c r="F39" s="36">
        <v>0.85</v>
      </c>
      <c r="G39" s="37">
        <v>1.29</v>
      </c>
      <c r="H39" s="37">
        <v>6.24</v>
      </c>
      <c r="I39" s="37">
        <v>0.25</v>
      </c>
      <c r="J39" s="38">
        <v>0.12</v>
      </c>
      <c r="K39" s="22"/>
      <c r="L39" s="22"/>
      <c r="M39" s="22"/>
      <c r="N39" s="22"/>
      <c r="O39" s="22"/>
      <c r="P39" s="22"/>
    </row>
    <row r="40" spans="1:16" ht="39" customHeight="1">
      <c r="A40" s="22"/>
      <c r="B40" s="35"/>
      <c r="C40" s="1178" t="s">
        <v>532</v>
      </c>
      <c r="D40" s="1179"/>
      <c r="E40" s="1180"/>
      <c r="F40" s="36">
        <v>0.13</v>
      </c>
      <c r="G40" s="37">
        <v>0.16</v>
      </c>
      <c r="H40" s="37">
        <v>0.15</v>
      </c>
      <c r="I40" s="37">
        <v>0.17</v>
      </c>
      <c r="J40" s="38">
        <v>0.01</v>
      </c>
      <c r="K40" s="22"/>
      <c r="L40" s="22"/>
      <c r="M40" s="22"/>
      <c r="N40" s="22"/>
      <c r="O40" s="22"/>
      <c r="P40" s="22"/>
    </row>
    <row r="41" spans="1:16" ht="39" customHeight="1">
      <c r="A41" s="22"/>
      <c r="B41" s="35"/>
      <c r="C41" s="1178" t="s">
        <v>533</v>
      </c>
      <c r="D41" s="1179"/>
      <c r="E41" s="1180"/>
      <c r="F41" s="36">
        <v>0.01</v>
      </c>
      <c r="G41" s="37">
        <v>0.01</v>
      </c>
      <c r="H41" s="37">
        <v>0.01</v>
      </c>
      <c r="I41" s="37">
        <v>0.01</v>
      </c>
      <c r="J41" s="38">
        <v>0.01</v>
      </c>
      <c r="K41" s="22"/>
      <c r="L41" s="22"/>
      <c r="M41" s="22"/>
      <c r="N41" s="22"/>
      <c r="O41" s="22"/>
      <c r="P41" s="22"/>
    </row>
    <row r="42" spans="1:16" ht="39" customHeight="1">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535</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1326</v>
      </c>
      <c r="L45" s="60">
        <v>1354</v>
      </c>
      <c r="M45" s="60">
        <v>1292</v>
      </c>
      <c r="N45" s="60">
        <v>1296</v>
      </c>
      <c r="O45" s="61">
        <v>1380</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634</v>
      </c>
      <c r="L48" s="64">
        <v>573</v>
      </c>
      <c r="M48" s="64">
        <v>562</v>
      </c>
      <c r="N48" s="64">
        <v>601</v>
      </c>
      <c r="O48" s="65">
        <v>529</v>
      </c>
      <c r="P48" s="48"/>
      <c r="Q48" s="48"/>
      <c r="R48" s="48"/>
      <c r="S48" s="48"/>
      <c r="T48" s="48"/>
      <c r="U48" s="48"/>
    </row>
    <row r="49" spans="1:21" ht="30.75" customHeight="1">
      <c r="A49" s="48"/>
      <c r="B49" s="1196"/>
      <c r="C49" s="1197"/>
      <c r="D49" s="62"/>
      <c r="E49" s="1188" t="s">
        <v>16</v>
      </c>
      <c r="F49" s="1188"/>
      <c r="G49" s="1188"/>
      <c r="H49" s="1188"/>
      <c r="I49" s="1188"/>
      <c r="J49" s="1189"/>
      <c r="K49" s="63">
        <v>105</v>
      </c>
      <c r="L49" s="64">
        <v>87</v>
      </c>
      <c r="M49" s="64">
        <v>43</v>
      </c>
      <c r="N49" s="64">
        <v>62</v>
      </c>
      <c r="O49" s="65">
        <v>51</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1492</v>
      </c>
      <c r="L52" s="64">
        <v>1528</v>
      </c>
      <c r="M52" s="64">
        <v>1576</v>
      </c>
      <c r="N52" s="64">
        <v>1531</v>
      </c>
      <c r="O52" s="65">
        <v>1536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573</v>
      </c>
      <c r="L53" s="69">
        <v>486</v>
      </c>
      <c r="M53" s="69">
        <v>321</v>
      </c>
      <c r="N53" s="69">
        <v>428</v>
      </c>
      <c r="O53" s="70">
        <v>424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12398</v>
      </c>
      <c r="J41" s="83">
        <v>12393</v>
      </c>
      <c r="K41" s="83">
        <v>12901</v>
      </c>
      <c r="L41" s="83">
        <v>13122</v>
      </c>
      <c r="M41" s="84">
        <v>13752</v>
      </c>
    </row>
    <row r="42" spans="2:13" ht="27.75" customHeight="1">
      <c r="B42" s="1204"/>
      <c r="C42" s="1205"/>
      <c r="D42" s="85"/>
      <c r="E42" s="1208" t="s">
        <v>26</v>
      </c>
      <c r="F42" s="1208"/>
      <c r="G42" s="1208"/>
      <c r="H42" s="1209"/>
      <c r="I42" s="86">
        <v>14</v>
      </c>
      <c r="J42" s="87" t="s">
        <v>478</v>
      </c>
      <c r="K42" s="87" t="s">
        <v>478</v>
      </c>
      <c r="L42" s="87" t="s">
        <v>478</v>
      </c>
      <c r="M42" s="88" t="s">
        <v>478</v>
      </c>
    </row>
    <row r="43" spans="2:13" ht="27.75" customHeight="1">
      <c r="B43" s="1204"/>
      <c r="C43" s="1205"/>
      <c r="D43" s="85"/>
      <c r="E43" s="1208" t="s">
        <v>27</v>
      </c>
      <c r="F43" s="1208"/>
      <c r="G43" s="1208"/>
      <c r="H43" s="1209"/>
      <c r="I43" s="86">
        <v>7398</v>
      </c>
      <c r="J43" s="87">
        <v>6843</v>
      </c>
      <c r="K43" s="87">
        <v>6055</v>
      </c>
      <c r="L43" s="87">
        <v>6083</v>
      </c>
      <c r="M43" s="88">
        <v>5613</v>
      </c>
    </row>
    <row r="44" spans="2:13" ht="27.75" customHeight="1">
      <c r="B44" s="1204"/>
      <c r="C44" s="1205"/>
      <c r="D44" s="85"/>
      <c r="E44" s="1208" t="s">
        <v>28</v>
      </c>
      <c r="F44" s="1208"/>
      <c r="G44" s="1208"/>
      <c r="H44" s="1209"/>
      <c r="I44" s="86">
        <v>270</v>
      </c>
      <c r="J44" s="87">
        <v>189</v>
      </c>
      <c r="K44" s="87">
        <v>169</v>
      </c>
      <c r="L44" s="87">
        <v>210</v>
      </c>
      <c r="M44" s="88">
        <v>243</v>
      </c>
    </row>
    <row r="45" spans="2:13" ht="27.75" customHeight="1">
      <c r="B45" s="1204"/>
      <c r="C45" s="1205"/>
      <c r="D45" s="85"/>
      <c r="E45" s="1208" t="s">
        <v>29</v>
      </c>
      <c r="F45" s="1208"/>
      <c r="G45" s="1208"/>
      <c r="H45" s="1209"/>
      <c r="I45" s="86">
        <v>1891</v>
      </c>
      <c r="J45" s="87">
        <v>1759</v>
      </c>
      <c r="K45" s="87">
        <v>962</v>
      </c>
      <c r="L45" s="87">
        <v>847</v>
      </c>
      <c r="M45" s="88">
        <v>749</v>
      </c>
    </row>
    <row r="46" spans="2:13" ht="27.75" customHeight="1">
      <c r="B46" s="1204"/>
      <c r="C46" s="1205"/>
      <c r="D46" s="89"/>
      <c r="E46" s="1208" t="s">
        <v>30</v>
      </c>
      <c r="F46" s="1208"/>
      <c r="G46" s="1208"/>
      <c r="H46" s="1209"/>
      <c r="I46" s="86">
        <v>5</v>
      </c>
      <c r="J46" s="87">
        <v>16</v>
      </c>
      <c r="K46" s="87" t="s">
        <v>478</v>
      </c>
      <c r="L46" s="87">
        <v>5</v>
      </c>
      <c r="M46" s="88">
        <v>10</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6308</v>
      </c>
      <c r="J50" s="87">
        <v>6518</v>
      </c>
      <c r="K50" s="87">
        <v>6794</v>
      </c>
      <c r="L50" s="87">
        <v>6173</v>
      </c>
      <c r="M50" s="88">
        <v>5601</v>
      </c>
    </row>
    <row r="51" spans="2:13" ht="27.75" customHeight="1">
      <c r="B51" s="1204"/>
      <c r="C51" s="1205"/>
      <c r="D51" s="85"/>
      <c r="E51" s="1208" t="s">
        <v>36</v>
      </c>
      <c r="F51" s="1208"/>
      <c r="G51" s="1208"/>
      <c r="H51" s="1209"/>
      <c r="I51" s="86">
        <v>3076</v>
      </c>
      <c r="J51" s="87">
        <v>2956</v>
      </c>
      <c r="K51" s="87">
        <v>2856</v>
      </c>
      <c r="L51" s="87">
        <v>3084</v>
      </c>
      <c r="M51" s="88">
        <v>3002</v>
      </c>
    </row>
    <row r="52" spans="2:13" ht="27.75" customHeight="1">
      <c r="B52" s="1206"/>
      <c r="C52" s="1207"/>
      <c r="D52" s="85"/>
      <c r="E52" s="1208" t="s">
        <v>37</v>
      </c>
      <c r="F52" s="1208"/>
      <c r="G52" s="1208"/>
      <c r="H52" s="1209"/>
      <c r="I52" s="86">
        <v>13208</v>
      </c>
      <c r="J52" s="87">
        <v>13232</v>
      </c>
      <c r="K52" s="87">
        <v>13487</v>
      </c>
      <c r="L52" s="87">
        <v>13548</v>
      </c>
      <c r="M52" s="88">
        <v>13468</v>
      </c>
    </row>
    <row r="53" spans="2:13" ht="27.75" customHeight="1" thickBot="1">
      <c r="B53" s="1210" t="s">
        <v>21</v>
      </c>
      <c r="C53" s="1211"/>
      <c r="D53" s="92"/>
      <c r="E53" s="1212" t="s">
        <v>38</v>
      </c>
      <c r="F53" s="1212"/>
      <c r="G53" s="1212"/>
      <c r="H53" s="1213"/>
      <c r="I53" s="93">
        <v>-618</v>
      </c>
      <c r="J53" s="94">
        <v>-1506</v>
      </c>
      <c r="K53" s="94">
        <v>-3050</v>
      </c>
      <c r="L53" s="94">
        <v>-2538</v>
      </c>
      <c r="M53" s="95">
        <v>-1704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33" t="s">
        <v>568</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562</v>
      </c>
      <c r="H51" s="1246"/>
      <c r="I51" s="1251" t="s">
        <v>563</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569</v>
      </c>
      <c r="J53" s="1231"/>
      <c r="K53" s="1256"/>
      <c r="L53" s="1256"/>
      <c r="M53" s="1256"/>
      <c r="N53" s="1253">
        <v>50</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564</v>
      </c>
      <c r="H55" s="1226"/>
      <c r="I55" s="1231" t="s">
        <v>563</v>
      </c>
      <c r="J55" s="1231"/>
      <c r="K55" s="1255"/>
      <c r="L55" s="1255"/>
      <c r="M55" s="1255"/>
      <c r="N55" s="1221">
        <v>13</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569</v>
      </c>
      <c r="J57" s="1223"/>
      <c r="K57" s="1256"/>
      <c r="L57" s="1256"/>
      <c r="M57" s="1256"/>
      <c r="N57" s="1253">
        <v>53.4</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33" t="s">
        <v>570</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562</v>
      </c>
      <c r="H73" s="1246"/>
      <c r="I73" s="1251" t="s">
        <v>563</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567</v>
      </c>
      <c r="J75" s="1231"/>
      <c r="K75" s="1253">
        <v>8.6999999999999993</v>
      </c>
      <c r="L75" s="1253">
        <v>7.2</v>
      </c>
      <c r="M75" s="1253">
        <v>5.7</v>
      </c>
      <c r="N75" s="1253">
        <v>5</v>
      </c>
      <c r="O75" s="1253">
        <v>4.7</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564</v>
      </c>
      <c r="H77" s="1226"/>
      <c r="I77" s="1231" t="s">
        <v>563</v>
      </c>
      <c r="J77" s="1231"/>
      <c r="K77" s="1232">
        <v>30.7</v>
      </c>
      <c r="L77" s="1232">
        <v>22.3</v>
      </c>
      <c r="M77" s="1221">
        <v>20.3</v>
      </c>
      <c r="N77" s="1221">
        <v>13</v>
      </c>
      <c r="O77" s="1221">
        <v>21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567</v>
      </c>
      <c r="J79" s="1223"/>
      <c r="K79" s="1224">
        <v>9.1999999999999993</v>
      </c>
      <c r="L79" s="1224">
        <v>8.5</v>
      </c>
      <c r="M79" s="1224">
        <v>7.7</v>
      </c>
      <c r="N79" s="1224">
        <v>6.8</v>
      </c>
      <c r="O79" s="1224">
        <v>6.8</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63030</v>
      </c>
      <c r="E3" s="118"/>
      <c r="F3" s="119">
        <v>46819</v>
      </c>
      <c r="G3" s="120"/>
      <c r="H3" s="121"/>
    </row>
    <row r="4" spans="1:8">
      <c r="A4" s="122"/>
      <c r="B4" s="123"/>
      <c r="C4" s="124"/>
      <c r="D4" s="125">
        <v>6878</v>
      </c>
      <c r="E4" s="126"/>
      <c r="F4" s="127">
        <v>24121</v>
      </c>
      <c r="G4" s="128"/>
      <c r="H4" s="129"/>
    </row>
    <row r="5" spans="1:8">
      <c r="A5" s="110" t="s">
        <v>512</v>
      </c>
      <c r="B5" s="115"/>
      <c r="C5" s="116"/>
      <c r="D5" s="117">
        <v>42647</v>
      </c>
      <c r="E5" s="118"/>
      <c r="F5" s="119">
        <v>53270</v>
      </c>
      <c r="G5" s="120"/>
      <c r="H5" s="121"/>
    </row>
    <row r="6" spans="1:8">
      <c r="A6" s="122"/>
      <c r="B6" s="123"/>
      <c r="C6" s="124"/>
      <c r="D6" s="125">
        <v>14858</v>
      </c>
      <c r="E6" s="126"/>
      <c r="F6" s="127">
        <v>24316</v>
      </c>
      <c r="G6" s="128"/>
      <c r="H6" s="129"/>
    </row>
    <row r="7" spans="1:8">
      <c r="A7" s="110" t="s">
        <v>513</v>
      </c>
      <c r="B7" s="115"/>
      <c r="C7" s="116"/>
      <c r="D7" s="117">
        <v>56014</v>
      </c>
      <c r="E7" s="118"/>
      <c r="F7" s="119">
        <v>53292</v>
      </c>
      <c r="G7" s="120"/>
      <c r="H7" s="121"/>
    </row>
    <row r="8" spans="1:8">
      <c r="A8" s="122"/>
      <c r="B8" s="123"/>
      <c r="C8" s="124"/>
      <c r="D8" s="125">
        <v>19043</v>
      </c>
      <c r="E8" s="126"/>
      <c r="F8" s="127">
        <v>28900</v>
      </c>
      <c r="G8" s="128"/>
      <c r="H8" s="129"/>
    </row>
    <row r="9" spans="1:8">
      <c r="A9" s="110" t="s">
        <v>514</v>
      </c>
      <c r="B9" s="115"/>
      <c r="C9" s="116"/>
      <c r="D9" s="117">
        <v>43972</v>
      </c>
      <c r="E9" s="118"/>
      <c r="F9" s="119">
        <v>49919</v>
      </c>
      <c r="G9" s="120"/>
      <c r="H9" s="121"/>
    </row>
    <row r="10" spans="1:8">
      <c r="A10" s="122"/>
      <c r="B10" s="123"/>
      <c r="C10" s="124"/>
      <c r="D10" s="125">
        <v>25264</v>
      </c>
      <c r="E10" s="126"/>
      <c r="F10" s="127">
        <v>26398</v>
      </c>
      <c r="G10" s="128"/>
      <c r="H10" s="129"/>
    </row>
    <row r="11" spans="1:8">
      <c r="A11" s="110" t="s">
        <v>515</v>
      </c>
      <c r="B11" s="115"/>
      <c r="C11" s="116"/>
      <c r="D11" s="117">
        <v>66714</v>
      </c>
      <c r="E11" s="118"/>
      <c r="F11" s="119">
        <v>47738</v>
      </c>
      <c r="G11" s="120"/>
      <c r="H11" s="121"/>
    </row>
    <row r="12" spans="1:8">
      <c r="A12" s="122"/>
      <c r="B12" s="123"/>
      <c r="C12" s="130"/>
      <c r="D12" s="125">
        <v>40454</v>
      </c>
      <c r="E12" s="126"/>
      <c r="F12" s="127">
        <v>24937</v>
      </c>
      <c r="G12" s="128"/>
      <c r="H12" s="129"/>
    </row>
    <row r="13" spans="1:8">
      <c r="A13" s="110"/>
      <c r="B13" s="115"/>
      <c r="C13" s="131"/>
      <c r="D13" s="132">
        <v>54475</v>
      </c>
      <c r="E13" s="133"/>
      <c r="F13" s="134">
        <v>50208</v>
      </c>
      <c r="G13" s="135"/>
      <c r="H13" s="121"/>
    </row>
    <row r="14" spans="1:8">
      <c r="A14" s="122"/>
      <c r="B14" s="123"/>
      <c r="C14" s="124"/>
      <c r="D14" s="125">
        <v>21299</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6.29</v>
      </c>
      <c r="C19" s="136">
        <f>ROUND(VALUE(SUBSTITUTE(実質収支比率等に係る経年分析!G$48,"▲","-")),2)</f>
        <v>8.2899999999999991</v>
      </c>
      <c r="D19" s="136">
        <f>ROUND(VALUE(SUBSTITUTE(実質収支比率等に係る経年分析!H$48,"▲","-")),2)</f>
        <v>5.2</v>
      </c>
      <c r="E19" s="136">
        <f>ROUND(VALUE(SUBSTITUTE(実質収支比率等に係る経年分析!I$48,"▲","-")),2)</f>
        <v>7.23</v>
      </c>
      <c r="F19" s="136">
        <f>ROUND(VALUE(SUBSTITUTE(実質収支比率等に係る経年分析!J$48,"▲","-")),2)</f>
        <v>7.79</v>
      </c>
    </row>
    <row r="20" spans="1:11">
      <c r="A20" s="136" t="s">
        <v>43</v>
      </c>
      <c r="B20" s="136">
        <f>ROUND(VALUE(SUBSTITUTE(実質収支比率等に係る経年分析!F$47,"▲","-")),2)</f>
        <v>38.96</v>
      </c>
      <c r="C20" s="136">
        <f>ROUND(VALUE(SUBSTITUTE(実質収支比率等に係る経年分析!G$47,"▲","-")),2)</f>
        <v>40.229999999999997</v>
      </c>
      <c r="D20" s="136">
        <f>ROUND(VALUE(SUBSTITUTE(実質収支比率等に係る経年分析!H$47,"▲","-")),2)</f>
        <v>40.14</v>
      </c>
      <c r="E20" s="136">
        <f>ROUND(VALUE(SUBSTITUTE(実質収支比率等に係る経年分析!I$47,"▲","-")),2)</f>
        <v>33.659999999999997</v>
      </c>
      <c r="F20" s="136">
        <f>ROUND(VALUE(SUBSTITUTE(実質収支比率等に係る経年分析!J$47,"▲","-")),2)</f>
        <v>29.03</v>
      </c>
    </row>
    <row r="21" spans="1:11">
      <c r="A21" s="136" t="s">
        <v>44</v>
      </c>
      <c r="B21" s="136">
        <f>IF(ISNUMBER(VALUE(SUBSTITUTE(実質収支比率等に係る経年分析!F$49,"▲","-"))),ROUND(VALUE(SUBSTITUTE(実質収支比率等に係る経年分析!F$49,"▲","-")),2),NA())</f>
        <v>4.95</v>
      </c>
      <c r="C21" s="136">
        <f>IF(ISNUMBER(VALUE(SUBSTITUTE(実質収支比率等に係る経年分析!G$49,"▲","-"))),ROUND(VALUE(SUBSTITUTE(実質収支比率等に係る経年分析!G$49,"▲","-")),2),NA())</f>
        <v>3.9</v>
      </c>
      <c r="D21" s="136">
        <f>IF(ISNUMBER(VALUE(SUBSTITUTE(実質収支比率等に係る経年分析!H$49,"▲","-"))),ROUND(VALUE(SUBSTITUTE(実質収支比率等に係る経年分析!H$49,"▲","-")),2),NA())</f>
        <v>-3.07</v>
      </c>
      <c r="E21" s="136">
        <f>IF(ISNUMBER(VALUE(SUBSTITUTE(実質収支比率等に係る経年分析!I$49,"▲","-"))),ROUND(VALUE(SUBSTITUTE(実質収支比率等に係る経年分析!I$49,"▲","-")),2),NA())</f>
        <v>-3.7</v>
      </c>
      <c r="F21" s="136">
        <f>IF(ISNUMBER(VALUE(SUBSTITUTE(実質収支比率等に係る経年分析!J$49,"▲","-"))),ROUND(VALUE(SUBSTITUTE(実質収支比率等に係る経年分析!J$49,"▲","-")),2),NA())</f>
        <v>-4.3499999999999996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1.29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6.24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c r="A32" s="137" t="str">
        <f>IF(連結実質赤字比率に係る赤字・黒字の構成分析!C$38="",NA(),連結実質赤字比率に係る赤字・黒字の構成分析!C$38)</f>
        <v>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0.28000000000000003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8.35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6.55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5.74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6.28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8.2799999999999994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7.79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8.31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8.4600000000000009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1492</v>
      </c>
      <c r="E42" s="138"/>
      <c r="F42" s="138"/>
      <c r="G42" s="138">
        <f>'実質公債費比率（分子）の構造'!L$52</f>
        <v>1528</v>
      </c>
      <c r="H42" s="138"/>
      <c r="I42" s="138"/>
      <c r="J42" s="138">
        <f>'実質公債費比率（分子）の構造'!M$52</f>
        <v>1576</v>
      </c>
      <c r="K42" s="138"/>
      <c r="L42" s="138"/>
      <c r="M42" s="138">
        <f>'実質公債費比率（分子）の構造'!N$52</f>
        <v>1531</v>
      </c>
      <c r="N42" s="138"/>
      <c r="O42" s="138"/>
      <c r="P42" s="138">
        <f>'実質公債費比率（分子）の構造'!O$52</f>
        <v>1536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105</v>
      </c>
      <c r="C45" s="138"/>
      <c r="D45" s="138"/>
      <c r="E45" s="138">
        <f>'実質公債費比率（分子）の構造'!L$49</f>
        <v>87</v>
      </c>
      <c r="F45" s="138"/>
      <c r="G45" s="138"/>
      <c r="H45" s="138">
        <f>'実質公債費比率（分子）の構造'!M$49</f>
        <v>43</v>
      </c>
      <c r="I45" s="138"/>
      <c r="J45" s="138"/>
      <c r="K45" s="138">
        <f>'実質公債費比率（分子）の構造'!N$49</f>
        <v>62</v>
      </c>
      <c r="L45" s="138"/>
      <c r="M45" s="138"/>
      <c r="N45" s="138">
        <f>'実質公債費比率（分子）の構造'!O$49</f>
        <v>51</v>
      </c>
      <c r="O45" s="138"/>
      <c r="P45" s="138"/>
    </row>
    <row r="46" spans="1:16">
      <c r="A46" s="138" t="s">
        <v>55</v>
      </c>
      <c r="B46" s="138">
        <f>'実質公債費比率（分子）の構造'!K$48</f>
        <v>634</v>
      </c>
      <c r="C46" s="138"/>
      <c r="D46" s="138"/>
      <c r="E46" s="138">
        <f>'実質公債費比率（分子）の構造'!L$48</f>
        <v>573</v>
      </c>
      <c r="F46" s="138"/>
      <c r="G46" s="138"/>
      <c r="H46" s="138">
        <f>'実質公債費比率（分子）の構造'!M$48</f>
        <v>562</v>
      </c>
      <c r="I46" s="138"/>
      <c r="J46" s="138"/>
      <c r="K46" s="138">
        <f>'実質公債費比率（分子）の構造'!N$48</f>
        <v>601</v>
      </c>
      <c r="L46" s="138"/>
      <c r="M46" s="138"/>
      <c r="N46" s="138">
        <f>'実質公債費比率（分子）の構造'!O$48</f>
        <v>529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1326</v>
      </c>
      <c r="C49" s="138"/>
      <c r="D49" s="138"/>
      <c r="E49" s="138">
        <f>'実質公債費比率（分子）の構造'!L$45</f>
        <v>1354</v>
      </c>
      <c r="F49" s="138"/>
      <c r="G49" s="138"/>
      <c r="H49" s="138">
        <f>'実質公債費比率（分子）の構造'!M$45</f>
        <v>1292</v>
      </c>
      <c r="I49" s="138"/>
      <c r="J49" s="138"/>
      <c r="K49" s="138">
        <f>'実質公債費比率（分子）の構造'!N$45</f>
        <v>1296</v>
      </c>
      <c r="L49" s="138"/>
      <c r="M49" s="138"/>
      <c r="N49" s="138">
        <f>'実質公債費比率（分子）の構造'!O$45</f>
        <v>1380</v>
      </c>
      <c r="O49" s="138"/>
      <c r="P49" s="138"/>
    </row>
    <row r="50" spans="1:16">
      <c r="A50" s="138" t="s">
        <v>59</v>
      </c>
      <c r="B50" s="138" t="e">
        <f>NA()</f>
        <v>#N/A</v>
      </c>
      <c r="C50" s="138">
        <f>IF(ISNUMBER('実質公債費比率（分子）の構造'!K$53),'実質公債費比率（分子）の構造'!K$53,NA())</f>
        <v>573</v>
      </c>
      <c r="D50" s="138" t="e">
        <f>NA()</f>
        <v>#N/A</v>
      </c>
      <c r="E50" s="138" t="e">
        <f>NA()</f>
        <v>#N/A</v>
      </c>
      <c r="F50" s="138">
        <f>IF(ISNUMBER('実質公債費比率（分子）の構造'!L$53),'実質公債費比率（分子）の構造'!L$53,NA())</f>
        <v>486</v>
      </c>
      <c r="G50" s="138" t="e">
        <f>NA()</f>
        <v>#N/A</v>
      </c>
      <c r="H50" s="138" t="e">
        <f>NA()</f>
        <v>#N/A</v>
      </c>
      <c r="I50" s="138">
        <f>IF(ISNUMBER('実質公債費比率（分子）の構造'!M$53),'実質公債費比率（分子）の構造'!M$53,NA())</f>
        <v>321</v>
      </c>
      <c r="J50" s="138" t="e">
        <f>NA()</f>
        <v>#N/A</v>
      </c>
      <c r="K50" s="138" t="e">
        <f>NA()</f>
        <v>#N/A</v>
      </c>
      <c r="L50" s="138">
        <f>IF(ISNUMBER('実質公債費比率（分子）の構造'!N$53),'実質公債費比率（分子）の構造'!N$53,NA())</f>
        <v>428</v>
      </c>
      <c r="M50" s="138" t="e">
        <f>NA()</f>
        <v>#N/A</v>
      </c>
      <c r="N50" s="138" t="e">
        <f>NA()</f>
        <v>#N/A</v>
      </c>
      <c r="O50" s="138">
        <f>IF(ISNUMBER('実質公債費比率（分子）の構造'!O$53),'実質公債費比率（分子）の構造'!O$53,NA())</f>
        <v>424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13208</v>
      </c>
      <c r="E56" s="137"/>
      <c r="F56" s="137"/>
      <c r="G56" s="137">
        <f>'将来負担比率（分子）の構造'!J$52</f>
        <v>13232</v>
      </c>
      <c r="H56" s="137"/>
      <c r="I56" s="137"/>
      <c r="J56" s="137">
        <f>'将来負担比率（分子）の構造'!K$52</f>
        <v>13487</v>
      </c>
      <c r="K56" s="137"/>
      <c r="L56" s="137"/>
      <c r="M56" s="137">
        <f>'将来負担比率（分子）の構造'!L$52</f>
        <v>13548</v>
      </c>
      <c r="N56" s="137"/>
      <c r="O56" s="137"/>
      <c r="P56" s="137">
        <f>'将来負担比率（分子）の構造'!M$52</f>
        <v>13468</v>
      </c>
    </row>
    <row r="57" spans="1:16">
      <c r="A57" s="137" t="s">
        <v>36</v>
      </c>
      <c r="B57" s="137"/>
      <c r="C57" s="137"/>
      <c r="D57" s="137">
        <f>'将来負担比率（分子）の構造'!I$51</f>
        <v>3076</v>
      </c>
      <c r="E57" s="137"/>
      <c r="F57" s="137"/>
      <c r="G57" s="137">
        <f>'将来負担比率（分子）の構造'!J$51</f>
        <v>2956</v>
      </c>
      <c r="H57" s="137"/>
      <c r="I57" s="137"/>
      <c r="J57" s="137">
        <f>'将来負担比率（分子）の構造'!K$51</f>
        <v>2856</v>
      </c>
      <c r="K57" s="137"/>
      <c r="L57" s="137"/>
      <c r="M57" s="137">
        <f>'将来負担比率（分子）の構造'!L$51</f>
        <v>3084</v>
      </c>
      <c r="N57" s="137"/>
      <c r="O57" s="137"/>
      <c r="P57" s="137">
        <f>'将来負担比率（分子）の構造'!M$51</f>
        <v>3002</v>
      </c>
    </row>
    <row r="58" spans="1:16">
      <c r="A58" s="137" t="s">
        <v>35</v>
      </c>
      <c r="B58" s="137"/>
      <c r="C58" s="137"/>
      <c r="D58" s="137">
        <f>'将来負担比率（分子）の構造'!I$50</f>
        <v>6308</v>
      </c>
      <c r="E58" s="137"/>
      <c r="F58" s="137"/>
      <c r="G58" s="137">
        <f>'将来負担比率（分子）の構造'!J$50</f>
        <v>6518</v>
      </c>
      <c r="H58" s="137"/>
      <c r="I58" s="137"/>
      <c r="J58" s="137">
        <f>'将来負担比率（分子）の構造'!K$50</f>
        <v>6794</v>
      </c>
      <c r="K58" s="137"/>
      <c r="L58" s="137"/>
      <c r="M58" s="137">
        <f>'将来負担比率（分子）の構造'!L$50</f>
        <v>6173</v>
      </c>
      <c r="N58" s="137"/>
      <c r="O58" s="137"/>
      <c r="P58" s="137">
        <f>'将来負担比率（分子）の構造'!M$50</f>
        <v>5601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v>
      </c>
      <c r="C61" s="137"/>
      <c r="D61" s="137"/>
      <c r="E61" s="137">
        <f>'将来負担比率（分子）の構造'!J$46</f>
        <v>16</v>
      </c>
      <c r="F61" s="137"/>
      <c r="G61" s="137"/>
      <c r="H61" s="137" t="str">
        <f>'将来負担比率（分子）の構造'!K$46</f>
        <v>-</v>
      </c>
      <c r="I61" s="137"/>
      <c r="J61" s="137"/>
      <c r="K61" s="137">
        <f>'将来負担比率（分子）の構造'!L$46</f>
        <v>5</v>
      </c>
      <c r="L61" s="137"/>
      <c r="M61" s="137"/>
      <c r="N61" s="137">
        <f>'将来負担比率（分子）の構造'!M$46</f>
        <v>10</v>
      </c>
      <c r="O61" s="137"/>
      <c r="P61" s="137"/>
    </row>
    <row r="62" spans="1:16">
      <c r="A62" s="137" t="s">
        <v>29</v>
      </c>
      <c r="B62" s="137">
        <f>'将来負担比率（分子）の構造'!I$45</f>
        <v>1891</v>
      </c>
      <c r="C62" s="137"/>
      <c r="D62" s="137"/>
      <c r="E62" s="137">
        <f>'将来負担比率（分子）の構造'!J$45</f>
        <v>1759</v>
      </c>
      <c r="F62" s="137"/>
      <c r="G62" s="137"/>
      <c r="H62" s="137">
        <f>'将来負担比率（分子）の構造'!K$45</f>
        <v>962</v>
      </c>
      <c r="I62" s="137"/>
      <c r="J62" s="137"/>
      <c r="K62" s="137">
        <f>'将来負担比率（分子）の構造'!L$45</f>
        <v>847</v>
      </c>
      <c r="L62" s="137"/>
      <c r="M62" s="137"/>
      <c r="N62" s="137">
        <f>'将来負担比率（分子）の構造'!M$45</f>
        <v>749</v>
      </c>
      <c r="O62" s="137"/>
      <c r="P62" s="137"/>
    </row>
    <row r="63" spans="1:16">
      <c r="A63" s="137" t="s">
        <v>28</v>
      </c>
      <c r="B63" s="137">
        <f>'将来負担比率（分子）の構造'!I$44</f>
        <v>270</v>
      </c>
      <c r="C63" s="137"/>
      <c r="D63" s="137"/>
      <c r="E63" s="137">
        <f>'将来負担比率（分子）の構造'!J$44</f>
        <v>189</v>
      </c>
      <c r="F63" s="137"/>
      <c r="G63" s="137"/>
      <c r="H63" s="137">
        <f>'将来負担比率（分子）の構造'!K$44</f>
        <v>169</v>
      </c>
      <c r="I63" s="137"/>
      <c r="J63" s="137"/>
      <c r="K63" s="137">
        <f>'将来負担比率（分子）の構造'!L$44</f>
        <v>210</v>
      </c>
      <c r="L63" s="137"/>
      <c r="M63" s="137"/>
      <c r="N63" s="137">
        <f>'将来負担比率（分子）の構造'!M$44</f>
        <v>243</v>
      </c>
      <c r="O63" s="137"/>
      <c r="P63" s="137"/>
    </row>
    <row r="64" spans="1:16">
      <c r="A64" s="137" t="s">
        <v>27</v>
      </c>
      <c r="B64" s="137">
        <f>'将来負担比率（分子）の構造'!I$43</f>
        <v>7398</v>
      </c>
      <c r="C64" s="137"/>
      <c r="D64" s="137"/>
      <c r="E64" s="137">
        <f>'将来負担比率（分子）の構造'!J$43</f>
        <v>6843</v>
      </c>
      <c r="F64" s="137"/>
      <c r="G64" s="137"/>
      <c r="H64" s="137">
        <f>'将来負担比率（分子）の構造'!K$43</f>
        <v>6055</v>
      </c>
      <c r="I64" s="137"/>
      <c r="J64" s="137"/>
      <c r="K64" s="137">
        <f>'将来負担比率（分子）の構造'!L$43</f>
        <v>6083</v>
      </c>
      <c r="L64" s="137"/>
      <c r="M64" s="137"/>
      <c r="N64" s="137">
        <f>'将来負担比率（分子）の構造'!M$43</f>
        <v>5613</v>
      </c>
      <c r="O64" s="137"/>
      <c r="P64" s="137"/>
    </row>
    <row r="65" spans="1:16">
      <c r="A65" s="137" t="s">
        <v>26</v>
      </c>
      <c r="B65" s="137">
        <f>'将来負担比率（分子）の構造'!I$42</f>
        <v>14</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12398</v>
      </c>
      <c r="C66" s="137"/>
      <c r="D66" s="137"/>
      <c r="E66" s="137">
        <f>'将来負担比率（分子）の構造'!J$41</f>
        <v>12393</v>
      </c>
      <c r="F66" s="137"/>
      <c r="G66" s="137"/>
      <c r="H66" s="137">
        <f>'将来負担比率（分子）の構造'!K$41</f>
        <v>12901</v>
      </c>
      <c r="I66" s="137"/>
      <c r="J66" s="137"/>
      <c r="K66" s="137">
        <f>'将来負担比率（分子）の構造'!L$41</f>
        <v>13122</v>
      </c>
      <c r="L66" s="137"/>
      <c r="M66" s="137"/>
      <c r="N66" s="137">
        <f>'将来負担比率（分子）の構造'!M$41</f>
        <v>13752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7598045</v>
      </c>
      <c r="S5" s="671"/>
      <c r="T5" s="671"/>
      <c r="U5" s="671"/>
      <c r="V5" s="671"/>
      <c r="W5" s="671"/>
      <c r="X5" s="671"/>
      <c r="Y5" s="718"/>
      <c r="Z5" s="731">
        <v>44.8</v>
      </c>
      <c r="AA5" s="731"/>
      <c r="AB5" s="731"/>
      <c r="AC5" s="731"/>
      <c r="AD5" s="732">
        <v>7162299</v>
      </c>
      <c r="AE5" s="732"/>
      <c r="AF5" s="732"/>
      <c r="AG5" s="732"/>
      <c r="AH5" s="732"/>
      <c r="AI5" s="732"/>
      <c r="AJ5" s="732"/>
      <c r="AK5" s="732"/>
      <c r="AL5" s="719">
        <v>80.099999999999994</v>
      </c>
      <c r="AM5" s="688"/>
      <c r="AN5" s="688"/>
      <c r="AO5" s="720"/>
      <c r="AP5" s="707" t="s">
        <v>208</v>
      </c>
      <c r="AQ5" s="708"/>
      <c r="AR5" s="708"/>
      <c r="AS5" s="708"/>
      <c r="AT5" s="708"/>
      <c r="AU5" s="708"/>
      <c r="AV5" s="708"/>
      <c r="AW5" s="708"/>
      <c r="AX5" s="708"/>
      <c r="AY5" s="708"/>
      <c r="AZ5" s="708"/>
      <c r="BA5" s="708"/>
      <c r="BB5" s="708"/>
      <c r="BC5" s="708"/>
      <c r="BD5" s="708"/>
      <c r="BE5" s="708"/>
      <c r="BF5" s="709"/>
      <c r="BG5" s="620">
        <v>7162299</v>
      </c>
      <c r="BH5" s="621"/>
      <c r="BI5" s="621"/>
      <c r="BJ5" s="621"/>
      <c r="BK5" s="621"/>
      <c r="BL5" s="621"/>
      <c r="BM5" s="621"/>
      <c r="BN5" s="622"/>
      <c r="BO5" s="673">
        <v>94.3</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182789</v>
      </c>
      <c r="S6" s="621"/>
      <c r="T6" s="621"/>
      <c r="U6" s="621"/>
      <c r="V6" s="621"/>
      <c r="W6" s="621"/>
      <c r="X6" s="621"/>
      <c r="Y6" s="622"/>
      <c r="Z6" s="673">
        <v>1.1000000000000001</v>
      </c>
      <c r="AA6" s="673"/>
      <c r="AB6" s="673"/>
      <c r="AC6" s="673"/>
      <c r="AD6" s="674">
        <v>182789</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7162299</v>
      </c>
      <c r="BH6" s="621"/>
      <c r="BI6" s="621"/>
      <c r="BJ6" s="621"/>
      <c r="BK6" s="621"/>
      <c r="BL6" s="621"/>
      <c r="BM6" s="621"/>
      <c r="BN6" s="622"/>
      <c r="BO6" s="673">
        <v>94.3</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141213</v>
      </c>
      <c r="CS6" s="621"/>
      <c r="CT6" s="621"/>
      <c r="CU6" s="621"/>
      <c r="CV6" s="621"/>
      <c r="CW6" s="621"/>
      <c r="CX6" s="621"/>
      <c r="CY6" s="622"/>
      <c r="CZ6" s="673">
        <v>0.9</v>
      </c>
      <c r="DA6" s="673"/>
      <c r="DB6" s="673"/>
      <c r="DC6" s="673"/>
      <c r="DD6" s="626" t="s">
        <v>209</v>
      </c>
      <c r="DE6" s="621"/>
      <c r="DF6" s="621"/>
      <c r="DG6" s="621"/>
      <c r="DH6" s="621"/>
      <c r="DI6" s="621"/>
      <c r="DJ6" s="621"/>
      <c r="DK6" s="621"/>
      <c r="DL6" s="621"/>
      <c r="DM6" s="621"/>
      <c r="DN6" s="621"/>
      <c r="DO6" s="621"/>
      <c r="DP6" s="622"/>
      <c r="DQ6" s="626">
        <v>141213</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5111</v>
      </c>
      <c r="S7" s="621"/>
      <c r="T7" s="621"/>
      <c r="U7" s="621"/>
      <c r="V7" s="621"/>
      <c r="W7" s="621"/>
      <c r="X7" s="621"/>
      <c r="Y7" s="622"/>
      <c r="Z7" s="673">
        <v>0</v>
      </c>
      <c r="AA7" s="673"/>
      <c r="AB7" s="673"/>
      <c r="AC7" s="673"/>
      <c r="AD7" s="674">
        <v>5111</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3151743</v>
      </c>
      <c r="BH7" s="621"/>
      <c r="BI7" s="621"/>
      <c r="BJ7" s="621"/>
      <c r="BK7" s="621"/>
      <c r="BL7" s="621"/>
      <c r="BM7" s="621"/>
      <c r="BN7" s="622"/>
      <c r="BO7" s="673">
        <v>41.5</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1594417</v>
      </c>
      <c r="CS7" s="621"/>
      <c r="CT7" s="621"/>
      <c r="CU7" s="621"/>
      <c r="CV7" s="621"/>
      <c r="CW7" s="621"/>
      <c r="CX7" s="621"/>
      <c r="CY7" s="622"/>
      <c r="CZ7" s="673">
        <v>10</v>
      </c>
      <c r="DA7" s="673"/>
      <c r="DB7" s="673"/>
      <c r="DC7" s="673"/>
      <c r="DD7" s="626">
        <v>110332</v>
      </c>
      <c r="DE7" s="621"/>
      <c r="DF7" s="621"/>
      <c r="DG7" s="621"/>
      <c r="DH7" s="621"/>
      <c r="DI7" s="621"/>
      <c r="DJ7" s="621"/>
      <c r="DK7" s="621"/>
      <c r="DL7" s="621"/>
      <c r="DM7" s="621"/>
      <c r="DN7" s="621"/>
      <c r="DO7" s="621"/>
      <c r="DP7" s="622"/>
      <c r="DQ7" s="626">
        <v>1445349</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20132</v>
      </c>
      <c r="S8" s="621"/>
      <c r="T8" s="621"/>
      <c r="U8" s="621"/>
      <c r="V8" s="621"/>
      <c r="W8" s="621"/>
      <c r="X8" s="621"/>
      <c r="Y8" s="622"/>
      <c r="Z8" s="673">
        <v>0.1</v>
      </c>
      <c r="AA8" s="673"/>
      <c r="AB8" s="673"/>
      <c r="AC8" s="673"/>
      <c r="AD8" s="674">
        <v>20132</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82478</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4948510</v>
      </c>
      <c r="CS8" s="621"/>
      <c r="CT8" s="621"/>
      <c r="CU8" s="621"/>
      <c r="CV8" s="621"/>
      <c r="CW8" s="621"/>
      <c r="CX8" s="621"/>
      <c r="CY8" s="622"/>
      <c r="CZ8" s="673">
        <v>30.9</v>
      </c>
      <c r="DA8" s="673"/>
      <c r="DB8" s="673"/>
      <c r="DC8" s="673"/>
      <c r="DD8" s="626">
        <v>81026</v>
      </c>
      <c r="DE8" s="621"/>
      <c r="DF8" s="621"/>
      <c r="DG8" s="621"/>
      <c r="DH8" s="621"/>
      <c r="DI8" s="621"/>
      <c r="DJ8" s="621"/>
      <c r="DK8" s="621"/>
      <c r="DL8" s="621"/>
      <c r="DM8" s="621"/>
      <c r="DN8" s="621"/>
      <c r="DO8" s="621"/>
      <c r="DP8" s="622"/>
      <c r="DQ8" s="626">
        <v>2595394</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11792</v>
      </c>
      <c r="S9" s="621"/>
      <c r="T9" s="621"/>
      <c r="U9" s="621"/>
      <c r="V9" s="621"/>
      <c r="W9" s="621"/>
      <c r="X9" s="621"/>
      <c r="Y9" s="622"/>
      <c r="Z9" s="673">
        <v>0.1</v>
      </c>
      <c r="AA9" s="673"/>
      <c r="AB9" s="673"/>
      <c r="AC9" s="673"/>
      <c r="AD9" s="674">
        <v>11792</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2386944</v>
      </c>
      <c r="BH9" s="621"/>
      <c r="BI9" s="621"/>
      <c r="BJ9" s="621"/>
      <c r="BK9" s="621"/>
      <c r="BL9" s="621"/>
      <c r="BM9" s="621"/>
      <c r="BN9" s="622"/>
      <c r="BO9" s="673">
        <v>31.4</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1109204</v>
      </c>
      <c r="CS9" s="621"/>
      <c r="CT9" s="621"/>
      <c r="CU9" s="621"/>
      <c r="CV9" s="621"/>
      <c r="CW9" s="621"/>
      <c r="CX9" s="621"/>
      <c r="CY9" s="622"/>
      <c r="CZ9" s="673">
        <v>6.9</v>
      </c>
      <c r="DA9" s="673"/>
      <c r="DB9" s="673"/>
      <c r="DC9" s="673"/>
      <c r="DD9" s="626">
        <v>161827</v>
      </c>
      <c r="DE9" s="621"/>
      <c r="DF9" s="621"/>
      <c r="DG9" s="621"/>
      <c r="DH9" s="621"/>
      <c r="DI9" s="621"/>
      <c r="DJ9" s="621"/>
      <c r="DK9" s="621"/>
      <c r="DL9" s="621"/>
      <c r="DM9" s="621"/>
      <c r="DN9" s="621"/>
      <c r="DO9" s="621"/>
      <c r="DP9" s="622"/>
      <c r="DQ9" s="626">
        <v>835704</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742155</v>
      </c>
      <c r="S10" s="621"/>
      <c r="T10" s="621"/>
      <c r="U10" s="621"/>
      <c r="V10" s="621"/>
      <c r="W10" s="621"/>
      <c r="X10" s="621"/>
      <c r="Y10" s="622"/>
      <c r="Z10" s="673">
        <v>4.4000000000000004</v>
      </c>
      <c r="AA10" s="673"/>
      <c r="AB10" s="673"/>
      <c r="AC10" s="673"/>
      <c r="AD10" s="674">
        <v>742155</v>
      </c>
      <c r="AE10" s="674"/>
      <c r="AF10" s="674"/>
      <c r="AG10" s="674"/>
      <c r="AH10" s="674"/>
      <c r="AI10" s="674"/>
      <c r="AJ10" s="674"/>
      <c r="AK10" s="674"/>
      <c r="AL10" s="643">
        <v>8.3000000000000007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159269</v>
      </c>
      <c r="BH10" s="621"/>
      <c r="BI10" s="621"/>
      <c r="BJ10" s="621"/>
      <c r="BK10" s="621"/>
      <c r="BL10" s="621"/>
      <c r="BM10" s="621"/>
      <c r="BN10" s="622"/>
      <c r="BO10" s="673">
        <v>2.1</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48539</v>
      </c>
      <c r="S11" s="621"/>
      <c r="T11" s="621"/>
      <c r="U11" s="621"/>
      <c r="V11" s="621"/>
      <c r="W11" s="621"/>
      <c r="X11" s="621"/>
      <c r="Y11" s="622"/>
      <c r="Z11" s="673">
        <v>0.3</v>
      </c>
      <c r="AA11" s="673"/>
      <c r="AB11" s="673"/>
      <c r="AC11" s="673"/>
      <c r="AD11" s="674">
        <v>48539</v>
      </c>
      <c r="AE11" s="674"/>
      <c r="AF11" s="674"/>
      <c r="AG11" s="674"/>
      <c r="AH11" s="674"/>
      <c r="AI11" s="674"/>
      <c r="AJ11" s="674"/>
      <c r="AK11" s="674"/>
      <c r="AL11" s="643">
        <v>0.5</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523052</v>
      </c>
      <c r="BH11" s="621"/>
      <c r="BI11" s="621"/>
      <c r="BJ11" s="621"/>
      <c r="BK11" s="621"/>
      <c r="BL11" s="621"/>
      <c r="BM11" s="621"/>
      <c r="BN11" s="622"/>
      <c r="BO11" s="673">
        <v>6.9</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235917</v>
      </c>
      <c r="CS11" s="621"/>
      <c r="CT11" s="621"/>
      <c r="CU11" s="621"/>
      <c r="CV11" s="621"/>
      <c r="CW11" s="621"/>
      <c r="CX11" s="621"/>
      <c r="CY11" s="622"/>
      <c r="CZ11" s="673">
        <v>1.5</v>
      </c>
      <c r="DA11" s="673"/>
      <c r="DB11" s="673"/>
      <c r="DC11" s="673"/>
      <c r="DD11" s="626">
        <v>3146</v>
      </c>
      <c r="DE11" s="621"/>
      <c r="DF11" s="621"/>
      <c r="DG11" s="621"/>
      <c r="DH11" s="621"/>
      <c r="DI11" s="621"/>
      <c r="DJ11" s="621"/>
      <c r="DK11" s="621"/>
      <c r="DL11" s="621"/>
      <c r="DM11" s="621"/>
      <c r="DN11" s="621"/>
      <c r="DO11" s="621"/>
      <c r="DP11" s="622"/>
      <c r="DQ11" s="626">
        <v>183812</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3504133</v>
      </c>
      <c r="BH12" s="621"/>
      <c r="BI12" s="621"/>
      <c r="BJ12" s="621"/>
      <c r="BK12" s="621"/>
      <c r="BL12" s="621"/>
      <c r="BM12" s="621"/>
      <c r="BN12" s="622"/>
      <c r="BO12" s="673">
        <v>46.1</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544378</v>
      </c>
      <c r="CS12" s="621"/>
      <c r="CT12" s="621"/>
      <c r="CU12" s="621"/>
      <c r="CV12" s="621"/>
      <c r="CW12" s="621"/>
      <c r="CX12" s="621"/>
      <c r="CY12" s="622"/>
      <c r="CZ12" s="673">
        <v>3.4</v>
      </c>
      <c r="DA12" s="673"/>
      <c r="DB12" s="673"/>
      <c r="DC12" s="673"/>
      <c r="DD12" s="626">
        <v>62616</v>
      </c>
      <c r="DE12" s="621"/>
      <c r="DF12" s="621"/>
      <c r="DG12" s="621"/>
      <c r="DH12" s="621"/>
      <c r="DI12" s="621"/>
      <c r="DJ12" s="621"/>
      <c r="DK12" s="621"/>
      <c r="DL12" s="621"/>
      <c r="DM12" s="621"/>
      <c r="DN12" s="621"/>
      <c r="DO12" s="621"/>
      <c r="DP12" s="622"/>
      <c r="DQ12" s="626">
        <v>520567</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34001</v>
      </c>
      <c r="S13" s="621"/>
      <c r="T13" s="621"/>
      <c r="U13" s="621"/>
      <c r="V13" s="621"/>
      <c r="W13" s="621"/>
      <c r="X13" s="621"/>
      <c r="Y13" s="622"/>
      <c r="Z13" s="673">
        <v>0.2</v>
      </c>
      <c r="AA13" s="673"/>
      <c r="AB13" s="673"/>
      <c r="AC13" s="673"/>
      <c r="AD13" s="674">
        <v>34001</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3468306</v>
      </c>
      <c r="BH13" s="621"/>
      <c r="BI13" s="621"/>
      <c r="BJ13" s="621"/>
      <c r="BK13" s="621"/>
      <c r="BL13" s="621"/>
      <c r="BM13" s="621"/>
      <c r="BN13" s="622"/>
      <c r="BO13" s="673">
        <v>45.6</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2010009</v>
      </c>
      <c r="CS13" s="621"/>
      <c r="CT13" s="621"/>
      <c r="CU13" s="621"/>
      <c r="CV13" s="621"/>
      <c r="CW13" s="621"/>
      <c r="CX13" s="621"/>
      <c r="CY13" s="622"/>
      <c r="CZ13" s="673">
        <v>12.6</v>
      </c>
      <c r="DA13" s="673"/>
      <c r="DB13" s="673"/>
      <c r="DC13" s="673"/>
      <c r="DD13" s="626">
        <v>889924</v>
      </c>
      <c r="DE13" s="621"/>
      <c r="DF13" s="621"/>
      <c r="DG13" s="621"/>
      <c r="DH13" s="621"/>
      <c r="DI13" s="621"/>
      <c r="DJ13" s="621"/>
      <c r="DK13" s="621"/>
      <c r="DL13" s="621"/>
      <c r="DM13" s="621"/>
      <c r="DN13" s="621"/>
      <c r="DO13" s="621"/>
      <c r="DP13" s="622"/>
      <c r="DQ13" s="626">
        <v>1255136</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107101</v>
      </c>
      <c r="BH14" s="621"/>
      <c r="BI14" s="621"/>
      <c r="BJ14" s="621"/>
      <c r="BK14" s="621"/>
      <c r="BL14" s="621"/>
      <c r="BM14" s="621"/>
      <c r="BN14" s="622"/>
      <c r="BO14" s="673">
        <v>1.4</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671926</v>
      </c>
      <c r="CS14" s="621"/>
      <c r="CT14" s="621"/>
      <c r="CU14" s="621"/>
      <c r="CV14" s="621"/>
      <c r="CW14" s="621"/>
      <c r="CX14" s="621"/>
      <c r="CY14" s="622"/>
      <c r="CZ14" s="673">
        <v>4.2</v>
      </c>
      <c r="DA14" s="673"/>
      <c r="DB14" s="673"/>
      <c r="DC14" s="673"/>
      <c r="DD14" s="626">
        <v>2000</v>
      </c>
      <c r="DE14" s="621"/>
      <c r="DF14" s="621"/>
      <c r="DG14" s="621"/>
      <c r="DH14" s="621"/>
      <c r="DI14" s="621"/>
      <c r="DJ14" s="621"/>
      <c r="DK14" s="621"/>
      <c r="DL14" s="621"/>
      <c r="DM14" s="621"/>
      <c r="DN14" s="621"/>
      <c r="DO14" s="621"/>
      <c r="DP14" s="622"/>
      <c r="DQ14" s="626">
        <v>665159</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32292</v>
      </c>
      <c r="S15" s="621"/>
      <c r="T15" s="621"/>
      <c r="U15" s="621"/>
      <c r="V15" s="621"/>
      <c r="W15" s="621"/>
      <c r="X15" s="621"/>
      <c r="Y15" s="622"/>
      <c r="Z15" s="673">
        <v>0.2</v>
      </c>
      <c r="AA15" s="673"/>
      <c r="AB15" s="673"/>
      <c r="AC15" s="673"/>
      <c r="AD15" s="674">
        <v>32292</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399322</v>
      </c>
      <c r="BH15" s="621"/>
      <c r="BI15" s="621"/>
      <c r="BJ15" s="621"/>
      <c r="BK15" s="621"/>
      <c r="BL15" s="621"/>
      <c r="BM15" s="621"/>
      <c r="BN15" s="622"/>
      <c r="BO15" s="673">
        <v>5.3</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3380004</v>
      </c>
      <c r="CS15" s="621"/>
      <c r="CT15" s="621"/>
      <c r="CU15" s="621"/>
      <c r="CV15" s="621"/>
      <c r="CW15" s="621"/>
      <c r="CX15" s="621"/>
      <c r="CY15" s="622"/>
      <c r="CZ15" s="673">
        <v>21.1</v>
      </c>
      <c r="DA15" s="673"/>
      <c r="DB15" s="673"/>
      <c r="DC15" s="673"/>
      <c r="DD15" s="626">
        <v>1857327</v>
      </c>
      <c r="DE15" s="621"/>
      <c r="DF15" s="621"/>
      <c r="DG15" s="621"/>
      <c r="DH15" s="621"/>
      <c r="DI15" s="621"/>
      <c r="DJ15" s="621"/>
      <c r="DK15" s="621"/>
      <c r="DL15" s="621"/>
      <c r="DM15" s="621"/>
      <c r="DN15" s="621"/>
      <c r="DO15" s="621"/>
      <c r="DP15" s="622"/>
      <c r="DQ15" s="626">
        <v>1533368</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753331</v>
      </c>
      <c r="S16" s="621"/>
      <c r="T16" s="621"/>
      <c r="U16" s="621"/>
      <c r="V16" s="621"/>
      <c r="W16" s="621"/>
      <c r="X16" s="621"/>
      <c r="Y16" s="622"/>
      <c r="Z16" s="673">
        <v>4.4000000000000004</v>
      </c>
      <c r="AA16" s="673"/>
      <c r="AB16" s="673"/>
      <c r="AC16" s="673"/>
      <c r="AD16" s="674">
        <v>639112</v>
      </c>
      <c r="AE16" s="674"/>
      <c r="AF16" s="674"/>
      <c r="AG16" s="674"/>
      <c r="AH16" s="674"/>
      <c r="AI16" s="674"/>
      <c r="AJ16" s="674"/>
      <c r="AK16" s="674"/>
      <c r="AL16" s="643">
        <v>7.1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639112</v>
      </c>
      <c r="S17" s="621"/>
      <c r="T17" s="621"/>
      <c r="U17" s="621"/>
      <c r="V17" s="621"/>
      <c r="W17" s="621"/>
      <c r="X17" s="621"/>
      <c r="Y17" s="622"/>
      <c r="Z17" s="673">
        <v>3.8</v>
      </c>
      <c r="AA17" s="673"/>
      <c r="AB17" s="673"/>
      <c r="AC17" s="673"/>
      <c r="AD17" s="674">
        <v>639112</v>
      </c>
      <c r="AE17" s="674"/>
      <c r="AF17" s="674"/>
      <c r="AG17" s="674"/>
      <c r="AH17" s="674"/>
      <c r="AI17" s="674"/>
      <c r="AJ17" s="674"/>
      <c r="AK17" s="674"/>
      <c r="AL17" s="643">
        <v>7.1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1379524</v>
      </c>
      <c r="CS17" s="621"/>
      <c r="CT17" s="621"/>
      <c r="CU17" s="621"/>
      <c r="CV17" s="621"/>
      <c r="CW17" s="621"/>
      <c r="CX17" s="621"/>
      <c r="CY17" s="622"/>
      <c r="CZ17" s="673">
        <v>8.6</v>
      </c>
      <c r="DA17" s="673"/>
      <c r="DB17" s="673"/>
      <c r="DC17" s="673"/>
      <c r="DD17" s="626" t="s">
        <v>111</v>
      </c>
      <c r="DE17" s="621"/>
      <c r="DF17" s="621"/>
      <c r="DG17" s="621"/>
      <c r="DH17" s="621"/>
      <c r="DI17" s="621"/>
      <c r="DJ17" s="621"/>
      <c r="DK17" s="621"/>
      <c r="DL17" s="621"/>
      <c r="DM17" s="621"/>
      <c r="DN17" s="621"/>
      <c r="DO17" s="621"/>
      <c r="DP17" s="622"/>
      <c r="DQ17" s="626">
        <v>1371766</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111447</v>
      </c>
      <c r="S18" s="621"/>
      <c r="T18" s="621"/>
      <c r="U18" s="621"/>
      <c r="V18" s="621"/>
      <c r="W18" s="621"/>
      <c r="X18" s="621"/>
      <c r="Y18" s="622"/>
      <c r="Z18" s="673">
        <v>0.7</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2772</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435746</v>
      </c>
      <c r="BH19" s="621"/>
      <c r="BI19" s="621"/>
      <c r="BJ19" s="621"/>
      <c r="BK19" s="621"/>
      <c r="BL19" s="621"/>
      <c r="BM19" s="621"/>
      <c r="BN19" s="622"/>
      <c r="BO19" s="673">
        <v>5.7</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9428187</v>
      </c>
      <c r="S20" s="621"/>
      <c r="T20" s="621"/>
      <c r="U20" s="621"/>
      <c r="V20" s="621"/>
      <c r="W20" s="621"/>
      <c r="X20" s="621"/>
      <c r="Y20" s="622"/>
      <c r="Z20" s="673">
        <v>55.6</v>
      </c>
      <c r="AA20" s="673"/>
      <c r="AB20" s="673"/>
      <c r="AC20" s="673"/>
      <c r="AD20" s="674">
        <v>8878222</v>
      </c>
      <c r="AE20" s="674"/>
      <c r="AF20" s="674"/>
      <c r="AG20" s="674"/>
      <c r="AH20" s="674"/>
      <c r="AI20" s="674"/>
      <c r="AJ20" s="674"/>
      <c r="AK20" s="674"/>
      <c r="AL20" s="643">
        <v>99.2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435746</v>
      </c>
      <c r="BH20" s="621"/>
      <c r="BI20" s="621"/>
      <c r="BJ20" s="621"/>
      <c r="BK20" s="621"/>
      <c r="BL20" s="621"/>
      <c r="BM20" s="621"/>
      <c r="BN20" s="622"/>
      <c r="BO20" s="673">
        <v>5.7</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16015102</v>
      </c>
      <c r="CS20" s="621"/>
      <c r="CT20" s="621"/>
      <c r="CU20" s="621"/>
      <c r="CV20" s="621"/>
      <c r="CW20" s="621"/>
      <c r="CX20" s="621"/>
      <c r="CY20" s="622"/>
      <c r="CZ20" s="673">
        <v>100</v>
      </c>
      <c r="DA20" s="673"/>
      <c r="DB20" s="673"/>
      <c r="DC20" s="673"/>
      <c r="DD20" s="626">
        <v>3168198</v>
      </c>
      <c r="DE20" s="621"/>
      <c r="DF20" s="621"/>
      <c r="DG20" s="621"/>
      <c r="DH20" s="621"/>
      <c r="DI20" s="621"/>
      <c r="DJ20" s="621"/>
      <c r="DK20" s="621"/>
      <c r="DL20" s="621"/>
      <c r="DM20" s="621"/>
      <c r="DN20" s="621"/>
      <c r="DO20" s="621"/>
      <c r="DP20" s="622"/>
      <c r="DQ20" s="626">
        <v>10547468</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7822</v>
      </c>
      <c r="S21" s="621"/>
      <c r="T21" s="621"/>
      <c r="U21" s="621"/>
      <c r="V21" s="621"/>
      <c r="W21" s="621"/>
      <c r="X21" s="621"/>
      <c r="Y21" s="622"/>
      <c r="Z21" s="673">
        <v>0</v>
      </c>
      <c r="AA21" s="673"/>
      <c r="AB21" s="673"/>
      <c r="AC21" s="673"/>
      <c r="AD21" s="674">
        <v>7822</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153959</v>
      </c>
      <c r="S22" s="621"/>
      <c r="T22" s="621"/>
      <c r="U22" s="621"/>
      <c r="V22" s="621"/>
      <c r="W22" s="621"/>
      <c r="X22" s="621"/>
      <c r="Y22" s="622"/>
      <c r="Z22" s="673">
        <v>0.9</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189020</v>
      </c>
      <c r="S23" s="621"/>
      <c r="T23" s="621"/>
      <c r="U23" s="621"/>
      <c r="V23" s="621"/>
      <c r="W23" s="621"/>
      <c r="X23" s="621"/>
      <c r="Y23" s="622"/>
      <c r="Z23" s="673">
        <v>1.1000000000000001</v>
      </c>
      <c r="AA23" s="673"/>
      <c r="AB23" s="673"/>
      <c r="AC23" s="673"/>
      <c r="AD23" s="674">
        <v>24392</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435746</v>
      </c>
      <c r="BH23" s="621"/>
      <c r="BI23" s="621"/>
      <c r="BJ23" s="621"/>
      <c r="BK23" s="621"/>
      <c r="BL23" s="621"/>
      <c r="BM23" s="621"/>
      <c r="BN23" s="622"/>
      <c r="BO23" s="673">
        <v>5.7</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132232</v>
      </c>
      <c r="S24" s="621"/>
      <c r="T24" s="621"/>
      <c r="U24" s="621"/>
      <c r="V24" s="621"/>
      <c r="W24" s="621"/>
      <c r="X24" s="621"/>
      <c r="Y24" s="622"/>
      <c r="Z24" s="673">
        <v>0.8</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6418886</v>
      </c>
      <c r="CS24" s="671"/>
      <c r="CT24" s="671"/>
      <c r="CU24" s="671"/>
      <c r="CV24" s="671"/>
      <c r="CW24" s="671"/>
      <c r="CX24" s="671"/>
      <c r="CY24" s="718"/>
      <c r="CZ24" s="722">
        <v>40.1</v>
      </c>
      <c r="DA24" s="723"/>
      <c r="DB24" s="723"/>
      <c r="DC24" s="724"/>
      <c r="DD24" s="717">
        <v>4291217</v>
      </c>
      <c r="DE24" s="671"/>
      <c r="DF24" s="671"/>
      <c r="DG24" s="671"/>
      <c r="DH24" s="671"/>
      <c r="DI24" s="671"/>
      <c r="DJ24" s="671"/>
      <c r="DK24" s="718"/>
      <c r="DL24" s="717">
        <v>4289737</v>
      </c>
      <c r="DM24" s="671"/>
      <c r="DN24" s="671"/>
      <c r="DO24" s="671"/>
      <c r="DP24" s="671"/>
      <c r="DQ24" s="671"/>
      <c r="DR24" s="671"/>
      <c r="DS24" s="671"/>
      <c r="DT24" s="671"/>
      <c r="DU24" s="671"/>
      <c r="DV24" s="718"/>
      <c r="DW24" s="719">
        <v>45.1</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2004322</v>
      </c>
      <c r="S25" s="621"/>
      <c r="T25" s="621"/>
      <c r="U25" s="621"/>
      <c r="V25" s="621"/>
      <c r="W25" s="621"/>
      <c r="X25" s="621"/>
      <c r="Y25" s="622"/>
      <c r="Z25" s="673">
        <v>11.8</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2267859</v>
      </c>
      <c r="CS25" s="639"/>
      <c r="CT25" s="639"/>
      <c r="CU25" s="639"/>
      <c r="CV25" s="639"/>
      <c r="CW25" s="639"/>
      <c r="CX25" s="639"/>
      <c r="CY25" s="640"/>
      <c r="CZ25" s="623">
        <v>14.2</v>
      </c>
      <c r="DA25" s="641"/>
      <c r="DB25" s="641"/>
      <c r="DC25" s="642"/>
      <c r="DD25" s="626">
        <v>2122682</v>
      </c>
      <c r="DE25" s="639"/>
      <c r="DF25" s="639"/>
      <c r="DG25" s="639"/>
      <c r="DH25" s="639"/>
      <c r="DI25" s="639"/>
      <c r="DJ25" s="639"/>
      <c r="DK25" s="640"/>
      <c r="DL25" s="626">
        <v>2121352</v>
      </c>
      <c r="DM25" s="639"/>
      <c r="DN25" s="639"/>
      <c r="DO25" s="639"/>
      <c r="DP25" s="639"/>
      <c r="DQ25" s="639"/>
      <c r="DR25" s="639"/>
      <c r="DS25" s="639"/>
      <c r="DT25" s="639"/>
      <c r="DU25" s="639"/>
      <c r="DV25" s="640"/>
      <c r="DW25" s="643">
        <v>22.3</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v>32780</v>
      </c>
      <c r="S26" s="621"/>
      <c r="T26" s="621"/>
      <c r="U26" s="621"/>
      <c r="V26" s="621"/>
      <c r="W26" s="621"/>
      <c r="X26" s="621"/>
      <c r="Y26" s="622"/>
      <c r="Z26" s="673">
        <v>0.2</v>
      </c>
      <c r="AA26" s="673"/>
      <c r="AB26" s="673"/>
      <c r="AC26" s="673"/>
      <c r="AD26" s="674">
        <v>32780</v>
      </c>
      <c r="AE26" s="674"/>
      <c r="AF26" s="674"/>
      <c r="AG26" s="674"/>
      <c r="AH26" s="674"/>
      <c r="AI26" s="674"/>
      <c r="AJ26" s="674"/>
      <c r="AK26" s="674"/>
      <c r="AL26" s="643">
        <v>0.4</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1468288</v>
      </c>
      <c r="CS26" s="621"/>
      <c r="CT26" s="621"/>
      <c r="CU26" s="621"/>
      <c r="CV26" s="621"/>
      <c r="CW26" s="621"/>
      <c r="CX26" s="621"/>
      <c r="CY26" s="622"/>
      <c r="CZ26" s="623">
        <v>9.1999999999999993</v>
      </c>
      <c r="DA26" s="641"/>
      <c r="DB26" s="641"/>
      <c r="DC26" s="642"/>
      <c r="DD26" s="626">
        <v>1346994</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966401</v>
      </c>
      <c r="S27" s="621"/>
      <c r="T27" s="621"/>
      <c r="U27" s="621"/>
      <c r="V27" s="621"/>
      <c r="W27" s="621"/>
      <c r="X27" s="621"/>
      <c r="Y27" s="622"/>
      <c r="Z27" s="673">
        <v>5.7</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7598045</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2771503</v>
      </c>
      <c r="CS27" s="639"/>
      <c r="CT27" s="639"/>
      <c r="CU27" s="639"/>
      <c r="CV27" s="639"/>
      <c r="CW27" s="639"/>
      <c r="CX27" s="639"/>
      <c r="CY27" s="640"/>
      <c r="CZ27" s="623">
        <v>17.3</v>
      </c>
      <c r="DA27" s="641"/>
      <c r="DB27" s="641"/>
      <c r="DC27" s="642"/>
      <c r="DD27" s="626">
        <v>796769</v>
      </c>
      <c r="DE27" s="639"/>
      <c r="DF27" s="639"/>
      <c r="DG27" s="639"/>
      <c r="DH27" s="639"/>
      <c r="DI27" s="639"/>
      <c r="DJ27" s="639"/>
      <c r="DK27" s="640"/>
      <c r="DL27" s="626">
        <v>796619</v>
      </c>
      <c r="DM27" s="639"/>
      <c r="DN27" s="639"/>
      <c r="DO27" s="639"/>
      <c r="DP27" s="639"/>
      <c r="DQ27" s="639"/>
      <c r="DR27" s="639"/>
      <c r="DS27" s="639"/>
      <c r="DT27" s="639"/>
      <c r="DU27" s="639"/>
      <c r="DV27" s="640"/>
      <c r="DW27" s="643">
        <v>8.4</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3758</v>
      </c>
      <c r="S28" s="621"/>
      <c r="T28" s="621"/>
      <c r="U28" s="621"/>
      <c r="V28" s="621"/>
      <c r="W28" s="621"/>
      <c r="X28" s="621"/>
      <c r="Y28" s="622"/>
      <c r="Z28" s="673">
        <v>0</v>
      </c>
      <c r="AA28" s="673"/>
      <c r="AB28" s="673"/>
      <c r="AC28" s="673"/>
      <c r="AD28" s="674">
        <v>2399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1379524</v>
      </c>
      <c r="CS28" s="621"/>
      <c r="CT28" s="621"/>
      <c r="CU28" s="621"/>
      <c r="CV28" s="621"/>
      <c r="CW28" s="621"/>
      <c r="CX28" s="621"/>
      <c r="CY28" s="622"/>
      <c r="CZ28" s="623">
        <v>8.6</v>
      </c>
      <c r="DA28" s="641"/>
      <c r="DB28" s="641"/>
      <c r="DC28" s="642"/>
      <c r="DD28" s="626">
        <v>1371766</v>
      </c>
      <c r="DE28" s="621"/>
      <c r="DF28" s="621"/>
      <c r="DG28" s="621"/>
      <c r="DH28" s="621"/>
      <c r="DI28" s="621"/>
      <c r="DJ28" s="621"/>
      <c r="DK28" s="622"/>
      <c r="DL28" s="626">
        <v>1371766</v>
      </c>
      <c r="DM28" s="621"/>
      <c r="DN28" s="621"/>
      <c r="DO28" s="621"/>
      <c r="DP28" s="621"/>
      <c r="DQ28" s="621"/>
      <c r="DR28" s="621"/>
      <c r="DS28" s="621"/>
      <c r="DT28" s="621"/>
      <c r="DU28" s="621"/>
      <c r="DV28" s="622"/>
      <c r="DW28" s="643">
        <v>14.4</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2137</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288</v>
      </c>
      <c r="CG29" s="654"/>
      <c r="CH29" s="654"/>
      <c r="CI29" s="654"/>
      <c r="CJ29" s="654"/>
      <c r="CK29" s="654"/>
      <c r="CL29" s="654"/>
      <c r="CM29" s="654"/>
      <c r="CN29" s="654"/>
      <c r="CO29" s="654"/>
      <c r="CP29" s="654"/>
      <c r="CQ29" s="655"/>
      <c r="CR29" s="620">
        <v>1379524</v>
      </c>
      <c r="CS29" s="639"/>
      <c r="CT29" s="639"/>
      <c r="CU29" s="639"/>
      <c r="CV29" s="639"/>
      <c r="CW29" s="639"/>
      <c r="CX29" s="639"/>
      <c r="CY29" s="640"/>
      <c r="CZ29" s="623">
        <v>8.6</v>
      </c>
      <c r="DA29" s="641"/>
      <c r="DB29" s="641"/>
      <c r="DC29" s="642"/>
      <c r="DD29" s="626">
        <v>1371766</v>
      </c>
      <c r="DE29" s="639"/>
      <c r="DF29" s="639"/>
      <c r="DG29" s="639"/>
      <c r="DH29" s="639"/>
      <c r="DI29" s="639"/>
      <c r="DJ29" s="639"/>
      <c r="DK29" s="640"/>
      <c r="DL29" s="626">
        <v>1371766</v>
      </c>
      <c r="DM29" s="639"/>
      <c r="DN29" s="639"/>
      <c r="DO29" s="639"/>
      <c r="DP29" s="639"/>
      <c r="DQ29" s="639"/>
      <c r="DR29" s="639"/>
      <c r="DS29" s="639"/>
      <c r="DT29" s="639"/>
      <c r="DU29" s="639"/>
      <c r="DV29" s="640"/>
      <c r="DW29" s="643">
        <v>14.4</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698367</v>
      </c>
      <c r="S30" s="621"/>
      <c r="T30" s="621"/>
      <c r="U30" s="621"/>
      <c r="V30" s="621"/>
      <c r="W30" s="621"/>
      <c r="X30" s="621"/>
      <c r="Y30" s="622"/>
      <c r="Z30" s="673">
        <v>4.0999999999999996</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98.7</v>
      </c>
      <c r="BH30" s="687"/>
      <c r="BI30" s="687"/>
      <c r="BJ30" s="687"/>
      <c r="BK30" s="687"/>
      <c r="BL30" s="687"/>
      <c r="BM30" s="688">
        <v>95.7</v>
      </c>
      <c r="BN30" s="687"/>
      <c r="BO30" s="687"/>
      <c r="BP30" s="687"/>
      <c r="BQ30" s="689"/>
      <c r="BR30" s="686">
        <v>98.8</v>
      </c>
      <c r="BS30" s="687"/>
      <c r="BT30" s="687"/>
      <c r="BU30" s="687"/>
      <c r="BV30" s="687"/>
      <c r="BW30" s="687"/>
      <c r="BX30" s="688">
        <v>95</v>
      </c>
      <c r="BY30" s="687"/>
      <c r="BZ30" s="687"/>
      <c r="CA30" s="687"/>
      <c r="CB30" s="689"/>
      <c r="CD30" s="692"/>
      <c r="CE30" s="693"/>
      <c r="CF30" s="657" t="s">
        <v>292</v>
      </c>
      <c r="CG30" s="654"/>
      <c r="CH30" s="654"/>
      <c r="CI30" s="654"/>
      <c r="CJ30" s="654"/>
      <c r="CK30" s="654"/>
      <c r="CL30" s="654"/>
      <c r="CM30" s="654"/>
      <c r="CN30" s="654"/>
      <c r="CO30" s="654"/>
      <c r="CP30" s="654"/>
      <c r="CQ30" s="655"/>
      <c r="CR30" s="620">
        <v>1277751</v>
      </c>
      <c r="CS30" s="621"/>
      <c r="CT30" s="621"/>
      <c r="CU30" s="621"/>
      <c r="CV30" s="621"/>
      <c r="CW30" s="621"/>
      <c r="CX30" s="621"/>
      <c r="CY30" s="622"/>
      <c r="CZ30" s="623">
        <v>8</v>
      </c>
      <c r="DA30" s="641"/>
      <c r="DB30" s="641"/>
      <c r="DC30" s="642"/>
      <c r="DD30" s="626">
        <v>1271269</v>
      </c>
      <c r="DE30" s="621"/>
      <c r="DF30" s="621"/>
      <c r="DG30" s="621"/>
      <c r="DH30" s="621"/>
      <c r="DI30" s="621"/>
      <c r="DJ30" s="621"/>
      <c r="DK30" s="622"/>
      <c r="DL30" s="626">
        <v>1271269</v>
      </c>
      <c r="DM30" s="621"/>
      <c r="DN30" s="621"/>
      <c r="DO30" s="621"/>
      <c r="DP30" s="621"/>
      <c r="DQ30" s="621"/>
      <c r="DR30" s="621"/>
      <c r="DS30" s="621"/>
      <c r="DT30" s="621"/>
      <c r="DU30" s="621"/>
      <c r="DV30" s="622"/>
      <c r="DW30" s="643">
        <v>13.4</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855286</v>
      </c>
      <c r="S31" s="621"/>
      <c r="T31" s="621"/>
      <c r="U31" s="621"/>
      <c r="V31" s="621"/>
      <c r="W31" s="621"/>
      <c r="X31" s="621"/>
      <c r="Y31" s="622"/>
      <c r="Z31" s="673">
        <v>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98.5</v>
      </c>
      <c r="BH31" s="639"/>
      <c r="BI31" s="639"/>
      <c r="BJ31" s="639"/>
      <c r="BK31" s="639"/>
      <c r="BL31" s="639"/>
      <c r="BM31" s="675">
        <v>94.8</v>
      </c>
      <c r="BN31" s="685"/>
      <c r="BO31" s="685"/>
      <c r="BP31" s="685"/>
      <c r="BQ31" s="649"/>
      <c r="BR31" s="684">
        <v>98.7</v>
      </c>
      <c r="BS31" s="639"/>
      <c r="BT31" s="639"/>
      <c r="BU31" s="639"/>
      <c r="BV31" s="639"/>
      <c r="BW31" s="639"/>
      <c r="BX31" s="675">
        <v>94.5</v>
      </c>
      <c r="BY31" s="685"/>
      <c r="BZ31" s="685"/>
      <c r="CA31" s="685"/>
      <c r="CB31" s="649"/>
      <c r="CD31" s="692"/>
      <c r="CE31" s="693"/>
      <c r="CF31" s="657" t="s">
        <v>296</v>
      </c>
      <c r="CG31" s="654"/>
      <c r="CH31" s="654"/>
      <c r="CI31" s="654"/>
      <c r="CJ31" s="654"/>
      <c r="CK31" s="654"/>
      <c r="CL31" s="654"/>
      <c r="CM31" s="654"/>
      <c r="CN31" s="654"/>
      <c r="CO31" s="654"/>
      <c r="CP31" s="654"/>
      <c r="CQ31" s="655"/>
      <c r="CR31" s="620">
        <v>101773</v>
      </c>
      <c r="CS31" s="639"/>
      <c r="CT31" s="639"/>
      <c r="CU31" s="639"/>
      <c r="CV31" s="639"/>
      <c r="CW31" s="639"/>
      <c r="CX31" s="639"/>
      <c r="CY31" s="640"/>
      <c r="CZ31" s="623">
        <v>0.6</v>
      </c>
      <c r="DA31" s="641"/>
      <c r="DB31" s="641"/>
      <c r="DC31" s="642"/>
      <c r="DD31" s="626">
        <v>100497</v>
      </c>
      <c r="DE31" s="639"/>
      <c r="DF31" s="639"/>
      <c r="DG31" s="639"/>
      <c r="DH31" s="639"/>
      <c r="DI31" s="639"/>
      <c r="DJ31" s="639"/>
      <c r="DK31" s="640"/>
      <c r="DL31" s="626">
        <v>100497</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574573</v>
      </c>
      <c r="S32" s="621"/>
      <c r="T32" s="621"/>
      <c r="U32" s="621"/>
      <c r="V32" s="621"/>
      <c r="W32" s="621"/>
      <c r="X32" s="621"/>
      <c r="Y32" s="622"/>
      <c r="Z32" s="673">
        <v>3.4</v>
      </c>
      <c r="AA32" s="673"/>
      <c r="AB32" s="673"/>
      <c r="AC32" s="673"/>
      <c r="AD32" s="674">
        <v>810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96.1</v>
      </c>
      <c r="BN32" s="605"/>
      <c r="BO32" s="605"/>
      <c r="BP32" s="605"/>
      <c r="BQ32" s="662"/>
      <c r="BR32" s="683">
        <v>98.8</v>
      </c>
      <c r="BS32" s="605"/>
      <c r="BT32" s="605"/>
      <c r="BU32" s="605"/>
      <c r="BV32" s="605"/>
      <c r="BW32" s="605"/>
      <c r="BX32" s="668">
        <v>95</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1907500</v>
      </c>
      <c r="S33" s="621"/>
      <c r="T33" s="621"/>
      <c r="U33" s="621"/>
      <c r="V33" s="621"/>
      <c r="W33" s="621"/>
      <c r="X33" s="621"/>
      <c r="Y33" s="622"/>
      <c r="Z33" s="673">
        <v>11.2</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6428018</v>
      </c>
      <c r="CS33" s="639"/>
      <c r="CT33" s="639"/>
      <c r="CU33" s="639"/>
      <c r="CV33" s="639"/>
      <c r="CW33" s="639"/>
      <c r="CX33" s="639"/>
      <c r="CY33" s="640"/>
      <c r="CZ33" s="623">
        <v>40.1</v>
      </c>
      <c r="DA33" s="641"/>
      <c r="DB33" s="641"/>
      <c r="DC33" s="642"/>
      <c r="DD33" s="626">
        <v>5350989</v>
      </c>
      <c r="DE33" s="639"/>
      <c r="DF33" s="639"/>
      <c r="DG33" s="639"/>
      <c r="DH33" s="639"/>
      <c r="DI33" s="639"/>
      <c r="DJ33" s="639"/>
      <c r="DK33" s="640"/>
      <c r="DL33" s="626">
        <v>4404418</v>
      </c>
      <c r="DM33" s="639"/>
      <c r="DN33" s="639"/>
      <c r="DO33" s="639"/>
      <c r="DP33" s="639"/>
      <c r="DQ33" s="639"/>
      <c r="DR33" s="639"/>
      <c r="DS33" s="639"/>
      <c r="DT33" s="639"/>
      <c r="DU33" s="639"/>
      <c r="DV33" s="640"/>
      <c r="DW33" s="643">
        <v>46.3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2600540</v>
      </c>
      <c r="CS34" s="621"/>
      <c r="CT34" s="621"/>
      <c r="CU34" s="621"/>
      <c r="CV34" s="621"/>
      <c r="CW34" s="621"/>
      <c r="CX34" s="621"/>
      <c r="CY34" s="622"/>
      <c r="CZ34" s="623">
        <v>16.2</v>
      </c>
      <c r="DA34" s="641"/>
      <c r="DB34" s="641"/>
      <c r="DC34" s="642"/>
      <c r="DD34" s="626">
        <v>1891949</v>
      </c>
      <c r="DE34" s="621"/>
      <c r="DF34" s="621"/>
      <c r="DG34" s="621"/>
      <c r="DH34" s="621"/>
      <c r="DI34" s="621"/>
      <c r="DJ34" s="621"/>
      <c r="DK34" s="622"/>
      <c r="DL34" s="626">
        <v>1699523</v>
      </c>
      <c r="DM34" s="621"/>
      <c r="DN34" s="621"/>
      <c r="DO34" s="621"/>
      <c r="DP34" s="621"/>
      <c r="DQ34" s="621"/>
      <c r="DR34" s="621"/>
      <c r="DS34" s="621"/>
      <c r="DT34" s="621"/>
      <c r="DU34" s="621"/>
      <c r="DV34" s="622"/>
      <c r="DW34" s="643">
        <v>17.899999999999999</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564100</v>
      </c>
      <c r="S35" s="621"/>
      <c r="T35" s="621"/>
      <c r="U35" s="621"/>
      <c r="V35" s="621"/>
      <c r="W35" s="621"/>
      <c r="X35" s="621"/>
      <c r="Y35" s="622"/>
      <c r="Z35" s="673">
        <v>3.3</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1951932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537326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149038</v>
      </c>
      <c r="CS35" s="639"/>
      <c r="CT35" s="639"/>
      <c r="CU35" s="639"/>
      <c r="CV35" s="639"/>
      <c r="CW35" s="639"/>
      <c r="CX35" s="639"/>
      <c r="CY35" s="640"/>
      <c r="CZ35" s="623">
        <v>0.9</v>
      </c>
      <c r="DA35" s="641"/>
      <c r="DB35" s="641"/>
      <c r="DC35" s="642"/>
      <c r="DD35" s="626">
        <v>122077</v>
      </c>
      <c r="DE35" s="639"/>
      <c r="DF35" s="639"/>
      <c r="DG35" s="639"/>
      <c r="DH35" s="639"/>
      <c r="DI35" s="639"/>
      <c r="DJ35" s="639"/>
      <c r="DK35" s="640"/>
      <c r="DL35" s="626">
        <v>122077</v>
      </c>
      <c r="DM35" s="639"/>
      <c r="DN35" s="639"/>
      <c r="DO35" s="639"/>
      <c r="DP35" s="639"/>
      <c r="DQ35" s="639"/>
      <c r="DR35" s="639"/>
      <c r="DS35" s="639"/>
      <c r="DT35" s="639"/>
      <c r="DU35" s="639"/>
      <c r="DV35" s="640"/>
      <c r="DW35" s="643">
        <v>1.3</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16956344</v>
      </c>
      <c r="S36" s="661"/>
      <c r="T36" s="661"/>
      <c r="U36" s="661"/>
      <c r="V36" s="661"/>
      <c r="W36" s="661"/>
      <c r="X36" s="661"/>
      <c r="Y36" s="664"/>
      <c r="Z36" s="665">
        <v>100</v>
      </c>
      <c r="AA36" s="665"/>
      <c r="AB36" s="665"/>
      <c r="AC36" s="665"/>
      <c r="AD36" s="666">
        <v>8946425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631526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491427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1672354</v>
      </c>
      <c r="CS36" s="621"/>
      <c r="CT36" s="621"/>
      <c r="CU36" s="621"/>
      <c r="CV36" s="621"/>
      <c r="CW36" s="621"/>
      <c r="CX36" s="621"/>
      <c r="CY36" s="622"/>
      <c r="CZ36" s="623">
        <v>10.4</v>
      </c>
      <c r="DA36" s="641"/>
      <c r="DB36" s="641"/>
      <c r="DC36" s="642"/>
      <c r="DD36" s="626">
        <v>1564088</v>
      </c>
      <c r="DE36" s="621"/>
      <c r="DF36" s="621"/>
      <c r="DG36" s="621"/>
      <c r="DH36" s="621"/>
      <c r="DI36" s="621"/>
      <c r="DJ36" s="621"/>
      <c r="DK36" s="622"/>
      <c r="DL36" s="626">
        <v>956133</v>
      </c>
      <c r="DM36" s="621"/>
      <c r="DN36" s="621"/>
      <c r="DO36" s="621"/>
      <c r="DP36" s="621"/>
      <c r="DQ36" s="621"/>
      <c r="DR36" s="621"/>
      <c r="DS36" s="621"/>
      <c r="DT36" s="621"/>
      <c r="DU36" s="621"/>
      <c r="DV36" s="622"/>
      <c r="DW36" s="643">
        <v>10.1</v>
      </c>
      <c r="DX36" s="644"/>
      <c r="DY36" s="644"/>
      <c r="DZ36" s="644"/>
      <c r="EA36" s="644"/>
      <c r="EB36" s="644"/>
      <c r="EC36" s="645"/>
    </row>
    <row r="37" spans="2:133" ht="11.25" customHeight="1">
      <c r="AQ37" s="646" t="s">
        <v>314</v>
      </c>
      <c r="AR37" s="647"/>
      <c r="AS37" s="647"/>
      <c r="AT37" s="647"/>
      <c r="AU37" s="647"/>
      <c r="AV37" s="647"/>
      <c r="AW37" s="647"/>
      <c r="AX37" s="647"/>
      <c r="AY37" s="648"/>
      <c r="AZ37" s="620">
        <v>7301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7247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745074</v>
      </c>
      <c r="CS37" s="639"/>
      <c r="CT37" s="639"/>
      <c r="CU37" s="639"/>
      <c r="CV37" s="639"/>
      <c r="CW37" s="639"/>
      <c r="CX37" s="639"/>
      <c r="CY37" s="640"/>
      <c r="CZ37" s="623">
        <v>4.7</v>
      </c>
      <c r="DA37" s="641"/>
      <c r="DB37" s="641"/>
      <c r="DC37" s="642"/>
      <c r="DD37" s="626">
        <v>745074</v>
      </c>
      <c r="DE37" s="639"/>
      <c r="DF37" s="639"/>
      <c r="DG37" s="639"/>
      <c r="DH37" s="639"/>
      <c r="DI37" s="639"/>
      <c r="DJ37" s="639"/>
      <c r="DK37" s="640"/>
      <c r="DL37" s="626">
        <v>678644</v>
      </c>
      <c r="DM37" s="639"/>
      <c r="DN37" s="639"/>
      <c r="DO37" s="639"/>
      <c r="DP37" s="639"/>
      <c r="DQ37" s="639"/>
      <c r="DR37" s="639"/>
      <c r="DS37" s="639"/>
      <c r="DT37" s="639"/>
      <c r="DU37" s="639"/>
      <c r="DV37" s="640"/>
      <c r="DW37" s="643">
        <v>7.1</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12260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1944631</v>
      </c>
      <c r="CS38" s="621"/>
      <c r="CT38" s="621"/>
      <c r="CU38" s="621"/>
      <c r="CV38" s="621"/>
      <c r="CW38" s="621"/>
      <c r="CX38" s="621"/>
      <c r="CY38" s="622"/>
      <c r="CZ38" s="623">
        <v>12.1</v>
      </c>
      <c r="DA38" s="641"/>
      <c r="DB38" s="641"/>
      <c r="DC38" s="642"/>
      <c r="DD38" s="626">
        <v>1725441</v>
      </c>
      <c r="DE38" s="621"/>
      <c r="DF38" s="621"/>
      <c r="DG38" s="621"/>
      <c r="DH38" s="621"/>
      <c r="DI38" s="621"/>
      <c r="DJ38" s="621"/>
      <c r="DK38" s="622"/>
      <c r="DL38" s="626">
        <v>1626685</v>
      </c>
      <c r="DM38" s="621"/>
      <c r="DN38" s="621"/>
      <c r="DO38" s="621"/>
      <c r="DP38" s="621"/>
      <c r="DQ38" s="621"/>
      <c r="DR38" s="621"/>
      <c r="DS38" s="621"/>
      <c r="DT38" s="621"/>
      <c r="DU38" s="621"/>
      <c r="DV38" s="622"/>
      <c r="DW38" s="643">
        <v>17.100000000000001</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46597</v>
      </c>
      <c r="CS39" s="639"/>
      <c r="CT39" s="639"/>
      <c r="CU39" s="639"/>
      <c r="CV39" s="639"/>
      <c r="CW39" s="639"/>
      <c r="CX39" s="639"/>
      <c r="CY39" s="640"/>
      <c r="CZ39" s="623">
        <v>0.3</v>
      </c>
      <c r="DA39" s="641"/>
      <c r="DB39" s="641"/>
      <c r="DC39" s="642"/>
      <c r="DD39" s="626">
        <v>46264</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428033</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14858</v>
      </c>
      <c r="CS40" s="621"/>
      <c r="CT40" s="621"/>
      <c r="CU40" s="621"/>
      <c r="CV40" s="621"/>
      <c r="CW40" s="621"/>
      <c r="CX40" s="621"/>
      <c r="CY40" s="622"/>
      <c r="CZ40" s="623">
        <v>0.1</v>
      </c>
      <c r="DA40" s="641"/>
      <c r="DB40" s="641"/>
      <c r="DC40" s="642"/>
      <c r="DD40" s="626">
        <v>1170</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885072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3168198</v>
      </c>
      <c r="CS42" s="621"/>
      <c r="CT42" s="621"/>
      <c r="CU42" s="621"/>
      <c r="CV42" s="621"/>
      <c r="CW42" s="621"/>
      <c r="CX42" s="621"/>
      <c r="CY42" s="622"/>
      <c r="CZ42" s="623">
        <v>19.8</v>
      </c>
      <c r="DA42" s="624"/>
      <c r="DB42" s="624"/>
      <c r="DC42" s="625"/>
      <c r="DD42" s="626">
        <v>905262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82882</v>
      </c>
      <c r="CS43" s="639"/>
      <c r="CT43" s="639"/>
      <c r="CU43" s="639"/>
      <c r="CV43" s="639"/>
      <c r="CW43" s="639"/>
      <c r="CX43" s="639"/>
      <c r="CY43" s="640"/>
      <c r="CZ43" s="623">
        <v>0.5</v>
      </c>
      <c r="DA43" s="641"/>
      <c r="DB43" s="641"/>
      <c r="DC43" s="642"/>
      <c r="DD43" s="626">
        <v>82882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287</v>
      </c>
      <c r="CE44" s="634"/>
      <c r="CF44" s="617" t="s">
        <v>337</v>
      </c>
      <c r="CG44" s="618"/>
      <c r="CH44" s="618"/>
      <c r="CI44" s="618"/>
      <c r="CJ44" s="618"/>
      <c r="CK44" s="618"/>
      <c r="CL44" s="618"/>
      <c r="CM44" s="618"/>
      <c r="CN44" s="618"/>
      <c r="CO44" s="618"/>
      <c r="CP44" s="618"/>
      <c r="CQ44" s="619"/>
      <c r="CR44" s="620">
        <v>3168198</v>
      </c>
      <c r="CS44" s="621"/>
      <c r="CT44" s="621"/>
      <c r="CU44" s="621"/>
      <c r="CV44" s="621"/>
      <c r="CW44" s="621"/>
      <c r="CX44" s="621"/>
      <c r="CY44" s="622"/>
      <c r="CZ44" s="623">
        <v>19.8</v>
      </c>
      <c r="DA44" s="624"/>
      <c r="DB44" s="624"/>
      <c r="DC44" s="625"/>
      <c r="DD44" s="626">
        <v>905262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1211624</v>
      </c>
      <c r="CS45" s="639"/>
      <c r="CT45" s="639"/>
      <c r="CU45" s="639"/>
      <c r="CV45" s="639"/>
      <c r="CW45" s="639"/>
      <c r="CX45" s="639"/>
      <c r="CY45" s="640"/>
      <c r="CZ45" s="623">
        <v>7.6</v>
      </c>
      <c r="DA45" s="641"/>
      <c r="DB45" s="641"/>
      <c r="DC45" s="642"/>
      <c r="DD45" s="626">
        <v>57748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1921117</v>
      </c>
      <c r="CS46" s="621"/>
      <c r="CT46" s="621"/>
      <c r="CU46" s="621"/>
      <c r="CV46" s="621"/>
      <c r="CW46" s="621"/>
      <c r="CX46" s="621"/>
      <c r="CY46" s="622"/>
      <c r="CZ46" s="623">
        <v>12</v>
      </c>
      <c r="DA46" s="624"/>
      <c r="DB46" s="624"/>
      <c r="DC46" s="625"/>
      <c r="DD46" s="626">
        <v>844002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16015102</v>
      </c>
      <c r="CS49" s="605"/>
      <c r="CT49" s="605"/>
      <c r="CU49" s="605"/>
      <c r="CV49" s="605"/>
      <c r="CW49" s="605"/>
      <c r="CX49" s="605"/>
      <c r="CY49" s="606"/>
      <c r="CZ49" s="607">
        <v>100</v>
      </c>
      <c r="DA49" s="608"/>
      <c r="DB49" s="608"/>
      <c r="DC49" s="609"/>
      <c r="DD49" s="610">
        <v>10547468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16969</v>
      </c>
      <c r="R7" s="1134"/>
      <c r="S7" s="1134"/>
      <c r="T7" s="1134"/>
      <c r="U7" s="1134"/>
      <c r="V7" s="1134">
        <v>16028</v>
      </c>
      <c r="W7" s="1134"/>
      <c r="X7" s="1134"/>
      <c r="Y7" s="1134"/>
      <c r="Z7" s="1134"/>
      <c r="AA7" s="1134">
        <v>941</v>
      </c>
      <c r="AB7" s="1134"/>
      <c r="AC7" s="1134"/>
      <c r="AD7" s="1134"/>
      <c r="AE7" s="1135"/>
      <c r="AF7" s="1136">
        <v>729</v>
      </c>
      <c r="AG7" s="1137"/>
      <c r="AH7" s="1137"/>
      <c r="AI7" s="1137"/>
      <c r="AJ7" s="1138"/>
      <c r="AK7" s="1120">
        <v>698</v>
      </c>
      <c r="AL7" s="1121"/>
      <c r="AM7" s="1121"/>
      <c r="AN7" s="1121"/>
      <c r="AO7" s="1121"/>
      <c r="AP7" s="1121">
        <v>13752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548</v>
      </c>
      <c r="BT7" s="1125"/>
      <c r="BU7" s="1125"/>
      <c r="BV7" s="1125"/>
      <c r="BW7" s="1125"/>
      <c r="BX7" s="1125"/>
      <c r="BY7" s="1125"/>
      <c r="BZ7" s="1125"/>
      <c r="CA7" s="1125"/>
      <c r="CB7" s="1125"/>
      <c r="CC7" s="1125"/>
      <c r="CD7" s="1125"/>
      <c r="CE7" s="1125"/>
      <c r="CF7" s="1125"/>
      <c r="CG7" s="1126"/>
      <c r="CH7" s="1117">
        <v>4</v>
      </c>
      <c r="CI7" s="1118"/>
      <c r="CJ7" s="1118"/>
      <c r="CK7" s="1118"/>
      <c r="CL7" s="1119"/>
      <c r="CM7" s="1117">
        <v>109</v>
      </c>
      <c r="CN7" s="1118"/>
      <c r="CO7" s="1118"/>
      <c r="CP7" s="1118"/>
      <c r="CQ7" s="1119"/>
      <c r="CR7" s="1117">
        <v>5</v>
      </c>
      <c r="CS7" s="1118"/>
      <c r="CT7" s="1118"/>
      <c r="CU7" s="1118"/>
      <c r="CV7" s="1119"/>
      <c r="CW7" s="1117" t="s">
        <v>549</v>
      </c>
      <c r="CX7" s="1118"/>
      <c r="CY7" s="1118"/>
      <c r="CZ7" s="1118"/>
      <c r="DA7" s="1119"/>
      <c r="DB7" s="1117" t="s">
        <v>550</v>
      </c>
      <c r="DC7" s="1118"/>
      <c r="DD7" s="1118"/>
      <c r="DE7" s="1118"/>
      <c r="DF7" s="1119"/>
      <c r="DG7" s="1117" t="s">
        <v>551</v>
      </c>
      <c r="DH7" s="1118"/>
      <c r="DI7" s="1118"/>
      <c r="DJ7" s="1118"/>
      <c r="DK7" s="1119"/>
      <c r="DL7" s="1117" t="s">
        <v>551</v>
      </c>
      <c r="DM7" s="1118"/>
      <c r="DN7" s="1118"/>
      <c r="DO7" s="1118"/>
      <c r="DP7" s="1119"/>
      <c r="DQ7" s="1117" t="s">
        <v>551</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16969</v>
      </c>
      <c r="R23" s="1098"/>
      <c r="S23" s="1098"/>
      <c r="T23" s="1098"/>
      <c r="U23" s="1098"/>
      <c r="V23" s="1098">
        <v>16028</v>
      </c>
      <c r="W23" s="1098"/>
      <c r="X23" s="1098"/>
      <c r="Y23" s="1098"/>
      <c r="Z23" s="1098"/>
      <c r="AA23" s="1098">
        <v>941</v>
      </c>
      <c r="AB23" s="1098"/>
      <c r="AC23" s="1098"/>
      <c r="AD23" s="1098"/>
      <c r="AE23" s="1099"/>
      <c r="AF23" s="1100">
        <v>729</v>
      </c>
      <c r="AG23" s="1098"/>
      <c r="AH23" s="1098"/>
      <c r="AI23" s="1098"/>
      <c r="AJ23" s="1101"/>
      <c r="AK23" s="1102"/>
      <c r="AL23" s="1103"/>
      <c r="AM23" s="1103"/>
      <c r="AN23" s="1103"/>
      <c r="AO23" s="1103"/>
      <c r="AP23" s="1098">
        <v>13752</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6390</v>
      </c>
      <c r="R28" s="1083"/>
      <c r="S28" s="1083"/>
      <c r="T28" s="1083"/>
      <c r="U28" s="1083"/>
      <c r="V28" s="1083">
        <v>5853</v>
      </c>
      <c r="W28" s="1083"/>
      <c r="X28" s="1083"/>
      <c r="Y28" s="1083"/>
      <c r="Z28" s="1083"/>
      <c r="AA28" s="1083">
        <v>537</v>
      </c>
      <c r="AB28" s="1083"/>
      <c r="AC28" s="1083"/>
      <c r="AD28" s="1083"/>
      <c r="AE28" s="1084"/>
      <c r="AF28" s="1085">
        <v>537</v>
      </c>
      <c r="AG28" s="1083"/>
      <c r="AH28" s="1083"/>
      <c r="AI28" s="1083"/>
      <c r="AJ28" s="1086"/>
      <c r="AK28" s="1087">
        <v>428</v>
      </c>
      <c r="AL28" s="1075"/>
      <c r="AM28" s="1075"/>
      <c r="AN28" s="1075"/>
      <c r="AO28" s="1075"/>
      <c r="AP28" s="1075" t="s">
        <v>552</v>
      </c>
      <c r="AQ28" s="1075"/>
      <c r="AR28" s="1075"/>
      <c r="AS28" s="1075"/>
      <c r="AT28" s="1075"/>
      <c r="AU28" s="1075" t="s">
        <v>478</v>
      </c>
      <c r="AV28" s="1075"/>
      <c r="AW28" s="1075"/>
      <c r="AX28" s="1075"/>
      <c r="AY28" s="1075"/>
      <c r="AZ28" s="1076" t="s">
        <v>478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3075</v>
      </c>
      <c r="R29" s="1073"/>
      <c r="S29" s="1073"/>
      <c r="T29" s="1073"/>
      <c r="U29" s="1073"/>
      <c r="V29" s="1073">
        <v>2977</v>
      </c>
      <c r="W29" s="1073"/>
      <c r="X29" s="1073"/>
      <c r="Y29" s="1073"/>
      <c r="Z29" s="1073"/>
      <c r="AA29" s="1073">
        <v>99</v>
      </c>
      <c r="AB29" s="1073"/>
      <c r="AC29" s="1073"/>
      <c r="AD29" s="1073"/>
      <c r="AE29" s="1074"/>
      <c r="AF29" s="1048">
        <v>99</v>
      </c>
      <c r="AG29" s="1049"/>
      <c r="AH29" s="1049"/>
      <c r="AI29" s="1049"/>
      <c r="AJ29" s="1050"/>
      <c r="AK29" s="1009">
        <v>425</v>
      </c>
      <c r="AL29" s="1000"/>
      <c r="AM29" s="1000"/>
      <c r="AN29" s="1000"/>
      <c r="AO29" s="1000"/>
      <c r="AP29" s="1000">
        <v>5</v>
      </c>
      <c r="AQ29" s="1000"/>
      <c r="AR29" s="1000"/>
      <c r="AS29" s="1000"/>
      <c r="AT29" s="1000"/>
      <c r="AU29" s="1000" t="s">
        <v>478</v>
      </c>
      <c r="AV29" s="1000"/>
      <c r="AW29" s="1000"/>
      <c r="AX29" s="1000"/>
      <c r="AY29" s="1000"/>
      <c r="AZ29" s="1000" t="s">
        <v>536</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803</v>
      </c>
      <c r="R30" s="1073"/>
      <c r="S30" s="1073"/>
      <c r="T30" s="1073"/>
      <c r="U30" s="1073"/>
      <c r="V30" s="1073">
        <v>802</v>
      </c>
      <c r="W30" s="1073"/>
      <c r="X30" s="1073"/>
      <c r="Y30" s="1073"/>
      <c r="Z30" s="1073"/>
      <c r="AA30" s="1073">
        <v>1</v>
      </c>
      <c r="AB30" s="1073"/>
      <c r="AC30" s="1073"/>
      <c r="AD30" s="1073"/>
      <c r="AE30" s="1074"/>
      <c r="AF30" s="1048">
        <v>1</v>
      </c>
      <c r="AG30" s="1049"/>
      <c r="AH30" s="1049"/>
      <c r="AI30" s="1049"/>
      <c r="AJ30" s="1050"/>
      <c r="AK30" s="1009">
        <v>470</v>
      </c>
      <c r="AL30" s="1000"/>
      <c r="AM30" s="1000"/>
      <c r="AN30" s="1000"/>
      <c r="AO30" s="1000"/>
      <c r="AP30" s="1000" t="s">
        <v>551</v>
      </c>
      <c r="AQ30" s="1000"/>
      <c r="AR30" s="1000"/>
      <c r="AS30" s="1000"/>
      <c r="AT30" s="1000"/>
      <c r="AU30" s="1000" t="s">
        <v>478</v>
      </c>
      <c r="AV30" s="1000"/>
      <c r="AW30" s="1000"/>
      <c r="AX30" s="1000"/>
      <c r="AY30" s="1000"/>
      <c r="AZ30" s="1000" t="s">
        <v>536</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1136</v>
      </c>
      <c r="R31" s="1073"/>
      <c r="S31" s="1073"/>
      <c r="T31" s="1073"/>
      <c r="U31" s="1073"/>
      <c r="V31" s="1073">
        <v>945</v>
      </c>
      <c r="W31" s="1073"/>
      <c r="X31" s="1073"/>
      <c r="Y31" s="1073"/>
      <c r="Z31" s="1073"/>
      <c r="AA31" s="1073">
        <v>191</v>
      </c>
      <c r="AB31" s="1073"/>
      <c r="AC31" s="1073"/>
      <c r="AD31" s="1073"/>
      <c r="AE31" s="1074"/>
      <c r="AF31" s="1048">
        <v>927</v>
      </c>
      <c r="AG31" s="1049"/>
      <c r="AH31" s="1049"/>
      <c r="AI31" s="1049"/>
      <c r="AJ31" s="1050"/>
      <c r="AK31" s="1009" t="s">
        <v>554</v>
      </c>
      <c r="AL31" s="1000"/>
      <c r="AM31" s="1000"/>
      <c r="AN31" s="1000"/>
      <c r="AO31" s="1000"/>
      <c r="AP31" s="1000">
        <v>1365</v>
      </c>
      <c r="AQ31" s="1000"/>
      <c r="AR31" s="1000"/>
      <c r="AS31" s="1000"/>
      <c r="AT31" s="1000"/>
      <c r="AU31" s="1000" t="s">
        <v>536</v>
      </c>
      <c r="AV31" s="1000"/>
      <c r="AW31" s="1000"/>
      <c r="AX31" s="1000"/>
      <c r="AY31" s="1000"/>
      <c r="AZ31" s="1000" t="s">
        <v>536</v>
      </c>
      <c r="BA31" s="1000"/>
      <c r="BB31" s="1000"/>
      <c r="BC31" s="1000"/>
      <c r="BD31" s="1000"/>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2228</v>
      </c>
      <c r="R32" s="1073"/>
      <c r="S32" s="1073"/>
      <c r="T32" s="1073"/>
      <c r="U32" s="1073"/>
      <c r="V32" s="1073">
        <v>2202</v>
      </c>
      <c r="W32" s="1073"/>
      <c r="X32" s="1073"/>
      <c r="Y32" s="1073"/>
      <c r="Z32" s="1073"/>
      <c r="AA32" s="1073">
        <v>26</v>
      </c>
      <c r="AB32" s="1073"/>
      <c r="AC32" s="1073"/>
      <c r="AD32" s="1073"/>
      <c r="AE32" s="1074"/>
      <c r="AF32" s="1048">
        <v>12</v>
      </c>
      <c r="AG32" s="1049"/>
      <c r="AH32" s="1049"/>
      <c r="AI32" s="1049"/>
      <c r="AJ32" s="1050"/>
      <c r="AK32" s="1009">
        <v>576</v>
      </c>
      <c r="AL32" s="1000"/>
      <c r="AM32" s="1000"/>
      <c r="AN32" s="1000"/>
      <c r="AO32" s="1000"/>
      <c r="AP32" s="1000">
        <v>6523</v>
      </c>
      <c r="AQ32" s="1000"/>
      <c r="AR32" s="1000"/>
      <c r="AS32" s="1000"/>
      <c r="AT32" s="1000"/>
      <c r="AU32" s="1000">
        <v>4618</v>
      </c>
      <c r="AV32" s="1000"/>
      <c r="AW32" s="1000"/>
      <c r="AX32" s="1000"/>
      <c r="AY32" s="1000"/>
      <c r="AZ32" s="1000" t="s">
        <v>536</v>
      </c>
      <c r="BA32" s="1000"/>
      <c r="BB32" s="1000"/>
      <c r="BC32" s="1000"/>
      <c r="BD32" s="1000"/>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140</v>
      </c>
      <c r="R33" s="1073"/>
      <c r="S33" s="1073"/>
      <c r="T33" s="1073"/>
      <c r="U33" s="1073"/>
      <c r="V33" s="1073">
        <v>138</v>
      </c>
      <c r="W33" s="1073"/>
      <c r="X33" s="1073"/>
      <c r="Y33" s="1073"/>
      <c r="Z33" s="1073"/>
      <c r="AA33" s="1073">
        <v>1</v>
      </c>
      <c r="AB33" s="1073"/>
      <c r="AC33" s="1073"/>
      <c r="AD33" s="1073"/>
      <c r="AE33" s="1074"/>
      <c r="AF33" s="1048">
        <v>1</v>
      </c>
      <c r="AG33" s="1049"/>
      <c r="AH33" s="1049"/>
      <c r="AI33" s="1049"/>
      <c r="AJ33" s="1050"/>
      <c r="AK33" s="1009">
        <v>77</v>
      </c>
      <c r="AL33" s="1000"/>
      <c r="AM33" s="1000"/>
      <c r="AN33" s="1000"/>
      <c r="AO33" s="1000"/>
      <c r="AP33" s="1000">
        <v>1088</v>
      </c>
      <c r="AQ33" s="1000"/>
      <c r="AR33" s="1000"/>
      <c r="AS33" s="1000"/>
      <c r="AT33" s="1000"/>
      <c r="AU33" s="1000">
        <v>995</v>
      </c>
      <c r="AV33" s="1000"/>
      <c r="AW33" s="1000"/>
      <c r="AX33" s="1000"/>
      <c r="AY33" s="1000"/>
      <c r="AZ33" s="1000" t="s">
        <v>536</v>
      </c>
      <c r="BA33" s="1000"/>
      <c r="BB33" s="1000"/>
      <c r="BC33" s="1000"/>
      <c r="BD33" s="1000"/>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22</v>
      </c>
      <c r="R34" s="1073"/>
      <c r="S34" s="1073"/>
      <c r="T34" s="1073"/>
      <c r="U34" s="1073"/>
      <c r="V34" s="1073">
        <v>1</v>
      </c>
      <c r="W34" s="1073"/>
      <c r="X34" s="1073"/>
      <c r="Y34" s="1073"/>
      <c r="Z34" s="1073"/>
      <c r="AA34" s="1073">
        <v>21</v>
      </c>
      <c r="AB34" s="1073"/>
      <c r="AC34" s="1073"/>
      <c r="AD34" s="1073"/>
      <c r="AE34" s="1074"/>
      <c r="AF34" s="1048">
        <v>21</v>
      </c>
      <c r="AG34" s="1049"/>
      <c r="AH34" s="1049"/>
      <c r="AI34" s="1049"/>
      <c r="AJ34" s="1050"/>
      <c r="AK34" s="1009" t="s">
        <v>536</v>
      </c>
      <c r="AL34" s="1000"/>
      <c r="AM34" s="1000"/>
      <c r="AN34" s="1000"/>
      <c r="AO34" s="1000"/>
      <c r="AP34" s="1000" t="s">
        <v>536</v>
      </c>
      <c r="AQ34" s="1000"/>
      <c r="AR34" s="1000"/>
      <c r="AS34" s="1000"/>
      <c r="AT34" s="1000"/>
      <c r="AU34" s="1000" t="s">
        <v>536</v>
      </c>
      <c r="AV34" s="1000"/>
      <c r="AW34" s="1000"/>
      <c r="AX34" s="1000"/>
      <c r="AY34" s="1000"/>
      <c r="AZ34" s="1000" t="s">
        <v>536</v>
      </c>
      <c r="BA34" s="1000"/>
      <c r="BB34" s="1000"/>
      <c r="BC34" s="1000"/>
      <c r="BD34" s="1000"/>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1599</v>
      </c>
      <c r="AG63" s="988"/>
      <c r="AH63" s="988"/>
      <c r="AI63" s="988"/>
      <c r="AJ63" s="1059"/>
      <c r="AK63" s="1060"/>
      <c r="AL63" s="992"/>
      <c r="AM63" s="992"/>
      <c r="AN63" s="992"/>
      <c r="AO63" s="992"/>
      <c r="AP63" s="988">
        <v>8981</v>
      </c>
      <c r="AQ63" s="988"/>
      <c r="AR63" s="988"/>
      <c r="AS63" s="988"/>
      <c r="AT63" s="988"/>
      <c r="AU63" s="988">
        <v>5613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537</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536</v>
      </c>
      <c r="AQ68" s="1011"/>
      <c r="AR68" s="1011"/>
      <c r="AS68" s="1011"/>
      <c r="AT68" s="1011"/>
      <c r="AU68" s="1011" t="s">
        <v>546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538</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546</v>
      </c>
      <c r="AQ69" s="1000"/>
      <c r="AR69" s="1000"/>
      <c r="AS69" s="1000"/>
      <c r="AT69" s="1000"/>
      <c r="AU69" s="1000"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546</v>
      </c>
      <c r="AL70" s="1000"/>
      <c r="AM70" s="1000"/>
      <c r="AN70" s="1000"/>
      <c r="AO70" s="1000"/>
      <c r="AP70" s="1000" t="s">
        <v>546</v>
      </c>
      <c r="AQ70" s="1000"/>
      <c r="AR70" s="1000"/>
      <c r="AS70" s="1000"/>
      <c r="AT70" s="1000"/>
      <c r="AU70" s="1000" t="s">
        <v>547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540</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546</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541</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546</v>
      </c>
      <c r="AQ72" s="1000"/>
      <c r="AR72" s="1000"/>
      <c r="AS72" s="1000"/>
      <c r="AT72" s="1000"/>
      <c r="AU72" s="1000" t="s">
        <v>547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542</v>
      </c>
      <c r="C73" s="1004"/>
      <c r="D73" s="1004"/>
      <c r="E73" s="1004"/>
      <c r="F73" s="1004"/>
      <c r="G73" s="1004"/>
      <c r="H73" s="1004"/>
      <c r="I73" s="1004"/>
      <c r="J73" s="1004"/>
      <c r="K73" s="1004"/>
      <c r="L73" s="1004"/>
      <c r="M73" s="1004"/>
      <c r="N73" s="1004"/>
      <c r="O73" s="1004"/>
      <c r="P73" s="1005"/>
      <c r="Q73" s="1006">
        <v>543</v>
      </c>
      <c r="R73" s="1000"/>
      <c r="S73" s="1000"/>
      <c r="T73" s="1000"/>
      <c r="U73" s="1000"/>
      <c r="V73" s="1000">
        <v>489</v>
      </c>
      <c r="W73" s="1000"/>
      <c r="X73" s="1000"/>
      <c r="Y73" s="1000"/>
      <c r="Z73" s="1000"/>
      <c r="AA73" s="1000">
        <v>53</v>
      </c>
      <c r="AB73" s="1000"/>
      <c r="AC73" s="1000"/>
      <c r="AD73" s="1000"/>
      <c r="AE73" s="1000"/>
      <c r="AF73" s="1000">
        <v>53</v>
      </c>
      <c r="AG73" s="1000"/>
      <c r="AH73" s="1000"/>
      <c r="AI73" s="1000"/>
      <c r="AJ73" s="1000"/>
      <c r="AK73" s="1000" t="s">
        <v>546</v>
      </c>
      <c r="AL73" s="1000"/>
      <c r="AM73" s="1000"/>
      <c r="AN73" s="1000"/>
      <c r="AO73" s="1000"/>
      <c r="AP73" s="1000">
        <v>348</v>
      </c>
      <c r="AQ73" s="1000"/>
      <c r="AR73" s="1000"/>
      <c r="AS73" s="1000"/>
      <c r="AT73" s="1000"/>
      <c r="AU73" s="1000">
        <v>36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543</v>
      </c>
      <c r="C74" s="1004"/>
      <c r="D74" s="1004"/>
      <c r="E74" s="1004"/>
      <c r="F74" s="1004"/>
      <c r="G74" s="1004"/>
      <c r="H74" s="1004"/>
      <c r="I74" s="1004"/>
      <c r="J74" s="1004"/>
      <c r="K74" s="1004"/>
      <c r="L74" s="1004"/>
      <c r="M74" s="1004"/>
      <c r="N74" s="1004"/>
      <c r="O74" s="1004"/>
      <c r="P74" s="1005"/>
      <c r="Q74" s="1006">
        <v>4180</v>
      </c>
      <c r="R74" s="1000"/>
      <c r="S74" s="1000"/>
      <c r="T74" s="1000"/>
      <c r="U74" s="1000"/>
      <c r="V74" s="1000">
        <v>4136</v>
      </c>
      <c r="W74" s="1000"/>
      <c r="X74" s="1000"/>
      <c r="Y74" s="1000"/>
      <c r="Z74" s="1000"/>
      <c r="AA74" s="1000">
        <v>44</v>
      </c>
      <c r="AB74" s="1000"/>
      <c r="AC74" s="1000"/>
      <c r="AD74" s="1000"/>
      <c r="AE74" s="1000"/>
      <c r="AF74" s="1000">
        <v>44</v>
      </c>
      <c r="AG74" s="1000"/>
      <c r="AH74" s="1000"/>
      <c r="AI74" s="1000"/>
      <c r="AJ74" s="1000"/>
      <c r="AK74" s="1000">
        <v>89</v>
      </c>
      <c r="AL74" s="1000"/>
      <c r="AM74" s="1000"/>
      <c r="AN74" s="1000"/>
      <c r="AO74" s="1000"/>
      <c r="AP74" s="1000">
        <v>1954</v>
      </c>
      <c r="AQ74" s="1000"/>
      <c r="AR74" s="1000"/>
      <c r="AS74" s="1000"/>
      <c r="AT74" s="1000"/>
      <c r="AU74" s="1000">
        <v>168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553</v>
      </c>
      <c r="C75" s="1004"/>
      <c r="D75" s="1004"/>
      <c r="E75" s="1004"/>
      <c r="F75" s="1004"/>
      <c r="G75" s="1004"/>
      <c r="H75" s="1004"/>
      <c r="I75" s="1004"/>
      <c r="J75" s="1004"/>
      <c r="K75" s="1004"/>
      <c r="L75" s="1004"/>
      <c r="M75" s="1004"/>
      <c r="N75" s="1004"/>
      <c r="O75" s="1004"/>
      <c r="P75" s="1005"/>
      <c r="Q75" s="1007">
        <v>121</v>
      </c>
      <c r="R75" s="1008"/>
      <c r="S75" s="1008"/>
      <c r="T75" s="1008"/>
      <c r="U75" s="1009"/>
      <c r="V75" s="1010">
        <v>121</v>
      </c>
      <c r="W75" s="1008"/>
      <c r="X75" s="1008"/>
      <c r="Y75" s="1008"/>
      <c r="Z75" s="1009"/>
      <c r="AA75" s="1010" t="s">
        <v>555</v>
      </c>
      <c r="AB75" s="1008"/>
      <c r="AC75" s="1008"/>
      <c r="AD75" s="1008"/>
      <c r="AE75" s="1009"/>
      <c r="AF75" s="1010" t="s">
        <v>556</v>
      </c>
      <c r="AG75" s="1008"/>
      <c r="AH75" s="1008"/>
      <c r="AI75" s="1008"/>
      <c r="AJ75" s="1009"/>
      <c r="AK75" s="1010">
        <v>37</v>
      </c>
      <c r="AL75" s="1008"/>
      <c r="AM75" s="1008"/>
      <c r="AN75" s="1008"/>
      <c r="AO75" s="1009"/>
      <c r="AP75" s="1010" t="s">
        <v>556</v>
      </c>
      <c r="AQ75" s="1008"/>
      <c r="AR75" s="1008"/>
      <c r="AS75" s="1008"/>
      <c r="AT75" s="1009"/>
      <c r="AU75" s="1010" t="s">
        <v>556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12</v>
      </c>
      <c r="R76" s="1008"/>
      <c r="S76" s="1008"/>
      <c r="T76" s="1008"/>
      <c r="U76" s="1009"/>
      <c r="V76" s="1010">
        <v>11</v>
      </c>
      <c r="W76" s="1008"/>
      <c r="X76" s="1008"/>
      <c r="Y76" s="1008"/>
      <c r="Z76" s="1009"/>
      <c r="AA76" s="1010">
        <v>1</v>
      </c>
      <c r="AB76" s="1008"/>
      <c r="AC76" s="1008"/>
      <c r="AD76" s="1008"/>
      <c r="AE76" s="1009"/>
      <c r="AF76" s="1010">
        <v>1</v>
      </c>
      <c r="AG76" s="1008"/>
      <c r="AH76" s="1008"/>
      <c r="AI76" s="1008"/>
      <c r="AJ76" s="1009"/>
      <c r="AK76" s="1010">
        <v>2</v>
      </c>
      <c r="AL76" s="1008"/>
      <c r="AM76" s="1008"/>
      <c r="AN76" s="1008"/>
      <c r="AO76" s="1009"/>
      <c r="AP76" s="1010" t="s">
        <v>556</v>
      </c>
      <c r="AQ76" s="1008"/>
      <c r="AR76" s="1008"/>
      <c r="AS76" s="1008"/>
      <c r="AT76" s="1009"/>
      <c r="AU76" s="1010" t="s">
        <v>556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545</v>
      </c>
      <c r="C77" s="1004"/>
      <c r="D77" s="1004"/>
      <c r="E77" s="1004"/>
      <c r="F77" s="1004"/>
      <c r="G77" s="1004"/>
      <c r="H77" s="1004"/>
      <c r="I77" s="1004"/>
      <c r="J77" s="1004"/>
      <c r="K77" s="1004"/>
      <c r="L77" s="1004"/>
      <c r="M77" s="1004"/>
      <c r="N77" s="1004"/>
      <c r="O77" s="1004"/>
      <c r="P77" s="1005"/>
      <c r="Q77" s="1007">
        <v>598</v>
      </c>
      <c r="R77" s="1008"/>
      <c r="S77" s="1008"/>
      <c r="T77" s="1008"/>
      <c r="U77" s="1009"/>
      <c r="V77" s="1010">
        <v>580</v>
      </c>
      <c r="W77" s="1008"/>
      <c r="X77" s="1008"/>
      <c r="Y77" s="1008"/>
      <c r="Z77" s="1009"/>
      <c r="AA77" s="1010">
        <v>18</v>
      </c>
      <c r="AB77" s="1008"/>
      <c r="AC77" s="1008"/>
      <c r="AD77" s="1008"/>
      <c r="AE77" s="1009"/>
      <c r="AF77" s="1010">
        <v>18</v>
      </c>
      <c r="AG77" s="1008"/>
      <c r="AH77" s="1008"/>
      <c r="AI77" s="1008"/>
      <c r="AJ77" s="1009"/>
      <c r="AK77" s="1010">
        <v>25</v>
      </c>
      <c r="AL77" s="1008"/>
      <c r="AM77" s="1008"/>
      <c r="AN77" s="1008"/>
      <c r="AO77" s="1009"/>
      <c r="AP77" s="1010">
        <v>93</v>
      </c>
      <c r="AQ77" s="1008"/>
      <c r="AR77" s="1008"/>
      <c r="AS77" s="1008"/>
      <c r="AT77" s="1009"/>
      <c r="AU77" s="1010">
        <v>39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6789</v>
      </c>
      <c r="AG88" s="988"/>
      <c r="AH88" s="988"/>
      <c r="AI88" s="988"/>
      <c r="AJ88" s="988"/>
      <c r="AK88" s="992"/>
      <c r="AL88" s="992"/>
      <c r="AM88" s="992"/>
      <c r="AN88" s="992"/>
      <c r="AO88" s="992"/>
      <c r="AP88" s="988">
        <v>2395</v>
      </c>
      <c r="AQ88" s="988"/>
      <c r="AR88" s="988"/>
      <c r="AS88" s="988"/>
      <c r="AT88" s="988"/>
      <c r="AU88" s="988">
        <v>243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557</v>
      </c>
      <c r="CX102" s="980"/>
      <c r="CY102" s="980"/>
      <c r="CZ102" s="980"/>
      <c r="DA102" s="981"/>
      <c r="DB102" s="979" t="s">
        <v>557</v>
      </c>
      <c r="DC102" s="980"/>
      <c r="DD102" s="980"/>
      <c r="DE102" s="980"/>
      <c r="DF102" s="981"/>
      <c r="DG102" s="979" t="s">
        <v>557</v>
      </c>
      <c r="DH102" s="980"/>
      <c r="DI102" s="980"/>
      <c r="DJ102" s="980"/>
      <c r="DK102" s="981"/>
      <c r="DL102" s="979" t="s">
        <v>557</v>
      </c>
      <c r="DM102" s="980"/>
      <c r="DN102" s="980"/>
      <c r="DO102" s="980"/>
      <c r="DP102" s="981"/>
      <c r="DQ102" s="979" t="s">
        <v>557</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1292209</v>
      </c>
      <c r="AB110" s="916"/>
      <c r="AC110" s="916"/>
      <c r="AD110" s="916"/>
      <c r="AE110" s="917"/>
      <c r="AF110" s="918">
        <v>1296388</v>
      </c>
      <c r="AG110" s="916"/>
      <c r="AH110" s="916"/>
      <c r="AI110" s="916"/>
      <c r="AJ110" s="917"/>
      <c r="AK110" s="918">
        <v>1379524</v>
      </c>
      <c r="AL110" s="916"/>
      <c r="AM110" s="916"/>
      <c r="AN110" s="916"/>
      <c r="AO110" s="917"/>
      <c r="AP110" s="919">
        <v>16.8</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12901488</v>
      </c>
      <c r="BR110" s="863"/>
      <c r="BS110" s="863"/>
      <c r="BT110" s="863"/>
      <c r="BU110" s="863"/>
      <c r="BV110" s="863">
        <v>13121820</v>
      </c>
      <c r="BW110" s="863"/>
      <c r="BX110" s="863"/>
      <c r="BY110" s="863"/>
      <c r="BZ110" s="863"/>
      <c r="CA110" s="863">
        <v>13751569</v>
      </c>
      <c r="CB110" s="863"/>
      <c r="CC110" s="863"/>
      <c r="CD110" s="863"/>
      <c r="CE110" s="863"/>
      <c r="CF110" s="887">
        <v>167.6</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6055001</v>
      </c>
      <c r="BR112" s="835"/>
      <c r="BS112" s="835"/>
      <c r="BT112" s="835"/>
      <c r="BU112" s="835"/>
      <c r="BV112" s="835">
        <v>6083006</v>
      </c>
      <c r="BW112" s="835"/>
      <c r="BX112" s="835"/>
      <c r="BY112" s="835"/>
      <c r="BZ112" s="835"/>
      <c r="CA112" s="835">
        <v>5613459</v>
      </c>
      <c r="CB112" s="835"/>
      <c r="CC112" s="835"/>
      <c r="CD112" s="835"/>
      <c r="CE112" s="835"/>
      <c r="CF112" s="896">
        <v>68.400000000000006</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562242</v>
      </c>
      <c r="AB113" s="944"/>
      <c r="AC113" s="944"/>
      <c r="AD113" s="944"/>
      <c r="AE113" s="945"/>
      <c r="AF113" s="946">
        <v>600887</v>
      </c>
      <c r="AG113" s="944"/>
      <c r="AH113" s="944"/>
      <c r="AI113" s="944"/>
      <c r="AJ113" s="945"/>
      <c r="AK113" s="946">
        <v>529476</v>
      </c>
      <c r="AL113" s="944"/>
      <c r="AM113" s="944"/>
      <c r="AN113" s="944"/>
      <c r="AO113" s="945"/>
      <c r="AP113" s="947">
        <v>6.5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169085</v>
      </c>
      <c r="BR113" s="835"/>
      <c r="BS113" s="835"/>
      <c r="BT113" s="835"/>
      <c r="BU113" s="835"/>
      <c r="BV113" s="835">
        <v>210080</v>
      </c>
      <c r="BW113" s="835"/>
      <c r="BX113" s="835"/>
      <c r="BY113" s="835"/>
      <c r="BZ113" s="835"/>
      <c r="CA113" s="835">
        <v>243019</v>
      </c>
      <c r="CB113" s="835"/>
      <c r="CC113" s="835"/>
      <c r="CD113" s="835"/>
      <c r="CE113" s="835"/>
      <c r="CF113" s="896">
        <v>3</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42748</v>
      </c>
      <c r="AB114" s="798"/>
      <c r="AC114" s="798"/>
      <c r="AD114" s="798"/>
      <c r="AE114" s="799"/>
      <c r="AF114" s="800">
        <v>61712</v>
      </c>
      <c r="AG114" s="798"/>
      <c r="AH114" s="798"/>
      <c r="AI114" s="798"/>
      <c r="AJ114" s="799"/>
      <c r="AK114" s="800">
        <v>51352</v>
      </c>
      <c r="AL114" s="798"/>
      <c r="AM114" s="798"/>
      <c r="AN114" s="798"/>
      <c r="AO114" s="799"/>
      <c r="AP114" s="845">
        <v>0.6</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961759</v>
      </c>
      <c r="BR114" s="835"/>
      <c r="BS114" s="835"/>
      <c r="BT114" s="835"/>
      <c r="BU114" s="835"/>
      <c r="BV114" s="835">
        <v>846830</v>
      </c>
      <c r="BW114" s="835"/>
      <c r="BX114" s="835"/>
      <c r="BY114" s="835"/>
      <c r="BZ114" s="835"/>
      <c r="CA114" s="835">
        <v>749123</v>
      </c>
      <c r="CB114" s="835"/>
      <c r="CC114" s="835"/>
      <c r="CD114" s="835"/>
      <c r="CE114" s="835"/>
      <c r="CF114" s="896">
        <v>9.1</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v>5029</v>
      </c>
      <c r="BW115" s="835"/>
      <c r="BX115" s="835"/>
      <c r="BY115" s="835"/>
      <c r="BZ115" s="835"/>
      <c r="CA115" s="835">
        <v>9500</v>
      </c>
      <c r="CB115" s="835"/>
      <c r="CC115" s="835"/>
      <c r="CD115" s="835"/>
      <c r="CE115" s="835"/>
      <c r="CF115" s="896">
        <v>0.1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1897199</v>
      </c>
      <c r="AB117" s="930"/>
      <c r="AC117" s="930"/>
      <c r="AD117" s="930"/>
      <c r="AE117" s="931"/>
      <c r="AF117" s="932">
        <v>1958987</v>
      </c>
      <c r="AG117" s="930"/>
      <c r="AH117" s="930"/>
      <c r="AI117" s="930"/>
      <c r="AJ117" s="931"/>
      <c r="AK117" s="932">
        <v>1960352</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20087333</v>
      </c>
      <c r="BR119" s="866"/>
      <c r="BS119" s="866"/>
      <c r="BT119" s="866"/>
      <c r="BU119" s="866"/>
      <c r="BV119" s="866">
        <v>20266765</v>
      </c>
      <c r="BW119" s="866"/>
      <c r="BX119" s="866"/>
      <c r="BY119" s="866"/>
      <c r="BZ119" s="866"/>
      <c r="CA119" s="866">
        <v>20366670</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6793638</v>
      </c>
      <c r="BR120" s="863"/>
      <c r="BS120" s="863"/>
      <c r="BT120" s="863"/>
      <c r="BU120" s="863"/>
      <c r="BV120" s="863">
        <v>6172715</v>
      </c>
      <c r="BW120" s="863"/>
      <c r="BX120" s="863"/>
      <c r="BY120" s="863"/>
      <c r="BZ120" s="863"/>
      <c r="CA120" s="863">
        <v>5600526</v>
      </c>
      <c r="CB120" s="863"/>
      <c r="CC120" s="863"/>
      <c r="CD120" s="863"/>
      <c r="CE120" s="863"/>
      <c r="CF120" s="887">
        <v>68.3</v>
      </c>
      <c r="CG120" s="888"/>
      <c r="CH120" s="888"/>
      <c r="CI120" s="888"/>
      <c r="CJ120" s="888"/>
      <c r="CK120" s="889" t="s">
        <v>437</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4896419</v>
      </c>
      <c r="DH120" s="863"/>
      <c r="DI120" s="863"/>
      <c r="DJ120" s="863"/>
      <c r="DK120" s="863"/>
      <c r="DL120" s="863">
        <v>4961297</v>
      </c>
      <c r="DM120" s="863"/>
      <c r="DN120" s="863"/>
      <c r="DO120" s="863"/>
      <c r="DP120" s="863"/>
      <c r="DQ120" s="863">
        <v>4618188</v>
      </c>
      <c r="DR120" s="863"/>
      <c r="DS120" s="863"/>
      <c r="DT120" s="863"/>
      <c r="DU120" s="863"/>
      <c r="DV120" s="864">
        <v>56.3</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2856116</v>
      </c>
      <c r="BR121" s="835"/>
      <c r="BS121" s="835"/>
      <c r="BT121" s="835"/>
      <c r="BU121" s="835"/>
      <c r="BV121" s="835">
        <v>3083983</v>
      </c>
      <c r="BW121" s="835"/>
      <c r="BX121" s="835"/>
      <c r="BY121" s="835"/>
      <c r="BZ121" s="835"/>
      <c r="CA121" s="835">
        <v>3001920</v>
      </c>
      <c r="CB121" s="835"/>
      <c r="CC121" s="835"/>
      <c r="CD121" s="835"/>
      <c r="CE121" s="835"/>
      <c r="CF121" s="896">
        <v>36.6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1158582</v>
      </c>
      <c r="DH121" s="835"/>
      <c r="DI121" s="835"/>
      <c r="DJ121" s="835"/>
      <c r="DK121" s="835"/>
      <c r="DL121" s="835">
        <v>1121709</v>
      </c>
      <c r="DM121" s="835"/>
      <c r="DN121" s="835"/>
      <c r="DO121" s="835"/>
      <c r="DP121" s="835"/>
      <c r="DQ121" s="835">
        <v>995271</v>
      </c>
      <c r="DR121" s="835"/>
      <c r="DS121" s="835"/>
      <c r="DT121" s="835"/>
      <c r="DU121" s="835"/>
      <c r="DV121" s="812">
        <v>12.1</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13487150</v>
      </c>
      <c r="BR122" s="866"/>
      <c r="BS122" s="866"/>
      <c r="BT122" s="866"/>
      <c r="BU122" s="866"/>
      <c r="BV122" s="866">
        <v>13547635</v>
      </c>
      <c r="BW122" s="866"/>
      <c r="BX122" s="866"/>
      <c r="BY122" s="866"/>
      <c r="BZ122" s="866"/>
      <c r="CA122" s="866">
        <v>13467885</v>
      </c>
      <c r="CB122" s="866"/>
      <c r="CC122" s="866"/>
      <c r="CD122" s="866"/>
      <c r="CE122" s="866"/>
      <c r="CF122" s="867">
        <v>164.1</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23136904</v>
      </c>
      <c r="BR123" s="854"/>
      <c r="BS123" s="854"/>
      <c r="BT123" s="854"/>
      <c r="BU123" s="854"/>
      <c r="BV123" s="854">
        <v>22804333</v>
      </c>
      <c r="BW123" s="854"/>
      <c r="BX123" s="854"/>
      <c r="BY123" s="854"/>
      <c r="BZ123" s="854"/>
      <c r="CA123" s="854">
        <v>22070331</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366335</v>
      </c>
      <c r="AB128" s="819"/>
      <c r="AC128" s="819"/>
      <c r="AD128" s="819"/>
      <c r="AE128" s="820"/>
      <c r="AF128" s="821">
        <v>388954</v>
      </c>
      <c r="AG128" s="819"/>
      <c r="AH128" s="819"/>
      <c r="AI128" s="819"/>
      <c r="AJ128" s="820"/>
      <c r="AK128" s="821">
        <v>381598</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13.45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v>5029</v>
      </c>
      <c r="DM128" s="809"/>
      <c r="DN128" s="809"/>
      <c r="DO128" s="809"/>
      <c r="DP128" s="809"/>
      <c r="DQ128" s="809">
        <v>9500</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9267538</v>
      </c>
      <c r="AB129" s="798"/>
      <c r="AC129" s="798"/>
      <c r="AD129" s="798"/>
      <c r="AE129" s="799"/>
      <c r="AF129" s="800">
        <v>9421924</v>
      </c>
      <c r="AG129" s="798"/>
      <c r="AH129" s="798"/>
      <c r="AI129" s="798"/>
      <c r="AJ129" s="799"/>
      <c r="AK129" s="800">
        <v>9358455</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18.45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1210360</v>
      </c>
      <c r="AB130" s="798"/>
      <c r="AC130" s="798"/>
      <c r="AD130" s="798"/>
      <c r="AE130" s="799"/>
      <c r="AF130" s="800">
        <v>1142471</v>
      </c>
      <c r="AG130" s="798"/>
      <c r="AH130" s="798"/>
      <c r="AI130" s="798"/>
      <c r="AJ130" s="799"/>
      <c r="AK130" s="800">
        <v>1153557</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4.7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8057178</v>
      </c>
      <c r="AB131" s="781"/>
      <c r="AC131" s="781"/>
      <c r="AD131" s="781"/>
      <c r="AE131" s="782"/>
      <c r="AF131" s="783">
        <v>8279453</v>
      </c>
      <c r="AG131" s="781"/>
      <c r="AH131" s="781"/>
      <c r="AI131" s="781"/>
      <c r="AJ131" s="782"/>
      <c r="AK131" s="783">
        <v>8204898</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3.9778691749999999</v>
      </c>
      <c r="AB132" s="761"/>
      <c r="AC132" s="761"/>
      <c r="AD132" s="761"/>
      <c r="AE132" s="762"/>
      <c r="AF132" s="763">
        <v>5.1641334280000004</v>
      </c>
      <c r="AG132" s="761"/>
      <c r="AH132" s="761"/>
      <c r="AI132" s="761"/>
      <c r="AJ132" s="762"/>
      <c r="AK132" s="763">
        <v>5.1822338319999997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5.7</v>
      </c>
      <c r="AB133" s="740"/>
      <c r="AC133" s="740"/>
      <c r="AD133" s="740"/>
      <c r="AE133" s="741"/>
      <c r="AF133" s="739">
        <v>5</v>
      </c>
      <c r="AG133" s="740"/>
      <c r="AH133" s="740"/>
      <c r="AI133" s="740"/>
      <c r="AJ133" s="741"/>
      <c r="AK133" s="739">
        <v>4.7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2267859</v>
      </c>
      <c r="L9" s="266">
        <v>47755</v>
      </c>
      <c r="M9" s="267">
        <v>55845</v>
      </c>
      <c r="N9" s="268">
        <v>-14.5</v>
      </c>
    </row>
    <row r="10" spans="1:16">
      <c r="A10" s="250"/>
      <c r="B10" s="246"/>
      <c r="C10" s="246"/>
      <c r="D10" s="246"/>
      <c r="E10" s="246"/>
      <c r="F10" s="246"/>
      <c r="G10" s="1166" t="s">
        <v>475</v>
      </c>
      <c r="H10" s="1167"/>
      <c r="I10" s="1167"/>
      <c r="J10" s="1168"/>
      <c r="K10" s="269">
        <v>164030</v>
      </c>
      <c r="L10" s="270">
        <v>3454</v>
      </c>
      <c r="M10" s="271">
        <v>5607</v>
      </c>
      <c r="N10" s="272">
        <v>-38.4</v>
      </c>
    </row>
    <row r="11" spans="1:16" ht="13.5" customHeight="1">
      <c r="A11" s="250"/>
      <c r="B11" s="246"/>
      <c r="C11" s="246"/>
      <c r="D11" s="246"/>
      <c r="E11" s="246"/>
      <c r="F11" s="246"/>
      <c r="G11" s="1166" t="s">
        <v>476</v>
      </c>
      <c r="H11" s="1167"/>
      <c r="I11" s="1167"/>
      <c r="J11" s="1168"/>
      <c r="K11" s="269">
        <v>523066</v>
      </c>
      <c r="L11" s="270">
        <v>11014</v>
      </c>
      <c r="M11" s="271">
        <v>8384</v>
      </c>
      <c r="N11" s="272">
        <v>31.4</v>
      </c>
    </row>
    <row r="12" spans="1:16" ht="13.5" customHeight="1">
      <c r="A12" s="250"/>
      <c r="B12" s="246"/>
      <c r="C12" s="246"/>
      <c r="D12" s="246"/>
      <c r="E12" s="246"/>
      <c r="F12" s="246"/>
      <c r="G12" s="1166" t="s">
        <v>477</v>
      </c>
      <c r="H12" s="1167"/>
      <c r="I12" s="1167"/>
      <c r="J12" s="1168"/>
      <c r="K12" s="269" t="s">
        <v>478</v>
      </c>
      <c r="L12" s="270" t="s">
        <v>478</v>
      </c>
      <c r="M12" s="271">
        <v>147</v>
      </c>
      <c r="N12" s="272" t="s">
        <v>478</v>
      </c>
    </row>
    <row r="13" spans="1:16" ht="13.5" customHeight="1">
      <c r="A13" s="250"/>
      <c r="B13" s="246"/>
      <c r="C13" s="246"/>
      <c r="D13" s="246"/>
      <c r="E13" s="246"/>
      <c r="F13" s="246"/>
      <c r="G13" s="1166" t="s">
        <v>479</v>
      </c>
      <c r="H13" s="1167"/>
      <c r="I13" s="1167"/>
      <c r="J13" s="1168"/>
      <c r="K13" s="269" t="s">
        <v>478</v>
      </c>
      <c r="L13" s="270" t="s">
        <v>478</v>
      </c>
      <c r="M13" s="271">
        <v>6</v>
      </c>
      <c r="N13" s="272" t="s">
        <v>478</v>
      </c>
    </row>
    <row r="14" spans="1:16" ht="13.5" customHeight="1">
      <c r="A14" s="250"/>
      <c r="B14" s="246"/>
      <c r="C14" s="246"/>
      <c r="D14" s="246"/>
      <c r="E14" s="246"/>
      <c r="F14" s="246"/>
      <c r="G14" s="1166" t="s">
        <v>480</v>
      </c>
      <c r="H14" s="1167"/>
      <c r="I14" s="1167"/>
      <c r="J14" s="1168"/>
      <c r="K14" s="269">
        <v>124045</v>
      </c>
      <c r="L14" s="270">
        <v>2612</v>
      </c>
      <c r="M14" s="271">
        <v>2653</v>
      </c>
      <c r="N14" s="272">
        <v>-1.5</v>
      </c>
    </row>
    <row r="15" spans="1:16" ht="13.5" customHeight="1">
      <c r="A15" s="250"/>
      <c r="B15" s="246"/>
      <c r="C15" s="246"/>
      <c r="D15" s="246"/>
      <c r="E15" s="246"/>
      <c r="F15" s="246"/>
      <c r="G15" s="1166" t="s">
        <v>481</v>
      </c>
      <c r="H15" s="1167"/>
      <c r="I15" s="1167"/>
      <c r="J15" s="1168"/>
      <c r="K15" s="269">
        <v>82882</v>
      </c>
      <c r="L15" s="270">
        <v>1745</v>
      </c>
      <c r="M15" s="271">
        <v>1240</v>
      </c>
      <c r="N15" s="272">
        <v>40.700000000000003</v>
      </c>
    </row>
    <row r="16" spans="1:16">
      <c r="A16" s="250"/>
      <c r="B16" s="246"/>
      <c r="C16" s="246"/>
      <c r="D16" s="246"/>
      <c r="E16" s="246"/>
      <c r="F16" s="246"/>
      <c r="G16" s="1169" t="s">
        <v>482</v>
      </c>
      <c r="H16" s="1170"/>
      <c r="I16" s="1170"/>
      <c r="J16" s="1171"/>
      <c r="K16" s="270">
        <v>-217996</v>
      </c>
      <c r="L16" s="270">
        <v>-4590</v>
      </c>
      <c r="M16" s="271">
        <v>-5294</v>
      </c>
      <c r="N16" s="272">
        <v>-13.3</v>
      </c>
    </row>
    <row r="17" spans="1:16">
      <c r="A17" s="250"/>
      <c r="B17" s="246"/>
      <c r="C17" s="246"/>
      <c r="D17" s="246"/>
      <c r="E17" s="246"/>
      <c r="F17" s="246"/>
      <c r="G17" s="1169" t="s">
        <v>169</v>
      </c>
      <c r="H17" s="1170"/>
      <c r="I17" s="1170"/>
      <c r="J17" s="1171"/>
      <c r="K17" s="270">
        <v>2943886</v>
      </c>
      <c r="L17" s="270">
        <v>61991</v>
      </c>
      <c r="M17" s="271">
        <v>68586</v>
      </c>
      <c r="N17" s="272">
        <v>-9.6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5.77</v>
      </c>
      <c r="L21" s="283">
        <v>6.42</v>
      </c>
      <c r="M21" s="284">
        <v>-0.65</v>
      </c>
      <c r="N21" s="251"/>
      <c r="O21" s="285"/>
      <c r="P21" s="281"/>
    </row>
    <row r="22" spans="1:16" s="286" customFormat="1">
      <c r="A22" s="281"/>
      <c r="B22" s="251"/>
      <c r="C22" s="251"/>
      <c r="D22" s="251"/>
      <c r="E22" s="251"/>
      <c r="F22" s="251"/>
      <c r="G22" s="1163" t="s">
        <v>488</v>
      </c>
      <c r="H22" s="1164"/>
      <c r="I22" s="1164"/>
      <c r="J22" s="1165"/>
      <c r="K22" s="287">
        <v>97.9</v>
      </c>
      <c r="L22" s="288">
        <v>97.3</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1379524</v>
      </c>
      <c r="L32" s="296">
        <v>29049</v>
      </c>
      <c r="M32" s="297">
        <v>31128</v>
      </c>
      <c r="N32" s="298">
        <v>-6.7</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t="s">
        <v>478</v>
      </c>
      <c r="N34" s="298" t="s">
        <v>478</v>
      </c>
    </row>
    <row r="35" spans="1:16" ht="27" customHeight="1">
      <c r="A35" s="250"/>
      <c r="B35" s="246"/>
      <c r="C35" s="246"/>
      <c r="D35" s="246"/>
      <c r="E35" s="246"/>
      <c r="F35" s="246"/>
      <c r="G35" s="1154" t="s">
        <v>495</v>
      </c>
      <c r="H35" s="1155"/>
      <c r="I35" s="1155"/>
      <c r="J35" s="1156"/>
      <c r="K35" s="296">
        <v>529476</v>
      </c>
      <c r="L35" s="296">
        <v>11149</v>
      </c>
      <c r="M35" s="297">
        <v>9784</v>
      </c>
      <c r="N35" s="298">
        <v>14</v>
      </c>
    </row>
    <row r="36" spans="1:16" ht="27" customHeight="1">
      <c r="A36" s="250"/>
      <c r="B36" s="246"/>
      <c r="C36" s="246"/>
      <c r="D36" s="246"/>
      <c r="E36" s="246"/>
      <c r="F36" s="246"/>
      <c r="G36" s="1154" t="s">
        <v>496</v>
      </c>
      <c r="H36" s="1155"/>
      <c r="I36" s="1155"/>
      <c r="J36" s="1156"/>
      <c r="K36" s="296">
        <v>51352</v>
      </c>
      <c r="L36" s="296">
        <v>1081</v>
      </c>
      <c r="M36" s="297">
        <v>2611</v>
      </c>
      <c r="N36" s="298">
        <v>-58.6</v>
      </c>
    </row>
    <row r="37" spans="1:16" ht="13.5" customHeight="1">
      <c r="A37" s="250"/>
      <c r="B37" s="246"/>
      <c r="C37" s="246"/>
      <c r="D37" s="246"/>
      <c r="E37" s="246"/>
      <c r="F37" s="246"/>
      <c r="G37" s="1154" t="s">
        <v>497</v>
      </c>
      <c r="H37" s="1155"/>
      <c r="I37" s="1155"/>
      <c r="J37" s="1156"/>
      <c r="K37" s="296" t="s">
        <v>478</v>
      </c>
      <c r="L37" s="296" t="s">
        <v>478</v>
      </c>
      <c r="M37" s="297">
        <v>1177</v>
      </c>
      <c r="N37" s="298" t="s">
        <v>478</v>
      </c>
    </row>
    <row r="38" spans="1:16" ht="27" customHeight="1">
      <c r="A38" s="250"/>
      <c r="B38" s="246"/>
      <c r="C38" s="246"/>
      <c r="D38" s="246"/>
      <c r="E38" s="246"/>
      <c r="F38" s="246"/>
      <c r="G38" s="1157" t="s">
        <v>498</v>
      </c>
      <c r="H38" s="1158"/>
      <c r="I38" s="1158"/>
      <c r="J38" s="1159"/>
      <c r="K38" s="299" t="s">
        <v>478</v>
      </c>
      <c r="L38" s="299" t="s">
        <v>478</v>
      </c>
      <c r="M38" s="300">
        <v>1</v>
      </c>
      <c r="N38" s="301" t="s">
        <v>478</v>
      </c>
      <c r="O38" s="295"/>
    </row>
    <row r="39" spans="1:16">
      <c r="A39" s="250"/>
      <c r="B39" s="246"/>
      <c r="C39" s="246"/>
      <c r="D39" s="246"/>
      <c r="E39" s="246"/>
      <c r="F39" s="246"/>
      <c r="G39" s="1157" t="s">
        <v>499</v>
      </c>
      <c r="H39" s="1158"/>
      <c r="I39" s="1158"/>
      <c r="J39" s="1159"/>
      <c r="K39" s="302">
        <v>-381598</v>
      </c>
      <c r="L39" s="302">
        <v>-8036</v>
      </c>
      <c r="M39" s="303">
        <v>-3247</v>
      </c>
      <c r="N39" s="304">
        <v>147.5</v>
      </c>
      <c r="O39" s="295"/>
    </row>
    <row r="40" spans="1:16" ht="27" customHeight="1">
      <c r="A40" s="250"/>
      <c r="B40" s="246"/>
      <c r="C40" s="246"/>
      <c r="D40" s="246"/>
      <c r="E40" s="246"/>
      <c r="F40" s="246"/>
      <c r="G40" s="1154" t="s">
        <v>500</v>
      </c>
      <c r="H40" s="1155"/>
      <c r="I40" s="1155"/>
      <c r="J40" s="1156"/>
      <c r="K40" s="302">
        <v>-1153557</v>
      </c>
      <c r="L40" s="302">
        <v>-24291</v>
      </c>
      <c r="M40" s="303">
        <v>-28558</v>
      </c>
      <c r="N40" s="304">
        <v>-14.9</v>
      </c>
      <c r="O40" s="295"/>
    </row>
    <row r="41" spans="1:16">
      <c r="A41" s="250"/>
      <c r="B41" s="246"/>
      <c r="C41" s="246"/>
      <c r="D41" s="246"/>
      <c r="E41" s="246"/>
      <c r="F41" s="246"/>
      <c r="G41" s="1160" t="s">
        <v>280</v>
      </c>
      <c r="H41" s="1161"/>
      <c r="I41" s="1161"/>
      <c r="J41" s="1162"/>
      <c r="K41" s="296">
        <v>425197</v>
      </c>
      <c r="L41" s="302">
        <v>8954</v>
      </c>
      <c r="M41" s="303">
        <v>12895</v>
      </c>
      <c r="N41" s="304">
        <v>-30.6</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2968220</v>
      </c>
      <c r="J51" s="322">
        <v>63030</v>
      </c>
      <c r="K51" s="323">
        <v>239.5</v>
      </c>
      <c r="L51" s="324">
        <v>46819</v>
      </c>
      <c r="M51" s="325">
        <v>9.3000000000000007</v>
      </c>
      <c r="N51" s="326">
        <v>230.2</v>
      </c>
    </row>
    <row r="52" spans="1:14">
      <c r="A52" s="250"/>
      <c r="B52" s="246"/>
      <c r="C52" s="246"/>
      <c r="D52" s="246"/>
      <c r="E52" s="246"/>
      <c r="F52" s="246"/>
      <c r="G52" s="327"/>
      <c r="H52" s="328" t="s">
        <v>511</v>
      </c>
      <c r="I52" s="329">
        <v>323879</v>
      </c>
      <c r="J52" s="330">
        <v>6878</v>
      </c>
      <c r="K52" s="331">
        <v>0.1</v>
      </c>
      <c r="L52" s="332">
        <v>24121</v>
      </c>
      <c r="M52" s="333">
        <v>9.5</v>
      </c>
      <c r="N52" s="334">
        <v>-9.4</v>
      </c>
    </row>
    <row r="53" spans="1:14">
      <c r="A53" s="250"/>
      <c r="B53" s="246"/>
      <c r="C53" s="246"/>
      <c r="D53" s="246"/>
      <c r="E53" s="246"/>
      <c r="F53" s="246"/>
      <c r="G53" s="312" t="s">
        <v>512</v>
      </c>
      <c r="H53" s="313"/>
      <c r="I53" s="321">
        <v>2015528</v>
      </c>
      <c r="J53" s="322">
        <v>42647</v>
      </c>
      <c r="K53" s="323">
        <v>-32.299999999999997</v>
      </c>
      <c r="L53" s="324">
        <v>53270</v>
      </c>
      <c r="M53" s="325">
        <v>13.8</v>
      </c>
      <c r="N53" s="326">
        <v>-46.1</v>
      </c>
    </row>
    <row r="54" spans="1:14">
      <c r="A54" s="250"/>
      <c r="B54" s="246"/>
      <c r="C54" s="246"/>
      <c r="D54" s="246"/>
      <c r="E54" s="246"/>
      <c r="F54" s="246"/>
      <c r="G54" s="327"/>
      <c r="H54" s="328" t="s">
        <v>511</v>
      </c>
      <c r="I54" s="329">
        <v>702187</v>
      </c>
      <c r="J54" s="330">
        <v>14858</v>
      </c>
      <c r="K54" s="331">
        <v>116</v>
      </c>
      <c r="L54" s="332">
        <v>24316</v>
      </c>
      <c r="M54" s="333">
        <v>0.8</v>
      </c>
      <c r="N54" s="334">
        <v>115.2</v>
      </c>
    </row>
    <row r="55" spans="1:14">
      <c r="A55" s="250"/>
      <c r="B55" s="246"/>
      <c r="C55" s="246"/>
      <c r="D55" s="246"/>
      <c r="E55" s="246"/>
      <c r="F55" s="246"/>
      <c r="G55" s="312" t="s">
        <v>513</v>
      </c>
      <c r="H55" s="313"/>
      <c r="I55" s="321">
        <v>2664917</v>
      </c>
      <c r="J55" s="322">
        <v>56014</v>
      </c>
      <c r="K55" s="323">
        <v>31.3</v>
      </c>
      <c r="L55" s="324">
        <v>53292</v>
      </c>
      <c r="M55" s="325">
        <v>0</v>
      </c>
      <c r="N55" s="326">
        <v>31.3</v>
      </c>
    </row>
    <row r="56" spans="1:14">
      <c r="A56" s="250"/>
      <c r="B56" s="246"/>
      <c r="C56" s="246"/>
      <c r="D56" s="246"/>
      <c r="E56" s="246"/>
      <c r="F56" s="246"/>
      <c r="G56" s="327"/>
      <c r="H56" s="328" t="s">
        <v>511</v>
      </c>
      <c r="I56" s="329">
        <v>906002</v>
      </c>
      <c r="J56" s="330">
        <v>19043</v>
      </c>
      <c r="K56" s="331">
        <v>28.2</v>
      </c>
      <c r="L56" s="332">
        <v>28900</v>
      </c>
      <c r="M56" s="333">
        <v>18.899999999999999</v>
      </c>
      <c r="N56" s="334">
        <v>9.3000000000000007</v>
      </c>
    </row>
    <row r="57" spans="1:14">
      <c r="A57" s="250"/>
      <c r="B57" s="246"/>
      <c r="C57" s="246"/>
      <c r="D57" s="246"/>
      <c r="E57" s="246"/>
      <c r="F57" s="246"/>
      <c r="G57" s="312" t="s">
        <v>514</v>
      </c>
      <c r="H57" s="313"/>
      <c r="I57" s="321">
        <v>2089327</v>
      </c>
      <c r="J57" s="322">
        <v>43972</v>
      </c>
      <c r="K57" s="323">
        <v>-21.5</v>
      </c>
      <c r="L57" s="324">
        <v>49919</v>
      </c>
      <c r="M57" s="325">
        <v>-6.3</v>
      </c>
      <c r="N57" s="326">
        <v>-15.2</v>
      </c>
    </row>
    <row r="58" spans="1:14">
      <c r="A58" s="250"/>
      <c r="B58" s="246"/>
      <c r="C58" s="246"/>
      <c r="D58" s="246"/>
      <c r="E58" s="246"/>
      <c r="F58" s="246"/>
      <c r="G58" s="327"/>
      <c r="H58" s="328" t="s">
        <v>511</v>
      </c>
      <c r="I58" s="329">
        <v>1200424</v>
      </c>
      <c r="J58" s="330">
        <v>25264</v>
      </c>
      <c r="K58" s="331">
        <v>32.700000000000003</v>
      </c>
      <c r="L58" s="332">
        <v>26398</v>
      </c>
      <c r="M58" s="333">
        <v>-8.6999999999999993</v>
      </c>
      <c r="N58" s="334">
        <v>41.4</v>
      </c>
    </row>
    <row r="59" spans="1:14">
      <c r="A59" s="250"/>
      <c r="B59" s="246"/>
      <c r="C59" s="246"/>
      <c r="D59" s="246"/>
      <c r="E59" s="246"/>
      <c r="F59" s="246"/>
      <c r="G59" s="312" t="s">
        <v>515</v>
      </c>
      <c r="H59" s="313"/>
      <c r="I59" s="321">
        <v>3168198</v>
      </c>
      <c r="J59" s="322">
        <v>66714</v>
      </c>
      <c r="K59" s="323">
        <v>51.7</v>
      </c>
      <c r="L59" s="324">
        <v>47738</v>
      </c>
      <c r="M59" s="325">
        <v>-4.4000000000000004</v>
      </c>
      <c r="N59" s="326">
        <v>56.1</v>
      </c>
    </row>
    <row r="60" spans="1:14">
      <c r="A60" s="250"/>
      <c r="B60" s="246"/>
      <c r="C60" s="246"/>
      <c r="D60" s="246"/>
      <c r="E60" s="246"/>
      <c r="F60" s="246"/>
      <c r="G60" s="327"/>
      <c r="H60" s="328" t="s">
        <v>511</v>
      </c>
      <c r="I60" s="335">
        <v>1921117</v>
      </c>
      <c r="J60" s="330">
        <v>40454</v>
      </c>
      <c r="K60" s="331">
        <v>60.1</v>
      </c>
      <c r="L60" s="332">
        <v>24937</v>
      </c>
      <c r="M60" s="333">
        <v>-5.5</v>
      </c>
      <c r="N60" s="334">
        <v>65.599999999999994</v>
      </c>
    </row>
    <row r="61" spans="1:14">
      <c r="A61" s="250"/>
      <c r="B61" s="246"/>
      <c r="C61" s="246"/>
      <c r="D61" s="246"/>
      <c r="E61" s="246"/>
      <c r="F61" s="246"/>
      <c r="G61" s="312" t="s">
        <v>516</v>
      </c>
      <c r="H61" s="336"/>
      <c r="I61" s="337">
        <v>2581238</v>
      </c>
      <c r="J61" s="338">
        <v>54475</v>
      </c>
      <c r="K61" s="339">
        <v>53.7</v>
      </c>
      <c r="L61" s="340">
        <v>50208</v>
      </c>
      <c r="M61" s="341">
        <v>2.5</v>
      </c>
      <c r="N61" s="326">
        <v>51.2</v>
      </c>
    </row>
    <row r="62" spans="1:14">
      <c r="A62" s="250"/>
      <c r="B62" s="246"/>
      <c r="C62" s="246"/>
      <c r="D62" s="246"/>
      <c r="E62" s="246"/>
      <c r="F62" s="246"/>
      <c r="G62" s="327"/>
      <c r="H62" s="328" t="s">
        <v>511</v>
      </c>
      <c r="I62" s="329">
        <v>1010722</v>
      </c>
      <c r="J62" s="330">
        <v>21299</v>
      </c>
      <c r="K62" s="331">
        <v>47.4</v>
      </c>
      <c r="L62" s="332">
        <v>25734</v>
      </c>
      <c r="M62" s="333">
        <v>3</v>
      </c>
      <c r="N62" s="334">
        <v>44.4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38.96</v>
      </c>
      <c r="G47" s="12">
        <v>40.229999999999997</v>
      </c>
      <c r="H47" s="12">
        <v>40.14</v>
      </c>
      <c r="I47" s="12">
        <v>33.659999999999997</v>
      </c>
      <c r="J47" s="13">
        <v>29.03</v>
      </c>
    </row>
    <row r="48" spans="2:10" ht="57.75" customHeight="1">
      <c r="B48" s="14"/>
      <c r="C48" s="1174" t="s">
        <v>4</v>
      </c>
      <c r="D48" s="1174"/>
      <c r="E48" s="1175"/>
      <c r="F48" s="15">
        <v>6.29</v>
      </c>
      <c r="G48" s="16">
        <v>8.2899999999999991</v>
      </c>
      <c r="H48" s="16">
        <v>5.2</v>
      </c>
      <c r="I48" s="16">
        <v>7.23</v>
      </c>
      <c r="J48" s="17">
        <v>7.79</v>
      </c>
    </row>
    <row r="49" spans="2:10" ht="57.75" customHeight="1" thickBot="1">
      <c r="B49" s="18"/>
      <c r="C49" s="1176" t="s">
        <v>5</v>
      </c>
      <c r="D49" s="1176"/>
      <c r="E49" s="1177"/>
      <c r="F49" s="19">
        <v>4.95</v>
      </c>
      <c r="G49" s="20">
        <v>3.9</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2018-11-28T10:24:20Z</cp:lastPrinted>
  <dcterms:created xsi:type="dcterms:W3CDTF">2018-01-24T04:04:30Z</dcterms:created>
  <dcterms:modified xsi:type="dcterms:W3CDTF">2018-11-28T10:24:24Z</dcterms:modified>
</cp:coreProperties>
</file>