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l="1"/>
  <c r="BE34"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<sst xmlns="http://schemas.openxmlformats.org/spreadsheetml/2006/main" count="1065" uniqueCount="563">
  <si>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</si>
  <si>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</si>
  <si>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</si>
  <si>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</si>
  <si>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</si>
  <si>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</si>
  <si>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</si>
  <si>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</si>
  <si>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</si>
  <si>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</si>
  <si>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</si>
  <si>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</si>
  <si>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</si>
  <si>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</si>
  <si>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</si>
  <si>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</si>
  <si>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</si>
  <si>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</si>
  <si>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</si>
  <si>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</si>
  <si>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</si>
  <si>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</si>
  <si>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</si>
  <si>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</si>
  <si>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</si>
  <si>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</si>
  <si>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</si>
  <si>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</si>
  <si>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</si>
  <si>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</si>
  <si>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</si>
  <si>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</si>
  <si>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</si>
  <si>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</si>
  <si>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</si>
  <si>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</si>
  <si>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</si>
  <si>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</si>
  <si>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</si>
  <si>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</si>
  <si>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</si>
  <si>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</si>
  <si>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</si>
  <si>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</si>
  <si>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</si>
  <si>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</si>
  <si>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</si>
  <si>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</si>
  <si>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</si>
  <si>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</si>
  <si>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</si>
  <si>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</si>
  <si>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</si>
  <si>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</si>
  <si>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</si>
  <si>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</si>
  <si>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</si>
  <si>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</si>
  <si>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</si>
  <si>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</si>
  <si>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</si>
  <si>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</si>
  <si>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</si>
  <si>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</si>
  <si>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</si>
  <si>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</si>
  <si>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</si>
  <si>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</si>
  <si>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</si>
  <si>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</si>
  <si>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</si>
  <si>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</si>
  <si>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</si>
  <si>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</si>
  <si>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</si>
  <si>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</si>
  <si>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</si>
  <si>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</si>
  <si>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</si>
  <si>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</si>
  <si>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</si>
  <si>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</si>
  <si>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河内町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</si>
  <si>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</si>
  <si>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</si>
  <si>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</si>
  <si>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</si>
  <si>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</si>
  <si>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</si>
  <si>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</si>
  <si>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</si>
  <si>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</si>
  <si>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</si>
  <si>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</si>
  <si>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</si>
  <si>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</si>
  <si>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</si>
  <si>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</si>
  <si>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</si>
  <si>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</si>
  <si>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</si>
  <si>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</si>
  <si>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</si>
  <si>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</si>
  <si>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</si>
  <si>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</si>
  <si>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</si>
  <si>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</si>
  <si>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</si>
  <si>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</si>
  <si>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</si>
  <si>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</si>
  <si>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</si>
  <si>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</si>
  <si>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</si>
  <si>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</si>
  <si>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</si>
  <si>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</si>
  <si>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</si>
  <si>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</si>
  <si>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</si>
  <si>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</si>
  <si>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</si>
  <si>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</si>
  <si>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</si>
  <si>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</si>
  <si>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</si>
  <si>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</si>
  <si>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</si>
  <si>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</si>
  <si>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</si>
  <si>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</si>
  <si>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</si>
  <si>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</si>
  <si>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</si>
  <si>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</si>
  <si>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</si>
  <si>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</si>
  <si>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</si>
  <si>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</si>
  <si>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</si>
  <si>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</si>
  <si>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</si>
  <si>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</si>
  <si>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</si>
  <si>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</si>
  <si>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</si>
  <si>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</si>
  <si>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</si>
  <si>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</si>
  <si>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</si>
  <si>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</si>
  <si>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</si>
  <si>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</si>
  <si>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</si>
  <si>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</si>
  <si>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</si>
  <si>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</si>
  <si>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</si>
  <si>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</si>
  <si>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</si>
  <si>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</si>
  <si>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</si>
  <si>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</si>
  <si>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</si>
  <si>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</si>
  <si>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</si>
  <si>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</si>
  <si>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</si>
  <si>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</si>
  <si>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</si>
  <si>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</si>
  <si>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</si>
  <si>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</si>
  <si>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</si>
  <si>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</si>
  <si>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</si>
  <si>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</si>
  <si>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</si>
  <si>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</si>
  <si>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</si>
  <si>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</si>
  <si>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</si>
  <si>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</si>
  <si>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</si>
  <si>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</si>
  <si>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</si>
  <si>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</si>
  <si>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</si>
  <si>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</si>
  <si>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</si>
  <si>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</si>
  <si>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</si>
  <si>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</si>
  <si>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</si>
  <si>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</si>
  <si>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</si>
  <si>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茨城県河内町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</si>
  <si>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</si>
  <si>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</si>
  <si>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</si>
  <si>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</si>
  <si>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</si>
  <si>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</si>
  <si>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</si>
  <si>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</si>
  <si>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</si>
  <si>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</si>
  <si>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</si>
  <si>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</si>
  <si>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</si>
  <si>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</si>
  <si>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</si>
  <si>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</si>
  <si>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</si>
  <si>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</si>
  <si>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</si>
  <si>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</si>
  <si>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</si>
  <si>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</si>
  <si>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</si>
  <si>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</si>
  <si>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</si>
  <si>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</si>
  <si>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</si>
  <si>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</si>
  <si>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</si>
  <si>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</si>
  <si>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</si>
  <si>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</si>
  <si>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</si>
  <si>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</si>
  <si>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</si>
  <si>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</si>
  <si>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</si>
  <si>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</si>
  <si>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</si>
  <si>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</si>
  <si>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</si>
  <si>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</si>
  <si>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</si>
  <si>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</si>
  <si>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</si>
  <si>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</si>
  <si>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</si>
  <si>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</si>
  <si>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</si>
  <si>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</si>
  <si>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</si>
  <si>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</si>
  <si>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</si>
  <si>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</si>
  <si>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</si>
  <si>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</si>
  <si>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</si>
  <si>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</si>
  <si>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</si>
  <si>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</si>
  <si>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</si>
  <si>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</si>
  <si>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</si>
  <si>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</si>
  <si>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</si>
  <si>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</si>
  <si>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</si>
  <si>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</si>
  <si>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</si>
  <si>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</si>
  <si>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</si>
  <si>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</si>
  <si>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</si>
  <si>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</si>
  <si>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</si>
  <si>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</si>
  <si>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</si>
  <si>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</si>
  <si>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</si>
  <si>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</si>
  <si>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</si>
  <si>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</si>
  <si>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</si>
  <si>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</si>
  <si>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</si>
  <si>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</si>
  <si>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</si>
  <si>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</si>
  <si>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</si>
  <si>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</si>
  <si>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</si>
  <si>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</si>
  <si>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</si>
  <si>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</si>
  <si>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</si>
  <si>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</si>
  <si>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</si>
  <si>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</si>
  <si>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</si>
  <si>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</si>
  <si>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</si>
  <si>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</si>
  <si>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</si>
  <si>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</si>
  <si>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</si>
  <si>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</si>
  <si>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</si>
  <si>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</si>
  <si>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</si>
  <si>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</si>
  <si>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</si>
  <si>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</si>
  <si>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</si>
  <si>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</si>
  <si>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</si>
  <si>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</si>
  <si>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</si>
  <si>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</si>
  <si>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</si>
  <si>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</si>
  <si>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</si>
  <si>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</si>
  <si>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</si>
  <si>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</si>
  <si>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</si>
  <si>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</si>
  <si>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</si>
  <si>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</si>
  <si>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</si>
  <si>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</si>
  <si>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</si>
  <si>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</si>
  <si>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</si>
  <si>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</si>
  <si>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</si>
  <si>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</si>
  <si>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</si>
  <si>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</si>
  <si>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</si>
  <si>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</si>
  <si>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</si>
  <si>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</si>
  <si>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</si>
  <si>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</si>
  <si>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</si>
  <si>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</si>
  <si>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</si>
  <si>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</si>
  <si>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</si>
  <si>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茨城県河内町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</si>
  <si>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</si>
  <si>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</si>
  <si>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</si>
  <si>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</si>
  <si>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</si>
  <si>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</si>
  <si>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</si>
  <si>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</si>
  <si>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</si>
  <si>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</si>
  <si>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</si>
  <si>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</si>
  <si>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</si>
  <si>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</si>
  <si>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</si>
  <si>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</si>
  <si>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</si>
  <si>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</si>
  <si>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</si>
  <si>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</si>
  <si>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</si>
  <si>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</si>
  <si>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</si>
  <si>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</si>
  <si>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</si>
  <si>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</si>
  <si>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</si>
  <si>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</si>
  <si>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</si>
  <si>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</si>
  <si>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</si>
  <si>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</si>
  <si>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</si>
  <si>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</si>
  <si>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</si>
  <si>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</si>
  <si>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</si>
  <si>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</si>
  <si>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</si>
  <si>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</si>
  <si>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</si>
  <si>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</si>
  <si>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</si>
  <si>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</si>
  <si>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</si>
  <si>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</si>
  <si>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</si>
  <si>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</si>
  <si>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</si>
  <si>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</si>
  <si>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</si>
  <si>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</si>
  <si>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</si>
  <si>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</si>
  <si>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</si>
  <si>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</si>
  <si>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</si>
  <si>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</si>
  <si>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</si>
  <si>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</si>
  <si>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</si>
  <si>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</si>
  <si>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</si>
  <si>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</si>
  <si>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</si>
  <si>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</si>
  <si>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</si>
  <si>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</si>
  <si>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</si>
  <si>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</si>
  <si>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</si>
  <si>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</si>
  <si>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</si>
  <si>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</si>
  <si>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</si>
  <si>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</si>
  <si>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</si>
  <si>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</si>
  <si>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</si>
  <si>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</si>
  <si>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</si>
  <si>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</si>
  <si>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</si>
  <si>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</si>
  <si>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</si>
  <si>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</si>
  <si>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</si>
  <si>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</si>
  <si>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</si>
  <si>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</si>
  <si>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</si>
  <si>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</si>
  <si>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</si>
  <si>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</si>
  <si>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</si>
  <si>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</si>
  <si>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</si>
  <si>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</si>
  <si>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</si>
  <si>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</si>
  <si>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</si>
  <si>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</si>
  <si>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</si>
  <si>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</si>
  <si>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</si>
  <si>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</si>
  <si>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</si>
  <si>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</si>
  <si>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</si>
  <si>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</si>
  <si>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</si>
  <si>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</si>
  <si>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</si>
  <si>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</si>
  <si>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</si>
  <si>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</si>
  <si>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</si>
  <si>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</si>
  <si>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</si>
  <si>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</si>
  <si>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</si>
  <si>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</si>
  <si>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</si>
  <si>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</si>
  <si>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</si>
  <si>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</si>
  <si>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</si>
  <si>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</si>
  <si>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</si>
  <si>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</si>
  <si>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</si>
  <si>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</si>
  <si>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</si>
  <si>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</si>
  <si>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</si>
  <si>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</si>
  <si>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</si>
  <si>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</si>
  <si>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</si>
  <si>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</si>
  <si>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</si>
  <si>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</si>
  <si>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</si>
  <si>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</si>
  <si>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</si>
  <si>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</si>
  <si>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</si>
  <si>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</si>
  <si>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</si>
  <si>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</si>
  <si>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</si>
  <si>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</si>
  <si>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</si>
  <si>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</si>
  <si>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</si>
  <si>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</si>
  <si>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</si>
  <si>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</si>
  <si>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</si>
  <si>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</si>
  <si>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</si>
  <si>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</si>
  <si>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</si>
  <si>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</si>
  <si>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</si>
  <si>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</si>
  <si>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</si>
  <si>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</si>
  <si>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</si>
  <si>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</si>
  <si>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</si>
  <si>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</si>
  <si>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</si>
  <si>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</si>
  <si>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</si>
  <si>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</si>
  <si>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0.33</t>
  </si>
  <si>
    <t>一般会計</t>
  </si>
  <si>
    <t>水道事業会計</t>
  </si>
  <si>
    <t>国民健康保険特別会計</t>
  </si>
  <si>
    <t>介護保険特別会計</t>
  </si>
  <si>
    <t>下水道事業特別会計</t>
  </si>
  <si>
    <t>後期高齢者医療特別会計</t>
  </si>
  <si>
    <t>介護サービス事業特別会計</t>
  </si>
  <si>
    <t>その他会計（赤字）</t>
  </si>
  <si>
    <t>その他会計（黒字）</t>
  </si>
  <si>
    <t>茨城県市町村総合事務組合　一般会計</t>
    <rPh sb="0" eb="3">
      <t>イバラキケン</t>
    </rPh>
    <rPh sb="3" eb="6">
      <t>シチョウソン</t>
    </rPh>
    <rPh sb="6" eb="8">
      <t>ソウゴウ</t>
    </rPh>
    <rPh sb="8" eb="10">
      <t>ジム</t>
    </rPh>
    <rPh sb="10" eb="12">
      <t>クミアイ</t>
    </rPh>
    <rPh sb="13" eb="15">
      <t>イッパン</t>
    </rPh>
    <rPh sb="15" eb="17">
      <t>カイケイ</t>
    </rPh>
    <phoneticPr fontId="31"/>
  </si>
  <si>
    <t>茨城県市町村総合事務組合　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31"/>
  </si>
  <si>
    <t>茨城租税債権管理機構　一般会計</t>
    <rPh sb="0" eb="2">
      <t>イバラキ</t>
    </rPh>
    <rPh sb="2" eb="4">
      <t>ソゼイ</t>
    </rPh>
    <rPh sb="4" eb="6">
      <t>サイケン</t>
    </rPh>
    <rPh sb="6" eb="8">
      <t>カンリ</t>
    </rPh>
    <rPh sb="8" eb="10">
      <t>キコウ</t>
    </rPh>
    <rPh sb="11" eb="13">
      <t>イッパン</t>
    </rPh>
    <rPh sb="13" eb="15">
      <t>カイケイ</t>
    </rPh>
    <phoneticPr fontId="31"/>
  </si>
  <si>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31"/>
  </si>
  <si>
    <t>茨城県後期高齢者医療広域連合　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1"/>
  </si>
  <si>
    <t>龍ケ崎地方塵芥処理組合　一般会計</t>
    <rPh sb="0" eb="3">
      <t>リュウガサキ</t>
    </rPh>
    <rPh sb="3" eb="5">
      <t>チホウ</t>
    </rPh>
    <rPh sb="5" eb="7">
      <t>ジンカイ</t>
    </rPh>
    <rPh sb="7" eb="9">
      <t>ショリ</t>
    </rPh>
    <rPh sb="9" eb="11">
      <t>クミアイ</t>
    </rPh>
    <rPh sb="12" eb="14">
      <t>イッパン</t>
    </rPh>
    <rPh sb="14" eb="16">
      <t>カイケイ</t>
    </rPh>
    <phoneticPr fontId="31"/>
  </si>
  <si>
    <t>龍ケ崎地方衛生組合　一般会計</t>
    <rPh sb="0" eb="3">
      <t>リュウガサキ</t>
    </rPh>
    <rPh sb="3" eb="5">
      <t>チホウ</t>
    </rPh>
    <rPh sb="5" eb="7">
      <t>エイセイ</t>
    </rPh>
    <rPh sb="7" eb="9">
      <t>クミアイ</t>
    </rPh>
    <rPh sb="10" eb="12">
      <t>イッパン</t>
    </rPh>
    <rPh sb="12" eb="14">
      <t>カイケイ</t>
    </rPh>
    <phoneticPr fontId="31"/>
  </si>
  <si>
    <t>稲敷地方広域市町村圏事務組合　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31"/>
  </si>
  <si>
    <t>稲敷地方広域市町村圏事務組合　養護老人ホーム松風園特別会計</t>
    <rPh sb="15" eb="17">
      <t>ヨウゴ</t>
    </rPh>
    <rPh sb="17" eb="19">
      <t>ロウジン</t>
    </rPh>
    <rPh sb="22" eb="24">
      <t>ショウフウ</t>
    </rPh>
    <rPh sb="24" eb="25">
      <t>エン</t>
    </rPh>
    <rPh sb="25" eb="27">
      <t>トクベツ</t>
    </rPh>
    <rPh sb="27" eb="29">
      <t>カイケイ</t>
    </rPh>
    <phoneticPr fontId="31"/>
  </si>
  <si>
    <t>稲敷地方広域市町村圏事務組合　水防事業特別会計</t>
    <rPh sb="15" eb="17">
      <t>スイボウ</t>
    </rPh>
    <rPh sb="17" eb="19">
      <t>ジギョウ</t>
    </rPh>
    <rPh sb="19" eb="21">
      <t>トクベツ</t>
    </rPh>
    <rPh sb="21" eb="23">
      <t>カイケイ</t>
    </rPh>
    <phoneticPr fontId="31"/>
  </si>
  <si>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</si>
  <si>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</si>
  <si>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</si>
  <si>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</si>
  <si>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</si>
  <si>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</si>
  <si>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</si>
  <si>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</si>
  <si>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</si>
  <si>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59.7%となっており、前年度（36.0）と比較すると23.7ポイント上昇するとともに、類似団体平均（0.0）を大きく上回っている。これは平成27年度から平成28年度にかけて実施した小中一貫校建設により一般会計の地方債残高が増加したことが主な要因である。また、有形固定資産減価償却率については56.3%となっており、前年度（59.0）より2.7ポイント低下したが類似団体平均（54.8）を上回っている。こちらも小中一貫校の建設が主な要因となっている。今後も起債の抑制に努めるとともに、公共施設等総合管理計画に基づき、施設の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</si>
  <si>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</si>
  <si>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</si>
  <si>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</si>
  <si>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</si>
  <si>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</si>
  <si>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</si>
  <si>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費率については59.7%となっており、類似団体平均（0.0）を大きく上回っている。実質公債費率については5.2%となっており、類似団体平均（7.3）を下回っている。前年度より1.1ポイント改善した要因は、従来からの起債抑制策による元利償還金の減少に加え、一部事務組合負担金の減少が挙げられる。将来負担比率が上昇している要因は、平成27年度から平成28年度にかけて実施した小中一貫校建設により総額936,400千円の地方債を発行したためである。また、これらの地方債の元金償還は平成31年度から始まり、今後実質公債費率が上昇していくことが予想され、これまで以上に公債費の適正化に取り込んでいく必要が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</si>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</sst>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0" fontId="33"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2"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3"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40"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41">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40"/>
    <cellStyle name="標準 8"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70317</c:v>
                </c:pt>
                <c:pt idx="1">
                  <c:v>105751</c:v>
                </c:pt>
                <c:pt idx="2">
                  <c:v>158564</c:v>
                </c:pt>
                <c:pt idx="3">
                  <c:v>128611</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58939</c:v>
                </c:pt>
                <c:pt idx="1">
                  <c:v>17956</c:v>
                </c:pt>
                <c:pt idx="2">
                  <c:v>17959</c:v>
                </c:pt>
                <c:pt idx="3">
                  <c:v>116288</c:v>
                </c:pt>
                <c:pt idx="4">
                  <c:v>194568</c:v>
                </c:pt>
              </c:numCache>
            </c:numRef>
          </c:val>
          <c:smooth val="0"/>
        </c:ser>
        <c:dLbls>
          <c:showLegendKey val="0"/>
          <c:showVal val="0"/>
          <c:showCatName val="0"/>
          <c:showSerName val="0"/>
          <c:showPercent val="0"/>
          <c:showBubbleSize val="0"/>
        </c:dLbls>
        <c:marker val="1"/>
        <c:smooth val="0"/>
        <c:axId val="91299840"/>
        <c:axId val="91301376"/>
      </c:lineChart>
      <c:catAx>
        <c:axId val="91299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301376"/>
        <c:crosses val="autoZero"/>
        <c:auto val="1"/>
        <c:lblAlgn val="ctr"/>
        <c:lblOffset val="100"/>
        <c:tickLblSkip val="1"/>
        <c:tickMarkSkip val="1"/>
        <c:noMultiLvlLbl val="0"/>
      </c:catAx>
      <c:valAx>
        <c:axId val="9130137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299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10.050000000000001</c:v>
                </c:pt>
                <c:pt idx="1">
                  <c:v>11.02</c:v>
                </c:pt>
                <c:pt idx="2">
                  <c:v>10.84</c:v>
                </c:pt>
                <c:pt idx="3">
                  <c:v>11.82</c:v>
                </c:pt>
                <c:pt idx="4">
                  <c:v>13.71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8.14</c:v>
                </c:pt>
                <c:pt idx="1">
                  <c:v>8.8800000000000008</c:v>
                </c:pt>
                <c:pt idx="2">
                  <c:v>9</c:v>
                </c:pt>
                <c:pt idx="3">
                  <c:v>8.69</c:v>
                </c:pt>
                <c:pt idx="4">
                  <c:v>8.43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2189440"/>
        <c:axId val="92191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1.96</c:v>
                </c:pt>
                <c:pt idx="1">
                  <c:v>1.58</c:v>
                </c:pt>
                <c:pt idx="2">
                  <c:v>-0.33</c:v>
                </c:pt>
                <c:pt idx="3">
                  <c:v>1.37</c:v>
                </c:pt>
                <c:pt idx="4">
                  <c:v>1.28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2189440"/>
        <c:axId val="92191360"/>
      </c:lineChart>
      <c:catAx>
        <c:axId val="9218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191360"/>
        <c:crosses val="autoZero"/>
        <c:auto val="1"/>
        <c:lblAlgn val="ctr"/>
        <c:lblOffset val="100"/>
        <c:tickLblSkip val="1"/>
        <c:tickMarkSkip val="1"/>
        <c:noMultiLvlLbl val="0"/>
      </c:catAx>
      <c:valAx>
        <c:axId val="92191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89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0.05</c:v>
                </c:pt>
                <c:pt idx="8">
                  <c:v>#N/A</c:v>
                </c:pt>
                <c:pt idx="9">
                  <c:v>0.08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0.55000000000000004</c:v>
                </c:pt>
                <c:pt idx="2">
                  <c:v>#N/A</c:v>
                </c:pt>
                <c:pt idx="3">
                  <c:v>0.99</c:v>
                </c:pt>
                <c:pt idx="4">
                  <c:v>#N/A</c:v>
                </c:pt>
                <c:pt idx="5">
                  <c:v>0.99</c:v>
                </c:pt>
                <c:pt idx="6">
                  <c:v>#N/A</c:v>
                </c:pt>
                <c:pt idx="7">
                  <c:v>0.6</c:v>
                </c:pt>
                <c:pt idx="8">
                  <c:v>#N/A</c:v>
                </c:pt>
                <c:pt idx="9">
                  <c:v>0.59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1.5</c:v>
                </c:pt>
                <c:pt idx="2">
                  <c:v>#N/A</c:v>
                </c:pt>
                <c:pt idx="3">
                  <c:v>1.82</c:v>
                </c:pt>
                <c:pt idx="4">
                  <c:v>#N/A</c:v>
                </c:pt>
                <c:pt idx="5">
                  <c:v>1.77</c:v>
                </c:pt>
                <c:pt idx="6">
                  <c:v>#N/A</c:v>
                </c:pt>
                <c:pt idx="7">
                  <c:v>2.86</c:v>
                </c:pt>
                <c:pt idx="8">
                  <c:v>#N/A</c:v>
                </c:pt>
                <c:pt idx="9">
                  <c:v>4.32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2.73</c:v>
                </c:pt>
                <c:pt idx="2">
                  <c:v>#N/A</c:v>
                </c:pt>
                <c:pt idx="3">
                  <c:v>3.1</c:v>
                </c:pt>
                <c:pt idx="4">
                  <c:v>#N/A</c:v>
                </c:pt>
                <c:pt idx="5">
                  <c:v>4.1100000000000003</c:v>
                </c:pt>
                <c:pt idx="6">
                  <c:v>#N/A</c:v>
                </c:pt>
                <c:pt idx="7">
                  <c:v>2.29</c:v>
                </c:pt>
                <c:pt idx="8">
                  <c:v>#N/A</c:v>
                </c:pt>
                <c:pt idx="9">
                  <c:v>4.45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c:v>
                </c:pt>
                <c:pt idx="2">
                  <c:v>#N/A</c:v>
                </c:pt>
                <c:pt idx="3">
                  <c:v>5.79</c:v>
                </c:pt>
                <c:pt idx="4">
                  <c:v>#N/A</c:v>
                </c:pt>
                <c:pt idx="5">
                  <c:v>5.89</c:v>
                </c:pt>
                <c:pt idx="6">
                  <c:v>#N/A</c:v>
                </c:pt>
                <c:pt idx="7">
                  <c:v>6.5</c:v>
                </c:pt>
                <c:pt idx="8">
                  <c:v>#N/A</c:v>
                </c:pt>
                <c:pt idx="9">
                  <c:v>5.7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10.050000000000001</c:v>
                </c:pt>
                <c:pt idx="2">
                  <c:v>#N/A</c:v>
                </c:pt>
                <c:pt idx="3">
                  <c:v>11.02</c:v>
                </c:pt>
                <c:pt idx="4">
                  <c:v>#N/A</c:v>
                </c:pt>
                <c:pt idx="5">
                  <c:v>10.84</c:v>
                </c:pt>
                <c:pt idx="6">
                  <c:v>#N/A</c:v>
                </c:pt>
                <c:pt idx="7">
                  <c:v>11.82</c:v>
                </c:pt>
                <c:pt idx="8">
                  <c:v>#N/A</c:v>
                </c:pt>
                <c:pt idx="9">
                  <c:v>13.7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46944"/>
        <c:axId val="1356928"/>
      </c:barChart>
      <c:catAx>
        <c:axId val="134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6928"/>
        <c:crosses val="autoZero"/>
        <c:auto val="1"/>
        <c:lblAlgn val="ctr"/>
        <c:lblOffset val="100"/>
        <c:tickLblSkip val="1"/>
        <c:tickMarkSkip val="1"/>
        <c:noMultiLvlLbl val="0"/>
      </c:catAx>
      <c:valAx>
        <c:axId val="1356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6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368</c:v>
                </c:pt>
                <c:pt idx="5">
                  <c:v>366</c:v>
                </c:pt>
                <c:pt idx="8">
                  <c:v>360</c:v>
                </c:pt>
                <c:pt idx="11">
                  <c:v>346</c:v>
                </c:pt>
                <c:pt idx="14">
                  <c:v>358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41</c:v>
                </c:pt>
                <c:pt idx="3">
                  <c:v>37</c:v>
                </c:pt>
                <c:pt idx="6">
                  <c:v>33</c:v>
                </c:pt>
                <c:pt idx="9">
                  <c:v>26</c:v>
                </c:pt>
                <c:pt idx="12">
                  <c:v>18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137</c:v>
                </c:pt>
                <c:pt idx="3">
                  <c:v>92</c:v>
                </c:pt>
                <c:pt idx="6">
                  <c:v>42</c:v>
                </c:pt>
                <c:pt idx="9">
                  <c:v>17</c:v>
                </c:pt>
                <c:pt idx="12">
                  <c:v>19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208</c:v>
                </c:pt>
                <c:pt idx="3">
                  <c:v>223</c:v>
                </c:pt>
                <c:pt idx="6">
                  <c:v>204</c:v>
                </c:pt>
                <c:pt idx="9">
                  <c:v>205</c:v>
                </c:pt>
                <c:pt idx="12">
                  <c:v>210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258</c:v>
                </c:pt>
                <c:pt idx="3">
                  <c:v>239</c:v>
                </c:pt>
                <c:pt idx="6">
                  <c:v>219</c:v>
                </c:pt>
                <c:pt idx="9">
                  <c:v>234</c:v>
                </c:pt>
                <c:pt idx="12">
                  <c:v>249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9244288"/>
        <c:axId val="99246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276</c:v>
                </c:pt>
                <c:pt idx="2">
                  <c:v>#N/A</c:v>
                </c:pt>
                <c:pt idx="3">
                  <c:v>#N/A</c:v>
                </c:pt>
                <c:pt idx="4">
                  <c:v>225</c:v>
                </c:pt>
                <c:pt idx="5">
                  <c:v>#N/A</c:v>
                </c:pt>
                <c:pt idx="6">
                  <c:v>#N/A</c:v>
                </c:pt>
                <c:pt idx="7">
                  <c:v>138</c:v>
                </c:pt>
                <c:pt idx="8">
                  <c:v>#N/A</c:v>
                </c:pt>
                <c:pt idx="9">
                  <c:v>#N/A</c:v>
                </c:pt>
                <c:pt idx="10">
                  <c:v>136</c:v>
                </c:pt>
                <c:pt idx="11">
                  <c:v>#N/A</c:v>
                </c:pt>
                <c:pt idx="12">
                  <c:v>#N/A</c:v>
                </c:pt>
                <c:pt idx="13">
                  <c:v>138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9244288"/>
        <c:axId val="99246464"/>
      </c:lineChart>
      <c:catAx>
        <c:axId val="9924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246464"/>
        <c:crosses val="autoZero"/>
        <c:auto val="1"/>
        <c:lblAlgn val="ctr"/>
        <c:lblOffset val="100"/>
        <c:tickLblSkip val="1"/>
        <c:tickMarkSkip val="1"/>
        <c:noMultiLvlLbl val="0"/>
      </c:catAx>
      <c:valAx>
        <c:axId val="99246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24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4043</c:v>
                </c:pt>
                <c:pt idx="5">
                  <c:v>3924</c:v>
                </c:pt>
                <c:pt idx="8">
                  <c:v>3845</c:v>
                </c:pt>
                <c:pt idx="11">
                  <c:v>3896</c:v>
                </c:pt>
                <c:pt idx="14">
                  <c:v>4030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127</c:v>
                </c:pt>
                <c:pt idx="5">
                  <c:v>129</c:v>
                </c:pt>
                <c:pt idx="8">
                  <c:v>154</c:v>
                </c:pt>
                <c:pt idx="11">
                  <c:v>177</c:v>
                </c:pt>
                <c:pt idx="14">
                  <c:v>142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1009</c:v>
                </c:pt>
                <c:pt idx="5">
                  <c:v>1303</c:v>
                </c:pt>
                <c:pt idx="8">
                  <c:v>1590</c:v>
                </c:pt>
                <c:pt idx="11">
                  <c:v>1577</c:v>
                </c:pt>
                <c:pt idx="14">
                  <c:v>1515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9</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1138</c:v>
                </c:pt>
                <c:pt idx="3">
                  <c:v>1087</c:v>
                </c:pt>
                <c:pt idx="6">
                  <c:v>1003</c:v>
                </c:pt>
                <c:pt idx="9">
                  <c:v>888</c:v>
                </c:pt>
                <c:pt idx="12">
                  <c:v>1039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244</c:v>
                </c:pt>
                <c:pt idx="3">
                  <c:v>158</c:v>
                </c:pt>
                <c:pt idx="6">
                  <c:v>152</c:v>
                </c:pt>
                <c:pt idx="9">
                  <c:v>173</c:v>
                </c:pt>
                <c:pt idx="12">
                  <c:v>170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2643</c:v>
                </c:pt>
                <c:pt idx="3">
                  <c:v>2314</c:v>
                </c:pt>
                <c:pt idx="6">
                  <c:v>2191</c:v>
                </c:pt>
                <c:pt idx="9">
                  <c:v>2074</c:v>
                </c:pt>
                <c:pt idx="12">
                  <c:v>2088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129</c:v>
                </c:pt>
                <c:pt idx="3">
                  <c:v>94</c:v>
                </c:pt>
                <c:pt idx="6">
                  <c:v>64</c:v>
                </c:pt>
                <c:pt idx="9">
                  <c:v>39</c:v>
                </c:pt>
                <c:pt idx="12">
                  <c:v>22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3037</c:v>
                </c:pt>
                <c:pt idx="3">
                  <c:v>3044</c:v>
                </c:pt>
                <c:pt idx="6">
                  <c:v>3049</c:v>
                </c:pt>
                <c:pt idx="9">
                  <c:v>3443</c:v>
                </c:pt>
                <c:pt idx="12">
                  <c:v>3936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3857664"/>
        <c:axId val="113859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2020</c:v>
                </c:pt>
                <c:pt idx="2">
                  <c:v>#N/A</c:v>
                </c:pt>
                <c:pt idx="3">
                  <c:v>#N/A</c:v>
                </c:pt>
                <c:pt idx="4">
                  <c:v>1341</c:v>
                </c:pt>
                <c:pt idx="5">
                  <c:v>#N/A</c:v>
                </c:pt>
                <c:pt idx="6">
                  <c:v>#N/A</c:v>
                </c:pt>
                <c:pt idx="7">
                  <c:v>869</c:v>
                </c:pt>
                <c:pt idx="8">
                  <c:v>#N/A</c:v>
                </c:pt>
                <c:pt idx="9">
                  <c:v>#N/A</c:v>
                </c:pt>
                <c:pt idx="10">
                  <c:v>967</c:v>
                </c:pt>
                <c:pt idx="11">
                  <c:v>#N/A</c:v>
                </c:pt>
                <c:pt idx="12">
                  <c:v>#N/A</c:v>
                </c:pt>
                <c:pt idx="13">
                  <c:v>1568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3857664"/>
        <c:axId val="113859584"/>
      </c:lineChart>
      <c:catAx>
        <c:axId val="11385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859584"/>
        <c:crosses val="autoZero"/>
        <c:auto val="1"/>
        <c:lblAlgn val="ctr"/>
        <c:lblOffset val="100"/>
        <c:tickLblSkip val="1"/>
        <c:tickMarkSkip val="1"/>
        <c:noMultiLvlLbl val="0"/>
      </c:catAx>
      <c:valAx>
        <c:axId val="113859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85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{2EC9A020-5F2F-4764-B8AF-2EB8679EE9DB}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{25E55196-72B3-45F8-82C0-80D6F44BC270}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{A378D764-83E6-4A14-9C3F-D5611DAF3EB0}</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{7CD2FB5A-6913-4BF5-8689-9DE3F8416CF6}</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{A3AC02E0-D661-440E-B285-9520117C584D}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c:v>
                </c:pt>
                <c:pt idx="4">
                  <c:v>56.3</c:v>
                </c:pt>
              </c:numCache>
            </c:numRef>
          </c:xVal>
          <c:yVal>
            <c:numRef>
              <c:f>公会計指標分析・財政指標組合せ分析表!$K$51:$O$51</c:f>
              <c:numCache>
                <c:formatCode>#,##0.0;"▲ "#,##0.0</c:formatCode>
                <c:ptCount val="5"/>
                <c:pt idx="3">
                  <c:v>36</c:v>
                </c:pt>
                <c:pt idx="4">
                  <c:v>59.7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{420FB4F6-C465-45B2-9CF2-65C976BDFF59}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{8E82C5D5-6F36-4452-A6FF-27F7DD9E790A}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{CC49F719-FEB7-4BCD-8482-ED1EB6201789}</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{744E54F6-DC2A-46E7-BB84-AF524AF10B6C}</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{E722731A-3017-429D-86AF-309DB7E395F1}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pt idx="4">
                  <c:v>54.8</c:v>
                </c:pt>
              </c:numCache>
            </c:numRef>
          </c:xVal>
          <c:yVal>
            <c:numRef>
              <c:f>公会計指標分析・財政指標組合せ分析表!$K$55:$O$55</c:f>
              <c:numCache>
                <c:formatCode>#,##0.0;"▲ "#,##0.0</c:formatCode>
                <c:ptCount val="5"/>
                <c:pt idx="3">
                  <c:v>0.8</c:v>
                </c:pt>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3686400"/>
        <c:axId val="113696768"/>
      </c:scatterChart>
      <c:valAx>
        <c:axId val="113686400"/>
        <c:scaling>
          <c:orientation val="minMax"/>
          <c:max val="59.4"/>
          <c:min val="54.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696768"/>
        <c:crosses val="autoZero"/>
        <c:crossBetween val="midCat"/>
      </c:valAx>
      <c:valAx>
        <c:axId val="113696768"/>
        <c:scaling>
          <c:orientation val="minMax"/>
          <c:max val="7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686400"/>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{E5359902-7342-48A0-BFF4-AEE10506083C}</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{F5CA20F4-B7BD-44F2-BF97-26D659CD6341}</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{6D40D52D-7BB4-47F8-947E-951477956233}</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{4C72615A-D1D6-494C-B93C-D1F4E1FDD61F}</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{2C6CFC24-0F55-4ADA-A82B-D5C66E600332}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11.6</c:v>
                </c:pt>
                <c:pt idx="1">
                  <c:v>10.3</c:v>
                </c:pt>
                <c:pt idx="2">
                  <c:v>8.1</c:v>
                </c:pt>
                <c:pt idx="3">
                  <c:v>6.3</c:v>
                </c:pt>
                <c:pt idx="4">
                  <c:v>5.2</c:v>
                </c:pt>
              </c:numCache>
            </c:numRef>
          </c:xVal>
          <c:yVal>
            <c:numRef>
              <c:f>公会計指標分析・財政指標組合せ分析表!$K$73:$O$73</c:f>
              <c:numCache>
                <c:formatCode>#,##0.0;"▲ "#,##0.0</c:formatCode>
                <c:ptCount val="5"/>
                <c:pt idx="0">
                  <c:v>77.2</c:v>
                </c:pt>
                <c:pt idx="1">
                  <c:v>51.6</c:v>
                </c:pt>
                <c:pt idx="2">
                  <c:v>33.9</c:v>
                </c:pt>
                <c:pt idx="3">
                  <c:v>36</c:v>
                </c:pt>
                <c:pt idx="4">
                  <c:v>59.7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{07747CAB-7FB9-4791-A7A4-25D00881D8BA}</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{59726CB3-EFDD-4435-941E-EED00724AE28}</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{B8D86574-80E8-43CA-A00E-0418E3956BD2}</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{43688C4D-5BBF-45E2-80C4-0B08EFD472C0}</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{61B792DC-9E71-4E69-9B0C-FF56E11214C6}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9.8000000000000007</c:v>
                </c:pt>
                <c:pt idx="2">
                  <c:v>8.5</c:v>
                </c:pt>
                <c:pt idx="3">
                  <c:v>8.1</c:v>
                </c:pt>
                <c:pt idx="4">
                  <c:v>7.3</c:v>
                </c:pt>
              </c:numCache>
            </c:numRef>
          </c:xVal>
          <c:yVal>
            <c:numRef>
              <c:f>公会計指標分析・財政指標組合せ分析表!$K$77:$O$77</c:f>
              <c:numCache>
                <c:formatCode>#,##0.0;"▲ "#,##0.0</c:formatCode>
                <c:ptCount val="5"/>
                <c:pt idx="0">
                  <c:v>34.299999999999997</c:v>
                </c:pt>
                <c:pt idx="1">
                  <c:v>24.3</c:v>
                </c:pt>
                <c:pt idx="2">
                  <c:v>0</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3604480"/>
        <c:axId val="113618944"/>
      </c:scatterChart>
      <c:valAx>
        <c:axId val="113604480"/>
        <c:scaling>
          <c:orientation val="minMax"/>
          <c:max val="12.2"/>
          <c:min val="4.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618944"/>
        <c:crosses val="autoZero"/>
        <c:crossBetween val="midCat"/>
      </c:valAx>
      <c:valAx>
        <c:axId val="113618944"/>
        <c:scaling>
          <c:orientation val="minMax"/>
          <c:max val="91"/>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604480"/>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実質公債費比率については</a:t>
          </a:r>
          <a:r>
            <a:rPr kumimoji="1" lang="ja-JP" altLang="ja-JP" sz="1100">
              <a:solidFill>
                <a:schemeClr val="dk1"/>
              </a:solidFill>
              <a:effectLst/>
              <a:latin typeface="+mn-lt"/>
              <a:ea typeface="+mn-ea"/>
              <a:cs typeface="+mn-cs"/>
            </a:rPr>
            <a:t>前年度（</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改善している。その要因としては、従来からの</a:t>
          </a:r>
          <a:r>
            <a:rPr lang="ja-JP" altLang="ja-JP" sz="1100" b="0" i="0" baseline="0">
              <a:solidFill>
                <a:sysClr val="windowText" lastClr="000000"/>
              </a:solidFill>
              <a:effectLst/>
              <a:latin typeface="+mn-lt"/>
              <a:ea typeface="+mn-ea"/>
              <a:cs typeface="+mn-cs"/>
            </a:rPr>
            <a:t>厳しい起債抑制策による元利償還金の減少に加え、一部事務組合負担金の</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が挙げられる。今後も起債抑制策により低水準化に努める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a:t>
          </a:r>
          <a:r>
            <a:rPr kumimoji="1" lang="ja-JP" altLang="ja-JP" sz="1100">
              <a:solidFill>
                <a:sysClr val="windowText" lastClr="000000"/>
              </a:solidFill>
              <a:effectLst/>
              <a:latin typeface="+mn-lt"/>
              <a:ea typeface="+mn-ea"/>
              <a:cs typeface="+mn-cs"/>
            </a:rPr>
            <a:t>負担比率については、前年度（</a:t>
          </a:r>
          <a:r>
            <a:rPr kumimoji="1" lang="en-US" altLang="ja-JP" sz="1100">
              <a:solidFill>
                <a:sysClr val="windowText" lastClr="000000"/>
              </a:solidFill>
              <a:effectLst/>
              <a:latin typeface="+mn-lt"/>
              <a:ea typeface="+mn-ea"/>
              <a:cs typeface="+mn-cs"/>
            </a:rPr>
            <a:t>36.0%</a:t>
          </a:r>
          <a:r>
            <a:rPr kumimoji="1" lang="ja-JP" altLang="ja-JP" sz="1100">
              <a:solidFill>
                <a:sysClr val="windowText" lastClr="000000"/>
              </a:solidFill>
              <a:effectLst/>
              <a:latin typeface="+mn-lt"/>
              <a:ea typeface="+mn-ea"/>
              <a:cs typeface="+mn-cs"/>
            </a:rPr>
            <a:t>）より</a:t>
          </a:r>
          <a:r>
            <a:rPr kumimoji="1" lang="en-US" altLang="ja-JP" sz="1100">
              <a:solidFill>
                <a:sysClr val="windowText" lastClr="000000"/>
              </a:solidFill>
              <a:effectLst/>
              <a:latin typeface="+mn-lt"/>
              <a:ea typeface="+mn-ea"/>
              <a:cs typeface="+mn-cs"/>
            </a:rPr>
            <a:t>23.7</a:t>
          </a:r>
          <a:r>
            <a:rPr kumimoji="1" lang="ja-JP" altLang="ja-JP" sz="1100">
              <a:solidFill>
                <a:sysClr val="windowText" lastClr="000000"/>
              </a:solidFill>
              <a:effectLst/>
              <a:latin typeface="+mn-lt"/>
              <a:ea typeface="+mn-ea"/>
              <a:cs typeface="+mn-cs"/>
            </a:rPr>
            <a:t>ポイント悪化している。その要因としては、小中一貫校建設により一般会計の地方債</a:t>
          </a:r>
          <a:r>
            <a:rPr kumimoji="1" lang="ja-JP" altLang="en-US" sz="1100">
              <a:solidFill>
                <a:sysClr val="windowText" lastClr="000000"/>
              </a:solidFill>
              <a:effectLst/>
              <a:latin typeface="+mn-lt"/>
              <a:ea typeface="+mn-ea"/>
              <a:cs typeface="+mn-cs"/>
            </a:rPr>
            <a:t>残高</a:t>
          </a:r>
          <a:r>
            <a:rPr kumimoji="1" lang="ja-JP" altLang="ja-JP" sz="1100">
              <a:solidFill>
                <a:sysClr val="windowText" lastClr="000000"/>
              </a:solidFill>
              <a:effectLst/>
              <a:latin typeface="+mn-lt"/>
              <a:ea typeface="+mn-ea"/>
              <a:cs typeface="+mn-cs"/>
            </a:rPr>
            <a:t>が増加した</a:t>
          </a:r>
          <a:r>
            <a:rPr kumimoji="1" lang="ja-JP" altLang="en-US" sz="1100">
              <a:solidFill>
                <a:sysClr val="windowText" lastClr="000000"/>
              </a:solidFill>
              <a:effectLst/>
              <a:latin typeface="+mn-lt"/>
              <a:ea typeface="+mn-ea"/>
              <a:cs typeface="+mn-cs"/>
            </a:rPr>
            <a:t>ことや退職手当負担見込の増加により</a:t>
          </a:r>
          <a:r>
            <a:rPr kumimoji="1" lang="ja-JP" altLang="ja-JP" sz="1100">
              <a:solidFill>
                <a:sysClr val="windowText" lastClr="000000"/>
              </a:solidFill>
              <a:effectLst/>
              <a:latin typeface="+mn-lt"/>
              <a:ea typeface="+mn-ea"/>
              <a:cs typeface="+mn-cs"/>
            </a:rPr>
            <a:t>、充当可能基金</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減少</a:t>
          </a:r>
          <a:r>
            <a:rPr kumimoji="1" lang="ja-JP" altLang="en-US" sz="1100">
              <a:solidFill>
                <a:sysClr val="windowText" lastClr="000000"/>
              </a:solidFill>
              <a:effectLst/>
              <a:latin typeface="+mn-lt"/>
              <a:ea typeface="+mn-ea"/>
              <a:cs typeface="+mn-cs"/>
            </a:rPr>
            <a:t>したこと</a:t>
          </a:r>
          <a:r>
            <a:rPr kumimoji="1" lang="ja-JP" altLang="ja-JP" sz="1100">
              <a:solidFill>
                <a:sysClr val="windowText" lastClr="000000"/>
              </a:solidFill>
              <a:effectLst/>
              <a:latin typeface="+mn-lt"/>
              <a:ea typeface="+mn-ea"/>
              <a:cs typeface="+mn-cs"/>
            </a:rPr>
            <a:t>が挙げられる。今後も起債抑制策や基金の適正運用を基本として低水準化に努める。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茨城県河内町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9,250
9,153
44.30
6,004,089
5,534,738
407,920
2,975,805
3,936,393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59.7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[ 56.3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a:t>
          </a:r>
          <a:r>
            <a:rPr kumimoji="1" lang="en-US" altLang="ja-JP" sz="1100">
              <a:solidFill>
                <a:schemeClr val="dk1"/>
              </a:solidFill>
              <a:effectLst/>
              <a:latin typeface="+mn-lt"/>
              <a:ea typeface="+mn-ea"/>
              <a:cs typeface="+mn-cs"/>
            </a:rPr>
            <a:t>56.3%</a:t>
          </a:r>
          <a:r>
            <a:rPr kumimoji="1" lang="ja-JP" altLang="ja-JP" sz="1100">
              <a:solidFill>
                <a:schemeClr val="dk1"/>
              </a:solidFill>
              <a:effectLst/>
              <a:latin typeface="+mn-lt"/>
              <a:ea typeface="+mn-ea"/>
              <a:cs typeface="+mn-cs"/>
            </a:rPr>
            <a:t>となっており、前年度（</a:t>
          </a:r>
          <a:r>
            <a:rPr kumimoji="1" lang="en-US" altLang="ja-JP" sz="1100">
              <a:solidFill>
                <a:schemeClr val="dk1"/>
              </a:solidFill>
              <a:effectLst/>
              <a:latin typeface="+mn-lt"/>
              <a:ea typeface="+mn-ea"/>
              <a:cs typeface="+mn-cs"/>
            </a:rPr>
            <a:t>59.0</a:t>
          </a:r>
          <a:r>
            <a:rPr kumimoji="1" lang="ja-JP" altLang="ja-JP"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ポイント低下した。これは平成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年度にかけて実施した小中一貫校の建設が主な要因である。一方、類似団体平均（</a:t>
          </a:r>
          <a:r>
            <a:rPr kumimoji="1" lang="en-US" altLang="ja-JP" sz="1100">
              <a:solidFill>
                <a:schemeClr val="dk1"/>
              </a:solidFill>
              <a:effectLst/>
              <a:latin typeface="+mn-lt"/>
              <a:ea typeface="+mn-ea"/>
              <a:cs typeface="+mn-cs"/>
            </a:rPr>
            <a:t>54.8</a:t>
          </a:r>
          <a:r>
            <a:rPr kumimoji="1" lang="ja-JP" altLang="ja-JP"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ﾎﾟｲﾝﾄ上回っている。これは築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年を経過した建物が全体の</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％を占め資産の老朽化が進んでいることが主な要因である。今後は、公共施設等総合管理計画に基づいた施設等の老朽化対策に取り組みなが</a:t>
          </a:r>
          <a:r>
            <a:rPr kumimoji="1" lang="ja-JP" altLang="en-US" sz="1100">
              <a:solidFill>
                <a:schemeClr val="dk1"/>
              </a:solidFill>
              <a:effectLst/>
              <a:latin typeface="+mn-lt"/>
              <a:ea typeface="+mn-ea"/>
              <a:cs typeface="+mn-cs"/>
            </a:rPr>
            <a:t>ら</a:t>
          </a:r>
          <a:r>
            <a:rPr kumimoji="1" lang="ja-JP" altLang="ja-JP" sz="1100">
              <a:solidFill>
                <a:schemeClr val="dk1"/>
              </a:solidFill>
              <a:effectLst/>
              <a:latin typeface="+mn-lt"/>
              <a:ea typeface="+mn-ea"/>
              <a:cs typeface="+mn-cs"/>
            </a:rPr>
            <a:t>、個別施設計画策定も検討し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適切な資産管理を行っていく必要がある。</a:t>
          </a:r>
          <a:r>
            <a:rPr kumimoji="1" lang="en-US" altLang="ja-JP" sz="1100">
              <a:solidFill>
                <a:schemeClr val="dk1"/>
              </a:solidFill>
              <a:effectLst/>
              <a:latin typeface="+mn-lt"/>
              <a:ea typeface="+mn-ea"/>
              <a:cs typeface="+mn-cs"/>
            </a:rPr>
            <a:t>	</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108458</xdr:rowOff>
    </xdr:from>
    <xdr:to>
      <xdr:col>3</xdr:col>
      <xdr:colOff>1170940</xdr:colOff>
      <xdr:row>34</xdr:row>
      <xdr:rowOff>18034</xdr:rowOff>
    </xdr:to>
    <xdr:cxnSp macro="">
      <xdr:nvCxnSpPr>
        <xdr:cNvPr id="62" name="直線コネクタ 61"/>
        <xdr:cNvCxnSpPr/>
      </xdr:nvCxnSpPr>
      <xdr:spPr>
        <a:xfrm flipV="1">
          <a:off x="4760595" y="5518658"/>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21861</xdr:rowOff>
    </xdr:from>
    <xdr:ext cx="405111" cy="259045"/>
    <xdr:sp macro="" textlink="">
      <xdr:nvSpPr>
        <xdr:cNvPr id="63" name="有形固定資産減価償却率最小値テキスト"/>
        <xdr:cNvSpPr txBox="1"/>
      </xdr:nvSpPr>
      <xdr:spPr>
        <a:xfrm>
          <a:off x="4813300" y="6632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34</xdr:row>
      <xdr:rowOff>18034</xdr:rowOff>
    </xdr:from>
    <xdr:to>
      <xdr:col>3</xdr:col>
      <xdr:colOff>1260475</xdr:colOff>
      <xdr:row>34</xdr:row>
      <xdr:rowOff>18034</xdr:rowOff>
    </xdr:to>
    <xdr:cxnSp macro="">
      <xdr:nvCxnSpPr>
        <xdr:cNvPr id="64" name="直線コネクタ 63"/>
        <xdr:cNvCxnSpPr/>
      </xdr:nvCxnSpPr>
      <xdr:spPr>
        <a:xfrm>
          <a:off x="4673600" y="6628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55135</xdr:rowOff>
    </xdr:from>
    <xdr:ext cx="405111" cy="259045"/>
    <xdr:sp macro="" textlink="">
      <xdr:nvSpPr>
        <xdr:cNvPr id="65"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27</xdr:row>
      <xdr:rowOff>108458</xdr:rowOff>
    </xdr:from>
    <xdr:to>
      <xdr:col>3</xdr:col>
      <xdr:colOff>1260475</xdr:colOff>
      <xdr:row>27</xdr:row>
      <xdr:rowOff>108458</xdr:rowOff>
    </xdr:to>
    <xdr:cxnSp macro="">
      <xdr:nvCxnSpPr>
        <xdr:cNvPr id="66" name="直線コネクタ 65"/>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44213</xdr:rowOff>
    </xdr:from>
    <xdr:ext cx="405111" cy="259045"/>
    <xdr:sp macro="" textlink="">
      <xdr:nvSpPr>
        <xdr:cNvPr id="67" name="有形固定資産減価償却率平均値テキスト"/>
        <xdr:cNvSpPr txBox="1"/>
      </xdr:nvSpPr>
      <xdr:spPr>
        <a:xfrm>
          <a:off x="4813300" y="5968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65786</xdr:rowOff>
    </xdr:from>
    <xdr:to>
      <xdr:col>3</xdr:col>
      <xdr:colOff>1222375</xdr:colOff>
      <xdr:row>30</xdr:row>
      <xdr:rowOff>167386</xdr:rowOff>
    </xdr:to>
    <xdr:sp macro="" textlink="">
      <xdr:nvSpPr>
        <xdr:cNvPr id="68" name="フローチャート : 判断 67"/>
        <xdr:cNvSpPr/>
      </xdr:nvSpPr>
      <xdr:spPr>
        <a:xfrm>
          <a:off x="4711700" y="59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5334</xdr:rowOff>
    </xdr:from>
    <xdr:to>
      <xdr:col>3</xdr:col>
      <xdr:colOff>511175</xdr:colOff>
      <xdr:row>30</xdr:row>
      <xdr:rowOff>106934</xdr:rowOff>
    </xdr:to>
    <xdr:sp macro="" textlink="">
      <xdr:nvSpPr>
        <xdr:cNvPr id="69" name="フローチャート : 判断 68"/>
        <xdr:cNvSpPr/>
      </xdr:nvSpPr>
      <xdr:spPr>
        <a:xfrm>
          <a:off x="4000500" y="59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1016</xdr:rowOff>
    </xdr:from>
    <xdr:to>
      <xdr:col>3</xdr:col>
      <xdr:colOff>1222375</xdr:colOff>
      <xdr:row>30</xdr:row>
      <xdr:rowOff>102616</xdr:rowOff>
    </xdr:to>
    <xdr:sp macro="" textlink="">
      <xdr:nvSpPr>
        <xdr:cNvPr id="75" name="円/楕円 74"/>
        <xdr:cNvSpPr/>
      </xdr:nvSpPr>
      <xdr:spPr>
        <a:xfrm>
          <a:off x="47117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23893</xdr:rowOff>
    </xdr:from>
    <xdr:ext cx="405111" cy="259045"/>
    <xdr:sp macro="" textlink="">
      <xdr:nvSpPr>
        <xdr:cNvPr id="76" name="有形固定資産減価償却率該当値テキスト"/>
        <xdr:cNvSpPr txBox="1"/>
      </xdr:nvSpPr>
      <xdr:spPr>
        <a:xfrm>
          <a:off x="4813300" y="577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55880</xdr:rowOff>
    </xdr:from>
    <xdr:to>
      <xdr:col>3</xdr:col>
      <xdr:colOff>511175</xdr:colOff>
      <xdr:row>29</xdr:row>
      <xdr:rowOff>157480</xdr:rowOff>
    </xdr:to>
    <xdr:sp macro="" textlink="">
      <xdr:nvSpPr>
        <xdr:cNvPr id="77" name="円/楕円 76"/>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106680</xdr:rowOff>
    </xdr:from>
    <xdr:to>
      <xdr:col>3</xdr:col>
      <xdr:colOff>1171575</xdr:colOff>
      <xdr:row>30</xdr:row>
      <xdr:rowOff>51816</xdr:rowOff>
    </xdr:to>
    <xdr:cxnSp macro="">
      <xdr:nvCxnSpPr>
        <xdr:cNvPr id="78" name="直線コネクタ 77"/>
        <xdr:cNvCxnSpPr/>
      </xdr:nvCxnSpPr>
      <xdr:spPr>
        <a:xfrm>
          <a:off x="4051300" y="5859780"/>
          <a:ext cx="7112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98061</xdr:rowOff>
    </xdr:from>
    <xdr:ext cx="405111" cy="259045"/>
    <xdr:sp macro="" textlink="">
      <xdr:nvSpPr>
        <xdr:cNvPr id="79" name="n_1aveValue有形固定資産減価償却率"/>
        <xdr:cNvSpPr txBox="1"/>
      </xdr:nvSpPr>
      <xdr:spPr>
        <a:xfrm>
          <a:off x="3836043" y="6022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2557</xdr:rowOff>
    </xdr:from>
    <xdr:ext cx="405111" cy="259045"/>
    <xdr:sp macro="" textlink="">
      <xdr:nvSpPr>
        <xdr:cNvPr id="80" name="n_1mainValue有形固定資産減価償却率"/>
        <xdr:cNvSpPr txBox="1"/>
      </xdr:nvSpPr>
      <xdr:spPr>
        <a:xfrm>
          <a:off x="3836043"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茨城県河内町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9,250
9,153
44.30
6,004,089
5,534,738
407,920
2,975,805
3,936,393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59.7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30480</xdr:rowOff>
    </xdr:from>
    <xdr:to>
      <xdr:col>6</xdr:col>
      <xdr:colOff>510540</xdr:colOff>
      <xdr:row>41</xdr:row>
      <xdr:rowOff>74567</xdr:rowOff>
    </xdr:to>
    <xdr:cxnSp macro="">
      <xdr:nvCxnSpPr>
        <xdr:cNvPr id="59" name="直線コネクタ 58"/>
        <xdr:cNvCxnSpPr/>
      </xdr:nvCxnSpPr>
      <xdr:spPr>
        <a:xfrm flipV="1">
          <a:off x="4634865" y="5859780"/>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148607</xdr:rowOff>
    </xdr:from>
    <xdr:ext cx="405111" cy="259045"/>
    <xdr:sp macro="" textlink="">
      <xdr:nvSpPr>
        <xdr:cNvPr id="62" name="【道路】&#10;有形固定資産減価償却率最大値テキスト"/>
        <xdr:cNvSpPr txBox="1"/>
      </xdr:nvSpPr>
      <xdr:spPr>
        <a:xfrm>
          <a:off x="47244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34</xdr:row>
      <xdr:rowOff>30480</xdr:rowOff>
    </xdr:from>
    <xdr:to>
      <xdr:col>6</xdr:col>
      <xdr:colOff>600075</xdr:colOff>
      <xdr:row>34</xdr:row>
      <xdr:rowOff>30480</xdr:rowOff>
    </xdr:to>
    <xdr:cxnSp macro="">
      <xdr:nvCxnSpPr>
        <xdr:cNvPr id="63" name="直線コネクタ 62"/>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70774</xdr:rowOff>
    </xdr:from>
    <xdr:ext cx="405111" cy="259045"/>
    <xdr:sp macro="" textlink="">
      <xdr:nvSpPr>
        <xdr:cNvPr id="64" name="【道路】&#10;有形固定資産減価償却率平均値テキスト"/>
        <xdr:cNvSpPr txBox="1"/>
      </xdr:nvSpPr>
      <xdr:spPr>
        <a:xfrm>
          <a:off x="4724400" y="6071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92347</xdr:rowOff>
    </xdr:from>
    <xdr:to>
      <xdr:col>6</xdr:col>
      <xdr:colOff>561975</xdr:colOff>
      <xdr:row>36</xdr:row>
      <xdr:rowOff>22497</xdr:rowOff>
    </xdr:to>
    <xdr:sp macro="" textlink="">
      <xdr:nvSpPr>
        <xdr:cNvPr id="65" name="フローチャート : 判断 64"/>
        <xdr:cNvSpPr/>
      </xdr:nvSpPr>
      <xdr:spPr>
        <a:xfrm>
          <a:off x="45847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92347</xdr:rowOff>
    </xdr:from>
    <xdr:to>
      <xdr:col>5</xdr:col>
      <xdr:colOff>409575</xdr:colOff>
      <xdr:row>36</xdr:row>
      <xdr:rowOff>22497</xdr:rowOff>
    </xdr:to>
    <xdr:sp macro="" textlink="">
      <xdr:nvSpPr>
        <xdr:cNvPr id="66" name="フローチャート : 判断 65"/>
        <xdr:cNvSpPr/>
      </xdr:nvSpPr>
      <xdr:spPr>
        <a:xfrm>
          <a:off x="37465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157661</xdr:rowOff>
    </xdr:from>
    <xdr:to>
      <xdr:col>6</xdr:col>
      <xdr:colOff>561975</xdr:colOff>
      <xdr:row>34</xdr:row>
      <xdr:rowOff>87811</xdr:rowOff>
    </xdr:to>
    <xdr:sp macro="" textlink="">
      <xdr:nvSpPr>
        <xdr:cNvPr id="72" name="円/楕円 71"/>
        <xdr:cNvSpPr/>
      </xdr:nvSpPr>
      <xdr:spPr>
        <a:xfrm>
          <a:off x="45847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104157</xdr:rowOff>
    </xdr:from>
    <xdr:ext cx="405111" cy="259045"/>
    <xdr:sp macro="" textlink="">
      <xdr:nvSpPr>
        <xdr:cNvPr id="73" name="【道路】&#10;有形固定資産減価償却率該当値テキスト"/>
        <xdr:cNvSpPr txBox="1"/>
      </xdr:nvSpPr>
      <xdr:spPr>
        <a:xfrm>
          <a:off x="4724400" y="576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41728</xdr:rowOff>
    </xdr:from>
    <xdr:to>
      <xdr:col>5</xdr:col>
      <xdr:colOff>409575</xdr:colOff>
      <xdr:row>34</xdr:row>
      <xdr:rowOff>143328</xdr:rowOff>
    </xdr:to>
    <xdr:sp macro="" textlink="">
      <xdr:nvSpPr>
        <xdr:cNvPr id="74" name="円/楕円 73"/>
        <xdr:cNvSpPr/>
      </xdr:nvSpPr>
      <xdr:spPr>
        <a:xfrm>
          <a:off x="3746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37011</xdr:rowOff>
    </xdr:from>
    <xdr:to>
      <xdr:col>6</xdr:col>
      <xdr:colOff>511175</xdr:colOff>
      <xdr:row>34</xdr:row>
      <xdr:rowOff>92528</xdr:rowOff>
    </xdr:to>
    <xdr:cxnSp macro="">
      <xdr:nvCxnSpPr>
        <xdr:cNvPr id="75" name="直線コネクタ 74"/>
        <xdr:cNvCxnSpPr/>
      </xdr:nvCxnSpPr>
      <xdr:spPr>
        <a:xfrm flipV="1">
          <a:off x="3797300" y="5866311"/>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13624</xdr:rowOff>
    </xdr:from>
    <xdr:ext cx="405111" cy="259045"/>
    <xdr:sp macro="" textlink="">
      <xdr:nvSpPr>
        <xdr:cNvPr id="76" name="n_1aveValue【道路】&#10;有形固定資産減価償却率"/>
        <xdr:cNvSpPr txBox="1"/>
      </xdr:nvSpPr>
      <xdr:spPr>
        <a:xfrm>
          <a:off x="3582043" y="6185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159855</xdr:rowOff>
    </xdr:from>
    <xdr:ext cx="405111" cy="259045"/>
    <xdr:sp macro="" textlink="">
      <xdr:nvSpPr>
        <xdr:cNvPr id="77" name="n_1mainValue【道路】&#10;有形固定資産減価償却率"/>
        <xdr:cNvSpPr txBox="1"/>
      </xdr:nvSpPr>
      <xdr:spPr>
        <a:xfrm>
          <a:off x="3582043"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91" name="テキスト ボックス 9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9" name="テキスト ボックス 9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29928</xdr:rowOff>
    </xdr:from>
    <xdr:to>
      <xdr:col>15</xdr:col>
      <xdr:colOff>180340</xdr:colOff>
      <xdr:row>40</xdr:row>
      <xdr:rowOff>169335</xdr:rowOff>
    </xdr:to>
    <xdr:cxnSp macro="">
      <xdr:nvCxnSpPr>
        <xdr:cNvPr id="101" name="直線コネクタ 100"/>
        <xdr:cNvCxnSpPr/>
      </xdr:nvCxnSpPr>
      <xdr:spPr>
        <a:xfrm flipV="1">
          <a:off x="10476865" y="5687778"/>
          <a:ext cx="0" cy="133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1712</xdr:rowOff>
    </xdr:from>
    <xdr:ext cx="534377" cy="259045"/>
    <xdr:sp macro="" textlink="">
      <xdr:nvSpPr>
        <xdr:cNvPr id="102" name="【道路】&#10;一人当たり延長最小値テキスト"/>
        <xdr:cNvSpPr txBox="1"/>
      </xdr:nvSpPr>
      <xdr:spPr>
        <a:xfrm>
          <a:off x="10566400" y="70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11.111</a:t>
          </a:r>
          <a:endParaRPr kumimoji="1" lang="ja-JP" altLang="en-US" sz="1000" b="1">
            <a:latin typeface="ＭＳ Ｐゴシック"/>
          </a:endParaRPr>
        </a:p>
      </xdr:txBody>
    </xdr:sp>
    <xdr:clientData/>
  </xdr:oneCellAnchor>
  <xdr:twoCellAnchor>
    <xdr:from>
      <xdr:col>15</xdr:col>
      <xdr:colOff>92075</xdr:colOff>
      <xdr:row>40</xdr:row>
      <xdr:rowOff>169335</xdr:rowOff>
    </xdr:from>
    <xdr:to>
      <xdr:col>15</xdr:col>
      <xdr:colOff>269875</xdr:colOff>
      <xdr:row>40</xdr:row>
      <xdr:rowOff>169335</xdr:rowOff>
    </xdr:to>
    <xdr:cxnSp macro="">
      <xdr:nvCxnSpPr>
        <xdr:cNvPr id="103" name="直線コネクタ 102"/>
        <xdr:cNvCxnSpPr/>
      </xdr:nvCxnSpPr>
      <xdr:spPr>
        <a:xfrm>
          <a:off x="10388600" y="702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148055</xdr:rowOff>
    </xdr:from>
    <xdr:ext cx="534377" cy="259045"/>
    <xdr:sp macro="" textlink="">
      <xdr:nvSpPr>
        <xdr:cNvPr id="104" name="【道路】&#10;一人当たり延長最大値テキスト"/>
        <xdr:cNvSpPr txBox="1"/>
      </xdr:nvSpPr>
      <xdr:spPr>
        <a:xfrm>
          <a:off x="10566400" y="54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81.429</a:t>
          </a:r>
          <a:endParaRPr kumimoji="1" lang="ja-JP" altLang="en-US" sz="1000" b="1">
            <a:latin typeface="ＭＳ Ｐゴシック"/>
          </a:endParaRPr>
        </a:p>
      </xdr:txBody>
    </xdr:sp>
    <xdr:clientData/>
  </xdr:oneCellAnchor>
  <xdr:twoCellAnchor>
    <xdr:from>
      <xdr:col>15</xdr:col>
      <xdr:colOff>92075</xdr:colOff>
      <xdr:row>33</xdr:row>
      <xdr:rowOff>29928</xdr:rowOff>
    </xdr:from>
    <xdr:to>
      <xdr:col>15</xdr:col>
      <xdr:colOff>269875</xdr:colOff>
      <xdr:row>33</xdr:row>
      <xdr:rowOff>29928</xdr:rowOff>
    </xdr:to>
    <xdr:cxnSp macro="">
      <xdr:nvCxnSpPr>
        <xdr:cNvPr id="105" name="直線コネクタ 104"/>
        <xdr:cNvCxnSpPr/>
      </xdr:nvCxnSpPr>
      <xdr:spPr>
        <a:xfrm>
          <a:off x="10388600" y="568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133805</xdr:rowOff>
    </xdr:from>
    <xdr:ext cx="534377" cy="259045"/>
    <xdr:sp macro="" textlink="">
      <xdr:nvSpPr>
        <xdr:cNvPr id="106" name="【道路】&#10;一人当たり延長平均値テキスト"/>
        <xdr:cNvSpPr txBox="1"/>
      </xdr:nvSpPr>
      <xdr:spPr>
        <a:xfrm>
          <a:off x="10566400" y="6648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155378</xdr:rowOff>
    </xdr:from>
    <xdr:to>
      <xdr:col>15</xdr:col>
      <xdr:colOff>231775</xdr:colOff>
      <xdr:row>39</xdr:row>
      <xdr:rowOff>85528</xdr:rowOff>
    </xdr:to>
    <xdr:sp macro="" textlink="">
      <xdr:nvSpPr>
        <xdr:cNvPr id="107" name="フローチャート : 判断 106"/>
        <xdr:cNvSpPr/>
      </xdr:nvSpPr>
      <xdr:spPr>
        <a:xfrm>
          <a:off x="10426700" y="667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104686</xdr:rowOff>
    </xdr:from>
    <xdr:to>
      <xdr:col>14</xdr:col>
      <xdr:colOff>79375</xdr:colOff>
      <xdr:row>39</xdr:row>
      <xdr:rowOff>34836</xdr:rowOff>
    </xdr:to>
    <xdr:sp macro="" textlink="">
      <xdr:nvSpPr>
        <xdr:cNvPr id="108" name="フローチャート : 判断 107"/>
        <xdr:cNvSpPr/>
      </xdr:nvSpPr>
      <xdr:spPr>
        <a:xfrm>
          <a:off x="9588500" y="661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142748</xdr:rowOff>
    </xdr:from>
    <xdr:to>
      <xdr:col>15</xdr:col>
      <xdr:colOff>231775</xdr:colOff>
      <xdr:row>39</xdr:row>
      <xdr:rowOff>72898</xdr:rowOff>
    </xdr:to>
    <xdr:sp macro="" textlink="">
      <xdr:nvSpPr>
        <xdr:cNvPr id="114" name="円/楕円 113"/>
        <xdr:cNvSpPr/>
      </xdr:nvSpPr>
      <xdr:spPr>
        <a:xfrm>
          <a:off x="10426700" y="66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165625</xdr:rowOff>
    </xdr:from>
    <xdr:ext cx="534377" cy="259045"/>
    <xdr:sp macro="" textlink="">
      <xdr:nvSpPr>
        <xdr:cNvPr id="115" name="【道路】&#10;一人当たり延長該当値テキスト"/>
        <xdr:cNvSpPr txBox="1"/>
      </xdr:nvSpPr>
      <xdr:spPr>
        <a:xfrm>
          <a:off x="10566400" y="650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27.840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160103</xdr:rowOff>
    </xdr:from>
    <xdr:to>
      <xdr:col>14</xdr:col>
      <xdr:colOff>79375</xdr:colOff>
      <xdr:row>39</xdr:row>
      <xdr:rowOff>90253</xdr:rowOff>
    </xdr:to>
    <xdr:sp macro="" textlink="">
      <xdr:nvSpPr>
        <xdr:cNvPr id="116" name="円/楕円 115"/>
        <xdr:cNvSpPr/>
      </xdr:nvSpPr>
      <xdr:spPr>
        <a:xfrm>
          <a:off x="9588500" y="667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22098</xdr:rowOff>
    </xdr:from>
    <xdr:to>
      <xdr:col>15</xdr:col>
      <xdr:colOff>180975</xdr:colOff>
      <xdr:row>39</xdr:row>
      <xdr:rowOff>39453</xdr:rowOff>
    </xdr:to>
    <xdr:cxnSp macro="">
      <xdr:nvCxnSpPr>
        <xdr:cNvPr id="117" name="直線コネクタ 116"/>
        <xdr:cNvCxnSpPr/>
      </xdr:nvCxnSpPr>
      <xdr:spPr>
        <a:xfrm flipV="1">
          <a:off x="9639300" y="6708648"/>
          <a:ext cx="838200" cy="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51363</xdr:rowOff>
    </xdr:from>
    <xdr:ext cx="534377" cy="259045"/>
    <xdr:sp macro="" textlink="">
      <xdr:nvSpPr>
        <xdr:cNvPr id="118" name="n_1aveValue【道路】&#10;一人当たり延長"/>
        <xdr:cNvSpPr txBox="1"/>
      </xdr:nvSpPr>
      <xdr:spPr>
        <a:xfrm>
          <a:off x="9359410" y="63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29.838</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81380</xdr:rowOff>
    </xdr:from>
    <xdr:ext cx="534377" cy="259045"/>
    <xdr:sp macro="" textlink="">
      <xdr:nvSpPr>
        <xdr:cNvPr id="119" name="n_1mainValue【道路】&#10;一人当たり延長"/>
        <xdr:cNvSpPr txBox="1"/>
      </xdr:nvSpPr>
      <xdr:spPr>
        <a:xfrm>
          <a:off x="9359410" y="67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32" name="テキスト ボックス 13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42" name="テキスト ボックス 14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4" name="テキスト ボックス 14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153488</xdr:rowOff>
    </xdr:to>
    <xdr:cxnSp macro="">
      <xdr:nvCxnSpPr>
        <xdr:cNvPr id="146" name="直線コネクタ 145"/>
        <xdr:cNvCxnSpPr/>
      </xdr:nvCxnSpPr>
      <xdr:spPr>
        <a:xfrm flipV="1">
          <a:off x="4634865" y="960120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157315</xdr:rowOff>
    </xdr:from>
    <xdr:ext cx="405111" cy="259045"/>
    <xdr:sp macro="" textlink="">
      <xdr:nvSpPr>
        <xdr:cNvPr id="147" name="【橋りょう・トンネル】&#10;有形固定資産減価償却率最小値テキスト"/>
        <xdr:cNvSpPr txBox="1"/>
      </xdr:nvSpPr>
      <xdr:spPr>
        <a:xfrm>
          <a:off x="4724400" y="1113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64</xdr:row>
      <xdr:rowOff>153488</xdr:rowOff>
    </xdr:from>
    <xdr:to>
      <xdr:col>6</xdr:col>
      <xdr:colOff>600075</xdr:colOff>
      <xdr:row>64</xdr:row>
      <xdr:rowOff>153488</xdr:rowOff>
    </xdr:to>
    <xdr:cxnSp macro="">
      <xdr:nvCxnSpPr>
        <xdr:cNvPr id="148" name="直線コネクタ 147"/>
        <xdr:cNvCxnSpPr/>
      </xdr:nvCxnSpPr>
      <xdr:spPr>
        <a:xfrm>
          <a:off x="4546600" y="1112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9"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50" name="直線コネクタ 149"/>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139899</xdr:rowOff>
    </xdr:from>
    <xdr:ext cx="405111" cy="259045"/>
    <xdr:sp macro="" textlink="">
      <xdr:nvSpPr>
        <xdr:cNvPr id="151" name="【橋りょう・トンネル】&#10;有形固定資産減価償却率平均値テキスト"/>
        <xdr:cNvSpPr txBox="1"/>
      </xdr:nvSpPr>
      <xdr:spPr>
        <a:xfrm>
          <a:off x="4724400" y="1008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161472</xdr:rowOff>
    </xdr:from>
    <xdr:to>
      <xdr:col>6</xdr:col>
      <xdr:colOff>561975</xdr:colOff>
      <xdr:row>59</xdr:row>
      <xdr:rowOff>91622</xdr:rowOff>
    </xdr:to>
    <xdr:sp macro="" textlink="">
      <xdr:nvSpPr>
        <xdr:cNvPr id="152" name="フローチャート : 判断 151"/>
        <xdr:cNvSpPr/>
      </xdr:nvSpPr>
      <xdr:spPr>
        <a:xfrm>
          <a:off x="45847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74930</xdr:rowOff>
    </xdr:from>
    <xdr:to>
      <xdr:col>5</xdr:col>
      <xdr:colOff>409575</xdr:colOff>
      <xdr:row>60</xdr:row>
      <xdr:rowOff>5080</xdr:rowOff>
    </xdr:to>
    <xdr:sp macro="" textlink="">
      <xdr:nvSpPr>
        <xdr:cNvPr id="153" name="フローチャート : 判断 152"/>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66766</xdr:rowOff>
    </xdr:from>
    <xdr:to>
      <xdr:col>6</xdr:col>
      <xdr:colOff>561975</xdr:colOff>
      <xdr:row>58</xdr:row>
      <xdr:rowOff>168366</xdr:rowOff>
    </xdr:to>
    <xdr:sp macro="" textlink="">
      <xdr:nvSpPr>
        <xdr:cNvPr id="159" name="円/楕円 158"/>
        <xdr:cNvSpPr/>
      </xdr:nvSpPr>
      <xdr:spPr>
        <a:xfrm>
          <a:off x="45847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89643</xdr:rowOff>
    </xdr:from>
    <xdr:ext cx="405111" cy="259045"/>
    <xdr:sp macro="" textlink="">
      <xdr:nvSpPr>
        <xdr:cNvPr id="160" name="【橋りょう・トンネル】&#10;有形固定資産減価償却率該当値テキスト"/>
        <xdr:cNvSpPr txBox="1"/>
      </xdr:nvSpPr>
      <xdr:spPr>
        <a:xfrm>
          <a:off x="4724400" y="986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138612</xdr:rowOff>
    </xdr:from>
    <xdr:to>
      <xdr:col>5</xdr:col>
      <xdr:colOff>409575</xdr:colOff>
      <xdr:row>59</xdr:row>
      <xdr:rowOff>68762</xdr:rowOff>
    </xdr:to>
    <xdr:sp macro="" textlink="">
      <xdr:nvSpPr>
        <xdr:cNvPr id="161" name="円/楕円 160"/>
        <xdr:cNvSpPr/>
      </xdr:nvSpPr>
      <xdr:spPr>
        <a:xfrm>
          <a:off x="3746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117566</xdr:rowOff>
    </xdr:from>
    <xdr:to>
      <xdr:col>6</xdr:col>
      <xdr:colOff>511175</xdr:colOff>
      <xdr:row>59</xdr:row>
      <xdr:rowOff>17962</xdr:rowOff>
    </xdr:to>
    <xdr:cxnSp macro="">
      <xdr:nvCxnSpPr>
        <xdr:cNvPr id="162" name="直線コネクタ 161"/>
        <xdr:cNvCxnSpPr/>
      </xdr:nvCxnSpPr>
      <xdr:spPr>
        <a:xfrm flipV="1">
          <a:off x="3797300" y="10061666"/>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167657</xdr:rowOff>
    </xdr:from>
    <xdr:ext cx="405111" cy="259045"/>
    <xdr:sp macro="" textlink="">
      <xdr:nvSpPr>
        <xdr:cNvPr id="163" name="n_1aveValue【橋りょう・トンネル】&#10;有形固定資産減価償却率"/>
        <xdr:cNvSpPr txBox="1"/>
      </xdr:nvSpPr>
      <xdr:spPr>
        <a:xfrm>
          <a:off x="3582043"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85289</xdr:rowOff>
    </xdr:from>
    <xdr:ext cx="405111" cy="259045"/>
    <xdr:sp macro="" textlink="">
      <xdr:nvSpPr>
        <xdr:cNvPr id="164" name="n_1mainValue【橋りょう・トンネル】&#10;有形固定資産減価償却率"/>
        <xdr:cNvSpPr txBox="1"/>
      </xdr:nvSpPr>
      <xdr:spPr>
        <a:xfrm>
          <a:off x="3582043"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77722</xdr:rowOff>
    </xdr:from>
    <xdr:to>
      <xdr:col>15</xdr:col>
      <xdr:colOff>180340</xdr:colOff>
      <xdr:row>64</xdr:row>
      <xdr:rowOff>40171</xdr:rowOff>
    </xdr:to>
    <xdr:cxnSp macro="">
      <xdr:nvCxnSpPr>
        <xdr:cNvPr id="188" name="直線コネクタ 187"/>
        <xdr:cNvCxnSpPr/>
      </xdr:nvCxnSpPr>
      <xdr:spPr>
        <a:xfrm flipV="1">
          <a:off x="10476865" y="9507472"/>
          <a:ext cx="0" cy="150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43998</xdr:rowOff>
    </xdr:from>
    <xdr:ext cx="534377" cy="259045"/>
    <xdr:sp macro="" textlink="">
      <xdr:nvSpPr>
        <xdr:cNvPr id="189" name="【橋りょう・トンネル】&#10;一人当たり有形固定資産（償却資産）額最小値テキスト"/>
        <xdr:cNvSpPr txBox="1"/>
      </xdr:nvSpPr>
      <xdr:spPr>
        <a:xfrm>
          <a:off x="10566400" y="110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28,369</a:t>
          </a:r>
          <a:endParaRPr kumimoji="1" lang="ja-JP" altLang="en-US" sz="1000" b="1">
            <a:latin typeface="ＭＳ Ｐゴシック"/>
          </a:endParaRPr>
        </a:p>
      </xdr:txBody>
    </xdr:sp>
    <xdr:clientData/>
  </xdr:oneCellAnchor>
  <xdr:twoCellAnchor>
    <xdr:from>
      <xdr:col>15</xdr:col>
      <xdr:colOff>92075</xdr:colOff>
      <xdr:row>64</xdr:row>
      <xdr:rowOff>40171</xdr:rowOff>
    </xdr:from>
    <xdr:to>
      <xdr:col>15</xdr:col>
      <xdr:colOff>269875</xdr:colOff>
      <xdr:row>64</xdr:row>
      <xdr:rowOff>40171</xdr:rowOff>
    </xdr:to>
    <xdr:cxnSp macro="">
      <xdr:nvCxnSpPr>
        <xdr:cNvPr id="190" name="直線コネクタ 189"/>
        <xdr:cNvCxnSpPr/>
      </xdr:nvCxnSpPr>
      <xdr:spPr>
        <a:xfrm>
          <a:off x="10388600" y="1101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24399</xdr:rowOff>
    </xdr:from>
    <xdr:ext cx="690189" cy="259045"/>
    <xdr:sp macro="" textlink="">
      <xdr:nvSpPr>
        <xdr:cNvPr id="191" name="【橋りょう・トンネル】&#10;一人当たり有形固定資産（償却資産）額最大値テキスト"/>
        <xdr:cNvSpPr txBox="1"/>
      </xdr:nvSpPr>
      <xdr:spPr>
        <a:xfrm>
          <a:off x="10566400" y="92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1,213,801</a:t>
          </a:r>
          <a:endParaRPr kumimoji="1" lang="ja-JP" altLang="en-US" sz="1000" b="1">
            <a:latin typeface="ＭＳ Ｐゴシック"/>
          </a:endParaRPr>
        </a:p>
      </xdr:txBody>
    </xdr:sp>
    <xdr:clientData/>
  </xdr:oneCellAnchor>
  <xdr:twoCellAnchor>
    <xdr:from>
      <xdr:col>15</xdr:col>
      <xdr:colOff>92075</xdr:colOff>
      <xdr:row>55</xdr:row>
      <xdr:rowOff>77722</xdr:rowOff>
    </xdr:from>
    <xdr:to>
      <xdr:col>15</xdr:col>
      <xdr:colOff>269875</xdr:colOff>
      <xdr:row>55</xdr:row>
      <xdr:rowOff>77722</xdr:rowOff>
    </xdr:to>
    <xdr:cxnSp macro="">
      <xdr:nvCxnSpPr>
        <xdr:cNvPr id="192" name="直線コネクタ 191"/>
        <xdr:cNvCxnSpPr/>
      </xdr:nvCxnSpPr>
      <xdr:spPr>
        <a:xfrm>
          <a:off x="10388600" y="95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13294</xdr:rowOff>
    </xdr:from>
    <xdr:ext cx="599010" cy="259045"/>
    <xdr:sp macro="" textlink="">
      <xdr:nvSpPr>
        <xdr:cNvPr id="193" name="【橋りょう・トンネル】&#10;一人当たり有形固定資産（償却資産）額平均値テキスト"/>
        <xdr:cNvSpPr txBox="1"/>
      </xdr:nvSpPr>
      <xdr:spPr>
        <a:xfrm>
          <a:off x="10566400" y="10300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532,546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34867</xdr:rowOff>
    </xdr:from>
    <xdr:to>
      <xdr:col>15</xdr:col>
      <xdr:colOff>231775</xdr:colOff>
      <xdr:row>60</xdr:row>
      <xdr:rowOff>136467</xdr:rowOff>
    </xdr:to>
    <xdr:sp macro="" textlink="">
      <xdr:nvSpPr>
        <xdr:cNvPr id="194" name="フローチャート : 判断 193"/>
        <xdr:cNvSpPr/>
      </xdr:nvSpPr>
      <xdr:spPr>
        <a:xfrm>
          <a:off x="10426700" y="103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49238</xdr:rowOff>
    </xdr:from>
    <xdr:to>
      <xdr:col>14</xdr:col>
      <xdr:colOff>79375</xdr:colOff>
      <xdr:row>60</xdr:row>
      <xdr:rowOff>150838</xdr:rowOff>
    </xdr:to>
    <xdr:sp macro="" textlink="">
      <xdr:nvSpPr>
        <xdr:cNvPr id="195" name="フローチャート : 判断 194"/>
        <xdr:cNvSpPr/>
      </xdr:nvSpPr>
      <xdr:spPr>
        <a:xfrm>
          <a:off x="9588500" y="1033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30935</xdr:rowOff>
    </xdr:from>
    <xdr:to>
      <xdr:col>15</xdr:col>
      <xdr:colOff>231775</xdr:colOff>
      <xdr:row>56</xdr:row>
      <xdr:rowOff>132535</xdr:rowOff>
    </xdr:to>
    <xdr:sp macro="" textlink="">
      <xdr:nvSpPr>
        <xdr:cNvPr id="201" name="円/楕円 200"/>
        <xdr:cNvSpPr/>
      </xdr:nvSpPr>
      <xdr:spPr>
        <a:xfrm>
          <a:off x="10426700" y="96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53812</xdr:rowOff>
    </xdr:from>
    <xdr:ext cx="690189" cy="259045"/>
    <xdr:sp macro="" textlink="">
      <xdr:nvSpPr>
        <xdr:cNvPr id="202" name="【橋りょう・トンネル】&#10;一人当たり有形固定資産（償却資産）額該当値テキスト"/>
        <xdr:cNvSpPr txBox="1"/>
      </xdr:nvSpPr>
      <xdr:spPr>
        <a:xfrm>
          <a:off x="10566400" y="9483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1,075,642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74947</xdr:rowOff>
    </xdr:from>
    <xdr:to>
      <xdr:col>14</xdr:col>
      <xdr:colOff>79375</xdr:colOff>
      <xdr:row>57</xdr:row>
      <xdr:rowOff>5097</xdr:rowOff>
    </xdr:to>
    <xdr:sp macro="" textlink="">
      <xdr:nvSpPr>
        <xdr:cNvPr id="203" name="円/楕円 202"/>
        <xdr:cNvSpPr/>
      </xdr:nvSpPr>
      <xdr:spPr>
        <a:xfrm>
          <a:off x="9588500" y="967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81735</xdr:rowOff>
    </xdr:from>
    <xdr:to>
      <xdr:col>15</xdr:col>
      <xdr:colOff>180975</xdr:colOff>
      <xdr:row>56</xdr:row>
      <xdr:rowOff>125747</xdr:rowOff>
    </xdr:to>
    <xdr:cxnSp macro="">
      <xdr:nvCxnSpPr>
        <xdr:cNvPr id="204" name="直線コネクタ 203"/>
        <xdr:cNvCxnSpPr/>
      </xdr:nvCxnSpPr>
      <xdr:spPr>
        <a:xfrm flipV="1">
          <a:off x="9639300" y="9682935"/>
          <a:ext cx="838200" cy="4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141965</xdr:rowOff>
    </xdr:from>
    <xdr:ext cx="599010" cy="259045"/>
    <xdr:sp macro="" textlink="">
      <xdr:nvSpPr>
        <xdr:cNvPr id="205" name="n_1aveValue【橋りょう・トンネル】&#10;一人当たり有形固定資産（償却資産）額"/>
        <xdr:cNvSpPr txBox="1"/>
      </xdr:nvSpPr>
      <xdr:spPr>
        <a:xfrm>
          <a:off x="9327094" y="1042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521,230</a:t>
          </a:r>
          <a:endParaRPr kumimoji="1" lang="ja-JP" altLang="en-US" sz="1000" b="1">
            <a:solidFill>
              <a:srgbClr val="000080"/>
            </a:solidFill>
            <a:latin typeface="ＭＳ Ｐゴシック"/>
          </a:endParaRPr>
        </a:p>
      </xdr:txBody>
    </xdr:sp>
    <xdr:clientData/>
  </xdr:oneCellAnchor>
  <xdr:oneCellAnchor>
    <xdr:from>
      <xdr:col>13</xdr:col>
      <xdr:colOff>356579</xdr:colOff>
      <xdr:row>55</xdr:row>
      <xdr:rowOff>21624</xdr:rowOff>
    </xdr:from>
    <xdr:ext cx="690189" cy="259045"/>
    <xdr:sp macro="" textlink="">
      <xdr:nvSpPr>
        <xdr:cNvPr id="206" name="n_1mainValue【橋りょう・トンネル】&#10;一人当たり有形固定資産（償却資産）額"/>
        <xdr:cNvSpPr txBox="1"/>
      </xdr:nvSpPr>
      <xdr:spPr>
        <a:xfrm>
          <a:off x="9281504" y="9451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1,040,987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137161</xdr:rowOff>
    </xdr:to>
    <xdr:cxnSp macro="">
      <xdr:nvCxnSpPr>
        <xdr:cNvPr id="231" name="直線コネクタ 230"/>
        <xdr:cNvCxnSpPr/>
      </xdr:nvCxnSpPr>
      <xdr:spPr>
        <a:xfrm flipV="1">
          <a:off x="4634865" y="13335000"/>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140988</xdr:rowOff>
    </xdr:from>
    <xdr:ext cx="405111" cy="259045"/>
    <xdr:sp macro="" textlink="">
      <xdr:nvSpPr>
        <xdr:cNvPr id="232" name="【公営住宅】&#10;有形固定資産減価償却率最小値テキスト"/>
        <xdr:cNvSpPr txBox="1"/>
      </xdr:nvSpPr>
      <xdr:spPr>
        <a:xfrm>
          <a:off x="4724400"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422275</xdr:colOff>
      <xdr:row>85</xdr:row>
      <xdr:rowOff>137161</xdr:rowOff>
    </xdr:from>
    <xdr:to>
      <xdr:col>6</xdr:col>
      <xdr:colOff>600075</xdr:colOff>
      <xdr:row>85</xdr:row>
      <xdr:rowOff>137161</xdr:rowOff>
    </xdr:to>
    <xdr:cxnSp macro="">
      <xdr:nvCxnSpPr>
        <xdr:cNvPr id="233" name="直線コネクタ 232"/>
        <xdr:cNvCxnSpPr/>
      </xdr:nvCxnSpPr>
      <xdr:spPr>
        <a:xfrm>
          <a:off x="4546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34"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35" name="直線コネクタ 23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126382</xdr:rowOff>
    </xdr:from>
    <xdr:ext cx="405111" cy="259045"/>
    <xdr:sp macro="" textlink="">
      <xdr:nvSpPr>
        <xdr:cNvPr id="236" name="【公営住宅】&#10;有形固定資産減価償却率平均値テキスト"/>
        <xdr:cNvSpPr txBox="1"/>
      </xdr:nvSpPr>
      <xdr:spPr>
        <a:xfrm>
          <a:off x="4724400" y="1384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103505</xdr:rowOff>
    </xdr:from>
    <xdr:to>
      <xdr:col>6</xdr:col>
      <xdr:colOff>561975</xdr:colOff>
      <xdr:row>82</xdr:row>
      <xdr:rowOff>33655</xdr:rowOff>
    </xdr:to>
    <xdr:sp macro="" textlink="">
      <xdr:nvSpPr>
        <xdr:cNvPr id="237" name="フローチャート : 判断 236"/>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23495</xdr:rowOff>
    </xdr:from>
    <xdr:to>
      <xdr:col>5</xdr:col>
      <xdr:colOff>409575</xdr:colOff>
      <xdr:row>82</xdr:row>
      <xdr:rowOff>125095</xdr:rowOff>
    </xdr:to>
    <xdr:sp macro="" textlink="">
      <xdr:nvSpPr>
        <xdr:cNvPr id="238" name="フローチャート : 判断 237"/>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86361</xdr:rowOff>
    </xdr:from>
    <xdr:to>
      <xdr:col>6</xdr:col>
      <xdr:colOff>561975</xdr:colOff>
      <xdr:row>86</xdr:row>
      <xdr:rowOff>16511</xdr:rowOff>
    </xdr:to>
    <xdr:sp macro="" textlink="">
      <xdr:nvSpPr>
        <xdr:cNvPr id="244" name="円/楕円 243"/>
        <xdr:cNvSpPr/>
      </xdr:nvSpPr>
      <xdr:spPr>
        <a:xfrm>
          <a:off x="45847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1288</xdr:rowOff>
    </xdr:from>
    <xdr:ext cx="405111" cy="259045"/>
    <xdr:sp macro="" textlink="">
      <xdr:nvSpPr>
        <xdr:cNvPr id="245" name="【公営住宅】&#10;有形固定資産減価償却率該当値テキスト"/>
        <xdr:cNvSpPr txBox="1"/>
      </xdr:nvSpPr>
      <xdr:spPr>
        <a:xfrm>
          <a:off x="4724400" y="1457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151130</xdr:rowOff>
    </xdr:from>
    <xdr:to>
      <xdr:col>5</xdr:col>
      <xdr:colOff>409575</xdr:colOff>
      <xdr:row>86</xdr:row>
      <xdr:rowOff>81280</xdr:rowOff>
    </xdr:to>
    <xdr:sp macro="" textlink="">
      <xdr:nvSpPr>
        <xdr:cNvPr id="246" name="円/楕円 245"/>
        <xdr:cNvSpPr/>
      </xdr:nvSpPr>
      <xdr:spPr>
        <a:xfrm>
          <a:off x="3746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137161</xdr:rowOff>
    </xdr:from>
    <xdr:to>
      <xdr:col>6</xdr:col>
      <xdr:colOff>511175</xdr:colOff>
      <xdr:row>86</xdr:row>
      <xdr:rowOff>30480</xdr:rowOff>
    </xdr:to>
    <xdr:cxnSp macro="">
      <xdr:nvCxnSpPr>
        <xdr:cNvPr id="247" name="直線コネクタ 246"/>
        <xdr:cNvCxnSpPr/>
      </xdr:nvCxnSpPr>
      <xdr:spPr>
        <a:xfrm flipV="1">
          <a:off x="3797300" y="1471041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141622</xdr:rowOff>
    </xdr:from>
    <xdr:ext cx="405111" cy="259045"/>
    <xdr:sp macro="" textlink="">
      <xdr:nvSpPr>
        <xdr:cNvPr id="248" name="n_1aveValue【公営住宅】&#10;有形固定資産減価償却率"/>
        <xdr:cNvSpPr txBox="1"/>
      </xdr:nvSpPr>
      <xdr:spPr>
        <a:xfrm>
          <a:off x="3582043"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72407</xdr:rowOff>
    </xdr:from>
    <xdr:ext cx="405111" cy="259045"/>
    <xdr:sp macro="" textlink="">
      <xdr:nvSpPr>
        <xdr:cNvPr id="249" name="n_1mainValue【公営住宅】&#10;有形固定資産減価償却率"/>
        <xdr:cNvSpPr txBox="1"/>
      </xdr:nvSpPr>
      <xdr:spPr>
        <a:xfrm>
          <a:off x="3582043"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147065</xdr:rowOff>
    </xdr:from>
    <xdr:to>
      <xdr:col>15</xdr:col>
      <xdr:colOff>180340</xdr:colOff>
      <xdr:row>86</xdr:row>
      <xdr:rowOff>58293</xdr:rowOff>
    </xdr:to>
    <xdr:cxnSp macro="">
      <xdr:nvCxnSpPr>
        <xdr:cNvPr id="273" name="直線コネクタ 272"/>
        <xdr:cNvCxnSpPr/>
      </xdr:nvCxnSpPr>
      <xdr:spPr>
        <a:xfrm flipV="1">
          <a:off x="10476865" y="13520165"/>
          <a:ext cx="0" cy="128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62120</xdr:rowOff>
    </xdr:from>
    <xdr:ext cx="469744" cy="259045"/>
    <xdr:sp macro="" textlink="">
      <xdr:nvSpPr>
        <xdr:cNvPr id="274" name="【公営住宅】&#10;一人当たり面積最小値テキスト"/>
        <xdr:cNvSpPr txBox="1"/>
      </xdr:nvSpPr>
      <xdr:spPr>
        <a:xfrm>
          <a:off x="10566400" y="14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15</xdr:col>
      <xdr:colOff>92075</xdr:colOff>
      <xdr:row>86</xdr:row>
      <xdr:rowOff>58293</xdr:rowOff>
    </xdr:from>
    <xdr:to>
      <xdr:col>15</xdr:col>
      <xdr:colOff>269875</xdr:colOff>
      <xdr:row>86</xdr:row>
      <xdr:rowOff>58293</xdr:rowOff>
    </xdr:to>
    <xdr:cxnSp macro="">
      <xdr:nvCxnSpPr>
        <xdr:cNvPr id="275" name="直線コネクタ 274"/>
        <xdr:cNvCxnSpPr/>
      </xdr:nvCxnSpPr>
      <xdr:spPr>
        <a:xfrm>
          <a:off x="10388600" y="148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93742</xdr:rowOff>
    </xdr:from>
    <xdr:ext cx="469744" cy="259045"/>
    <xdr:sp macro="" textlink="">
      <xdr:nvSpPr>
        <xdr:cNvPr id="276" name="【公営住宅】&#10;一人当たり面積最大値テキスト"/>
        <xdr:cNvSpPr txBox="1"/>
      </xdr:nvSpPr>
      <xdr:spPr>
        <a:xfrm>
          <a:off x="10566400" y="1329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3.514</a:t>
          </a:r>
          <a:endParaRPr kumimoji="1" lang="ja-JP" altLang="en-US" sz="1000" b="1">
            <a:latin typeface="ＭＳ Ｐゴシック"/>
          </a:endParaRPr>
        </a:p>
      </xdr:txBody>
    </xdr:sp>
    <xdr:clientData/>
  </xdr:oneCellAnchor>
  <xdr:twoCellAnchor>
    <xdr:from>
      <xdr:col>15</xdr:col>
      <xdr:colOff>92075</xdr:colOff>
      <xdr:row>78</xdr:row>
      <xdr:rowOff>147065</xdr:rowOff>
    </xdr:from>
    <xdr:to>
      <xdr:col>15</xdr:col>
      <xdr:colOff>269875</xdr:colOff>
      <xdr:row>78</xdr:row>
      <xdr:rowOff>147065</xdr:rowOff>
    </xdr:to>
    <xdr:cxnSp macro="">
      <xdr:nvCxnSpPr>
        <xdr:cNvPr id="277" name="直線コネクタ 276"/>
        <xdr:cNvCxnSpPr/>
      </xdr:nvCxnSpPr>
      <xdr:spPr>
        <a:xfrm>
          <a:off x="10388600" y="1352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129812</xdr:rowOff>
    </xdr:from>
    <xdr:ext cx="469744" cy="259045"/>
    <xdr:sp macro="" textlink="">
      <xdr:nvSpPr>
        <xdr:cNvPr id="278" name="【公営住宅】&#10;一人当たり面積平均値テキスト"/>
        <xdr:cNvSpPr txBox="1"/>
      </xdr:nvSpPr>
      <xdr:spPr>
        <a:xfrm>
          <a:off x="10566400" y="1418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106935</xdr:rowOff>
    </xdr:from>
    <xdr:to>
      <xdr:col>15</xdr:col>
      <xdr:colOff>231775</xdr:colOff>
      <xdr:row>84</xdr:row>
      <xdr:rowOff>37085</xdr:rowOff>
    </xdr:to>
    <xdr:sp macro="" textlink="">
      <xdr:nvSpPr>
        <xdr:cNvPr id="279" name="フローチャート : 判断 278"/>
        <xdr:cNvSpPr/>
      </xdr:nvSpPr>
      <xdr:spPr>
        <a:xfrm>
          <a:off x="104267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55880</xdr:rowOff>
    </xdr:from>
    <xdr:to>
      <xdr:col>14</xdr:col>
      <xdr:colOff>79375</xdr:colOff>
      <xdr:row>83</xdr:row>
      <xdr:rowOff>157480</xdr:rowOff>
    </xdr:to>
    <xdr:sp macro="" textlink="">
      <xdr:nvSpPr>
        <xdr:cNvPr id="280" name="フローチャート : 判断 279"/>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134365</xdr:rowOff>
    </xdr:from>
    <xdr:to>
      <xdr:col>15</xdr:col>
      <xdr:colOff>231775</xdr:colOff>
      <xdr:row>86</xdr:row>
      <xdr:rowOff>64515</xdr:rowOff>
    </xdr:to>
    <xdr:sp macro="" textlink="">
      <xdr:nvSpPr>
        <xdr:cNvPr id="286" name="円/楕円 285"/>
        <xdr:cNvSpPr/>
      </xdr:nvSpPr>
      <xdr:spPr>
        <a:xfrm>
          <a:off x="10426700" y="1470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49292</xdr:rowOff>
    </xdr:from>
    <xdr:ext cx="469744" cy="259045"/>
    <xdr:sp macro="" textlink="">
      <xdr:nvSpPr>
        <xdr:cNvPr id="287" name="【公営住宅】&#10;一人当たり面積該当値テキスト"/>
        <xdr:cNvSpPr txBox="1"/>
      </xdr:nvSpPr>
      <xdr:spPr>
        <a:xfrm>
          <a:off x="10566400" y="1462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0.264</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144653</xdr:rowOff>
    </xdr:from>
    <xdr:to>
      <xdr:col>14</xdr:col>
      <xdr:colOff>79375</xdr:colOff>
      <xdr:row>86</xdr:row>
      <xdr:rowOff>74803</xdr:rowOff>
    </xdr:to>
    <xdr:sp macro="" textlink="">
      <xdr:nvSpPr>
        <xdr:cNvPr id="288" name="円/楕円 287"/>
        <xdr:cNvSpPr/>
      </xdr:nvSpPr>
      <xdr:spPr>
        <a:xfrm>
          <a:off x="9588500" y="1471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13715</xdr:rowOff>
    </xdr:from>
    <xdr:to>
      <xdr:col>15</xdr:col>
      <xdr:colOff>180975</xdr:colOff>
      <xdr:row>86</xdr:row>
      <xdr:rowOff>24003</xdr:rowOff>
    </xdr:to>
    <xdr:cxnSp macro="">
      <xdr:nvCxnSpPr>
        <xdr:cNvPr id="289" name="直線コネクタ 288"/>
        <xdr:cNvCxnSpPr/>
      </xdr:nvCxnSpPr>
      <xdr:spPr>
        <a:xfrm flipV="1">
          <a:off x="9639300" y="14758415"/>
          <a:ext cx="8382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2557</xdr:rowOff>
    </xdr:from>
    <xdr:ext cx="469744" cy="259045"/>
    <xdr:sp macro="" textlink="">
      <xdr:nvSpPr>
        <xdr:cNvPr id="290" name="n_1aveValue【公営住宅】&#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65930</xdr:rowOff>
    </xdr:from>
    <xdr:ext cx="469744" cy="259045"/>
    <xdr:sp macro="" textlink="">
      <xdr:nvSpPr>
        <xdr:cNvPr id="291" name="n_1mainValue【公営住宅】&#10;一人当たり面積"/>
        <xdr:cNvSpPr txBox="1"/>
      </xdr:nvSpPr>
      <xdr:spPr>
        <a:xfrm>
          <a:off x="9391727" y="1481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6" name="テキスト ボックス 3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7" name="直線コネクタ 3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18" name="直線コネクタ 31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19" name="テキスト ボックス 31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20" name="直線コネクタ 31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21" name="テキスト ボックス 32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22" name="直線コネクタ 32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23" name="テキスト ボックス 32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24" name="直線コネクタ 32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5" name="テキスト ボックス 32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6" name="直線コネクタ 32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7" name="テキスト ボックス 32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8" name="直線コネクタ 32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29" name="テキスト ボックス 32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0" name="直線コネクタ 3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1" name="テキスト ボックス 3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41</xdr:row>
      <xdr:rowOff>117022</xdr:rowOff>
    </xdr:to>
    <xdr:cxnSp macro="">
      <xdr:nvCxnSpPr>
        <xdr:cNvPr id="333" name="直線コネクタ 332"/>
        <xdr:cNvCxnSpPr/>
      </xdr:nvCxnSpPr>
      <xdr:spPr>
        <a:xfrm flipV="1">
          <a:off x="16318864"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340478" cy="259045"/>
    <xdr:sp macro="" textlink="">
      <xdr:nvSpPr>
        <xdr:cNvPr id="334" name="【認定こども園・幼稚園・保育所】&#10;有形固定資産減価償却率最小値テキスト"/>
        <xdr:cNvSpPr txBox="1"/>
      </xdr:nvSpPr>
      <xdr:spPr>
        <a:xfrm>
          <a:off x="16408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335" name="直線コネクタ 334"/>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336"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337" name="直線コネクタ 336"/>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85470</xdr:rowOff>
    </xdr:from>
    <xdr:ext cx="405111" cy="259045"/>
    <xdr:sp macro="" textlink="">
      <xdr:nvSpPr>
        <xdr:cNvPr id="338" name="【認定こども園・幼稚園・保育所】&#10;有形固定資産減価償却率平均値テキスト"/>
        <xdr:cNvSpPr txBox="1"/>
      </xdr:nvSpPr>
      <xdr:spPr>
        <a:xfrm>
          <a:off x="164084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107043</xdr:rowOff>
    </xdr:from>
    <xdr:to>
      <xdr:col>23</xdr:col>
      <xdr:colOff>568325</xdr:colOff>
      <xdr:row>38</xdr:row>
      <xdr:rowOff>37193</xdr:rowOff>
    </xdr:to>
    <xdr:sp macro="" textlink="">
      <xdr:nvSpPr>
        <xdr:cNvPr id="339" name="フローチャート : 判断 338"/>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89081</xdr:rowOff>
    </xdr:from>
    <xdr:to>
      <xdr:col>22</xdr:col>
      <xdr:colOff>415925</xdr:colOff>
      <xdr:row>38</xdr:row>
      <xdr:rowOff>19231</xdr:rowOff>
    </xdr:to>
    <xdr:sp macro="" textlink="">
      <xdr:nvSpPr>
        <xdr:cNvPr id="340" name="フローチャート : 判断 339"/>
        <xdr:cNvSpPr/>
      </xdr:nvSpPr>
      <xdr:spPr>
        <a:xfrm>
          <a:off x="15430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1" name="テキスト ボックス 3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2" name="テキスト ボックス 3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3" name="テキスト ボックス 3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4" name="テキスト ボックス 3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5" name="テキスト ボックス 3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147864</xdr:rowOff>
    </xdr:from>
    <xdr:to>
      <xdr:col>23</xdr:col>
      <xdr:colOff>568325</xdr:colOff>
      <xdr:row>36</xdr:row>
      <xdr:rowOff>78014</xdr:rowOff>
    </xdr:to>
    <xdr:sp macro="" textlink="">
      <xdr:nvSpPr>
        <xdr:cNvPr id="346" name="円/楕円 345"/>
        <xdr:cNvSpPr/>
      </xdr:nvSpPr>
      <xdr:spPr>
        <a:xfrm>
          <a:off x="162687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170741</xdr:rowOff>
    </xdr:from>
    <xdr:ext cx="405111" cy="259045"/>
    <xdr:sp macro="" textlink="">
      <xdr:nvSpPr>
        <xdr:cNvPr id="347" name="【認定こども園・幼稚園・保育所】&#10;有形固定資産減価償却率該当値テキスト"/>
        <xdr:cNvSpPr txBox="1"/>
      </xdr:nvSpPr>
      <xdr:spPr>
        <a:xfrm>
          <a:off x="16408400" y="60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120106</xdr:rowOff>
    </xdr:from>
    <xdr:to>
      <xdr:col>22</xdr:col>
      <xdr:colOff>415925</xdr:colOff>
      <xdr:row>36</xdr:row>
      <xdr:rowOff>50256</xdr:rowOff>
    </xdr:to>
    <xdr:sp macro="" textlink="">
      <xdr:nvSpPr>
        <xdr:cNvPr id="348" name="円/楕円 347"/>
        <xdr:cNvSpPr/>
      </xdr:nvSpPr>
      <xdr:spPr>
        <a:xfrm>
          <a:off x="154305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170906</xdr:rowOff>
    </xdr:from>
    <xdr:to>
      <xdr:col>23</xdr:col>
      <xdr:colOff>517525</xdr:colOff>
      <xdr:row>36</xdr:row>
      <xdr:rowOff>27214</xdr:rowOff>
    </xdr:to>
    <xdr:cxnSp macro="">
      <xdr:nvCxnSpPr>
        <xdr:cNvPr id="349" name="直線コネクタ 348"/>
        <xdr:cNvCxnSpPr/>
      </xdr:nvCxnSpPr>
      <xdr:spPr>
        <a:xfrm>
          <a:off x="15481300" y="617165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10358</xdr:rowOff>
    </xdr:from>
    <xdr:ext cx="405111" cy="259045"/>
    <xdr:sp macro="" textlink="">
      <xdr:nvSpPr>
        <xdr:cNvPr id="350" name="n_1aveValue【認定こども園・幼稚園・保育所】&#10;有形固定資産減価償却率"/>
        <xdr:cNvSpPr txBox="1"/>
      </xdr:nvSpPr>
      <xdr:spPr>
        <a:xfrm>
          <a:off x="15266043"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66783</xdr:rowOff>
    </xdr:from>
    <xdr:ext cx="405111" cy="259045"/>
    <xdr:sp macro="" textlink="">
      <xdr:nvSpPr>
        <xdr:cNvPr id="351" name="n_1mainValue【認定こども園・幼稚園・保育所】&#10;有形固定資産減価償却率"/>
        <xdr:cNvSpPr txBox="1"/>
      </xdr:nvSpPr>
      <xdr:spPr>
        <a:xfrm>
          <a:off x="15266043" y="589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62" name="直線コネクタ 3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63" name="テキスト ボックス 36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64" name="直線コネクタ 3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65" name="テキスト ボックス 3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66" name="直線コネクタ 3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7" name="テキスト ボックス 36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8" name="直線コネクタ 3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9" name="テキスト ボックス 36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70" name="直線コネクタ 3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71" name="テキスト ボックス 37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3" name="テキスト ボックス 3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137160</xdr:rowOff>
    </xdr:from>
    <xdr:to>
      <xdr:col>32</xdr:col>
      <xdr:colOff>186689</xdr:colOff>
      <xdr:row>40</xdr:row>
      <xdr:rowOff>102870</xdr:rowOff>
    </xdr:to>
    <xdr:cxnSp macro="">
      <xdr:nvCxnSpPr>
        <xdr:cNvPr id="375" name="直線コネクタ 374"/>
        <xdr:cNvCxnSpPr/>
      </xdr:nvCxnSpPr>
      <xdr:spPr>
        <a:xfrm flipV="1">
          <a:off x="22160864" y="562356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106697</xdr:rowOff>
    </xdr:from>
    <xdr:ext cx="469744" cy="259045"/>
    <xdr:sp macro="" textlink="">
      <xdr:nvSpPr>
        <xdr:cNvPr id="376" name="【認定こども園・幼稚園・保育所】&#10;一人当たり面積最小値テキスト"/>
        <xdr:cNvSpPr txBox="1"/>
      </xdr:nvSpPr>
      <xdr:spPr>
        <a:xfrm>
          <a:off x="222504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40</xdr:row>
      <xdr:rowOff>102870</xdr:rowOff>
    </xdr:from>
    <xdr:to>
      <xdr:col>32</xdr:col>
      <xdr:colOff>276225</xdr:colOff>
      <xdr:row>40</xdr:row>
      <xdr:rowOff>102870</xdr:rowOff>
    </xdr:to>
    <xdr:cxnSp macro="">
      <xdr:nvCxnSpPr>
        <xdr:cNvPr id="377" name="直線コネクタ 376"/>
        <xdr:cNvCxnSpPr/>
      </xdr:nvCxnSpPr>
      <xdr:spPr>
        <a:xfrm>
          <a:off x="22072600" y="696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83837</xdr:rowOff>
    </xdr:from>
    <xdr:ext cx="469744" cy="259045"/>
    <xdr:sp macro="" textlink="">
      <xdr:nvSpPr>
        <xdr:cNvPr id="378" name="【認定こども園・幼稚園・保育所】&#10;一人当たり面積最大値テキスト"/>
        <xdr:cNvSpPr txBox="1"/>
      </xdr:nvSpPr>
      <xdr:spPr>
        <a:xfrm>
          <a:off x="222504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32</xdr:row>
      <xdr:rowOff>137160</xdr:rowOff>
    </xdr:from>
    <xdr:to>
      <xdr:col>32</xdr:col>
      <xdr:colOff>276225</xdr:colOff>
      <xdr:row>32</xdr:row>
      <xdr:rowOff>137160</xdr:rowOff>
    </xdr:to>
    <xdr:cxnSp macro="">
      <xdr:nvCxnSpPr>
        <xdr:cNvPr id="379" name="直線コネクタ 378"/>
        <xdr:cNvCxnSpPr/>
      </xdr:nvCxnSpPr>
      <xdr:spPr>
        <a:xfrm>
          <a:off x="22072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135907</xdr:rowOff>
    </xdr:from>
    <xdr:ext cx="469744" cy="259045"/>
    <xdr:sp macro="" textlink="">
      <xdr:nvSpPr>
        <xdr:cNvPr id="380" name="【認定こども園・幼稚園・保育所】&#10;一人当たり面積平均値テキスト"/>
        <xdr:cNvSpPr txBox="1"/>
      </xdr:nvSpPr>
      <xdr:spPr>
        <a:xfrm>
          <a:off x="222504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113030</xdr:rowOff>
    </xdr:from>
    <xdr:to>
      <xdr:col>32</xdr:col>
      <xdr:colOff>238125</xdr:colOff>
      <xdr:row>36</xdr:row>
      <xdr:rowOff>43180</xdr:rowOff>
    </xdr:to>
    <xdr:sp macro="" textlink="">
      <xdr:nvSpPr>
        <xdr:cNvPr id="381" name="フローチャート : 判断 380"/>
        <xdr:cNvSpPr/>
      </xdr:nvSpPr>
      <xdr:spPr>
        <a:xfrm>
          <a:off x="22110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6350</xdr:rowOff>
    </xdr:from>
    <xdr:to>
      <xdr:col>31</xdr:col>
      <xdr:colOff>85725</xdr:colOff>
      <xdr:row>35</xdr:row>
      <xdr:rowOff>107950</xdr:rowOff>
    </xdr:to>
    <xdr:sp macro="" textlink="">
      <xdr:nvSpPr>
        <xdr:cNvPr id="382" name="フローチャート : 判断 381"/>
        <xdr:cNvSpPr/>
      </xdr:nvSpPr>
      <xdr:spPr>
        <a:xfrm>
          <a:off x="21272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109220</xdr:rowOff>
    </xdr:from>
    <xdr:to>
      <xdr:col>32</xdr:col>
      <xdr:colOff>238125</xdr:colOff>
      <xdr:row>38</xdr:row>
      <xdr:rowOff>39370</xdr:rowOff>
    </xdr:to>
    <xdr:sp macro="" textlink="">
      <xdr:nvSpPr>
        <xdr:cNvPr id="388" name="円/楕円 387"/>
        <xdr:cNvSpPr/>
      </xdr:nvSpPr>
      <xdr:spPr>
        <a:xfrm>
          <a:off x="22110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87647</xdr:rowOff>
    </xdr:from>
    <xdr:ext cx="469744" cy="259045"/>
    <xdr:sp macro="" textlink="">
      <xdr:nvSpPr>
        <xdr:cNvPr id="389" name="【認定こども園・幼稚園・保育所】&#10;一人当たり面積該当値テキスト"/>
        <xdr:cNvSpPr txBox="1"/>
      </xdr:nvSpPr>
      <xdr:spPr>
        <a:xfrm>
          <a:off x="22250400" y="643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0.193</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151130</xdr:rowOff>
    </xdr:from>
    <xdr:to>
      <xdr:col>31</xdr:col>
      <xdr:colOff>85725</xdr:colOff>
      <xdr:row>37</xdr:row>
      <xdr:rowOff>81280</xdr:rowOff>
    </xdr:to>
    <xdr:sp macro="" textlink="">
      <xdr:nvSpPr>
        <xdr:cNvPr id="390" name="円/楕円 389"/>
        <xdr:cNvSpPr/>
      </xdr:nvSpPr>
      <xdr:spPr>
        <a:xfrm>
          <a:off x="21272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30480</xdr:rowOff>
    </xdr:from>
    <xdr:to>
      <xdr:col>32</xdr:col>
      <xdr:colOff>187325</xdr:colOff>
      <xdr:row>37</xdr:row>
      <xdr:rowOff>160020</xdr:rowOff>
    </xdr:to>
    <xdr:cxnSp macro="">
      <xdr:nvCxnSpPr>
        <xdr:cNvPr id="391" name="直線コネクタ 390"/>
        <xdr:cNvCxnSpPr/>
      </xdr:nvCxnSpPr>
      <xdr:spPr>
        <a:xfrm>
          <a:off x="21323300" y="637413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33</xdr:row>
      <xdr:rowOff>124477</xdr:rowOff>
    </xdr:from>
    <xdr:ext cx="469744" cy="259045"/>
    <xdr:sp macro="" textlink="">
      <xdr:nvSpPr>
        <xdr:cNvPr id="392" name="n_1aveValue【認定こども園・幼稚園・保育所】&#10;一人当たり面積"/>
        <xdr:cNvSpPr txBox="1"/>
      </xdr:nvSpPr>
      <xdr:spPr>
        <a:xfrm>
          <a:off x="210757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0.310</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72407</xdr:rowOff>
    </xdr:from>
    <xdr:ext cx="469744" cy="259045"/>
    <xdr:sp macro="" textlink="">
      <xdr:nvSpPr>
        <xdr:cNvPr id="393" name="n_1mainValue【認定こども園・幼稚園・保育所】&#10;一人当たり面積"/>
        <xdr:cNvSpPr txBox="1"/>
      </xdr:nvSpPr>
      <xdr:spPr>
        <a:xfrm>
          <a:off x="21075727" y="641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4" name="正方形/長方形 3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5" name="正方形/長方形 3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6" name="正方形/長方形 3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7" name="正方形/長方形 3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8" name="正方形/長方形 3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9" name="正方形/長方形 3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0" name="正方形/長方形 3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1" name="正方形/長方形 4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2" name="テキスト ボックス 4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3" name="直線コネクタ 4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04" name="テキスト ボックス 40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05" name="直線コネクタ 40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06" name="テキスト ボックス 40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07" name="直線コネクタ 40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8" name="テキスト ボックス 40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9" name="直線コネクタ 40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10" name="テキスト ボックス 40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11" name="直線コネクタ 41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12" name="テキスト ボックス 41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3" name="直線コネクタ 4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4" name="テキスト ボックス 41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38862</xdr:rowOff>
    </xdr:from>
    <xdr:to>
      <xdr:col>23</xdr:col>
      <xdr:colOff>516889</xdr:colOff>
      <xdr:row>64</xdr:row>
      <xdr:rowOff>34290</xdr:rowOff>
    </xdr:to>
    <xdr:cxnSp macro="">
      <xdr:nvCxnSpPr>
        <xdr:cNvPr id="416" name="直線コネクタ 415"/>
        <xdr:cNvCxnSpPr/>
      </xdr:nvCxnSpPr>
      <xdr:spPr>
        <a:xfrm flipV="1">
          <a:off x="16318864" y="946861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38117</xdr:rowOff>
    </xdr:from>
    <xdr:ext cx="405111" cy="259045"/>
    <xdr:sp macro="" textlink="">
      <xdr:nvSpPr>
        <xdr:cNvPr id="417" name="【学校施設】&#10;有形固定資産減価償却率最小値テキスト"/>
        <xdr:cNvSpPr txBox="1"/>
      </xdr:nvSpPr>
      <xdr:spPr>
        <a:xfrm>
          <a:off x="164084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418" name="直線コネクタ 417"/>
        <xdr:cNvCxnSpPr/>
      </xdr:nvCxnSpPr>
      <xdr:spPr>
        <a:xfrm>
          <a:off x="16230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156989</xdr:rowOff>
    </xdr:from>
    <xdr:ext cx="405111" cy="259045"/>
    <xdr:sp macro="" textlink="">
      <xdr:nvSpPr>
        <xdr:cNvPr id="419" name="【学校施設】&#10;有形固定資産減価償却率最大値テキスト"/>
        <xdr:cNvSpPr txBox="1"/>
      </xdr:nvSpPr>
      <xdr:spPr>
        <a:xfrm>
          <a:off x="164084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38862</xdr:rowOff>
    </xdr:from>
    <xdr:to>
      <xdr:col>23</xdr:col>
      <xdr:colOff>606425</xdr:colOff>
      <xdr:row>55</xdr:row>
      <xdr:rowOff>38862</xdr:rowOff>
    </xdr:to>
    <xdr:cxnSp macro="">
      <xdr:nvCxnSpPr>
        <xdr:cNvPr id="420" name="直線コネクタ 419"/>
        <xdr:cNvCxnSpPr/>
      </xdr:nvCxnSpPr>
      <xdr:spPr>
        <a:xfrm>
          <a:off x="16230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143527</xdr:rowOff>
    </xdr:from>
    <xdr:ext cx="405111" cy="259045"/>
    <xdr:sp macro="" textlink="">
      <xdr:nvSpPr>
        <xdr:cNvPr id="421" name="【学校施設】&#10;有形固定資産減価償却率平均値テキスト"/>
        <xdr:cNvSpPr txBox="1"/>
      </xdr:nvSpPr>
      <xdr:spPr>
        <a:xfrm>
          <a:off x="16408400" y="991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422" name="フローチャート : 判断 421"/>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22352</xdr:rowOff>
    </xdr:from>
    <xdr:to>
      <xdr:col>22</xdr:col>
      <xdr:colOff>415925</xdr:colOff>
      <xdr:row>59</xdr:row>
      <xdr:rowOff>123952</xdr:rowOff>
    </xdr:to>
    <xdr:sp macro="" textlink="">
      <xdr:nvSpPr>
        <xdr:cNvPr id="423" name="フローチャート : 判断 422"/>
        <xdr:cNvSpPr/>
      </xdr:nvSpPr>
      <xdr:spPr>
        <a:xfrm>
          <a:off x="15430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4" name="テキスト ボックス 4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5" name="テキスト ボックス 4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6" name="テキスト ボックス 4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7" name="テキスト ボックス 4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8" name="テキスト ボックス 4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31496</xdr:rowOff>
    </xdr:from>
    <xdr:to>
      <xdr:col>23</xdr:col>
      <xdr:colOff>568325</xdr:colOff>
      <xdr:row>61</xdr:row>
      <xdr:rowOff>133096</xdr:rowOff>
    </xdr:to>
    <xdr:sp macro="" textlink="">
      <xdr:nvSpPr>
        <xdr:cNvPr id="429" name="円/楕円 428"/>
        <xdr:cNvSpPr/>
      </xdr:nvSpPr>
      <xdr:spPr>
        <a:xfrm>
          <a:off x="162687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9923</xdr:rowOff>
    </xdr:from>
    <xdr:ext cx="405111" cy="259045"/>
    <xdr:sp macro="" textlink="">
      <xdr:nvSpPr>
        <xdr:cNvPr id="430" name="【学校施設】&#10;有形固定資産減価償却率該当値テキスト"/>
        <xdr:cNvSpPr txBox="1"/>
      </xdr:nvSpPr>
      <xdr:spPr>
        <a:xfrm>
          <a:off x="16408400" y="1046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109220</xdr:rowOff>
    </xdr:from>
    <xdr:to>
      <xdr:col>22</xdr:col>
      <xdr:colOff>415925</xdr:colOff>
      <xdr:row>59</xdr:row>
      <xdr:rowOff>39370</xdr:rowOff>
    </xdr:to>
    <xdr:sp macro="" textlink="">
      <xdr:nvSpPr>
        <xdr:cNvPr id="431" name="円/楕円 430"/>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160020</xdr:rowOff>
    </xdr:from>
    <xdr:to>
      <xdr:col>23</xdr:col>
      <xdr:colOff>517525</xdr:colOff>
      <xdr:row>61</xdr:row>
      <xdr:rowOff>82296</xdr:rowOff>
    </xdr:to>
    <xdr:cxnSp macro="">
      <xdr:nvCxnSpPr>
        <xdr:cNvPr id="432" name="直線コネクタ 431"/>
        <xdr:cNvCxnSpPr/>
      </xdr:nvCxnSpPr>
      <xdr:spPr>
        <a:xfrm>
          <a:off x="15481300" y="10104120"/>
          <a:ext cx="838200" cy="43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115079</xdr:rowOff>
    </xdr:from>
    <xdr:ext cx="405111" cy="259045"/>
    <xdr:sp macro="" textlink="">
      <xdr:nvSpPr>
        <xdr:cNvPr id="433" name="n_1aveValue【学校施設】&#10;有形固定資産減価償却率"/>
        <xdr:cNvSpPr txBox="1"/>
      </xdr:nvSpPr>
      <xdr:spPr>
        <a:xfrm>
          <a:off x="15266043"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55897</xdr:rowOff>
    </xdr:from>
    <xdr:ext cx="405111" cy="259045"/>
    <xdr:sp macro="" textlink="">
      <xdr:nvSpPr>
        <xdr:cNvPr id="434" name="n_1mainValue【学校施設】&#10;有形固定資産減価償却率"/>
        <xdr:cNvSpPr txBox="1"/>
      </xdr:nvSpPr>
      <xdr:spPr>
        <a:xfrm>
          <a:off x="15266043"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5" name="正方形/長方形 4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6" name="正方形/長方形 4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7" name="正方形/長方形 4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8" name="正方形/長方形 4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9" name="正方形/長方形 4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0" name="正方形/長方形 4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1" name="正方形/長方形 4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2" name="正方形/長方形 4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3" name="テキスト ボックス 4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4" name="直線コネクタ 4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5" name="テキスト ボックス 4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46" name="直線コネクタ 44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7" name="テキスト ボックス 44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8" name="直線コネクタ 44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9" name="テキスト ボックス 44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50" name="直線コネクタ 44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51" name="テキスト ボックス 45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52" name="直線コネクタ 45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53" name="テキスト ボックス 45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54" name="直線コネクタ 45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55" name="テキスト ボックス 45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6" name="直線コネクタ 4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7" name="テキスト ボックス 4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93726</xdr:rowOff>
    </xdr:from>
    <xdr:to>
      <xdr:col>32</xdr:col>
      <xdr:colOff>186689</xdr:colOff>
      <xdr:row>63</xdr:row>
      <xdr:rowOff>165354</xdr:rowOff>
    </xdr:to>
    <xdr:cxnSp macro="">
      <xdr:nvCxnSpPr>
        <xdr:cNvPr id="459" name="直線コネクタ 458"/>
        <xdr:cNvCxnSpPr/>
      </xdr:nvCxnSpPr>
      <xdr:spPr>
        <a:xfrm flipV="1">
          <a:off x="22160864" y="9523476"/>
          <a:ext cx="0" cy="1443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60"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61" name="直線コネクタ 460"/>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40403</xdr:rowOff>
    </xdr:from>
    <xdr:ext cx="469744" cy="259045"/>
    <xdr:sp macro="" textlink="">
      <xdr:nvSpPr>
        <xdr:cNvPr id="462" name="【学校施設】&#10;一人当たり面積最大値テキスト"/>
        <xdr:cNvSpPr txBox="1"/>
      </xdr:nvSpPr>
      <xdr:spPr>
        <a:xfrm>
          <a:off x="22250400" y="929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55</xdr:row>
      <xdr:rowOff>93726</xdr:rowOff>
    </xdr:from>
    <xdr:to>
      <xdr:col>32</xdr:col>
      <xdr:colOff>276225</xdr:colOff>
      <xdr:row>55</xdr:row>
      <xdr:rowOff>93726</xdr:rowOff>
    </xdr:to>
    <xdr:cxnSp macro="">
      <xdr:nvCxnSpPr>
        <xdr:cNvPr id="463" name="直線コネクタ 462"/>
        <xdr:cNvCxnSpPr/>
      </xdr:nvCxnSpPr>
      <xdr:spPr>
        <a:xfrm>
          <a:off x="22072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117365</xdr:rowOff>
    </xdr:from>
    <xdr:ext cx="469744" cy="259045"/>
    <xdr:sp macro="" textlink="">
      <xdr:nvSpPr>
        <xdr:cNvPr id="464" name="【学校施設】&#10;一人当たり面積平均値テキスト"/>
        <xdr:cNvSpPr txBox="1"/>
      </xdr:nvSpPr>
      <xdr:spPr>
        <a:xfrm>
          <a:off x="22250400" y="10061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138938</xdr:rowOff>
    </xdr:from>
    <xdr:to>
      <xdr:col>32</xdr:col>
      <xdr:colOff>238125</xdr:colOff>
      <xdr:row>59</xdr:row>
      <xdr:rowOff>69088</xdr:rowOff>
    </xdr:to>
    <xdr:sp macro="" textlink="">
      <xdr:nvSpPr>
        <xdr:cNvPr id="465" name="フローチャート : 判断 464"/>
        <xdr:cNvSpPr/>
      </xdr:nvSpPr>
      <xdr:spPr>
        <a:xfrm>
          <a:off x="221107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129794</xdr:rowOff>
    </xdr:from>
    <xdr:to>
      <xdr:col>31</xdr:col>
      <xdr:colOff>85725</xdr:colOff>
      <xdr:row>58</xdr:row>
      <xdr:rowOff>59944</xdr:rowOff>
    </xdr:to>
    <xdr:sp macro="" textlink="">
      <xdr:nvSpPr>
        <xdr:cNvPr id="466" name="フローチャート : 判断 465"/>
        <xdr:cNvSpPr/>
      </xdr:nvSpPr>
      <xdr:spPr>
        <a:xfrm>
          <a:off x="21272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4826</xdr:rowOff>
    </xdr:from>
    <xdr:to>
      <xdr:col>32</xdr:col>
      <xdr:colOff>238125</xdr:colOff>
      <xdr:row>56</xdr:row>
      <xdr:rowOff>106426</xdr:rowOff>
    </xdr:to>
    <xdr:sp macro="" textlink="">
      <xdr:nvSpPr>
        <xdr:cNvPr id="472" name="円/楕円 471"/>
        <xdr:cNvSpPr/>
      </xdr:nvSpPr>
      <xdr:spPr>
        <a:xfrm>
          <a:off x="22110700" y="960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27703</xdr:rowOff>
    </xdr:from>
    <xdr:ext cx="469744" cy="259045"/>
    <xdr:sp macro="" textlink="">
      <xdr:nvSpPr>
        <xdr:cNvPr id="473" name="【学校施設】&#10;一人当たり面積該当値テキスト"/>
        <xdr:cNvSpPr txBox="1"/>
      </xdr:nvSpPr>
      <xdr:spPr>
        <a:xfrm>
          <a:off x="22250400" y="945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23876</xdr:rowOff>
    </xdr:from>
    <xdr:to>
      <xdr:col>31</xdr:col>
      <xdr:colOff>85725</xdr:colOff>
      <xdr:row>58</xdr:row>
      <xdr:rowOff>125476</xdr:rowOff>
    </xdr:to>
    <xdr:sp macro="" textlink="">
      <xdr:nvSpPr>
        <xdr:cNvPr id="474" name="円/楕円 473"/>
        <xdr:cNvSpPr/>
      </xdr:nvSpPr>
      <xdr:spPr>
        <a:xfrm>
          <a:off x="21272500" y="996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55626</xdr:rowOff>
    </xdr:from>
    <xdr:to>
      <xdr:col>32</xdr:col>
      <xdr:colOff>187325</xdr:colOff>
      <xdr:row>58</xdr:row>
      <xdr:rowOff>74676</xdr:rowOff>
    </xdr:to>
    <xdr:cxnSp macro="">
      <xdr:nvCxnSpPr>
        <xdr:cNvPr id="475" name="直線コネクタ 474"/>
        <xdr:cNvCxnSpPr/>
      </xdr:nvCxnSpPr>
      <xdr:spPr>
        <a:xfrm flipV="1">
          <a:off x="21323300" y="9656826"/>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56</xdr:row>
      <xdr:rowOff>76471</xdr:rowOff>
    </xdr:from>
    <xdr:ext cx="469744" cy="259045"/>
    <xdr:sp macro="" textlink="">
      <xdr:nvSpPr>
        <xdr:cNvPr id="476" name="n_1aveValue【学校施設】&#10;一人当たり面積"/>
        <xdr:cNvSpPr txBox="1"/>
      </xdr:nvSpPr>
      <xdr:spPr>
        <a:xfrm>
          <a:off x="21075727" y="96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2.438</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116603</xdr:rowOff>
    </xdr:from>
    <xdr:ext cx="469744" cy="259045"/>
    <xdr:sp macro="" textlink="">
      <xdr:nvSpPr>
        <xdr:cNvPr id="477" name="n_1mainValue【学校施設】&#10;一人当たり面積"/>
        <xdr:cNvSpPr txBox="1"/>
      </xdr:nvSpPr>
      <xdr:spPr>
        <a:xfrm>
          <a:off x="21075727" y="1006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8" name="正方形/長方形 4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9" name="正方形/長方形 4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0" name="正方形/長方形 4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1" name="正方形/長方形 4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2" name="正方形/長方形 4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3" name="正方形/長方形 4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4" name="正方形/長方形 4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5" name="正方形/長方形 4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4" name="正方形/長方形 4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5" name="正方形/長方形 4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6" name="正方形/長方形 4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7" name="正方形/長方形 4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8" name="正方形/長方形 4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9" name="正方形/長方形 4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0" name="正方形/長方形 4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1" name="正方形/長方形 5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2" name="テキスト ボックス 5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3" name="直線コネクタ 5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4" name="テキスト ボックス 50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05" name="直線コネクタ 5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06" name="テキスト ボックス 50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07" name="直線コネクタ 5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08" name="テキスト ボックス 5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09" name="直線コネクタ 5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10" name="テキスト ボックス 5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11" name="直線コネクタ 5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12" name="テキスト ボックス 5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13" name="直線コネクタ 5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14" name="テキスト ボックス 5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15" name="直線コネクタ 5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16" name="テキスト ボックス 51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7" name="直線コネクタ 5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8" name="テキスト ボックス 5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112123</xdr:rowOff>
    </xdr:to>
    <xdr:cxnSp macro="">
      <xdr:nvCxnSpPr>
        <xdr:cNvPr id="520" name="直線コネクタ 519"/>
        <xdr:cNvCxnSpPr/>
      </xdr:nvCxnSpPr>
      <xdr:spPr>
        <a:xfrm flipV="1">
          <a:off x="16318864" y="17090571"/>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115950</xdr:rowOff>
    </xdr:from>
    <xdr:ext cx="405111" cy="259045"/>
    <xdr:sp macro="" textlink="">
      <xdr:nvSpPr>
        <xdr:cNvPr id="521" name="【公民館】&#10;有形固定資産減価償却率最小値テキスト"/>
        <xdr:cNvSpPr txBox="1"/>
      </xdr:nvSpPr>
      <xdr:spPr>
        <a:xfrm>
          <a:off x="164084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23</xdr:col>
      <xdr:colOff>428625</xdr:colOff>
      <xdr:row>108</xdr:row>
      <xdr:rowOff>112123</xdr:rowOff>
    </xdr:from>
    <xdr:to>
      <xdr:col>23</xdr:col>
      <xdr:colOff>606425</xdr:colOff>
      <xdr:row>108</xdr:row>
      <xdr:rowOff>112123</xdr:rowOff>
    </xdr:to>
    <xdr:cxnSp macro="">
      <xdr:nvCxnSpPr>
        <xdr:cNvPr id="522" name="直線コネクタ 521"/>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523"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24" name="直線コネクタ 52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147882</xdr:rowOff>
    </xdr:from>
    <xdr:ext cx="405111" cy="259045"/>
    <xdr:sp macro="" textlink="">
      <xdr:nvSpPr>
        <xdr:cNvPr id="525" name="【公民館】&#10;有形固定資産減価償却率平均値テキスト"/>
        <xdr:cNvSpPr txBox="1"/>
      </xdr:nvSpPr>
      <xdr:spPr>
        <a:xfrm>
          <a:off x="164084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125005</xdr:rowOff>
    </xdr:from>
    <xdr:to>
      <xdr:col>23</xdr:col>
      <xdr:colOff>568325</xdr:colOff>
      <xdr:row>104</xdr:row>
      <xdr:rowOff>55155</xdr:rowOff>
    </xdr:to>
    <xdr:sp macro="" textlink="">
      <xdr:nvSpPr>
        <xdr:cNvPr id="526" name="フローチャート : 判断 525"/>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90714</xdr:rowOff>
    </xdr:from>
    <xdr:to>
      <xdr:col>22</xdr:col>
      <xdr:colOff>415925</xdr:colOff>
      <xdr:row>107</xdr:row>
      <xdr:rowOff>20864</xdr:rowOff>
    </xdr:to>
    <xdr:sp macro="" textlink="">
      <xdr:nvSpPr>
        <xdr:cNvPr id="527" name="フローチャート : 判断 526"/>
        <xdr:cNvSpPr/>
      </xdr:nvSpPr>
      <xdr:spPr>
        <a:xfrm>
          <a:off x="15430500" y="1826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8" name="テキスト ボックス 5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9" name="テキスト ボックス 5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0" name="テキスト ボックス 5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1" name="テキスト ボックス 5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2" name="テキスト ボックス 5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25400</xdr:rowOff>
    </xdr:from>
    <xdr:to>
      <xdr:col>23</xdr:col>
      <xdr:colOff>568325</xdr:colOff>
      <xdr:row>104</xdr:row>
      <xdr:rowOff>127000</xdr:rowOff>
    </xdr:to>
    <xdr:sp macro="" textlink="">
      <xdr:nvSpPr>
        <xdr:cNvPr id="533" name="円/楕円 532"/>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3827</xdr:rowOff>
    </xdr:from>
    <xdr:ext cx="405111" cy="259045"/>
    <xdr:sp macro="" textlink="">
      <xdr:nvSpPr>
        <xdr:cNvPr id="534" name="【公民館】&#10;有形固定資産減価償却率該当値テキスト"/>
        <xdr:cNvSpPr txBox="1"/>
      </xdr:nvSpPr>
      <xdr:spPr>
        <a:xfrm>
          <a:off x="16408400"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97245</xdr:rowOff>
    </xdr:from>
    <xdr:to>
      <xdr:col>22</xdr:col>
      <xdr:colOff>415925</xdr:colOff>
      <xdr:row>105</xdr:row>
      <xdr:rowOff>27395</xdr:rowOff>
    </xdr:to>
    <xdr:sp macro="" textlink="">
      <xdr:nvSpPr>
        <xdr:cNvPr id="535" name="円/楕円 534"/>
        <xdr:cNvSpPr/>
      </xdr:nvSpPr>
      <xdr:spPr>
        <a:xfrm>
          <a:off x="15430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76200</xdr:rowOff>
    </xdr:from>
    <xdr:to>
      <xdr:col>23</xdr:col>
      <xdr:colOff>517525</xdr:colOff>
      <xdr:row>104</xdr:row>
      <xdr:rowOff>148045</xdr:rowOff>
    </xdr:to>
    <xdr:cxnSp macro="">
      <xdr:nvCxnSpPr>
        <xdr:cNvPr id="536" name="直線コネクタ 535"/>
        <xdr:cNvCxnSpPr/>
      </xdr:nvCxnSpPr>
      <xdr:spPr>
        <a:xfrm flipV="1">
          <a:off x="15481300" y="17907000"/>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107</xdr:row>
      <xdr:rowOff>11991</xdr:rowOff>
    </xdr:from>
    <xdr:ext cx="405111" cy="259045"/>
    <xdr:sp macro="" textlink="">
      <xdr:nvSpPr>
        <xdr:cNvPr id="537" name="n_1aveValue【公民館】&#10;有形固定資産減価償却率"/>
        <xdr:cNvSpPr txBox="1"/>
      </xdr:nvSpPr>
      <xdr:spPr>
        <a:xfrm>
          <a:off x="15266043"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43922</xdr:rowOff>
    </xdr:from>
    <xdr:ext cx="405111" cy="259045"/>
    <xdr:sp macro="" textlink="">
      <xdr:nvSpPr>
        <xdr:cNvPr id="538" name="n_1mainValue【公民館】&#10;有形固定資産減価償却率"/>
        <xdr:cNvSpPr txBox="1"/>
      </xdr:nvSpPr>
      <xdr:spPr>
        <a:xfrm>
          <a:off x="15266043"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9" name="正方形/長方形 5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0" name="正方形/長方形 5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1" name="正方形/長方形 5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2" name="正方形/長方形 5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3" name="正方形/長方形 5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4" name="正方形/長方形 5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5" name="正方形/長方形 5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6" name="正方形/長方形 5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7" name="テキスト ボックス 5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8" name="直線コネクタ 5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49" name="直線コネクタ 5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0" name="テキスト ボックス 5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1" name="直線コネクタ 5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2" name="テキスト ボックス 5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3" name="直線コネクタ 5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4" name="テキスト ボックス 5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5" name="直線コネクタ 5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6" name="テキスト ボックス 5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7" name="直線コネクタ 5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8" name="テキスト ボックス 5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9" name="直線コネクタ 5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0" name="テキスト ボックス 5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107</xdr:row>
      <xdr:rowOff>135255</xdr:rowOff>
    </xdr:to>
    <xdr:cxnSp macro="">
      <xdr:nvCxnSpPr>
        <xdr:cNvPr id="562" name="直線コネクタ 561"/>
        <xdr:cNvCxnSpPr/>
      </xdr:nvCxnSpPr>
      <xdr:spPr>
        <a:xfrm flipV="1">
          <a:off x="22160864" y="1721358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139082</xdr:rowOff>
    </xdr:from>
    <xdr:ext cx="469744" cy="259045"/>
    <xdr:sp macro="" textlink="">
      <xdr:nvSpPr>
        <xdr:cNvPr id="563" name="【公民館】&#10;一人当たり面積最小値テキスト"/>
        <xdr:cNvSpPr txBox="1"/>
      </xdr:nvSpPr>
      <xdr:spPr>
        <a:xfrm>
          <a:off x="22250400"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107</xdr:row>
      <xdr:rowOff>135255</xdr:rowOff>
    </xdr:from>
    <xdr:to>
      <xdr:col>32</xdr:col>
      <xdr:colOff>276225</xdr:colOff>
      <xdr:row>107</xdr:row>
      <xdr:rowOff>135255</xdr:rowOff>
    </xdr:to>
    <xdr:cxnSp macro="">
      <xdr:nvCxnSpPr>
        <xdr:cNvPr id="564" name="直線コネクタ 563"/>
        <xdr:cNvCxnSpPr/>
      </xdr:nvCxnSpPr>
      <xdr:spPr>
        <a:xfrm>
          <a:off x="22072600" y="184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65" name="【公民館】&#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66" name="直線コネクタ 565"/>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139716</xdr:rowOff>
    </xdr:from>
    <xdr:ext cx="469744" cy="259045"/>
    <xdr:sp macro="" textlink="">
      <xdr:nvSpPr>
        <xdr:cNvPr id="567" name="【公民館】&#10;一人当たり面積平均値テキスト"/>
        <xdr:cNvSpPr txBox="1"/>
      </xdr:nvSpPr>
      <xdr:spPr>
        <a:xfrm>
          <a:off x="22250400" y="1779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116839</xdr:rowOff>
    </xdr:from>
    <xdr:to>
      <xdr:col>32</xdr:col>
      <xdr:colOff>238125</xdr:colOff>
      <xdr:row>105</xdr:row>
      <xdr:rowOff>46989</xdr:rowOff>
    </xdr:to>
    <xdr:sp macro="" textlink="">
      <xdr:nvSpPr>
        <xdr:cNvPr id="568" name="フローチャート : 判断 567"/>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99695</xdr:rowOff>
    </xdr:from>
    <xdr:to>
      <xdr:col>31</xdr:col>
      <xdr:colOff>85725</xdr:colOff>
      <xdr:row>105</xdr:row>
      <xdr:rowOff>29845</xdr:rowOff>
    </xdr:to>
    <xdr:sp macro="" textlink="">
      <xdr:nvSpPr>
        <xdr:cNvPr id="569" name="フローチャート : 判断 568"/>
        <xdr:cNvSpPr/>
      </xdr:nvSpPr>
      <xdr:spPr>
        <a:xfrm>
          <a:off x="2127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0" name="テキスト ボックス 5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1" name="テキスト ボックス 5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2" name="テキスト ボックス 5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3" name="テキスト ボックス 5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4" name="テキスト ボックス 5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84455</xdr:rowOff>
    </xdr:from>
    <xdr:to>
      <xdr:col>32</xdr:col>
      <xdr:colOff>238125</xdr:colOff>
      <xdr:row>108</xdr:row>
      <xdr:rowOff>14605</xdr:rowOff>
    </xdr:to>
    <xdr:sp macro="" textlink="">
      <xdr:nvSpPr>
        <xdr:cNvPr id="575" name="円/楕円 574"/>
        <xdr:cNvSpPr/>
      </xdr:nvSpPr>
      <xdr:spPr>
        <a:xfrm>
          <a:off x="22110700" y="18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170832</xdr:rowOff>
    </xdr:from>
    <xdr:ext cx="469744" cy="259045"/>
    <xdr:sp macro="" textlink="">
      <xdr:nvSpPr>
        <xdr:cNvPr id="576" name="【公民館】&#10;一人当たり面積該当値テキスト"/>
        <xdr:cNvSpPr txBox="1"/>
      </xdr:nvSpPr>
      <xdr:spPr>
        <a:xfrm>
          <a:off x="22250400" y="1834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0.099</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88264</xdr:rowOff>
    </xdr:from>
    <xdr:to>
      <xdr:col>31</xdr:col>
      <xdr:colOff>85725</xdr:colOff>
      <xdr:row>108</xdr:row>
      <xdr:rowOff>18414</xdr:rowOff>
    </xdr:to>
    <xdr:sp macro="" textlink="">
      <xdr:nvSpPr>
        <xdr:cNvPr id="577" name="円/楕円 576"/>
        <xdr:cNvSpPr/>
      </xdr:nvSpPr>
      <xdr:spPr>
        <a:xfrm>
          <a:off x="212725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135255</xdr:rowOff>
    </xdr:from>
    <xdr:to>
      <xdr:col>32</xdr:col>
      <xdr:colOff>187325</xdr:colOff>
      <xdr:row>107</xdr:row>
      <xdr:rowOff>139064</xdr:rowOff>
    </xdr:to>
    <xdr:cxnSp macro="">
      <xdr:nvCxnSpPr>
        <xdr:cNvPr id="578" name="直線コネクタ 577"/>
        <xdr:cNvCxnSpPr/>
      </xdr:nvCxnSpPr>
      <xdr:spPr>
        <a:xfrm flipV="1">
          <a:off x="21323300" y="1848040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46372</xdr:rowOff>
    </xdr:from>
    <xdr:ext cx="469744" cy="259045"/>
    <xdr:sp macro="" textlink="">
      <xdr:nvSpPr>
        <xdr:cNvPr id="579" name="n_1aveValue【公民館】&#10;一人当たり面積"/>
        <xdr:cNvSpPr txBox="1"/>
      </xdr:nvSpPr>
      <xdr:spPr>
        <a:xfrm>
          <a:off x="21075727" y="177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0.361</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9541</xdr:rowOff>
    </xdr:from>
    <xdr:ext cx="469744" cy="259045"/>
    <xdr:sp macro="" textlink="">
      <xdr:nvSpPr>
        <xdr:cNvPr id="580" name="n_1mainValue【公民館】&#10;一人当たり面積"/>
        <xdr:cNvSpPr txBox="1"/>
      </xdr:nvSpPr>
      <xdr:spPr>
        <a:xfrm>
          <a:off x="21075727" y="185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1" name="正方形/長方形 5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2" name="正方形/長方形 5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3" name="テキスト ボックス 5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類似団体平均と比較して、有形固定資産減価償却率が高い施設は、認定こども園・幼稚園・保育所、道路、橋りょう・トンネルであり、低い施設は、公営住宅、学校施設、公民館である。　認定こども園・幼稚園・保育所については、減価償却率は類似団体平均を</a:t>
          </a:r>
          <a:r>
            <a:rPr kumimoji="1" lang="en-US" altLang="ja-JP" sz="1100">
              <a:solidFill>
                <a:schemeClr val="dk1"/>
              </a:solidFill>
              <a:effectLst/>
              <a:latin typeface="+mn-lt"/>
              <a:ea typeface="+mn-ea"/>
              <a:cs typeface="+mn-cs"/>
            </a:rPr>
            <a:t>18.5</a:t>
          </a:r>
          <a:r>
            <a:rPr kumimoji="1" lang="ja-JP" altLang="ja-JP" sz="1100">
              <a:solidFill>
                <a:schemeClr val="dk1"/>
              </a:solidFill>
              <a:effectLst/>
              <a:latin typeface="+mn-lt"/>
              <a:ea typeface="+mn-ea"/>
              <a:cs typeface="+mn-cs"/>
            </a:rPr>
            <a:t>ポイント上回っている。要因としては、平成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年度より統合され認定こども園となった施設については、築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年を超えているためである。一人あたり面積については施設数が少ないため類似団体平均を下回っている。　道路については、減価償却率は類似団体平均を</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ポイント上回っている。要因としては昭和</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年以前に整備されたものが多いためである。今後は既存道路の維持補修、計画的な整備を進める。また、一人当たり延長についても類似団体平均を</a:t>
          </a:r>
          <a:r>
            <a:rPr kumimoji="1" lang="en-US" altLang="ja-JP" sz="1100">
              <a:solidFill>
                <a:schemeClr val="dk1"/>
              </a:solidFill>
              <a:effectLst/>
              <a:latin typeface="+mn-lt"/>
              <a:ea typeface="+mn-ea"/>
              <a:cs typeface="+mn-cs"/>
            </a:rPr>
            <a:t>0.663m</a:t>
          </a:r>
          <a:r>
            <a:rPr kumimoji="1" lang="ja-JP" altLang="ja-JP" sz="1100">
              <a:solidFill>
                <a:schemeClr val="dk1"/>
              </a:solidFill>
              <a:effectLst/>
              <a:latin typeface="+mn-lt"/>
              <a:ea typeface="+mn-ea"/>
              <a:cs typeface="+mn-cs"/>
            </a:rPr>
            <a:t>上回っており、前年度と比較しても</a:t>
          </a:r>
          <a:r>
            <a:rPr kumimoji="1" lang="en-US" altLang="ja-JP" sz="1100">
              <a:solidFill>
                <a:schemeClr val="dk1"/>
              </a:solidFill>
              <a:effectLst/>
              <a:latin typeface="+mn-lt"/>
              <a:ea typeface="+mn-ea"/>
              <a:cs typeface="+mn-cs"/>
            </a:rPr>
            <a:t>0.911m</a:t>
          </a:r>
          <a:r>
            <a:rPr kumimoji="1" lang="ja-JP" altLang="ja-JP" sz="1100">
              <a:solidFill>
                <a:schemeClr val="dk1"/>
              </a:solidFill>
              <a:effectLst/>
              <a:latin typeface="+mn-lt"/>
              <a:ea typeface="+mn-ea"/>
              <a:cs typeface="+mn-cs"/>
            </a:rPr>
            <a:t>増加した。要因は人口減少に伴う増加である。　橋りょう・トンネルの減価償却率は類似団体平均を</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ポイント上回っている。要因としては昭和</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年以前に整備されたものが多いためである。今後は、平成２５年度に策定した、長寿命化修繕計画に基づき計画的かつ適切な維持管理に努める。　公営住宅については、県及び類似団体平均を大きく下回っている。これは、公営住宅が平成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年度に建設されており比較的償却年数が少ないことが要因である。　学校施設については、減価償却率が前年度より低下し類似団体平均を</a:t>
          </a:r>
          <a:r>
            <a:rPr kumimoji="1" lang="en-US" altLang="ja-JP" sz="1100">
              <a:solidFill>
                <a:schemeClr val="dk1"/>
              </a:solidFill>
              <a:effectLst/>
              <a:latin typeface="+mn-lt"/>
              <a:ea typeface="+mn-ea"/>
              <a:cs typeface="+mn-cs"/>
            </a:rPr>
            <a:t>18.6</a:t>
          </a:r>
          <a:r>
            <a:rPr kumimoji="1" lang="ja-JP" altLang="ja-JP" sz="1100">
              <a:solidFill>
                <a:schemeClr val="dk1"/>
              </a:solidFill>
              <a:effectLst/>
              <a:latin typeface="+mn-lt"/>
              <a:ea typeface="+mn-ea"/>
              <a:cs typeface="+mn-cs"/>
            </a:rPr>
            <a:t>ポイント下回っている。一人当たり面積も増加し、類似団体平均を上回っている。これは、平成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かけて実施された小中一貫校の建設が要因である。今後は維持管理費にかかる経費の増加に留意しつつ、引き続き教育環境の整備に取り組んでいく。公民館については、減価償却率が類似団体平均を上回っている。これは築４０年を超え老朽化が進んでいるためである。一人当たり面積についても人口に対し施設数が少なく類似団体平均を下回っている。全施設について、維持管理に係る経費の増加に留意しつつ老朽化対策に取り組んでいく必要がある。　</a:t>
          </a:r>
          <a:r>
            <a:rPr kumimoji="1" lang="en-US" altLang="ja-JP" sz="1300">
              <a:latin typeface="ＭＳ Ｐゴシック"/>
            </a:rPr>
            <a:t>	</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茨城県河内町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9,250
9,153
44.30
6,004,089
5,534,738
407,920
2,975,805
3,936,393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59.7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60" name="直線コネクタ 5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61" name="テキスト ボックス 6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62" name="直線コネクタ 6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63" name="テキスト ボックス 6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64" name="直線コネクタ 6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65" name="テキスト ボックス 6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6" name="直線コネクタ 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7" name="テキスト ボックス 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68" name="直線コネクタ 6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69" name="テキスト ボックス 6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70" name="直線コネクタ 6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71" name="テキスト ボックス 7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72" name="直線コネクタ 7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73" name="テキスト ボックス 72"/>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4" name="直線コネクタ 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5" name="テキスト ボックス 7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63</xdr:row>
      <xdr:rowOff>145732</xdr:rowOff>
    </xdr:to>
    <xdr:cxnSp macro="">
      <xdr:nvCxnSpPr>
        <xdr:cNvPr id="77" name="直線コネクタ 76"/>
        <xdr:cNvCxnSpPr/>
      </xdr:nvCxnSpPr>
      <xdr:spPr>
        <a:xfrm flipV="1">
          <a:off x="4634865" y="9566910"/>
          <a:ext cx="0"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149559</xdr:rowOff>
    </xdr:from>
    <xdr:ext cx="405111" cy="259045"/>
    <xdr:sp macro="" textlink="">
      <xdr:nvSpPr>
        <xdr:cNvPr id="78" name="【体育館・プール】&#10;有形固定資産減価償却率最小値テキスト"/>
        <xdr:cNvSpPr txBox="1"/>
      </xdr:nvSpPr>
      <xdr:spPr>
        <a:xfrm>
          <a:off x="4724400" y="1095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63</xdr:row>
      <xdr:rowOff>145732</xdr:rowOff>
    </xdr:from>
    <xdr:to>
      <xdr:col>6</xdr:col>
      <xdr:colOff>600075</xdr:colOff>
      <xdr:row>63</xdr:row>
      <xdr:rowOff>145732</xdr:rowOff>
    </xdr:to>
    <xdr:cxnSp macro="">
      <xdr:nvCxnSpPr>
        <xdr:cNvPr id="79" name="直線コネクタ 78"/>
        <xdr:cNvCxnSpPr/>
      </xdr:nvCxnSpPr>
      <xdr:spPr>
        <a:xfrm>
          <a:off x="4546600" y="1094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80" name="【体育館・プール】&#10;有形固定資産減価償却率最大値テキスト"/>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81" name="直線コネクタ 80"/>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13352</xdr:rowOff>
    </xdr:from>
    <xdr:ext cx="405111" cy="259045"/>
    <xdr:sp macro="" textlink="">
      <xdr:nvSpPr>
        <xdr:cNvPr id="82" name="【体育館・プール】&#10;有形固定資産減価償却率平均値テキスト"/>
        <xdr:cNvSpPr txBox="1"/>
      </xdr:nvSpPr>
      <xdr:spPr>
        <a:xfrm>
          <a:off x="47244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34925</xdr:rowOff>
    </xdr:from>
    <xdr:to>
      <xdr:col>6</xdr:col>
      <xdr:colOff>561975</xdr:colOff>
      <xdr:row>60</xdr:row>
      <xdr:rowOff>136525</xdr:rowOff>
    </xdr:to>
    <xdr:sp macro="" textlink="">
      <xdr:nvSpPr>
        <xdr:cNvPr id="83" name="フローチャート : 判断 82"/>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23495</xdr:rowOff>
    </xdr:from>
    <xdr:to>
      <xdr:col>5</xdr:col>
      <xdr:colOff>409575</xdr:colOff>
      <xdr:row>60</xdr:row>
      <xdr:rowOff>125095</xdr:rowOff>
    </xdr:to>
    <xdr:sp macro="" textlink="">
      <xdr:nvSpPr>
        <xdr:cNvPr id="84" name="フローチャート : 判断 83"/>
        <xdr:cNvSpPr/>
      </xdr:nvSpPr>
      <xdr:spPr>
        <a:xfrm>
          <a:off x="3746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141622</xdr:rowOff>
    </xdr:from>
    <xdr:ext cx="405111" cy="259045"/>
    <xdr:sp macro="" textlink="">
      <xdr:nvSpPr>
        <xdr:cNvPr id="85" name="n_1aveValue【体育館・プール】&#10;有形固定資産減価償却率"/>
        <xdr:cNvSpPr txBox="1"/>
      </xdr:nvSpPr>
      <xdr:spPr>
        <a:xfrm>
          <a:off x="3582043"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635</xdr:rowOff>
    </xdr:from>
    <xdr:to>
      <xdr:col>6</xdr:col>
      <xdr:colOff>561975</xdr:colOff>
      <xdr:row>60</xdr:row>
      <xdr:rowOff>102235</xdr:rowOff>
    </xdr:to>
    <xdr:sp macro="" textlink="">
      <xdr:nvSpPr>
        <xdr:cNvPr id="91" name="円/楕円 90"/>
        <xdr:cNvSpPr/>
      </xdr:nvSpPr>
      <xdr:spPr>
        <a:xfrm>
          <a:off x="45847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23512</xdr:rowOff>
    </xdr:from>
    <xdr:ext cx="405111" cy="259045"/>
    <xdr:sp macro="" textlink="">
      <xdr:nvSpPr>
        <xdr:cNvPr id="92" name="【体育館・プール】&#10;有形固定資産減価償却率該当値テキスト"/>
        <xdr:cNvSpPr txBox="1"/>
      </xdr:nvSpPr>
      <xdr:spPr>
        <a:xfrm>
          <a:off x="4724400"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63500</xdr:rowOff>
    </xdr:from>
    <xdr:to>
      <xdr:col>5</xdr:col>
      <xdr:colOff>409575</xdr:colOff>
      <xdr:row>60</xdr:row>
      <xdr:rowOff>165100</xdr:rowOff>
    </xdr:to>
    <xdr:sp macro="" textlink="">
      <xdr:nvSpPr>
        <xdr:cNvPr id="93" name="円/楕円 92"/>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51435</xdr:rowOff>
    </xdr:from>
    <xdr:to>
      <xdr:col>6</xdr:col>
      <xdr:colOff>511175</xdr:colOff>
      <xdr:row>60</xdr:row>
      <xdr:rowOff>114300</xdr:rowOff>
    </xdr:to>
    <xdr:cxnSp macro="">
      <xdr:nvCxnSpPr>
        <xdr:cNvPr id="94" name="直線コネクタ 93"/>
        <xdr:cNvCxnSpPr/>
      </xdr:nvCxnSpPr>
      <xdr:spPr>
        <a:xfrm flipV="1">
          <a:off x="3797300" y="1033843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156227</xdr:rowOff>
    </xdr:from>
    <xdr:ext cx="405111" cy="259045"/>
    <xdr:sp macro="" textlink="">
      <xdr:nvSpPr>
        <xdr:cNvPr id="95" name="n_1mainValue【体育館・プール】&#10;有形固定資産減価償却率"/>
        <xdr:cNvSpPr txBox="1"/>
      </xdr:nvSpPr>
      <xdr:spPr>
        <a:xfrm>
          <a:off x="3582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13335</xdr:rowOff>
    </xdr:from>
    <xdr:to>
      <xdr:col>15</xdr:col>
      <xdr:colOff>180340</xdr:colOff>
      <xdr:row>63</xdr:row>
      <xdr:rowOff>0</xdr:rowOff>
    </xdr:to>
    <xdr:cxnSp macro="">
      <xdr:nvCxnSpPr>
        <xdr:cNvPr id="119" name="直線コネクタ 118"/>
        <xdr:cNvCxnSpPr/>
      </xdr:nvCxnSpPr>
      <xdr:spPr>
        <a:xfrm flipV="1">
          <a:off x="10476865" y="961453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20"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21" name="直線コネクタ 120"/>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131462</xdr:rowOff>
    </xdr:from>
    <xdr:ext cx="469744" cy="259045"/>
    <xdr:sp macro="" textlink="">
      <xdr:nvSpPr>
        <xdr:cNvPr id="122" name="【体育館・プール】&#10;一人当たり面積最大値テキスト"/>
        <xdr:cNvSpPr txBox="1"/>
      </xdr:nvSpPr>
      <xdr:spPr>
        <a:xfrm>
          <a:off x="10566400" y="938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0.753</a:t>
          </a:r>
          <a:endParaRPr kumimoji="1" lang="ja-JP" altLang="en-US" sz="1000" b="1">
            <a:latin typeface="ＭＳ Ｐゴシック"/>
          </a:endParaRPr>
        </a:p>
      </xdr:txBody>
    </xdr:sp>
    <xdr:clientData/>
  </xdr:oneCellAnchor>
  <xdr:twoCellAnchor>
    <xdr:from>
      <xdr:col>15</xdr:col>
      <xdr:colOff>92075</xdr:colOff>
      <xdr:row>56</xdr:row>
      <xdr:rowOff>13335</xdr:rowOff>
    </xdr:from>
    <xdr:to>
      <xdr:col>15</xdr:col>
      <xdr:colOff>269875</xdr:colOff>
      <xdr:row>56</xdr:row>
      <xdr:rowOff>13335</xdr:rowOff>
    </xdr:to>
    <xdr:cxnSp macro="">
      <xdr:nvCxnSpPr>
        <xdr:cNvPr id="123" name="直線コネクタ 122"/>
        <xdr:cNvCxnSpPr/>
      </xdr:nvCxnSpPr>
      <xdr:spPr>
        <a:xfrm>
          <a:off x="10388600" y="961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143527</xdr:rowOff>
    </xdr:from>
    <xdr:ext cx="469744" cy="259045"/>
    <xdr:sp macro="" textlink="">
      <xdr:nvSpPr>
        <xdr:cNvPr id="124" name="【体育館・プール】&#10;一人当たり面積平均値テキスト"/>
        <xdr:cNvSpPr txBox="1"/>
      </xdr:nvSpPr>
      <xdr:spPr>
        <a:xfrm>
          <a:off x="1056640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125" name="フローチャート : 判断 124"/>
        <xdr:cNvSpPr/>
      </xdr:nvSpPr>
      <xdr:spPr>
        <a:xfrm>
          <a:off x="10426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88265</xdr:rowOff>
    </xdr:from>
    <xdr:to>
      <xdr:col>14</xdr:col>
      <xdr:colOff>79375</xdr:colOff>
      <xdr:row>59</xdr:row>
      <xdr:rowOff>18415</xdr:rowOff>
    </xdr:to>
    <xdr:sp macro="" textlink="">
      <xdr:nvSpPr>
        <xdr:cNvPr id="126" name="フローチャート : 判断 125"/>
        <xdr:cNvSpPr/>
      </xdr:nvSpPr>
      <xdr:spPr>
        <a:xfrm>
          <a:off x="9588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34942</xdr:rowOff>
    </xdr:from>
    <xdr:ext cx="469744" cy="259045"/>
    <xdr:sp macro="" textlink="">
      <xdr:nvSpPr>
        <xdr:cNvPr id="127" name="n_1aveValue【体育館・プール】&#10;一人当たり面積"/>
        <xdr:cNvSpPr txBox="1"/>
      </xdr:nvSpPr>
      <xdr:spPr>
        <a:xfrm>
          <a:off x="9391727" y="980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120650</xdr:rowOff>
    </xdr:from>
    <xdr:to>
      <xdr:col>15</xdr:col>
      <xdr:colOff>231775</xdr:colOff>
      <xdr:row>63</xdr:row>
      <xdr:rowOff>50800</xdr:rowOff>
    </xdr:to>
    <xdr:sp macro="" textlink="">
      <xdr:nvSpPr>
        <xdr:cNvPr id="133" name="円/楕円 132"/>
        <xdr:cNvSpPr/>
      </xdr:nvSpPr>
      <xdr:spPr>
        <a:xfrm>
          <a:off x="10426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35577</xdr:rowOff>
    </xdr:from>
    <xdr:ext cx="469744" cy="259045"/>
    <xdr:sp macro="" textlink="">
      <xdr:nvSpPr>
        <xdr:cNvPr id="134" name="【体育館・プール】&#10;一人当たり面積該当値テキスト"/>
        <xdr:cNvSpPr txBox="1"/>
      </xdr:nvSpPr>
      <xdr:spPr>
        <a:xfrm>
          <a:off x="10566400" y="1066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0.130</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128270</xdr:rowOff>
    </xdr:from>
    <xdr:to>
      <xdr:col>14</xdr:col>
      <xdr:colOff>79375</xdr:colOff>
      <xdr:row>63</xdr:row>
      <xdr:rowOff>58420</xdr:rowOff>
    </xdr:to>
    <xdr:sp macro="" textlink="">
      <xdr:nvSpPr>
        <xdr:cNvPr id="135" name="円/楕円 134"/>
        <xdr:cNvSpPr/>
      </xdr:nvSpPr>
      <xdr:spPr>
        <a:xfrm>
          <a:off x="9588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0</xdr:rowOff>
    </xdr:from>
    <xdr:to>
      <xdr:col>15</xdr:col>
      <xdr:colOff>180975</xdr:colOff>
      <xdr:row>63</xdr:row>
      <xdr:rowOff>7620</xdr:rowOff>
    </xdr:to>
    <xdr:cxnSp macro="">
      <xdr:nvCxnSpPr>
        <xdr:cNvPr id="136" name="直線コネクタ 135"/>
        <xdr:cNvCxnSpPr/>
      </xdr:nvCxnSpPr>
      <xdr:spPr>
        <a:xfrm flipV="1">
          <a:off x="9639300" y="108013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63</xdr:row>
      <xdr:rowOff>49547</xdr:rowOff>
    </xdr:from>
    <xdr:ext cx="469744" cy="259045"/>
    <xdr:sp macro="" textlink="">
      <xdr:nvSpPr>
        <xdr:cNvPr id="137" name="n_1mainValue【体育館・プール】&#10;一人当たり面積"/>
        <xdr:cNvSpPr txBox="1"/>
      </xdr:nvSpPr>
      <xdr:spPr>
        <a:xfrm>
          <a:off x="93917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8" name="正方形/長方形 1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9" name="正方形/長方形 1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40" name="正方形/長方形 1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41" name="正方形/長方形 1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42" name="正方形/長方形 1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3" name="正方形/長方形 1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4" name="正方形/長方形 1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5" name="正方形/長方形 1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6" name="テキスト ボックス 1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7" name="直線コネクタ 1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8" name="テキスト ボックス 14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9" name="直線コネクタ 14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50" name="テキスト ボックス 14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51" name="直線コネクタ 15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52" name="テキスト ボックス 15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53" name="直線コネクタ 15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54" name="テキスト ボックス 15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5" name="直線コネクタ 15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6" name="テキスト ボックス 15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7" name="直線コネクタ 15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58" name="テキスト ボックス 15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9" name="直線コネクタ 1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60" name="テキスト ボックス 15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45720</xdr:rowOff>
    </xdr:from>
    <xdr:to>
      <xdr:col>6</xdr:col>
      <xdr:colOff>510540</xdr:colOff>
      <xdr:row>85</xdr:row>
      <xdr:rowOff>83820</xdr:rowOff>
    </xdr:to>
    <xdr:cxnSp macro="">
      <xdr:nvCxnSpPr>
        <xdr:cNvPr id="162" name="直線コネクタ 161"/>
        <xdr:cNvCxnSpPr/>
      </xdr:nvCxnSpPr>
      <xdr:spPr>
        <a:xfrm flipV="1">
          <a:off x="4634865" y="135902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163" name="【福祉施設】&#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164" name="直線コネクタ 163"/>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163847</xdr:rowOff>
    </xdr:from>
    <xdr:ext cx="405111" cy="259045"/>
    <xdr:sp macro="" textlink="">
      <xdr:nvSpPr>
        <xdr:cNvPr id="165" name="【福祉施設】&#10;有形固定資産減価償却率最大値テキスト"/>
        <xdr:cNvSpPr txBox="1"/>
      </xdr:nvSpPr>
      <xdr:spPr>
        <a:xfrm>
          <a:off x="47244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79</xdr:row>
      <xdr:rowOff>45720</xdr:rowOff>
    </xdr:from>
    <xdr:to>
      <xdr:col>6</xdr:col>
      <xdr:colOff>600075</xdr:colOff>
      <xdr:row>79</xdr:row>
      <xdr:rowOff>45720</xdr:rowOff>
    </xdr:to>
    <xdr:cxnSp macro="">
      <xdr:nvCxnSpPr>
        <xdr:cNvPr id="166" name="直線コネクタ 165"/>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80027</xdr:rowOff>
    </xdr:from>
    <xdr:ext cx="405111" cy="259045"/>
    <xdr:sp macro="" textlink="">
      <xdr:nvSpPr>
        <xdr:cNvPr id="167" name="【福祉施設】&#10;有形固定資産減価償却率平均値テキスト"/>
        <xdr:cNvSpPr txBox="1"/>
      </xdr:nvSpPr>
      <xdr:spPr>
        <a:xfrm>
          <a:off x="4724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101600</xdr:rowOff>
    </xdr:from>
    <xdr:to>
      <xdr:col>6</xdr:col>
      <xdr:colOff>561975</xdr:colOff>
      <xdr:row>83</xdr:row>
      <xdr:rowOff>31750</xdr:rowOff>
    </xdr:to>
    <xdr:sp macro="" textlink="">
      <xdr:nvSpPr>
        <xdr:cNvPr id="168" name="フローチャート : 判断 167"/>
        <xdr:cNvSpPr/>
      </xdr:nvSpPr>
      <xdr:spPr>
        <a:xfrm>
          <a:off x="4584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71120</xdr:rowOff>
    </xdr:from>
    <xdr:to>
      <xdr:col>5</xdr:col>
      <xdr:colOff>409575</xdr:colOff>
      <xdr:row>83</xdr:row>
      <xdr:rowOff>1270</xdr:rowOff>
    </xdr:to>
    <xdr:sp macro="" textlink="">
      <xdr:nvSpPr>
        <xdr:cNvPr id="169" name="フローチャート : 判断 168"/>
        <xdr:cNvSpPr/>
      </xdr:nvSpPr>
      <xdr:spPr>
        <a:xfrm>
          <a:off x="3746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163847</xdr:rowOff>
    </xdr:from>
    <xdr:ext cx="405111" cy="259045"/>
    <xdr:sp macro="" textlink="">
      <xdr:nvSpPr>
        <xdr:cNvPr id="170" name="n_1aveValue【福祉施設】&#10;有形固定資産減価償却率"/>
        <xdr:cNvSpPr txBox="1"/>
      </xdr:nvSpPr>
      <xdr:spPr>
        <a:xfrm>
          <a:off x="3582043"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71" name="テキスト ボックス 1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72" name="テキスト ボックス 1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73" name="テキスト ボックス 1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4" name="テキスト ボックス 1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5" name="テキスト ボックス 1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6350</xdr:rowOff>
    </xdr:from>
    <xdr:to>
      <xdr:col>6</xdr:col>
      <xdr:colOff>561975</xdr:colOff>
      <xdr:row>80</xdr:row>
      <xdr:rowOff>107950</xdr:rowOff>
    </xdr:to>
    <xdr:sp macro="" textlink="">
      <xdr:nvSpPr>
        <xdr:cNvPr id="176" name="円/楕円 175"/>
        <xdr:cNvSpPr/>
      </xdr:nvSpPr>
      <xdr:spPr>
        <a:xfrm>
          <a:off x="45847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29227</xdr:rowOff>
    </xdr:from>
    <xdr:ext cx="405111" cy="259045"/>
    <xdr:sp macro="" textlink="">
      <xdr:nvSpPr>
        <xdr:cNvPr id="177" name="【福祉施設】&#10;有形固定資産減価償却率該当値テキスト"/>
        <xdr:cNvSpPr txBox="1"/>
      </xdr:nvSpPr>
      <xdr:spPr>
        <a:xfrm>
          <a:off x="4724400"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90170</xdr:rowOff>
    </xdr:from>
    <xdr:to>
      <xdr:col>5</xdr:col>
      <xdr:colOff>409575</xdr:colOff>
      <xdr:row>81</xdr:row>
      <xdr:rowOff>20320</xdr:rowOff>
    </xdr:to>
    <xdr:sp macro="" textlink="">
      <xdr:nvSpPr>
        <xdr:cNvPr id="178" name="円/楕円 177"/>
        <xdr:cNvSpPr/>
      </xdr:nvSpPr>
      <xdr:spPr>
        <a:xfrm>
          <a:off x="3746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57150</xdr:rowOff>
    </xdr:from>
    <xdr:to>
      <xdr:col>6</xdr:col>
      <xdr:colOff>511175</xdr:colOff>
      <xdr:row>80</xdr:row>
      <xdr:rowOff>140970</xdr:rowOff>
    </xdr:to>
    <xdr:cxnSp macro="">
      <xdr:nvCxnSpPr>
        <xdr:cNvPr id="179" name="直線コネクタ 178"/>
        <xdr:cNvCxnSpPr/>
      </xdr:nvCxnSpPr>
      <xdr:spPr>
        <a:xfrm flipV="1">
          <a:off x="3797300" y="137731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36847</xdr:rowOff>
    </xdr:from>
    <xdr:ext cx="405111" cy="259045"/>
    <xdr:sp macro="" textlink="">
      <xdr:nvSpPr>
        <xdr:cNvPr id="180" name="n_1mainValue【福祉施設】&#10;有形固定資産減価償却率"/>
        <xdr:cNvSpPr txBox="1"/>
      </xdr:nvSpPr>
      <xdr:spPr>
        <a:xfrm>
          <a:off x="3582043"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81" name="正方形/長方形 1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82" name="正方形/長方形 1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83" name="正方形/長方形 1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4" name="正方形/長方形 1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5" name="正方形/長方形 1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6" name="正方形/長方形 1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7" name="正方形/長方形 1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8" name="正方形/長方形 1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9" name="テキスト ボックス 1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90" name="直線コネクタ 1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91" name="直線コネクタ 19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92" name="テキスト ボックス 19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93" name="直線コネクタ 19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94" name="テキスト ボックス 19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95" name="直線コネクタ 19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96" name="テキスト ボックス 19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97" name="直線コネクタ 19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98" name="テキスト ボックス 19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99" name="直線コネクタ 19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00" name="テキスト ボックス 19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01" name="直線コネクタ 20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02" name="テキスト ボックス 20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03" name="直線コネクタ 2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04" name="テキスト ボックス 2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0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85</xdr:row>
      <xdr:rowOff>119743</xdr:rowOff>
    </xdr:to>
    <xdr:cxnSp macro="">
      <xdr:nvCxnSpPr>
        <xdr:cNvPr id="206" name="直線コネクタ 205"/>
        <xdr:cNvCxnSpPr/>
      </xdr:nvCxnSpPr>
      <xdr:spPr>
        <a:xfrm flipV="1">
          <a:off x="10476865" y="13285470"/>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123570</xdr:rowOff>
    </xdr:from>
    <xdr:ext cx="469744" cy="259045"/>
    <xdr:sp macro="" textlink="">
      <xdr:nvSpPr>
        <xdr:cNvPr id="207" name="【福祉施設】&#10;一人当たり面積最小値テキスト"/>
        <xdr:cNvSpPr txBox="1"/>
      </xdr:nvSpPr>
      <xdr:spPr>
        <a:xfrm>
          <a:off x="10566400" y="14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85</xdr:row>
      <xdr:rowOff>119743</xdr:rowOff>
    </xdr:from>
    <xdr:to>
      <xdr:col>15</xdr:col>
      <xdr:colOff>269875</xdr:colOff>
      <xdr:row>85</xdr:row>
      <xdr:rowOff>119743</xdr:rowOff>
    </xdr:to>
    <xdr:cxnSp macro="">
      <xdr:nvCxnSpPr>
        <xdr:cNvPr id="208" name="直線コネクタ 207"/>
        <xdr:cNvCxnSpPr/>
      </xdr:nvCxnSpPr>
      <xdr:spPr>
        <a:xfrm>
          <a:off x="10388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209"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0.997</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210" name="直線コネクタ 209"/>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126109</xdr:rowOff>
    </xdr:from>
    <xdr:ext cx="469744" cy="259045"/>
    <xdr:sp macro="" textlink="">
      <xdr:nvSpPr>
        <xdr:cNvPr id="211" name="【福祉施設】&#10;一人当たり面積平均値テキスト"/>
        <xdr:cNvSpPr txBox="1"/>
      </xdr:nvSpPr>
      <xdr:spPr>
        <a:xfrm>
          <a:off x="10566400" y="14185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103232</xdr:rowOff>
    </xdr:from>
    <xdr:to>
      <xdr:col>15</xdr:col>
      <xdr:colOff>231775</xdr:colOff>
      <xdr:row>84</xdr:row>
      <xdr:rowOff>33382</xdr:rowOff>
    </xdr:to>
    <xdr:sp macro="" textlink="">
      <xdr:nvSpPr>
        <xdr:cNvPr id="212" name="フローチャート : 判断 211"/>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99968</xdr:rowOff>
    </xdr:from>
    <xdr:to>
      <xdr:col>14</xdr:col>
      <xdr:colOff>79375</xdr:colOff>
      <xdr:row>85</xdr:row>
      <xdr:rowOff>30118</xdr:rowOff>
    </xdr:to>
    <xdr:sp macro="" textlink="">
      <xdr:nvSpPr>
        <xdr:cNvPr id="213" name="フローチャート : 判断 212"/>
        <xdr:cNvSpPr/>
      </xdr:nvSpPr>
      <xdr:spPr>
        <a:xfrm>
          <a:off x="9588500" y="1450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46645</xdr:rowOff>
    </xdr:from>
    <xdr:ext cx="469744" cy="259045"/>
    <xdr:sp macro="" textlink="">
      <xdr:nvSpPr>
        <xdr:cNvPr id="214" name="n_1aveValue【福祉施設】&#10;一人当たり面積"/>
        <xdr:cNvSpPr txBox="1"/>
      </xdr:nvSpPr>
      <xdr:spPr>
        <a:xfrm>
          <a:off x="9391727" y="1427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15" name="テキスト ボックス 2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16" name="テキスト ボックス 2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17" name="テキスト ボックス 2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8" name="テキスト ボックス 2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9" name="テキスト ボックス 2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68943</xdr:rowOff>
    </xdr:from>
    <xdr:to>
      <xdr:col>15</xdr:col>
      <xdr:colOff>231775</xdr:colOff>
      <xdr:row>85</xdr:row>
      <xdr:rowOff>170543</xdr:rowOff>
    </xdr:to>
    <xdr:sp macro="" textlink="">
      <xdr:nvSpPr>
        <xdr:cNvPr id="220" name="円/楕円 219"/>
        <xdr:cNvSpPr/>
      </xdr:nvSpPr>
      <xdr:spPr>
        <a:xfrm>
          <a:off x="10426700" y="146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155320</xdr:rowOff>
    </xdr:from>
    <xdr:ext cx="469744" cy="259045"/>
    <xdr:sp macro="" textlink="">
      <xdr:nvSpPr>
        <xdr:cNvPr id="221" name="【福祉施設】&#10;一人当たり面積該当値テキスト"/>
        <xdr:cNvSpPr txBox="1"/>
      </xdr:nvSpPr>
      <xdr:spPr>
        <a:xfrm>
          <a:off x="10566400" y="1455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75474</xdr:rowOff>
    </xdr:from>
    <xdr:to>
      <xdr:col>14</xdr:col>
      <xdr:colOff>79375</xdr:colOff>
      <xdr:row>86</xdr:row>
      <xdr:rowOff>5624</xdr:rowOff>
    </xdr:to>
    <xdr:sp macro="" textlink="">
      <xdr:nvSpPr>
        <xdr:cNvPr id="222" name="円/楕円 221"/>
        <xdr:cNvSpPr/>
      </xdr:nvSpPr>
      <xdr:spPr>
        <a:xfrm>
          <a:off x="9588500" y="146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119743</xdr:rowOff>
    </xdr:from>
    <xdr:to>
      <xdr:col>15</xdr:col>
      <xdr:colOff>180975</xdr:colOff>
      <xdr:row>85</xdr:row>
      <xdr:rowOff>126274</xdr:rowOff>
    </xdr:to>
    <xdr:cxnSp macro="">
      <xdr:nvCxnSpPr>
        <xdr:cNvPr id="223" name="直線コネクタ 222"/>
        <xdr:cNvCxnSpPr/>
      </xdr:nvCxnSpPr>
      <xdr:spPr>
        <a:xfrm flipV="1">
          <a:off x="9639300" y="1469299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168201</xdr:rowOff>
    </xdr:from>
    <xdr:ext cx="469744" cy="259045"/>
    <xdr:sp macro="" textlink="">
      <xdr:nvSpPr>
        <xdr:cNvPr id="224" name="n_1mainValue【福祉施設】&#10;一人当たり面積"/>
        <xdr:cNvSpPr txBox="1"/>
      </xdr:nvSpPr>
      <xdr:spPr>
        <a:xfrm>
          <a:off x="9391727" y="1474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32" name="正方形/長方形 23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33" name="正方形/長方形 2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34" name="正方形/長方形 2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35" name="正方形/長方形 2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36" name="正方形/長方形 2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7" name="正方形/長方形 2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8" name="正方形/長方形 2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9" name="正方形/長方形 2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40" name="正方形/長方形 23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41" name="正方形/長方形 2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42" name="正方形/長方形 2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43" name="正方形/長方形 2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44" name="正方形/長方形 2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45" name="正方形/長方形 2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46" name="正方形/長方形 2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47" name="正方形/長方形 2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8" name="正方形/長方形 2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49" name="テキスト ボックス 2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50" name="直線コネクタ 2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51" name="テキスト ボックス 25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52" name="直線コネクタ 25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53" name="テキスト ボックス 25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54" name="直線コネクタ 25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55" name="テキスト ボックス 25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56" name="直線コネクタ 25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57" name="テキスト ボックス 25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58" name="直線コネクタ 25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59" name="テキスト ボックス 25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60" name="直線コネクタ 25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61" name="テキスト ボックス 26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62" name="直線コネクタ 26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63" name="テキスト ボックス 26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64" name="直線コネクタ 2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65" name="テキスト ボックス 2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14151</xdr:rowOff>
    </xdr:from>
    <xdr:to>
      <xdr:col>23</xdr:col>
      <xdr:colOff>516889</xdr:colOff>
      <xdr:row>41</xdr:row>
      <xdr:rowOff>41910</xdr:rowOff>
    </xdr:to>
    <xdr:cxnSp macro="">
      <xdr:nvCxnSpPr>
        <xdr:cNvPr id="267" name="直線コネクタ 266"/>
        <xdr:cNvCxnSpPr/>
      </xdr:nvCxnSpPr>
      <xdr:spPr>
        <a:xfrm flipV="1">
          <a:off x="16318864" y="5843451"/>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45737</xdr:rowOff>
    </xdr:from>
    <xdr:ext cx="405111" cy="259045"/>
    <xdr:sp macro="" textlink="">
      <xdr:nvSpPr>
        <xdr:cNvPr id="268" name="【一般廃棄物処理施設】&#10;有形固定資産減価償却率最小値テキスト"/>
        <xdr:cNvSpPr txBox="1"/>
      </xdr:nvSpPr>
      <xdr:spPr>
        <a:xfrm>
          <a:off x="16408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41</xdr:row>
      <xdr:rowOff>41910</xdr:rowOff>
    </xdr:from>
    <xdr:to>
      <xdr:col>23</xdr:col>
      <xdr:colOff>606425</xdr:colOff>
      <xdr:row>41</xdr:row>
      <xdr:rowOff>41910</xdr:rowOff>
    </xdr:to>
    <xdr:cxnSp macro="">
      <xdr:nvCxnSpPr>
        <xdr:cNvPr id="269" name="直線コネクタ 268"/>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132278</xdr:rowOff>
    </xdr:from>
    <xdr:ext cx="405111" cy="259045"/>
    <xdr:sp macro="" textlink="">
      <xdr:nvSpPr>
        <xdr:cNvPr id="270" name="【一般廃棄物処理施設】&#10;有形固定資産減価償却率最大値テキスト"/>
        <xdr:cNvSpPr txBox="1"/>
      </xdr:nvSpPr>
      <xdr:spPr>
        <a:xfrm>
          <a:off x="16408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14151</xdr:rowOff>
    </xdr:from>
    <xdr:to>
      <xdr:col>23</xdr:col>
      <xdr:colOff>606425</xdr:colOff>
      <xdr:row>34</xdr:row>
      <xdr:rowOff>14151</xdr:rowOff>
    </xdr:to>
    <xdr:cxnSp macro="">
      <xdr:nvCxnSpPr>
        <xdr:cNvPr id="271" name="直線コネクタ 270"/>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77669</xdr:rowOff>
    </xdr:from>
    <xdr:ext cx="405111" cy="259045"/>
    <xdr:sp macro="" textlink="">
      <xdr:nvSpPr>
        <xdr:cNvPr id="272" name="【一般廃棄物処理施設】&#10;有形固定資産減価償却率平均値テキスト"/>
        <xdr:cNvSpPr txBox="1"/>
      </xdr:nvSpPr>
      <xdr:spPr>
        <a:xfrm>
          <a:off x="164084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54791</xdr:rowOff>
    </xdr:from>
    <xdr:to>
      <xdr:col>23</xdr:col>
      <xdr:colOff>568325</xdr:colOff>
      <xdr:row>38</xdr:row>
      <xdr:rowOff>156391</xdr:rowOff>
    </xdr:to>
    <xdr:sp macro="" textlink="">
      <xdr:nvSpPr>
        <xdr:cNvPr id="273" name="フローチャート : 判断 272"/>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9072</xdr:rowOff>
    </xdr:from>
    <xdr:to>
      <xdr:col>22</xdr:col>
      <xdr:colOff>415925</xdr:colOff>
      <xdr:row>40</xdr:row>
      <xdr:rowOff>110672</xdr:rowOff>
    </xdr:to>
    <xdr:sp macro="" textlink="">
      <xdr:nvSpPr>
        <xdr:cNvPr id="274" name="フローチャート : 判断 273"/>
        <xdr:cNvSpPr/>
      </xdr:nvSpPr>
      <xdr:spPr>
        <a:xfrm>
          <a:off x="1543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127199</xdr:rowOff>
    </xdr:from>
    <xdr:ext cx="405111" cy="259045"/>
    <xdr:sp macro="" textlink="">
      <xdr:nvSpPr>
        <xdr:cNvPr id="275" name="n_1aveValue【一般廃棄物処理施設】&#10;有形固定資産減価償却率"/>
        <xdr:cNvSpPr txBox="1"/>
      </xdr:nvSpPr>
      <xdr:spPr>
        <a:xfrm>
          <a:off x="15266043" y="6642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76" name="テキスト ボックス 2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77" name="テキスト ボックス 2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78" name="テキスト ボックス 2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79" name="テキスト ボックス 2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80" name="テキスト ボックス 2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79284</xdr:rowOff>
    </xdr:from>
    <xdr:to>
      <xdr:col>23</xdr:col>
      <xdr:colOff>568325</xdr:colOff>
      <xdr:row>40</xdr:row>
      <xdr:rowOff>9434</xdr:rowOff>
    </xdr:to>
    <xdr:sp macro="" textlink="">
      <xdr:nvSpPr>
        <xdr:cNvPr id="281" name="円/楕円 280"/>
        <xdr:cNvSpPr/>
      </xdr:nvSpPr>
      <xdr:spPr>
        <a:xfrm>
          <a:off x="162687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57711</xdr:rowOff>
    </xdr:from>
    <xdr:ext cx="405111" cy="259045"/>
    <xdr:sp macro="" textlink="">
      <xdr:nvSpPr>
        <xdr:cNvPr id="282" name="【一般廃棄物処理施設】&#10;有形固定資産減価償却率該当値テキスト"/>
        <xdr:cNvSpPr txBox="1"/>
      </xdr:nvSpPr>
      <xdr:spPr>
        <a:xfrm>
          <a:off x="16408400"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83" name="正方形/長方形 2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4" name="正方形/長方形 2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5" name="正方形/長方形 2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6" name="正方形/長方形 2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7" name="正方形/長方形 2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8" name="正方形/長方形 2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9" name="正方形/長方形 2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0" name="正方形/長方形 2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91" name="テキスト ボックス 2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92" name="直線コネクタ 2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93" name="直線コネクタ 29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94" name="テキスト ボックス 29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95" name="直線コネクタ 29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96" name="テキスト ボックス 29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97" name="直線コネクタ 29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98" name="テキスト ボックス 29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99" name="直線コネクタ 29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00" name="テキスト ボックス 29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01" name="直線コネクタ 3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02" name="テキスト ボックス 30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0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10409</xdr:rowOff>
    </xdr:from>
    <xdr:to>
      <xdr:col>32</xdr:col>
      <xdr:colOff>186689</xdr:colOff>
      <xdr:row>40</xdr:row>
      <xdr:rowOff>165907</xdr:rowOff>
    </xdr:to>
    <xdr:cxnSp macro="">
      <xdr:nvCxnSpPr>
        <xdr:cNvPr id="304" name="直線コネクタ 303"/>
        <xdr:cNvCxnSpPr/>
      </xdr:nvCxnSpPr>
      <xdr:spPr>
        <a:xfrm flipV="1">
          <a:off x="22160864" y="6011159"/>
          <a:ext cx="0" cy="10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169734</xdr:rowOff>
    </xdr:from>
    <xdr:ext cx="534377" cy="259045"/>
    <xdr:sp macro="" textlink="">
      <xdr:nvSpPr>
        <xdr:cNvPr id="305" name="【一般廃棄物処理施設】&#10;一人当たり有形固定資産（償却資産）額最小値テキスト"/>
        <xdr:cNvSpPr txBox="1"/>
      </xdr:nvSpPr>
      <xdr:spPr>
        <a:xfrm>
          <a:off x="22250400" y="702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30,379</a:t>
          </a:r>
          <a:endParaRPr kumimoji="1" lang="ja-JP" altLang="en-US" sz="1000" b="1">
            <a:latin typeface="ＭＳ Ｐゴシック"/>
          </a:endParaRPr>
        </a:p>
      </xdr:txBody>
    </xdr:sp>
    <xdr:clientData/>
  </xdr:oneCellAnchor>
  <xdr:twoCellAnchor>
    <xdr:from>
      <xdr:col>32</xdr:col>
      <xdr:colOff>98425</xdr:colOff>
      <xdr:row>40</xdr:row>
      <xdr:rowOff>165907</xdr:rowOff>
    </xdr:from>
    <xdr:to>
      <xdr:col>32</xdr:col>
      <xdr:colOff>276225</xdr:colOff>
      <xdr:row>40</xdr:row>
      <xdr:rowOff>165907</xdr:rowOff>
    </xdr:to>
    <xdr:cxnSp macro="">
      <xdr:nvCxnSpPr>
        <xdr:cNvPr id="306" name="直線コネクタ 305"/>
        <xdr:cNvCxnSpPr/>
      </xdr:nvCxnSpPr>
      <xdr:spPr>
        <a:xfrm>
          <a:off x="22072600" y="702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128536</xdr:rowOff>
    </xdr:from>
    <xdr:ext cx="599010" cy="259045"/>
    <xdr:sp macro="" textlink="">
      <xdr:nvSpPr>
        <xdr:cNvPr id="307" name="【一般廃棄物処理施設】&#10;一人当たり有形固定資産（償却資産）額最大値テキスト"/>
        <xdr:cNvSpPr txBox="1"/>
      </xdr:nvSpPr>
      <xdr:spPr>
        <a:xfrm>
          <a:off x="22250400" y="578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251,890</a:t>
          </a:r>
          <a:endParaRPr kumimoji="1" lang="ja-JP" altLang="en-US" sz="1000" b="1">
            <a:latin typeface="ＭＳ Ｐゴシック"/>
          </a:endParaRPr>
        </a:p>
      </xdr:txBody>
    </xdr:sp>
    <xdr:clientData/>
  </xdr:oneCellAnchor>
  <xdr:twoCellAnchor>
    <xdr:from>
      <xdr:col>32</xdr:col>
      <xdr:colOff>98425</xdr:colOff>
      <xdr:row>35</xdr:row>
      <xdr:rowOff>10409</xdr:rowOff>
    </xdr:from>
    <xdr:to>
      <xdr:col>32</xdr:col>
      <xdr:colOff>276225</xdr:colOff>
      <xdr:row>35</xdr:row>
      <xdr:rowOff>10409</xdr:rowOff>
    </xdr:to>
    <xdr:cxnSp macro="">
      <xdr:nvCxnSpPr>
        <xdr:cNvPr id="308" name="直線コネクタ 307"/>
        <xdr:cNvCxnSpPr/>
      </xdr:nvCxnSpPr>
      <xdr:spPr>
        <a:xfrm>
          <a:off x="22072600" y="601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150168</xdr:rowOff>
    </xdr:from>
    <xdr:ext cx="599010" cy="259045"/>
    <xdr:sp macro="" textlink="">
      <xdr:nvSpPr>
        <xdr:cNvPr id="309" name="【一般廃棄物処理施設】&#10;一人当たり有形固定資産（償却資産）額平均値テキスト"/>
        <xdr:cNvSpPr txBox="1"/>
      </xdr:nvSpPr>
      <xdr:spPr>
        <a:xfrm>
          <a:off x="22250400" y="64938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291</xdr:rowOff>
    </xdr:from>
    <xdr:to>
      <xdr:col>32</xdr:col>
      <xdr:colOff>238125</xdr:colOff>
      <xdr:row>38</xdr:row>
      <xdr:rowOff>101891</xdr:rowOff>
    </xdr:to>
    <xdr:sp macro="" textlink="">
      <xdr:nvSpPr>
        <xdr:cNvPr id="310" name="フローチャート : 判断 309"/>
        <xdr:cNvSpPr/>
      </xdr:nvSpPr>
      <xdr:spPr>
        <a:xfrm>
          <a:off x="22110700" y="65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153050</xdr:rowOff>
    </xdr:from>
    <xdr:to>
      <xdr:col>31</xdr:col>
      <xdr:colOff>85725</xdr:colOff>
      <xdr:row>39</xdr:row>
      <xdr:rowOff>83200</xdr:rowOff>
    </xdr:to>
    <xdr:sp macro="" textlink="">
      <xdr:nvSpPr>
        <xdr:cNvPr id="311" name="フローチャート : 判断 310"/>
        <xdr:cNvSpPr/>
      </xdr:nvSpPr>
      <xdr:spPr>
        <a:xfrm>
          <a:off x="21272500" y="666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99727</xdr:rowOff>
    </xdr:from>
    <xdr:ext cx="534377" cy="259045"/>
    <xdr:sp macro="" textlink="">
      <xdr:nvSpPr>
        <xdr:cNvPr id="312" name="n_1aveValue【一般廃棄物処理施設】&#10;一人当たり有形固定資産（償却資産）額"/>
        <xdr:cNvSpPr txBox="1"/>
      </xdr:nvSpPr>
      <xdr:spPr>
        <a:xfrm>
          <a:off x="21043411" y="64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97,080</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13" name="テキスト ボックス 3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14" name="テキスト ボックス 3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15" name="テキスト ボックス 3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16" name="テキスト ボックス 3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17" name="テキスト ボックス 3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131059</xdr:rowOff>
    </xdr:from>
    <xdr:to>
      <xdr:col>32</xdr:col>
      <xdr:colOff>238125</xdr:colOff>
      <xdr:row>35</xdr:row>
      <xdr:rowOff>61209</xdr:rowOff>
    </xdr:to>
    <xdr:sp macro="" textlink="">
      <xdr:nvSpPr>
        <xdr:cNvPr id="318" name="円/楕円 317"/>
        <xdr:cNvSpPr/>
      </xdr:nvSpPr>
      <xdr:spPr>
        <a:xfrm>
          <a:off x="22110700" y="596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84086</xdr:rowOff>
    </xdr:from>
    <xdr:ext cx="599010" cy="259045"/>
    <xdr:sp macro="" textlink="">
      <xdr:nvSpPr>
        <xdr:cNvPr id="319" name="【一般廃棄物処理施設】&#10;一人当たり有形固定資産（償却資産）額該当値テキスト"/>
        <xdr:cNvSpPr txBox="1"/>
      </xdr:nvSpPr>
      <xdr:spPr>
        <a:xfrm>
          <a:off x="22250400" y="591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251,890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20" name="正方形/長方形 3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21" name="正方形/長方形 3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22" name="正方形/長方形 3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3" name="正方形/長方形 3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4" name="正方形/長方形 3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5" name="正方形/長方形 3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6" name="正方形/長方形 3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7" name="正方形/長方形 3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8" name="テキスト ボックス 3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9" name="直線コネクタ 3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30" name="テキスト ボックス 32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31" name="直線コネクタ 33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32" name="テキスト ボックス 33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33" name="直線コネクタ 33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34" name="テキスト ボックス 33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35" name="直線コネクタ 33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36" name="テキスト ボックス 33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37" name="直線コネクタ 33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38" name="テキスト ボックス 33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39" name="直線コネクタ 33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40" name="テキスト ボックス 33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41" name="直線コネクタ 34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42" name="テキスト ボックス 34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43" name="直線コネクタ 3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44" name="テキスト ボックス 34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65315</xdr:rowOff>
    </xdr:from>
    <xdr:to>
      <xdr:col>23</xdr:col>
      <xdr:colOff>516889</xdr:colOff>
      <xdr:row>64</xdr:row>
      <xdr:rowOff>140426</xdr:rowOff>
    </xdr:to>
    <xdr:cxnSp macro="">
      <xdr:nvCxnSpPr>
        <xdr:cNvPr id="346" name="直線コネクタ 345"/>
        <xdr:cNvCxnSpPr/>
      </xdr:nvCxnSpPr>
      <xdr:spPr>
        <a:xfrm flipV="1">
          <a:off x="16318864" y="9666515"/>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144253</xdr:rowOff>
    </xdr:from>
    <xdr:ext cx="405111" cy="259045"/>
    <xdr:sp macro="" textlink="">
      <xdr:nvSpPr>
        <xdr:cNvPr id="347" name="【保健センター・保健所】&#10;有形固定資産減価償却率最小値テキスト"/>
        <xdr:cNvSpPr txBox="1"/>
      </xdr:nvSpPr>
      <xdr:spPr>
        <a:xfrm>
          <a:off x="164084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64</xdr:row>
      <xdr:rowOff>140426</xdr:rowOff>
    </xdr:from>
    <xdr:to>
      <xdr:col>23</xdr:col>
      <xdr:colOff>606425</xdr:colOff>
      <xdr:row>64</xdr:row>
      <xdr:rowOff>140426</xdr:rowOff>
    </xdr:to>
    <xdr:cxnSp macro="">
      <xdr:nvCxnSpPr>
        <xdr:cNvPr id="348" name="直線コネクタ 347"/>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11992</xdr:rowOff>
    </xdr:from>
    <xdr:ext cx="405111" cy="259045"/>
    <xdr:sp macro="" textlink="">
      <xdr:nvSpPr>
        <xdr:cNvPr id="349" name="【保健センター・保健所】&#10;有形固定資産減価償却率最大値テキスト"/>
        <xdr:cNvSpPr txBox="1"/>
      </xdr:nvSpPr>
      <xdr:spPr>
        <a:xfrm>
          <a:off x="164084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56</xdr:row>
      <xdr:rowOff>65315</xdr:rowOff>
    </xdr:from>
    <xdr:to>
      <xdr:col>23</xdr:col>
      <xdr:colOff>606425</xdr:colOff>
      <xdr:row>56</xdr:row>
      <xdr:rowOff>65315</xdr:rowOff>
    </xdr:to>
    <xdr:cxnSp macro="">
      <xdr:nvCxnSpPr>
        <xdr:cNvPr id="350" name="直線コネクタ 349"/>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94542</xdr:rowOff>
    </xdr:from>
    <xdr:ext cx="405111" cy="259045"/>
    <xdr:sp macro="" textlink="">
      <xdr:nvSpPr>
        <xdr:cNvPr id="351" name="【保健センター・保健所】&#10;有形固定資産減価償却率平均値テキスト"/>
        <xdr:cNvSpPr txBox="1"/>
      </xdr:nvSpPr>
      <xdr:spPr>
        <a:xfrm>
          <a:off x="16408400" y="10381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71665</xdr:rowOff>
    </xdr:from>
    <xdr:to>
      <xdr:col>23</xdr:col>
      <xdr:colOff>568325</xdr:colOff>
      <xdr:row>62</xdr:row>
      <xdr:rowOff>1815</xdr:rowOff>
    </xdr:to>
    <xdr:sp macro="" textlink="">
      <xdr:nvSpPr>
        <xdr:cNvPr id="352" name="フローチャート : 判断 351"/>
        <xdr:cNvSpPr/>
      </xdr:nvSpPr>
      <xdr:spPr>
        <a:xfrm>
          <a:off x="16268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94524</xdr:rowOff>
    </xdr:from>
    <xdr:to>
      <xdr:col>22</xdr:col>
      <xdr:colOff>415925</xdr:colOff>
      <xdr:row>62</xdr:row>
      <xdr:rowOff>24674</xdr:rowOff>
    </xdr:to>
    <xdr:sp macro="" textlink="">
      <xdr:nvSpPr>
        <xdr:cNvPr id="353" name="フローチャート : 判断 352"/>
        <xdr:cNvSpPr/>
      </xdr:nvSpPr>
      <xdr:spPr>
        <a:xfrm>
          <a:off x="15430500" y="105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41201</xdr:rowOff>
    </xdr:from>
    <xdr:ext cx="405111" cy="259045"/>
    <xdr:sp macro="" textlink="">
      <xdr:nvSpPr>
        <xdr:cNvPr id="354" name="n_1aveValue【保健センター・保健所】&#10;有形固定資産減価償却率"/>
        <xdr:cNvSpPr txBox="1"/>
      </xdr:nvSpPr>
      <xdr:spPr>
        <a:xfrm>
          <a:off x="15266043" y="1032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55" name="テキスト ボックス 3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56" name="テキスト ボックス 3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7" name="テキスト ボックス 3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8" name="テキスト ボックス 3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9" name="テキスト ボックス 3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71665</xdr:rowOff>
    </xdr:from>
    <xdr:to>
      <xdr:col>23</xdr:col>
      <xdr:colOff>568325</xdr:colOff>
      <xdr:row>62</xdr:row>
      <xdr:rowOff>1815</xdr:rowOff>
    </xdr:to>
    <xdr:sp macro="" textlink="">
      <xdr:nvSpPr>
        <xdr:cNvPr id="360" name="円/楕円 359"/>
        <xdr:cNvSpPr/>
      </xdr:nvSpPr>
      <xdr:spPr>
        <a:xfrm>
          <a:off x="16268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50092</xdr:rowOff>
    </xdr:from>
    <xdr:ext cx="405111" cy="259045"/>
    <xdr:sp macro="" textlink="">
      <xdr:nvSpPr>
        <xdr:cNvPr id="361" name="【保健センター・保健所】&#10;有形固定資産減価償却率該当値テキスト"/>
        <xdr:cNvSpPr txBox="1"/>
      </xdr:nvSpPr>
      <xdr:spPr>
        <a:xfrm>
          <a:off x="164084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136978</xdr:rowOff>
    </xdr:from>
    <xdr:to>
      <xdr:col>22</xdr:col>
      <xdr:colOff>415925</xdr:colOff>
      <xdr:row>62</xdr:row>
      <xdr:rowOff>67128</xdr:rowOff>
    </xdr:to>
    <xdr:sp macro="" textlink="">
      <xdr:nvSpPr>
        <xdr:cNvPr id="362" name="円/楕円 361"/>
        <xdr:cNvSpPr/>
      </xdr:nvSpPr>
      <xdr:spPr>
        <a:xfrm>
          <a:off x="15430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122465</xdr:rowOff>
    </xdr:from>
    <xdr:to>
      <xdr:col>23</xdr:col>
      <xdr:colOff>517525</xdr:colOff>
      <xdr:row>62</xdr:row>
      <xdr:rowOff>16328</xdr:rowOff>
    </xdr:to>
    <xdr:cxnSp macro="">
      <xdr:nvCxnSpPr>
        <xdr:cNvPr id="363" name="直線コネクタ 362"/>
        <xdr:cNvCxnSpPr/>
      </xdr:nvCxnSpPr>
      <xdr:spPr>
        <a:xfrm flipV="1">
          <a:off x="15481300" y="105809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62</xdr:row>
      <xdr:rowOff>58255</xdr:rowOff>
    </xdr:from>
    <xdr:ext cx="405111" cy="259045"/>
    <xdr:sp macro="" textlink="">
      <xdr:nvSpPr>
        <xdr:cNvPr id="364" name="n_1mainValue【保健センター・保健所】&#10;有形固定資産減価償却率"/>
        <xdr:cNvSpPr txBox="1"/>
      </xdr:nvSpPr>
      <xdr:spPr>
        <a:xfrm>
          <a:off x="15266043"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65" name="正方形/長方形 3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6" name="正方形/長方形 3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7" name="正方形/長方形 3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8" name="正方形/長方形 3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9" name="正方形/長方形 3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0" name="正方形/長方形 3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1" name="正方形/長方形 3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2" name="正方形/長方形 3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73" name="テキスト ボックス 3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74" name="直線コネクタ 3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75" name="直線コネクタ 37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76" name="テキスト ボックス 37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77" name="直線コネクタ 37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78" name="テキスト ボックス 37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79" name="直線コネクタ 37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80" name="テキスト ボックス 37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81" name="直線コネクタ 38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82" name="テキスト ボックス 38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83" name="直線コネクタ 3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84" name="テキスト ボックス 3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155448</xdr:rowOff>
    </xdr:from>
    <xdr:to>
      <xdr:col>32</xdr:col>
      <xdr:colOff>186689</xdr:colOff>
      <xdr:row>62</xdr:row>
      <xdr:rowOff>109728</xdr:rowOff>
    </xdr:to>
    <xdr:cxnSp macro="">
      <xdr:nvCxnSpPr>
        <xdr:cNvPr id="386" name="直線コネクタ 385"/>
        <xdr:cNvCxnSpPr/>
      </xdr:nvCxnSpPr>
      <xdr:spPr>
        <a:xfrm flipV="1">
          <a:off x="22160864" y="97566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113555</xdr:rowOff>
    </xdr:from>
    <xdr:ext cx="469744" cy="259045"/>
    <xdr:sp macro="" textlink="">
      <xdr:nvSpPr>
        <xdr:cNvPr id="387" name="【保健センター・保健所】&#10;一人当たり面積最小値テキスト"/>
        <xdr:cNvSpPr txBox="1"/>
      </xdr:nvSpPr>
      <xdr:spPr>
        <a:xfrm>
          <a:off x="22250400" y="1074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62</xdr:row>
      <xdr:rowOff>109728</xdr:rowOff>
    </xdr:from>
    <xdr:to>
      <xdr:col>32</xdr:col>
      <xdr:colOff>276225</xdr:colOff>
      <xdr:row>62</xdr:row>
      <xdr:rowOff>109728</xdr:rowOff>
    </xdr:to>
    <xdr:cxnSp macro="">
      <xdr:nvCxnSpPr>
        <xdr:cNvPr id="388" name="直線コネクタ 387"/>
        <xdr:cNvCxnSpPr/>
      </xdr:nvCxnSpPr>
      <xdr:spPr>
        <a:xfrm>
          <a:off x="22072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102125</xdr:rowOff>
    </xdr:from>
    <xdr:ext cx="469744" cy="259045"/>
    <xdr:sp macro="" textlink="">
      <xdr:nvSpPr>
        <xdr:cNvPr id="389" name="【保健センター・保健所】&#10;一人当たり面積最大値テキスト"/>
        <xdr:cNvSpPr txBox="1"/>
      </xdr:nvSpPr>
      <xdr:spPr>
        <a:xfrm>
          <a:off x="222504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56</xdr:row>
      <xdr:rowOff>155448</xdr:rowOff>
    </xdr:from>
    <xdr:to>
      <xdr:col>32</xdr:col>
      <xdr:colOff>276225</xdr:colOff>
      <xdr:row>56</xdr:row>
      <xdr:rowOff>155448</xdr:rowOff>
    </xdr:to>
    <xdr:cxnSp macro="">
      <xdr:nvCxnSpPr>
        <xdr:cNvPr id="390" name="直線コネクタ 389"/>
        <xdr:cNvCxnSpPr/>
      </xdr:nvCxnSpPr>
      <xdr:spPr>
        <a:xfrm>
          <a:off x="22072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118381</xdr:rowOff>
    </xdr:from>
    <xdr:ext cx="469744" cy="259045"/>
    <xdr:sp macro="" textlink="">
      <xdr:nvSpPr>
        <xdr:cNvPr id="391" name="【保健センター・保健所】&#10;一人当たり面積平均値テキスト"/>
        <xdr:cNvSpPr txBox="1"/>
      </xdr:nvSpPr>
      <xdr:spPr>
        <a:xfrm>
          <a:off x="22250400" y="1023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95504</xdr:rowOff>
    </xdr:from>
    <xdr:to>
      <xdr:col>32</xdr:col>
      <xdr:colOff>238125</xdr:colOff>
      <xdr:row>61</xdr:row>
      <xdr:rowOff>25654</xdr:rowOff>
    </xdr:to>
    <xdr:sp macro="" textlink="">
      <xdr:nvSpPr>
        <xdr:cNvPr id="392" name="フローチャート : 判断 391"/>
        <xdr:cNvSpPr/>
      </xdr:nvSpPr>
      <xdr:spPr>
        <a:xfrm>
          <a:off x="221107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47498</xdr:rowOff>
    </xdr:from>
    <xdr:to>
      <xdr:col>31</xdr:col>
      <xdr:colOff>85725</xdr:colOff>
      <xdr:row>59</xdr:row>
      <xdr:rowOff>149098</xdr:rowOff>
    </xdr:to>
    <xdr:sp macro="" textlink="">
      <xdr:nvSpPr>
        <xdr:cNvPr id="393" name="フローチャート : 判断 392"/>
        <xdr:cNvSpPr/>
      </xdr:nvSpPr>
      <xdr:spPr>
        <a:xfrm>
          <a:off x="21272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165625</xdr:rowOff>
    </xdr:from>
    <xdr:ext cx="469744" cy="259045"/>
    <xdr:sp macro="" textlink="">
      <xdr:nvSpPr>
        <xdr:cNvPr id="394" name="n_1aveValue【保健センター・保健所】&#10;一人当たり面積"/>
        <xdr:cNvSpPr txBox="1"/>
      </xdr:nvSpPr>
      <xdr:spPr>
        <a:xfrm>
          <a:off x="210757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95" name="テキスト ボックス 3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6" name="テキスト ボックス 3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7" name="テキスト ボックス 3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8" name="テキスト ボックス 3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9" name="テキスト ボックス 3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52070</xdr:rowOff>
    </xdr:from>
    <xdr:to>
      <xdr:col>32</xdr:col>
      <xdr:colOff>238125</xdr:colOff>
      <xdr:row>61</xdr:row>
      <xdr:rowOff>153670</xdr:rowOff>
    </xdr:to>
    <xdr:sp macro="" textlink="">
      <xdr:nvSpPr>
        <xdr:cNvPr id="400" name="円/楕円 399"/>
        <xdr:cNvSpPr/>
      </xdr:nvSpPr>
      <xdr:spPr>
        <a:xfrm>
          <a:off x="22110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30497</xdr:rowOff>
    </xdr:from>
    <xdr:ext cx="469744" cy="259045"/>
    <xdr:sp macro="" textlink="">
      <xdr:nvSpPr>
        <xdr:cNvPr id="401" name="【保健センター・保健所】&#10;一人当たり面積該当値テキスト"/>
        <xdr:cNvSpPr txBox="1"/>
      </xdr:nvSpPr>
      <xdr:spPr>
        <a:xfrm>
          <a:off x="22250400"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61214</xdr:rowOff>
    </xdr:from>
    <xdr:to>
      <xdr:col>31</xdr:col>
      <xdr:colOff>85725</xdr:colOff>
      <xdr:row>61</xdr:row>
      <xdr:rowOff>162814</xdr:rowOff>
    </xdr:to>
    <xdr:sp macro="" textlink="">
      <xdr:nvSpPr>
        <xdr:cNvPr id="402" name="円/楕円 401"/>
        <xdr:cNvSpPr/>
      </xdr:nvSpPr>
      <xdr:spPr>
        <a:xfrm>
          <a:off x="21272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102870</xdr:rowOff>
    </xdr:from>
    <xdr:to>
      <xdr:col>32</xdr:col>
      <xdr:colOff>187325</xdr:colOff>
      <xdr:row>61</xdr:row>
      <xdr:rowOff>112014</xdr:rowOff>
    </xdr:to>
    <xdr:cxnSp macro="">
      <xdr:nvCxnSpPr>
        <xdr:cNvPr id="403" name="直線コネクタ 402"/>
        <xdr:cNvCxnSpPr/>
      </xdr:nvCxnSpPr>
      <xdr:spPr>
        <a:xfrm flipV="1">
          <a:off x="21323300" y="105613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153941</xdr:rowOff>
    </xdr:from>
    <xdr:ext cx="469744" cy="259045"/>
    <xdr:sp macro="" textlink="">
      <xdr:nvSpPr>
        <xdr:cNvPr id="404" name="n_1mainValue【保健センター・保健所】&#10;一人当たり面積"/>
        <xdr:cNvSpPr txBox="1"/>
      </xdr:nvSpPr>
      <xdr:spPr>
        <a:xfrm>
          <a:off x="210757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05" name="正方形/長方形 4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6" name="正方形/長方形 4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7" name="正方形/長方形 4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8" name="正方形/長方形 4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9" name="正方形/長方形 4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0" name="正方形/長方形 4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1" name="正方形/長方形 4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2" name="正方形/長方形 41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13" name="テキスト ボックス 4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14" name="直線コネクタ 4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15" name="直線コネクタ 41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16" name="テキスト ボックス 41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17" name="直線コネクタ 41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18" name="テキスト ボックス 41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19" name="直線コネクタ 41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20" name="テキスト ボックス 41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21" name="直線コネクタ 42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22" name="テキスト ボックス 42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23" name="直線コネクタ 42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24" name="テキスト ボックス 42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25" name="直線コネクタ 42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26" name="テキスト ボックス 42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27" name="直線コネクタ 42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28" name="テキスト ボックス 42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2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67492</xdr:rowOff>
    </xdr:from>
    <xdr:to>
      <xdr:col>23</xdr:col>
      <xdr:colOff>516889</xdr:colOff>
      <xdr:row>85</xdr:row>
      <xdr:rowOff>144236</xdr:rowOff>
    </xdr:to>
    <xdr:cxnSp macro="">
      <xdr:nvCxnSpPr>
        <xdr:cNvPr id="430" name="直線コネクタ 429"/>
        <xdr:cNvCxnSpPr/>
      </xdr:nvCxnSpPr>
      <xdr:spPr>
        <a:xfrm flipV="1">
          <a:off x="16318864" y="13440592"/>
          <a:ext cx="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148063</xdr:rowOff>
    </xdr:from>
    <xdr:ext cx="405111" cy="259045"/>
    <xdr:sp macro="" textlink="">
      <xdr:nvSpPr>
        <xdr:cNvPr id="431" name="【消防施設】&#10;有形固定資産減価償却率最小値テキスト"/>
        <xdr:cNvSpPr txBox="1"/>
      </xdr:nvSpPr>
      <xdr:spPr>
        <a:xfrm>
          <a:off x="164084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85</xdr:row>
      <xdr:rowOff>144236</xdr:rowOff>
    </xdr:from>
    <xdr:to>
      <xdr:col>23</xdr:col>
      <xdr:colOff>606425</xdr:colOff>
      <xdr:row>85</xdr:row>
      <xdr:rowOff>144236</xdr:rowOff>
    </xdr:to>
    <xdr:cxnSp macro="">
      <xdr:nvCxnSpPr>
        <xdr:cNvPr id="432" name="直線コネクタ 431"/>
        <xdr:cNvCxnSpPr/>
      </xdr:nvCxnSpPr>
      <xdr:spPr>
        <a:xfrm>
          <a:off x="16230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14169</xdr:rowOff>
    </xdr:from>
    <xdr:ext cx="405111" cy="259045"/>
    <xdr:sp macro="" textlink="">
      <xdr:nvSpPr>
        <xdr:cNvPr id="433" name="【消防施設】&#10;有形固定資産減価償却率最大値テキスト"/>
        <xdr:cNvSpPr txBox="1"/>
      </xdr:nvSpPr>
      <xdr:spPr>
        <a:xfrm>
          <a:off x="164084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90.2</a:t>
          </a:r>
          <a:endParaRPr kumimoji="1" lang="ja-JP" altLang="en-US" sz="1000" b="1">
            <a:latin typeface="ＭＳ Ｐゴシック"/>
          </a:endParaRPr>
        </a:p>
      </xdr:txBody>
    </xdr:sp>
    <xdr:clientData/>
  </xdr:oneCellAnchor>
  <xdr:twoCellAnchor>
    <xdr:from>
      <xdr:col>23</xdr:col>
      <xdr:colOff>428625</xdr:colOff>
      <xdr:row>78</xdr:row>
      <xdr:rowOff>67492</xdr:rowOff>
    </xdr:from>
    <xdr:to>
      <xdr:col>23</xdr:col>
      <xdr:colOff>606425</xdr:colOff>
      <xdr:row>78</xdr:row>
      <xdr:rowOff>67492</xdr:rowOff>
    </xdr:to>
    <xdr:cxnSp macro="">
      <xdr:nvCxnSpPr>
        <xdr:cNvPr id="434" name="直線コネクタ 433"/>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36303</xdr:rowOff>
    </xdr:from>
    <xdr:ext cx="405111" cy="259045"/>
    <xdr:sp macro="" textlink="">
      <xdr:nvSpPr>
        <xdr:cNvPr id="435" name="【消防施設】&#10;有形固定資産減価償却率平均値テキスト"/>
        <xdr:cNvSpPr txBox="1"/>
      </xdr:nvSpPr>
      <xdr:spPr>
        <a:xfrm>
          <a:off x="16408400" y="13580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13426</xdr:rowOff>
    </xdr:from>
    <xdr:to>
      <xdr:col>23</xdr:col>
      <xdr:colOff>568325</xdr:colOff>
      <xdr:row>80</xdr:row>
      <xdr:rowOff>115026</xdr:rowOff>
    </xdr:to>
    <xdr:sp macro="" textlink="">
      <xdr:nvSpPr>
        <xdr:cNvPr id="436" name="フローチャート : 判断 435"/>
        <xdr:cNvSpPr/>
      </xdr:nvSpPr>
      <xdr:spPr>
        <a:xfrm>
          <a:off x="162687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168548</xdr:rowOff>
    </xdr:from>
    <xdr:to>
      <xdr:col>22</xdr:col>
      <xdr:colOff>415925</xdr:colOff>
      <xdr:row>81</xdr:row>
      <xdr:rowOff>98698</xdr:rowOff>
    </xdr:to>
    <xdr:sp macro="" textlink="">
      <xdr:nvSpPr>
        <xdr:cNvPr id="437" name="フローチャート : 判断 436"/>
        <xdr:cNvSpPr/>
      </xdr:nvSpPr>
      <xdr:spPr>
        <a:xfrm>
          <a:off x="15430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115225</xdr:rowOff>
    </xdr:from>
    <xdr:ext cx="405111" cy="259045"/>
    <xdr:sp macro="" textlink="">
      <xdr:nvSpPr>
        <xdr:cNvPr id="438" name="n_1aveValue【消防施設】&#10;有形固定資産減価償却率"/>
        <xdr:cNvSpPr txBox="1"/>
      </xdr:nvSpPr>
      <xdr:spPr>
        <a:xfrm>
          <a:off x="15266043"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39" name="テキスト ボックス 4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0" name="テキスト ボックス 4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41" name="テキスト ボックス 4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42" name="テキスト ボックス 4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43" name="テキスト ボックス 4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77107</xdr:rowOff>
    </xdr:from>
    <xdr:to>
      <xdr:col>23</xdr:col>
      <xdr:colOff>568325</xdr:colOff>
      <xdr:row>84</xdr:row>
      <xdr:rowOff>7257</xdr:rowOff>
    </xdr:to>
    <xdr:sp macro="" textlink="">
      <xdr:nvSpPr>
        <xdr:cNvPr id="444" name="円/楕円 443"/>
        <xdr:cNvSpPr/>
      </xdr:nvSpPr>
      <xdr:spPr>
        <a:xfrm>
          <a:off x="16268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55534</xdr:rowOff>
    </xdr:from>
    <xdr:ext cx="405111" cy="259045"/>
    <xdr:sp macro="" textlink="">
      <xdr:nvSpPr>
        <xdr:cNvPr id="445" name="【消防施設】&#10;有形固定資産減価償却率該当値テキスト"/>
        <xdr:cNvSpPr txBox="1"/>
      </xdr:nvSpPr>
      <xdr:spPr>
        <a:xfrm>
          <a:off x="16408400"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46" name="正方形/長方形 4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7" name="正方形/長方形 4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8" name="正方形/長方形 4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9" name="正方形/長方形 4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0" name="正方形/長方形 4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1" name="正方形/長方形 4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2" name="正方形/長方形 4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3" name="正方形/長方形 4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4" name="テキスト ボックス 4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5" name="直線コネクタ 4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56" name="直線コネクタ 45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57" name="テキスト ボックス 45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58" name="直線コネクタ 45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59" name="テキスト ボックス 45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60" name="直線コネクタ 45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61" name="テキスト ボックス 46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62" name="直線コネクタ 46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63" name="テキスト ボックス 46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64" name="直線コネクタ 4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65" name="テキスト ボックス 4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131826</xdr:rowOff>
    </xdr:from>
    <xdr:to>
      <xdr:col>32</xdr:col>
      <xdr:colOff>186689</xdr:colOff>
      <xdr:row>85</xdr:row>
      <xdr:rowOff>90678</xdr:rowOff>
    </xdr:to>
    <xdr:cxnSp macro="">
      <xdr:nvCxnSpPr>
        <xdr:cNvPr id="467" name="直線コネクタ 466"/>
        <xdr:cNvCxnSpPr/>
      </xdr:nvCxnSpPr>
      <xdr:spPr>
        <a:xfrm flipV="1">
          <a:off x="22160864" y="136763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94505</xdr:rowOff>
    </xdr:from>
    <xdr:ext cx="469744" cy="259045"/>
    <xdr:sp macro="" textlink="">
      <xdr:nvSpPr>
        <xdr:cNvPr id="468" name="【消防施設】&#10;一人当たり面積最小値テキスト"/>
        <xdr:cNvSpPr txBox="1"/>
      </xdr:nvSpPr>
      <xdr:spPr>
        <a:xfrm>
          <a:off x="22250400"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85</xdr:row>
      <xdr:rowOff>90678</xdr:rowOff>
    </xdr:from>
    <xdr:to>
      <xdr:col>32</xdr:col>
      <xdr:colOff>276225</xdr:colOff>
      <xdr:row>85</xdr:row>
      <xdr:rowOff>90678</xdr:rowOff>
    </xdr:to>
    <xdr:cxnSp macro="">
      <xdr:nvCxnSpPr>
        <xdr:cNvPr id="469" name="直線コネクタ 468"/>
        <xdr:cNvCxnSpPr/>
      </xdr:nvCxnSpPr>
      <xdr:spPr>
        <a:xfrm>
          <a:off x="22072600" y="146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78503</xdr:rowOff>
    </xdr:from>
    <xdr:ext cx="469744" cy="259045"/>
    <xdr:sp macro="" textlink="">
      <xdr:nvSpPr>
        <xdr:cNvPr id="470" name="【消防施設】&#10;一人当たり面積最大値テキスト"/>
        <xdr:cNvSpPr txBox="1"/>
      </xdr:nvSpPr>
      <xdr:spPr>
        <a:xfrm>
          <a:off x="222504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79</xdr:row>
      <xdr:rowOff>131826</xdr:rowOff>
    </xdr:from>
    <xdr:to>
      <xdr:col>32</xdr:col>
      <xdr:colOff>276225</xdr:colOff>
      <xdr:row>79</xdr:row>
      <xdr:rowOff>131826</xdr:rowOff>
    </xdr:to>
    <xdr:cxnSp macro="">
      <xdr:nvCxnSpPr>
        <xdr:cNvPr id="471" name="直線コネクタ 470"/>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138192</xdr:rowOff>
    </xdr:from>
    <xdr:ext cx="469744" cy="259045"/>
    <xdr:sp macro="" textlink="">
      <xdr:nvSpPr>
        <xdr:cNvPr id="472" name="【消防施設】&#10;一人当たり面積平均値テキスト"/>
        <xdr:cNvSpPr txBox="1"/>
      </xdr:nvSpPr>
      <xdr:spPr>
        <a:xfrm>
          <a:off x="22250400" y="1402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115315</xdr:rowOff>
    </xdr:from>
    <xdr:to>
      <xdr:col>32</xdr:col>
      <xdr:colOff>238125</xdr:colOff>
      <xdr:row>83</xdr:row>
      <xdr:rowOff>45465</xdr:rowOff>
    </xdr:to>
    <xdr:sp macro="" textlink="">
      <xdr:nvSpPr>
        <xdr:cNvPr id="473" name="フローチャート : 判断 472"/>
        <xdr:cNvSpPr/>
      </xdr:nvSpPr>
      <xdr:spPr>
        <a:xfrm>
          <a:off x="221107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474" name="フローチャート : 判断 473"/>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25416</xdr:rowOff>
    </xdr:from>
    <xdr:ext cx="469744" cy="259045"/>
    <xdr:sp macro="" textlink="">
      <xdr:nvSpPr>
        <xdr:cNvPr id="475" name="n_1aveValue【消防施設】&#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76" name="テキスト ボックス 4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77" name="テキスト ボックス 4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78" name="テキスト ボックス 4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79" name="テキスト ボックス 4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80" name="テキスト ボックス 4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33020</xdr:rowOff>
    </xdr:from>
    <xdr:to>
      <xdr:col>32</xdr:col>
      <xdr:colOff>238125</xdr:colOff>
      <xdr:row>84</xdr:row>
      <xdr:rowOff>134620</xdr:rowOff>
    </xdr:to>
    <xdr:sp macro="" textlink="">
      <xdr:nvSpPr>
        <xdr:cNvPr id="481" name="円/楕円 480"/>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11447</xdr:rowOff>
    </xdr:from>
    <xdr:ext cx="469744" cy="259045"/>
    <xdr:sp macro="" textlink="">
      <xdr:nvSpPr>
        <xdr:cNvPr id="482" name="【消防施設】&#10;一人当たり面積該当値テキスト"/>
        <xdr:cNvSpPr txBox="1"/>
      </xdr:nvSpPr>
      <xdr:spPr>
        <a:xfrm>
          <a:off x="222504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83" name="正方形/長方形 4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4" name="正方形/長方形 4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5" name="正方形/長方形 4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6" name="正方形/長方形 4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7" name="正方形/長方形 4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8" name="正方形/長方形 4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89" name="正方形/長方形 4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0" name="正方形/長方形 4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1" name="テキスト ボックス 4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2" name="直線コネクタ 4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93" name="テキスト ボックス 49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94" name="直線コネクタ 4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95" name="テキスト ボックス 49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96" name="直線コネクタ 4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97" name="テキスト ボックス 4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98" name="直線コネクタ 4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99" name="テキスト ボックス 4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00" name="直線コネクタ 4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01" name="テキスト ボックス 5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02" name="直線コネクタ 5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03" name="テキスト ボックス 50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4" name="直線コネクタ 5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5" name="テキスト ボックス 5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45720</xdr:rowOff>
    </xdr:to>
    <xdr:cxnSp macro="">
      <xdr:nvCxnSpPr>
        <xdr:cNvPr id="507" name="直線コネクタ 506"/>
        <xdr:cNvCxnSpPr/>
      </xdr:nvCxnSpPr>
      <xdr:spPr>
        <a:xfrm flipV="1">
          <a:off x="16318864" y="172212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49547</xdr:rowOff>
    </xdr:from>
    <xdr:ext cx="405111" cy="259045"/>
    <xdr:sp macro="" textlink="">
      <xdr:nvSpPr>
        <xdr:cNvPr id="508" name="【庁舎】&#10;有形固定資産減価償却率最小値テキスト"/>
        <xdr:cNvSpPr txBox="1"/>
      </xdr:nvSpPr>
      <xdr:spPr>
        <a:xfrm>
          <a:off x="164084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45720</xdr:rowOff>
    </xdr:from>
    <xdr:to>
      <xdr:col>23</xdr:col>
      <xdr:colOff>606425</xdr:colOff>
      <xdr:row>108</xdr:row>
      <xdr:rowOff>45720</xdr:rowOff>
    </xdr:to>
    <xdr:cxnSp macro="">
      <xdr:nvCxnSpPr>
        <xdr:cNvPr id="509" name="直線コネクタ 508"/>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510" name="【庁舎】&#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11" name="直線コネクタ 510"/>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110507</xdr:rowOff>
    </xdr:from>
    <xdr:ext cx="405111" cy="259045"/>
    <xdr:sp macro="" textlink="">
      <xdr:nvSpPr>
        <xdr:cNvPr id="512" name="【庁舎】&#10;有形固定資産減価償却率平均値テキスト"/>
        <xdr:cNvSpPr txBox="1"/>
      </xdr:nvSpPr>
      <xdr:spPr>
        <a:xfrm>
          <a:off x="164084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132080</xdr:rowOff>
    </xdr:from>
    <xdr:to>
      <xdr:col>23</xdr:col>
      <xdr:colOff>568325</xdr:colOff>
      <xdr:row>105</xdr:row>
      <xdr:rowOff>62230</xdr:rowOff>
    </xdr:to>
    <xdr:sp macro="" textlink="">
      <xdr:nvSpPr>
        <xdr:cNvPr id="513" name="フローチャート : 判断 512"/>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74930</xdr:rowOff>
    </xdr:from>
    <xdr:to>
      <xdr:col>22</xdr:col>
      <xdr:colOff>415925</xdr:colOff>
      <xdr:row>105</xdr:row>
      <xdr:rowOff>5080</xdr:rowOff>
    </xdr:to>
    <xdr:sp macro="" textlink="">
      <xdr:nvSpPr>
        <xdr:cNvPr id="514" name="フローチャート : 判断 513"/>
        <xdr:cNvSpPr/>
      </xdr:nvSpPr>
      <xdr:spPr>
        <a:xfrm>
          <a:off x="1543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167657</xdr:rowOff>
    </xdr:from>
    <xdr:ext cx="405111" cy="259045"/>
    <xdr:sp macro="" textlink="">
      <xdr:nvSpPr>
        <xdr:cNvPr id="515" name="n_1aveValue【庁舎】&#10;有形固定資産減価償却率"/>
        <xdr:cNvSpPr txBox="1"/>
      </xdr:nvSpPr>
      <xdr:spPr>
        <a:xfrm>
          <a:off x="15266043"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16" name="テキスト ボックス 5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7" name="テキスト ボックス 5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8" name="テキスト ボックス 5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19" name="テキスト ボックス 5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0" name="テキスト ボックス 5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48261</xdr:rowOff>
    </xdr:from>
    <xdr:to>
      <xdr:col>23</xdr:col>
      <xdr:colOff>568325</xdr:colOff>
      <xdr:row>102</xdr:row>
      <xdr:rowOff>149861</xdr:rowOff>
    </xdr:to>
    <xdr:sp macro="" textlink="">
      <xdr:nvSpPr>
        <xdr:cNvPr id="521" name="円/楕円 520"/>
        <xdr:cNvSpPr/>
      </xdr:nvSpPr>
      <xdr:spPr>
        <a:xfrm>
          <a:off x="162687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71138</xdr:rowOff>
    </xdr:from>
    <xdr:ext cx="405111" cy="259045"/>
    <xdr:sp macro="" textlink="">
      <xdr:nvSpPr>
        <xdr:cNvPr id="522" name="【庁舎】&#10;有形固定資産減価償却率該当値テキスト"/>
        <xdr:cNvSpPr txBox="1"/>
      </xdr:nvSpPr>
      <xdr:spPr>
        <a:xfrm>
          <a:off x="16408400"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126364</xdr:rowOff>
    </xdr:from>
    <xdr:to>
      <xdr:col>22</xdr:col>
      <xdr:colOff>415925</xdr:colOff>
      <xdr:row>103</xdr:row>
      <xdr:rowOff>56514</xdr:rowOff>
    </xdr:to>
    <xdr:sp macro="" textlink="">
      <xdr:nvSpPr>
        <xdr:cNvPr id="523" name="円/楕円 522"/>
        <xdr:cNvSpPr/>
      </xdr:nvSpPr>
      <xdr:spPr>
        <a:xfrm>
          <a:off x="15430500" y="176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99061</xdr:rowOff>
    </xdr:from>
    <xdr:to>
      <xdr:col>23</xdr:col>
      <xdr:colOff>517525</xdr:colOff>
      <xdr:row>103</xdr:row>
      <xdr:rowOff>5714</xdr:rowOff>
    </xdr:to>
    <xdr:cxnSp macro="">
      <xdr:nvCxnSpPr>
        <xdr:cNvPr id="524" name="直線コネクタ 523"/>
        <xdr:cNvCxnSpPr/>
      </xdr:nvCxnSpPr>
      <xdr:spPr>
        <a:xfrm flipV="1">
          <a:off x="15481300" y="17586961"/>
          <a:ext cx="8382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73041</xdr:rowOff>
    </xdr:from>
    <xdr:ext cx="405111" cy="259045"/>
    <xdr:sp macro="" textlink="">
      <xdr:nvSpPr>
        <xdr:cNvPr id="525" name="n_1mainValue【庁舎】&#10;有形固定資産減価償却率"/>
        <xdr:cNvSpPr txBox="1"/>
      </xdr:nvSpPr>
      <xdr:spPr>
        <a:xfrm>
          <a:off x="15266043"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6" name="正方形/長方形 5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7" name="正方形/長方形 5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8" name="正方形/長方形 5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9" name="正方形/長方形 5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0" name="正方形/長方形 5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1" name="正方形/長方形 5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2" name="正方形/長方形 5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3" name="正方形/長方形 5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4" name="テキスト ボックス 5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5" name="直線コネクタ 5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36" name="テキスト ボックス 53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37" name="直線コネクタ 5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38" name="テキスト ボックス 5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39" name="直線コネクタ 5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0" name="テキスト ボックス 5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41" name="直線コネクタ 5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42" name="テキスト ボックス 5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43" name="直線コネクタ 5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44" name="テキスト ボックス 5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45" name="直線コネクタ 5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46" name="テキスト ボックス 5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7" name="直線コネクタ 5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8" name="テキスト ボックス 5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108</xdr:row>
      <xdr:rowOff>163830</xdr:rowOff>
    </xdr:to>
    <xdr:cxnSp macro="">
      <xdr:nvCxnSpPr>
        <xdr:cNvPr id="550" name="直線コネクタ 549"/>
        <xdr:cNvCxnSpPr/>
      </xdr:nvCxnSpPr>
      <xdr:spPr>
        <a:xfrm flipV="1">
          <a:off x="22160864" y="172135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167657</xdr:rowOff>
    </xdr:from>
    <xdr:ext cx="469744" cy="259045"/>
    <xdr:sp macro="" textlink="">
      <xdr:nvSpPr>
        <xdr:cNvPr id="551" name="【庁舎】&#10;一人当たり面積最小値テキスト"/>
        <xdr:cNvSpPr txBox="1"/>
      </xdr:nvSpPr>
      <xdr:spPr>
        <a:xfrm>
          <a:off x="222504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108</xdr:row>
      <xdr:rowOff>163830</xdr:rowOff>
    </xdr:from>
    <xdr:to>
      <xdr:col>32</xdr:col>
      <xdr:colOff>276225</xdr:colOff>
      <xdr:row>108</xdr:row>
      <xdr:rowOff>163830</xdr:rowOff>
    </xdr:to>
    <xdr:cxnSp macro="">
      <xdr:nvCxnSpPr>
        <xdr:cNvPr id="552" name="直線コネクタ 551"/>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53" name="【庁舎】&#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54" name="直線コネクタ 553"/>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139716</xdr:rowOff>
    </xdr:from>
    <xdr:ext cx="469744" cy="259045"/>
    <xdr:sp macro="" textlink="">
      <xdr:nvSpPr>
        <xdr:cNvPr id="555" name="【庁舎】&#10;一人当たり面積平均値テキスト"/>
        <xdr:cNvSpPr txBox="1"/>
      </xdr:nvSpPr>
      <xdr:spPr>
        <a:xfrm>
          <a:off x="22250400" y="17970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116839</xdr:rowOff>
    </xdr:from>
    <xdr:to>
      <xdr:col>32</xdr:col>
      <xdr:colOff>238125</xdr:colOff>
      <xdr:row>106</xdr:row>
      <xdr:rowOff>46989</xdr:rowOff>
    </xdr:to>
    <xdr:sp macro="" textlink="">
      <xdr:nvSpPr>
        <xdr:cNvPr id="556" name="フローチャート : 判断 555"/>
        <xdr:cNvSpPr/>
      </xdr:nvSpPr>
      <xdr:spPr>
        <a:xfrm>
          <a:off x="22110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114936</xdr:rowOff>
    </xdr:from>
    <xdr:to>
      <xdr:col>31</xdr:col>
      <xdr:colOff>85725</xdr:colOff>
      <xdr:row>106</xdr:row>
      <xdr:rowOff>45086</xdr:rowOff>
    </xdr:to>
    <xdr:sp macro="" textlink="">
      <xdr:nvSpPr>
        <xdr:cNvPr id="557" name="フローチャート : 判断 556"/>
        <xdr:cNvSpPr/>
      </xdr:nvSpPr>
      <xdr:spPr>
        <a:xfrm>
          <a:off x="21272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61613</xdr:rowOff>
    </xdr:from>
    <xdr:ext cx="469744" cy="259045"/>
    <xdr:sp macro="" textlink="">
      <xdr:nvSpPr>
        <xdr:cNvPr id="558" name="n_1aveValue【庁舎】&#10;一人当たり面積"/>
        <xdr:cNvSpPr txBox="1"/>
      </xdr:nvSpPr>
      <xdr:spPr>
        <a:xfrm>
          <a:off x="210757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0.463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59" name="テキスト ボックス 5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0" name="テキスト ボックス 5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1" name="テキスト ボックス 5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2" name="テキスト ボックス 5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3" name="テキスト ボックス 5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4445</xdr:rowOff>
    </xdr:from>
    <xdr:to>
      <xdr:col>32</xdr:col>
      <xdr:colOff>238125</xdr:colOff>
      <xdr:row>108</xdr:row>
      <xdr:rowOff>106045</xdr:rowOff>
    </xdr:to>
    <xdr:sp macro="" textlink="">
      <xdr:nvSpPr>
        <xdr:cNvPr id="564" name="円/楕円 563"/>
        <xdr:cNvSpPr/>
      </xdr:nvSpPr>
      <xdr:spPr>
        <a:xfrm>
          <a:off x="221107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90822</xdr:rowOff>
    </xdr:from>
    <xdr:ext cx="469744" cy="259045"/>
    <xdr:sp macro="" textlink="">
      <xdr:nvSpPr>
        <xdr:cNvPr id="565" name="【庁舎】&#10;一人当たり面積該当値テキスト"/>
        <xdr:cNvSpPr txBox="1"/>
      </xdr:nvSpPr>
      <xdr:spPr>
        <a:xfrm>
          <a:off x="22250400" y="1843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0.251</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19686</xdr:rowOff>
    </xdr:from>
    <xdr:to>
      <xdr:col>31</xdr:col>
      <xdr:colOff>85725</xdr:colOff>
      <xdr:row>108</xdr:row>
      <xdr:rowOff>121286</xdr:rowOff>
    </xdr:to>
    <xdr:sp macro="" textlink="">
      <xdr:nvSpPr>
        <xdr:cNvPr id="566" name="円/楕円 565"/>
        <xdr:cNvSpPr/>
      </xdr:nvSpPr>
      <xdr:spPr>
        <a:xfrm>
          <a:off x="21272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55245</xdr:rowOff>
    </xdr:from>
    <xdr:to>
      <xdr:col>32</xdr:col>
      <xdr:colOff>187325</xdr:colOff>
      <xdr:row>108</xdr:row>
      <xdr:rowOff>70486</xdr:rowOff>
    </xdr:to>
    <xdr:cxnSp macro="">
      <xdr:nvCxnSpPr>
        <xdr:cNvPr id="567" name="直線コネクタ 566"/>
        <xdr:cNvCxnSpPr/>
      </xdr:nvCxnSpPr>
      <xdr:spPr>
        <a:xfrm flipV="1">
          <a:off x="21323300" y="18571845"/>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108</xdr:row>
      <xdr:rowOff>112413</xdr:rowOff>
    </xdr:from>
    <xdr:ext cx="469744" cy="259045"/>
    <xdr:sp macro="" textlink="">
      <xdr:nvSpPr>
        <xdr:cNvPr id="568" name="n_1mainValue【庁舎】&#10;一人当たり面積"/>
        <xdr:cNvSpPr txBox="1"/>
      </xdr:nvSpPr>
      <xdr:spPr>
        <a:xfrm>
          <a:off x="21075727"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69" name="正方形/長方形 5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0" name="正方形/長方形 5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1" name="テキスト ボックス 5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類似団体平均と比較して，有形固定資産減価償却率が高くなっている施設は、庁舎、体育館・プール、福祉施設であり、低くなっている施設は、消防施設、一般廃棄物処理施設である。</a:t>
          </a:r>
          <a:endParaRPr lang="ja-JP" altLang="ja-JP" sz="1400">
            <a:effectLst/>
          </a:endParaRPr>
        </a:p>
        <a:p>
          <a:r>
            <a:rPr kumimoji="1" lang="ja-JP" altLang="ja-JP" sz="1100">
              <a:solidFill>
                <a:schemeClr val="dk1"/>
              </a:solidFill>
              <a:effectLst/>
              <a:latin typeface="+mn-lt"/>
              <a:ea typeface="+mn-ea"/>
              <a:cs typeface="+mn-cs"/>
            </a:rPr>
            <a:t>　庁舎については、類似団体平均を</a:t>
          </a:r>
          <a:r>
            <a:rPr kumimoji="1" lang="en-US" altLang="ja-JP" sz="1100">
              <a:solidFill>
                <a:schemeClr val="dk1"/>
              </a:solidFill>
              <a:effectLst/>
              <a:latin typeface="+mn-lt"/>
              <a:ea typeface="+mn-ea"/>
              <a:cs typeface="+mn-cs"/>
            </a:rPr>
            <a:t>22.4</a:t>
          </a:r>
          <a:r>
            <a:rPr kumimoji="1" lang="ja-JP" altLang="ja-JP" sz="1100">
              <a:solidFill>
                <a:schemeClr val="dk1"/>
              </a:solidFill>
              <a:effectLst/>
              <a:latin typeface="+mn-lt"/>
              <a:ea typeface="+mn-ea"/>
              <a:cs typeface="+mn-cs"/>
            </a:rPr>
            <a:t>ポイント上回っている。大半が築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年を超え老朽化が進んでいるためである。町政を担う拠点として、また災害時の防災拠点としての機能を維持するために、平成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年度に長寿命化のため耐震工事を実施したが、引続き、早期点検により計画的な修繕を実施していく必要がある。</a:t>
          </a:r>
          <a:endParaRPr lang="ja-JP" altLang="ja-JP" sz="1400">
            <a:effectLst/>
          </a:endParaRPr>
        </a:p>
        <a:p>
          <a:r>
            <a:rPr kumimoji="1" lang="ja-JP" altLang="ja-JP" sz="1100">
              <a:solidFill>
                <a:schemeClr val="dk1"/>
              </a:solidFill>
              <a:effectLst/>
              <a:latin typeface="+mn-lt"/>
              <a:ea typeface="+mn-ea"/>
              <a:cs typeface="+mn-cs"/>
            </a:rPr>
            <a:t>　体育館・プールの減価償却率については、類似団体平均を</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ポイント上回っているが、これは築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年を超え老朽化が進んだためである。今後定期的な修繕、維持管理を適切に実施していく必要がある。</a:t>
          </a:r>
          <a:endParaRPr lang="ja-JP" altLang="ja-JP" sz="1400">
            <a:effectLst/>
          </a:endParaRPr>
        </a:p>
        <a:p>
          <a:r>
            <a:rPr kumimoji="1" lang="ja-JP" altLang="ja-JP" sz="1100">
              <a:solidFill>
                <a:schemeClr val="dk1"/>
              </a:solidFill>
              <a:effectLst/>
              <a:latin typeface="+mn-lt"/>
              <a:ea typeface="+mn-ea"/>
              <a:cs typeface="+mn-cs"/>
            </a:rPr>
            <a:t>　福祉施設の減価償却率については、類似団体平均を</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ポイント上回っている。築</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年を超え老朽化が進んだためである。今後高齢者が利用する施設として安全確保や快適な施設環境を維持するために、必要な修繕を適切に実施していく必要がある。</a:t>
          </a:r>
          <a:endParaRPr lang="ja-JP" altLang="ja-JP" sz="1400">
            <a:effectLst/>
          </a:endParaRPr>
        </a:p>
        <a:p>
          <a:r>
            <a:rPr kumimoji="1" lang="ja-JP" altLang="ja-JP" sz="1100">
              <a:solidFill>
                <a:schemeClr val="dk1"/>
              </a:solidFill>
              <a:effectLst/>
              <a:latin typeface="+mn-lt"/>
              <a:ea typeface="+mn-ea"/>
              <a:cs typeface="+mn-cs"/>
            </a:rPr>
            <a:t>　消防施設については、一部事務組合が所有する施設となっている。減価償却率は、類似団体平均より</a:t>
          </a:r>
          <a:r>
            <a:rPr kumimoji="1" lang="en-US" altLang="ja-JP" sz="1100">
              <a:solidFill>
                <a:schemeClr val="dk1"/>
              </a:solidFill>
              <a:effectLst/>
              <a:latin typeface="+mn-lt"/>
              <a:ea typeface="+mn-ea"/>
              <a:cs typeface="+mn-cs"/>
            </a:rPr>
            <a:t>35.4</a:t>
          </a:r>
          <a:r>
            <a:rPr kumimoji="1" lang="ja-JP" altLang="ja-JP" sz="1100">
              <a:solidFill>
                <a:schemeClr val="dk1"/>
              </a:solidFill>
              <a:effectLst/>
              <a:latin typeface="+mn-lt"/>
              <a:ea typeface="+mn-ea"/>
              <a:cs typeface="+mn-cs"/>
            </a:rPr>
            <a:t>ポイント低くなっているが、所有する施設が比較的新しいためである。</a:t>
          </a:r>
          <a:endParaRPr lang="ja-JP" altLang="ja-JP" sz="1400">
            <a:effectLst/>
          </a:endParaRPr>
        </a:p>
        <a:p>
          <a:r>
            <a:rPr kumimoji="1" lang="ja-JP" altLang="ja-JP" sz="1100">
              <a:solidFill>
                <a:schemeClr val="dk1"/>
              </a:solidFill>
              <a:effectLst/>
              <a:latin typeface="+mn-lt"/>
              <a:ea typeface="+mn-ea"/>
              <a:cs typeface="+mn-cs"/>
            </a:rPr>
            <a:t>　一般廃棄物処理施設については、一部事務組合が所有する施設となっている。減価償却率については、類似団体平均を</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ポイント下回っている。一人当たり有形固定資産額については、人口規模に対して資産規模が大きいため類似団体平均を大きく上回っている。</a:t>
          </a:r>
          <a:endParaRPr lang="ja-JP" altLang="ja-JP" sz="1400">
            <a:effectLst/>
          </a:endParaRPr>
        </a:p>
        <a:p>
          <a:r>
            <a:rPr lang="ja-JP" altLang="ja-JP" sz="1100">
              <a:solidFill>
                <a:schemeClr val="dk1"/>
              </a:solidFill>
              <a:effectLst/>
              <a:latin typeface="+mn-lt"/>
              <a:ea typeface="+mn-ea"/>
              <a:cs typeface="+mn-cs"/>
            </a:rPr>
            <a:t>　保健センター・保健所については、減価償却率が類似団体平均と同ポイントなっている。施設は築</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年と比較的老朽化は進んでいないが、乳児から高齢者まで幅広い世代が利用することから必要な修繕を適切に実施していく必要がある。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茨城県河内町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9,250
9,153
44.30
6,004,089
5,534,738
407,920
2,975,805
3,936,393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59.7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人口減少や景気低迷による住民税（個人・法人）の伸び悩みに加え、地価下落の影響による固定資産税（土地）の落ち込みはあるものの、類似団体平均（</a:t>
          </a:r>
          <a:r>
            <a:rPr kumimoji="1" lang="en-US" altLang="ja-JP" sz="1100">
              <a:solidFill>
                <a:schemeClr val="dk1"/>
              </a:solidFill>
              <a:effectLst/>
              <a:latin typeface="+mn-lt"/>
              <a:ea typeface="+mn-ea"/>
              <a:cs typeface="+mn-cs"/>
            </a:rPr>
            <a:t>0.37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と同</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新行政改革大綱に基づく定員適正化や給与・手当の適正化による人件費の削減、また民間委託の推進や業務委託等の見直しなど歳出全般にわたる徹底的な見直しを実施するとともに、確実な歳入確保のため、税務主管課における滞納整理事務の強化を図り、徴収率の向上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49288</xdr:rowOff>
    </xdr:from>
    <xdr:to>
      <xdr:col>7</xdr:col>
      <xdr:colOff>152400</xdr:colOff>
      <xdr:row>43</xdr:row>
      <xdr:rowOff>49288</xdr:rowOff>
    </xdr:to>
    <xdr:cxnSp macro="">
      <xdr:nvCxnSpPr>
        <xdr:cNvPr id="69" name="直線コネクタ 68"/>
        <xdr:cNvCxnSpPr/>
      </xdr:nvCxnSpPr>
      <xdr:spPr>
        <a:xfrm>
          <a:off x="4114800" y="7421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142015</xdr:rowOff>
    </xdr:from>
    <xdr:ext cx="762000" cy="259045"/>
    <xdr:sp macro="" textlink="">
      <xdr:nvSpPr>
        <xdr:cNvPr id="70"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49288</xdr:rowOff>
    </xdr:from>
    <xdr:to>
      <xdr:col>6</xdr:col>
      <xdr:colOff>0</xdr:colOff>
      <xdr:row>43</xdr:row>
      <xdr:rowOff>60778</xdr:rowOff>
    </xdr:to>
    <xdr:cxnSp macro="">
      <xdr:nvCxnSpPr>
        <xdr:cNvPr id="72" name="直線コネクタ 71"/>
        <xdr:cNvCxnSpPr/>
      </xdr:nvCxnSpPr>
      <xdr:spPr>
        <a:xfrm flipV="1">
          <a:off x="3225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74" name="テキスト ボックス 73"/>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60778</xdr:rowOff>
    </xdr:to>
    <xdr:cxnSp macro="">
      <xdr:nvCxnSpPr>
        <xdr:cNvPr id="75" name="直線コネクタ 74"/>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100088</xdr:rowOff>
    </xdr:from>
    <xdr:to>
      <xdr:col>4</xdr:col>
      <xdr:colOff>533400</xdr:colOff>
      <xdr:row>42</xdr:row>
      <xdr:rowOff>30238</xdr:rowOff>
    </xdr:to>
    <xdr:sp macro="" textlink="">
      <xdr:nvSpPr>
        <xdr:cNvPr id="76" name="フローチャート : 判断 75"/>
        <xdr:cNvSpPr/>
      </xdr:nvSpPr>
      <xdr:spPr>
        <a:xfrm>
          <a:off x="3175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40415</xdr:rowOff>
    </xdr:from>
    <xdr:ext cx="762000" cy="259045"/>
    <xdr:sp macro="" textlink="">
      <xdr:nvSpPr>
        <xdr:cNvPr id="77" name="テキスト ボックス 76"/>
        <xdr:cNvSpPr txBox="1"/>
      </xdr:nvSpPr>
      <xdr:spPr>
        <a:xfrm>
          <a:off x="2844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49288</xdr:rowOff>
    </xdr:from>
    <xdr:to>
      <xdr:col>3</xdr:col>
      <xdr:colOff>279400</xdr:colOff>
      <xdr:row>43</xdr:row>
      <xdr:rowOff>60778</xdr:rowOff>
    </xdr:to>
    <xdr:cxnSp macro="">
      <xdr:nvCxnSpPr>
        <xdr:cNvPr id="78" name="直線コネクタ 77"/>
        <xdr:cNvCxnSpPr/>
      </xdr:nvCxnSpPr>
      <xdr:spPr>
        <a:xfrm>
          <a:off x="1447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157541</xdr:rowOff>
    </xdr:from>
    <xdr:to>
      <xdr:col>3</xdr:col>
      <xdr:colOff>330200</xdr:colOff>
      <xdr:row>42</xdr:row>
      <xdr:rowOff>87691</xdr:rowOff>
    </xdr:to>
    <xdr:sp macro="" textlink="">
      <xdr:nvSpPr>
        <xdr:cNvPr id="79" name="フローチャート : 判断 78"/>
        <xdr:cNvSpPr/>
      </xdr:nvSpPr>
      <xdr:spPr>
        <a:xfrm>
          <a:off x="2286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97868</xdr:rowOff>
    </xdr:from>
    <xdr:ext cx="762000" cy="259045"/>
    <xdr:sp macro="" textlink="">
      <xdr:nvSpPr>
        <xdr:cNvPr id="80" name="テキスト ボックス 79"/>
        <xdr:cNvSpPr txBox="1"/>
      </xdr:nvSpPr>
      <xdr:spPr>
        <a:xfrm>
          <a:off x="1955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1" name="フローチャート :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2" name="テキスト ボックス 81"/>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88" name="円/楕円 87"/>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15015</xdr:rowOff>
    </xdr:from>
    <xdr:ext cx="762000" cy="259045"/>
    <xdr:sp macro="" textlink="">
      <xdr:nvSpPr>
        <xdr:cNvPr id="89" name="財政力該当値テキスト"/>
        <xdr:cNvSpPr txBox="1"/>
      </xdr:nvSpPr>
      <xdr:spPr>
        <a:xfrm>
          <a:off x="50419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169938</xdr:rowOff>
    </xdr:from>
    <xdr:to>
      <xdr:col>6</xdr:col>
      <xdr:colOff>50800</xdr:colOff>
      <xdr:row>43</xdr:row>
      <xdr:rowOff>100088</xdr:rowOff>
    </xdr:to>
    <xdr:sp macro="" textlink="">
      <xdr:nvSpPr>
        <xdr:cNvPr id="90" name="円/楕円 89"/>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110265</xdr:rowOff>
    </xdr:from>
    <xdr:ext cx="736600" cy="259045"/>
    <xdr:sp macro="" textlink="">
      <xdr:nvSpPr>
        <xdr:cNvPr id="91" name="テキスト ボックス 90"/>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3" name="テキスト ボックス 92"/>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5" name="テキスト ボックス 94"/>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169938</xdr:rowOff>
    </xdr:from>
    <xdr:to>
      <xdr:col>2</xdr:col>
      <xdr:colOff>127000</xdr:colOff>
      <xdr:row>43</xdr:row>
      <xdr:rowOff>100088</xdr:rowOff>
    </xdr:to>
    <xdr:sp macro="" textlink="">
      <xdr:nvSpPr>
        <xdr:cNvPr id="96" name="円/楕円 95"/>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84865</xdr:rowOff>
    </xdr:from>
    <xdr:ext cx="762000" cy="259045"/>
    <xdr:sp macro="" textlink="">
      <xdr:nvSpPr>
        <xdr:cNvPr id="97" name="テキスト ボックス 96"/>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a:t>
          </a:r>
          <a:r>
            <a:rPr kumimoji="1" lang="en-US" altLang="ja-JP" sz="1100">
              <a:solidFill>
                <a:schemeClr val="dk1"/>
              </a:solidFill>
              <a:effectLst/>
              <a:latin typeface="+mn-lt"/>
              <a:ea typeface="+mn-ea"/>
              <a:cs typeface="+mn-cs"/>
            </a:rPr>
            <a:t>83.5</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悪化し</a:t>
          </a:r>
          <a:r>
            <a:rPr kumimoji="1" lang="ja-JP" altLang="ja-JP" sz="1100">
              <a:solidFill>
                <a:schemeClr val="dk1"/>
              </a:solidFill>
              <a:effectLst/>
              <a:latin typeface="+mn-lt"/>
              <a:ea typeface="+mn-ea"/>
              <a:cs typeface="+mn-cs"/>
            </a:rPr>
            <a:t>依然として類似団体平均（</a:t>
          </a:r>
          <a:r>
            <a:rPr kumimoji="1" lang="en-US" altLang="ja-JP" sz="1100">
              <a:solidFill>
                <a:schemeClr val="dk1"/>
              </a:solidFill>
              <a:effectLst/>
              <a:latin typeface="+mn-lt"/>
              <a:ea typeface="+mn-ea"/>
              <a:cs typeface="+mn-cs"/>
            </a:rPr>
            <a:t>85.9</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下水道事業に係る繰出基準の改正に伴い、分流式下水道等に要する経費が大きくなり、経常的な繰出金の高負担が続いている。また、扶助費等の義務的経費も高止まりの傾向にあり、経常収支比率悪化の要因となっている。一方で、町税をはじめとした経常一般財源の伸び悩みが続いているが、歳入面において徴収率の向上を図るとともに、歳出面においては、</a:t>
          </a:r>
          <a:r>
            <a:rPr kumimoji="1" lang="ja-JP" altLang="en-US" sz="1100">
              <a:solidFill>
                <a:schemeClr val="dk1"/>
              </a:solidFill>
              <a:effectLst/>
              <a:latin typeface="+mn-lt"/>
              <a:ea typeface="+mn-ea"/>
              <a:cs typeface="+mn-cs"/>
            </a:rPr>
            <a:t>新行政改革大綱</a:t>
          </a:r>
          <a:r>
            <a:rPr kumimoji="1" lang="ja-JP" altLang="ja-JP" sz="1100">
              <a:solidFill>
                <a:schemeClr val="dk1"/>
              </a:solidFill>
              <a:effectLst/>
              <a:latin typeface="+mn-lt"/>
              <a:ea typeface="+mn-ea"/>
              <a:cs typeface="+mn-cs"/>
            </a:rPr>
            <a:t>に基づく定員適正化や物件費及び補助費等の削減に加え、公営企業の経営効率化による繰出金の抑制等により徹底した経常経費の削減を進める。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92710</xdr:rowOff>
    </xdr:from>
    <xdr:to>
      <xdr:col>7</xdr:col>
      <xdr:colOff>152400</xdr:colOff>
      <xdr:row>63</xdr:row>
      <xdr:rowOff>70866</xdr:rowOff>
    </xdr:to>
    <xdr:cxnSp macro="">
      <xdr:nvCxnSpPr>
        <xdr:cNvPr id="130" name="直線コネクタ 129"/>
        <xdr:cNvCxnSpPr/>
      </xdr:nvCxnSpPr>
      <xdr:spPr>
        <a:xfrm>
          <a:off x="4114800" y="10722610"/>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2811</xdr:rowOff>
    </xdr:from>
    <xdr:ext cx="762000" cy="259045"/>
    <xdr:sp macro="" textlink="">
      <xdr:nvSpPr>
        <xdr:cNvPr id="131" name="財政構造の弾力性平均値テキスト"/>
        <xdr:cNvSpPr txBox="1"/>
      </xdr:nvSpPr>
      <xdr:spPr>
        <a:xfrm>
          <a:off x="5041900" y="10632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92710</xdr:rowOff>
    </xdr:from>
    <xdr:to>
      <xdr:col>6</xdr:col>
      <xdr:colOff>0</xdr:colOff>
      <xdr:row>63</xdr:row>
      <xdr:rowOff>148082</xdr:rowOff>
    </xdr:to>
    <xdr:cxnSp macro="">
      <xdr:nvCxnSpPr>
        <xdr:cNvPr id="133" name="直線コネクタ 132"/>
        <xdr:cNvCxnSpPr/>
      </xdr:nvCxnSpPr>
      <xdr:spPr>
        <a:xfrm flipV="1">
          <a:off x="3225800" y="10722610"/>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144035</xdr:rowOff>
    </xdr:from>
    <xdr:ext cx="736600" cy="259045"/>
    <xdr:sp macro="" textlink="">
      <xdr:nvSpPr>
        <xdr:cNvPr id="135" name="テキスト ボックス 134"/>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148082</xdr:rowOff>
    </xdr:from>
    <xdr:to>
      <xdr:col>4</xdr:col>
      <xdr:colOff>482600</xdr:colOff>
      <xdr:row>63</xdr:row>
      <xdr:rowOff>167386</xdr:rowOff>
    </xdr:to>
    <xdr:cxnSp macro="">
      <xdr:nvCxnSpPr>
        <xdr:cNvPr id="136" name="直線コネクタ 135"/>
        <xdr:cNvCxnSpPr/>
      </xdr:nvCxnSpPr>
      <xdr:spPr>
        <a:xfrm flipV="1">
          <a:off x="2336800" y="109494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85344</xdr:rowOff>
    </xdr:from>
    <xdr:to>
      <xdr:col>4</xdr:col>
      <xdr:colOff>533400</xdr:colOff>
      <xdr:row>63</xdr:row>
      <xdr:rowOff>15494</xdr:rowOff>
    </xdr:to>
    <xdr:sp macro="" textlink="">
      <xdr:nvSpPr>
        <xdr:cNvPr id="137" name="フローチャート : 判断 136"/>
        <xdr:cNvSpPr/>
      </xdr:nvSpPr>
      <xdr:spPr>
        <a:xfrm>
          <a:off x="3175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25671</xdr:rowOff>
    </xdr:from>
    <xdr:ext cx="762000" cy="259045"/>
    <xdr:sp macro="" textlink="">
      <xdr:nvSpPr>
        <xdr:cNvPr id="138" name="テキスト ボックス 137"/>
        <xdr:cNvSpPr txBox="1"/>
      </xdr:nvSpPr>
      <xdr:spPr>
        <a:xfrm>
          <a:off x="2844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167386</xdr:rowOff>
    </xdr:from>
    <xdr:to>
      <xdr:col>3</xdr:col>
      <xdr:colOff>279400</xdr:colOff>
      <xdr:row>65</xdr:row>
      <xdr:rowOff>41656</xdr:rowOff>
    </xdr:to>
    <xdr:cxnSp macro="">
      <xdr:nvCxnSpPr>
        <xdr:cNvPr id="139" name="直線コネクタ 138"/>
        <xdr:cNvCxnSpPr/>
      </xdr:nvCxnSpPr>
      <xdr:spPr>
        <a:xfrm flipV="1">
          <a:off x="1447800" y="1096873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160274</xdr:rowOff>
    </xdr:from>
    <xdr:to>
      <xdr:col>3</xdr:col>
      <xdr:colOff>330200</xdr:colOff>
      <xdr:row>62</xdr:row>
      <xdr:rowOff>90424</xdr:rowOff>
    </xdr:to>
    <xdr:sp macro="" textlink="">
      <xdr:nvSpPr>
        <xdr:cNvPr id="140" name="フローチャート : 判断 139"/>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100601</xdr:rowOff>
    </xdr:from>
    <xdr:ext cx="762000" cy="259045"/>
    <xdr:sp macro="" textlink="">
      <xdr:nvSpPr>
        <xdr:cNvPr id="141" name="テキスト ボックス 140"/>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42" name="フローチャート : 判断 141"/>
        <xdr:cNvSpPr/>
      </xdr:nvSpPr>
      <xdr:spPr>
        <a:xfrm>
          <a:off x="1397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61993</xdr:rowOff>
    </xdr:from>
    <xdr:ext cx="762000" cy="259045"/>
    <xdr:sp macro="" textlink="">
      <xdr:nvSpPr>
        <xdr:cNvPr id="143" name="テキスト ボックス 142"/>
        <xdr:cNvSpPr txBox="1"/>
      </xdr:nvSpPr>
      <xdr:spPr>
        <a:xfrm>
          <a:off x="1066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20066</xdr:rowOff>
    </xdr:from>
    <xdr:to>
      <xdr:col>7</xdr:col>
      <xdr:colOff>203200</xdr:colOff>
      <xdr:row>63</xdr:row>
      <xdr:rowOff>121666</xdr:rowOff>
    </xdr:to>
    <xdr:sp macro="" textlink="">
      <xdr:nvSpPr>
        <xdr:cNvPr id="149" name="円/楕円 148"/>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163593</xdr:rowOff>
    </xdr:from>
    <xdr:ext cx="762000" cy="259045"/>
    <xdr:sp macro="" textlink="">
      <xdr:nvSpPr>
        <xdr:cNvPr id="150" name="財政構造の弾力性該当値テキスト"/>
        <xdr:cNvSpPr txBox="1"/>
      </xdr:nvSpPr>
      <xdr:spPr>
        <a:xfrm>
          <a:off x="5041900" y="1079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41910</xdr:rowOff>
    </xdr:from>
    <xdr:to>
      <xdr:col>6</xdr:col>
      <xdr:colOff>50800</xdr:colOff>
      <xdr:row>62</xdr:row>
      <xdr:rowOff>143510</xdr:rowOff>
    </xdr:to>
    <xdr:sp macro="" textlink="">
      <xdr:nvSpPr>
        <xdr:cNvPr id="151" name="円/楕円 150"/>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128287</xdr:rowOff>
    </xdr:from>
    <xdr:ext cx="736600" cy="259045"/>
    <xdr:sp macro="" textlink="">
      <xdr:nvSpPr>
        <xdr:cNvPr id="152" name="テキスト ボックス 151"/>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97282</xdr:rowOff>
    </xdr:from>
    <xdr:to>
      <xdr:col>4</xdr:col>
      <xdr:colOff>533400</xdr:colOff>
      <xdr:row>64</xdr:row>
      <xdr:rowOff>27432</xdr:rowOff>
    </xdr:to>
    <xdr:sp macro="" textlink="">
      <xdr:nvSpPr>
        <xdr:cNvPr id="153" name="円/楕円 152"/>
        <xdr:cNvSpPr/>
      </xdr:nvSpPr>
      <xdr:spPr>
        <a:xfrm>
          <a:off x="3175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12209</xdr:rowOff>
    </xdr:from>
    <xdr:ext cx="762000" cy="259045"/>
    <xdr:sp macro="" textlink="">
      <xdr:nvSpPr>
        <xdr:cNvPr id="154" name="テキスト ボックス 153"/>
        <xdr:cNvSpPr txBox="1"/>
      </xdr:nvSpPr>
      <xdr:spPr>
        <a:xfrm>
          <a:off x="2844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116586</xdr:rowOff>
    </xdr:from>
    <xdr:to>
      <xdr:col>3</xdr:col>
      <xdr:colOff>330200</xdr:colOff>
      <xdr:row>64</xdr:row>
      <xdr:rowOff>46736</xdr:rowOff>
    </xdr:to>
    <xdr:sp macro="" textlink="">
      <xdr:nvSpPr>
        <xdr:cNvPr id="155" name="円/楕円 154"/>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31513</xdr:rowOff>
    </xdr:from>
    <xdr:ext cx="762000" cy="259045"/>
    <xdr:sp macro="" textlink="">
      <xdr:nvSpPr>
        <xdr:cNvPr id="156" name="テキスト ボックス 155"/>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162306</xdr:rowOff>
    </xdr:from>
    <xdr:to>
      <xdr:col>2</xdr:col>
      <xdr:colOff>127000</xdr:colOff>
      <xdr:row>65</xdr:row>
      <xdr:rowOff>92456</xdr:rowOff>
    </xdr:to>
    <xdr:sp macro="" textlink="">
      <xdr:nvSpPr>
        <xdr:cNvPr id="157" name="円/楕円 156"/>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77233</xdr:rowOff>
    </xdr:from>
    <xdr:ext cx="762000" cy="259045"/>
    <xdr:sp macro="" textlink="">
      <xdr:nvSpPr>
        <xdr:cNvPr id="158" name="テキスト ボックス 157"/>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[155,936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226,526</a:t>
          </a:r>
          <a:r>
            <a:rPr kumimoji="1" lang="ja-JP" altLang="ja-JP" sz="1100">
              <a:solidFill>
                <a:schemeClr val="dk1"/>
              </a:solidFill>
              <a:effectLst/>
              <a:latin typeface="+mn-lt"/>
              <a:ea typeface="+mn-ea"/>
              <a:cs typeface="+mn-cs"/>
            </a:rPr>
            <a:t>円）を下回っているものの、全国市町村平均（</a:t>
          </a:r>
          <a:r>
            <a:rPr kumimoji="1" lang="en-US" altLang="ja-JP" sz="1100">
              <a:solidFill>
                <a:schemeClr val="dk1"/>
              </a:solidFill>
              <a:effectLst/>
              <a:latin typeface="+mn-lt"/>
              <a:ea typeface="+mn-ea"/>
              <a:cs typeface="+mn-cs"/>
            </a:rPr>
            <a:t>123,135</a:t>
          </a:r>
          <a:r>
            <a:rPr kumimoji="1" lang="ja-JP" altLang="ja-JP" sz="1100">
              <a:solidFill>
                <a:schemeClr val="dk1"/>
              </a:solidFill>
              <a:effectLst/>
              <a:latin typeface="+mn-lt"/>
              <a:ea typeface="+mn-ea"/>
              <a:cs typeface="+mn-cs"/>
            </a:rPr>
            <a:t>円）を大きく上回っているのは、主に人件費が要因となっている。これは学校や保育所等の公立の施設が、人口規模に対して多いためである。平成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月より、学校統合基本計画に基づ</a:t>
          </a:r>
          <a:r>
            <a:rPr kumimoji="1" lang="ja-JP" altLang="en-US" sz="1100">
              <a:solidFill>
                <a:schemeClr val="dk1"/>
              </a:solidFill>
              <a:effectLst/>
              <a:latin typeface="+mn-lt"/>
              <a:ea typeface="+mn-ea"/>
              <a:cs typeface="+mn-cs"/>
            </a:rPr>
            <a:t>き町内すべての小中学校</a:t>
          </a:r>
          <a:r>
            <a:rPr kumimoji="1" lang="ja-JP" altLang="ja-JP" sz="1100">
              <a:solidFill>
                <a:schemeClr val="dk1"/>
              </a:solidFill>
              <a:effectLst/>
              <a:latin typeface="+mn-lt"/>
              <a:ea typeface="+mn-ea"/>
              <a:cs typeface="+mn-cs"/>
            </a:rPr>
            <a:t>が統合され小中一貫校が開校する、併せて、新行政改革大綱に基づく定員適正化や給与・手当の適正化を行っており、また物件費についても、需用費の削減はもとより、事務・事業の再編整理による賃金等の抑制や委託業務の見直し等により更に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37489</xdr:rowOff>
    </xdr:from>
    <xdr:to>
      <xdr:col>7</xdr:col>
      <xdr:colOff>152400</xdr:colOff>
      <xdr:row>82</xdr:row>
      <xdr:rowOff>55328</xdr:rowOff>
    </xdr:to>
    <xdr:cxnSp macro="">
      <xdr:nvCxnSpPr>
        <xdr:cNvPr id="192" name="直線コネクタ 191"/>
        <xdr:cNvCxnSpPr/>
      </xdr:nvCxnSpPr>
      <xdr:spPr>
        <a:xfrm>
          <a:off x="4114800" y="14096389"/>
          <a:ext cx="838200" cy="1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34096</xdr:rowOff>
    </xdr:from>
    <xdr:to>
      <xdr:col>6</xdr:col>
      <xdr:colOff>0</xdr:colOff>
      <xdr:row>82</xdr:row>
      <xdr:rowOff>37489</xdr:rowOff>
    </xdr:to>
    <xdr:cxnSp macro="">
      <xdr:nvCxnSpPr>
        <xdr:cNvPr id="195" name="直線コネクタ 194"/>
        <xdr:cNvCxnSpPr/>
      </xdr:nvCxnSpPr>
      <xdr:spPr>
        <a:xfrm>
          <a:off x="3225800" y="14092996"/>
          <a:ext cx="889000" cy="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43615</xdr:rowOff>
    </xdr:from>
    <xdr:ext cx="736600" cy="259045"/>
    <xdr:sp macro="" textlink="">
      <xdr:nvSpPr>
        <xdr:cNvPr id="197" name="テキスト ボックス 196"/>
        <xdr:cNvSpPr txBox="1"/>
      </xdr:nvSpPr>
      <xdr:spPr>
        <a:xfrm>
          <a:off x="3733800" y="142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28749</xdr:rowOff>
    </xdr:from>
    <xdr:to>
      <xdr:col>4</xdr:col>
      <xdr:colOff>482600</xdr:colOff>
      <xdr:row>82</xdr:row>
      <xdr:rowOff>34096</xdr:rowOff>
    </xdr:to>
    <xdr:cxnSp macro="">
      <xdr:nvCxnSpPr>
        <xdr:cNvPr id="198" name="直線コネクタ 197"/>
        <xdr:cNvCxnSpPr/>
      </xdr:nvCxnSpPr>
      <xdr:spPr>
        <a:xfrm>
          <a:off x="2336800" y="14087649"/>
          <a:ext cx="8890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59913</xdr:rowOff>
    </xdr:from>
    <xdr:to>
      <xdr:col>4</xdr:col>
      <xdr:colOff>533400</xdr:colOff>
      <xdr:row>82</xdr:row>
      <xdr:rowOff>161513</xdr:rowOff>
    </xdr:to>
    <xdr:sp macro="" textlink="">
      <xdr:nvSpPr>
        <xdr:cNvPr id="199" name="フローチャート : 判断 198"/>
        <xdr:cNvSpPr/>
      </xdr:nvSpPr>
      <xdr:spPr>
        <a:xfrm>
          <a:off x="3175000" y="1411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146290</xdr:rowOff>
    </xdr:from>
    <xdr:ext cx="762000" cy="259045"/>
    <xdr:sp macro="" textlink="">
      <xdr:nvSpPr>
        <xdr:cNvPr id="200" name="テキスト ボックス 199"/>
        <xdr:cNvSpPr txBox="1"/>
      </xdr:nvSpPr>
      <xdr:spPr>
        <a:xfrm>
          <a:off x="2844800" y="1420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28749</xdr:rowOff>
    </xdr:from>
    <xdr:to>
      <xdr:col>3</xdr:col>
      <xdr:colOff>279400</xdr:colOff>
      <xdr:row>82</xdr:row>
      <xdr:rowOff>33458</xdr:rowOff>
    </xdr:to>
    <xdr:cxnSp macro="">
      <xdr:nvCxnSpPr>
        <xdr:cNvPr id="201" name="直線コネクタ 200"/>
        <xdr:cNvCxnSpPr/>
      </xdr:nvCxnSpPr>
      <xdr:spPr>
        <a:xfrm flipV="1">
          <a:off x="1447800" y="14087649"/>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1803</xdr:rowOff>
    </xdr:from>
    <xdr:to>
      <xdr:col>3</xdr:col>
      <xdr:colOff>330200</xdr:colOff>
      <xdr:row>82</xdr:row>
      <xdr:rowOff>103403</xdr:rowOff>
    </xdr:to>
    <xdr:sp macro="" textlink="">
      <xdr:nvSpPr>
        <xdr:cNvPr id="202" name="フローチャート : 判断 201"/>
        <xdr:cNvSpPr/>
      </xdr:nvSpPr>
      <xdr:spPr>
        <a:xfrm>
          <a:off x="2286000" y="1406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88180</xdr:rowOff>
    </xdr:from>
    <xdr:ext cx="762000" cy="259045"/>
    <xdr:sp macro="" textlink="">
      <xdr:nvSpPr>
        <xdr:cNvPr id="203" name="テキスト ボックス 202"/>
        <xdr:cNvSpPr txBox="1"/>
      </xdr:nvSpPr>
      <xdr:spPr>
        <a:xfrm>
          <a:off x="1955800" y="1414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160488</xdr:rowOff>
    </xdr:from>
    <xdr:to>
      <xdr:col>2</xdr:col>
      <xdr:colOff>127000</xdr:colOff>
      <xdr:row>82</xdr:row>
      <xdr:rowOff>90638</xdr:rowOff>
    </xdr:to>
    <xdr:sp macro="" textlink="">
      <xdr:nvSpPr>
        <xdr:cNvPr id="204" name="フローチャート : 判断 203"/>
        <xdr:cNvSpPr/>
      </xdr:nvSpPr>
      <xdr:spPr>
        <a:xfrm>
          <a:off x="1397000" y="140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75415</xdr:rowOff>
    </xdr:from>
    <xdr:ext cx="762000" cy="259045"/>
    <xdr:sp macro="" textlink="">
      <xdr:nvSpPr>
        <xdr:cNvPr id="205" name="テキスト ボックス 204"/>
        <xdr:cNvSpPr txBox="1"/>
      </xdr:nvSpPr>
      <xdr:spPr>
        <a:xfrm>
          <a:off x="1066800" y="141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4528</xdr:rowOff>
    </xdr:from>
    <xdr:to>
      <xdr:col>7</xdr:col>
      <xdr:colOff>203200</xdr:colOff>
      <xdr:row>82</xdr:row>
      <xdr:rowOff>106128</xdr:rowOff>
    </xdr:to>
    <xdr:sp macro="" textlink="">
      <xdr:nvSpPr>
        <xdr:cNvPr id="211" name="円/楕円 210"/>
        <xdr:cNvSpPr/>
      </xdr:nvSpPr>
      <xdr:spPr>
        <a:xfrm>
          <a:off x="4902200" y="1406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97255</xdr:rowOff>
    </xdr:from>
    <xdr:ext cx="762000" cy="259045"/>
    <xdr:sp macro="" textlink="">
      <xdr:nvSpPr>
        <xdr:cNvPr id="212" name="人件費・物件費等の状況該当値テキスト"/>
        <xdr:cNvSpPr txBox="1"/>
      </xdr:nvSpPr>
      <xdr:spPr>
        <a:xfrm>
          <a:off x="5041900" y="13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155,936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158139</xdr:rowOff>
    </xdr:from>
    <xdr:to>
      <xdr:col>6</xdr:col>
      <xdr:colOff>50800</xdr:colOff>
      <xdr:row>82</xdr:row>
      <xdr:rowOff>88289</xdr:rowOff>
    </xdr:to>
    <xdr:sp macro="" textlink="">
      <xdr:nvSpPr>
        <xdr:cNvPr id="213" name="円/楕円 212"/>
        <xdr:cNvSpPr/>
      </xdr:nvSpPr>
      <xdr:spPr>
        <a:xfrm>
          <a:off x="4064000" y="1404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98466</xdr:rowOff>
    </xdr:from>
    <xdr:ext cx="736600" cy="259045"/>
    <xdr:sp macro="" textlink="">
      <xdr:nvSpPr>
        <xdr:cNvPr id="214" name="テキスト ボックス 213"/>
        <xdr:cNvSpPr txBox="1"/>
      </xdr:nvSpPr>
      <xdr:spPr>
        <a:xfrm>
          <a:off x="3733800" y="1381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147,065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154746</xdr:rowOff>
    </xdr:from>
    <xdr:to>
      <xdr:col>4</xdr:col>
      <xdr:colOff>533400</xdr:colOff>
      <xdr:row>82</xdr:row>
      <xdr:rowOff>84896</xdr:rowOff>
    </xdr:to>
    <xdr:sp macro="" textlink="">
      <xdr:nvSpPr>
        <xdr:cNvPr id="215" name="円/楕円 214"/>
        <xdr:cNvSpPr/>
      </xdr:nvSpPr>
      <xdr:spPr>
        <a:xfrm>
          <a:off x="3175000" y="1404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95073</xdr:rowOff>
    </xdr:from>
    <xdr:ext cx="762000" cy="259045"/>
    <xdr:sp macro="" textlink="">
      <xdr:nvSpPr>
        <xdr:cNvPr id="216" name="テキスト ボックス 215"/>
        <xdr:cNvSpPr txBox="1"/>
      </xdr:nvSpPr>
      <xdr:spPr>
        <a:xfrm>
          <a:off x="2844800" y="1381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145,377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149399</xdr:rowOff>
    </xdr:from>
    <xdr:to>
      <xdr:col>3</xdr:col>
      <xdr:colOff>330200</xdr:colOff>
      <xdr:row>82</xdr:row>
      <xdr:rowOff>79549</xdr:rowOff>
    </xdr:to>
    <xdr:sp macro="" textlink="">
      <xdr:nvSpPr>
        <xdr:cNvPr id="217" name="円/楕円 216"/>
        <xdr:cNvSpPr/>
      </xdr:nvSpPr>
      <xdr:spPr>
        <a:xfrm>
          <a:off x="2286000" y="140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89726</xdr:rowOff>
    </xdr:from>
    <xdr:ext cx="762000" cy="259045"/>
    <xdr:sp macro="" textlink="">
      <xdr:nvSpPr>
        <xdr:cNvPr id="218" name="テキスト ボックス 217"/>
        <xdr:cNvSpPr txBox="1"/>
      </xdr:nvSpPr>
      <xdr:spPr>
        <a:xfrm>
          <a:off x="1955800" y="1380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142,718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154108</xdr:rowOff>
    </xdr:from>
    <xdr:to>
      <xdr:col>2</xdr:col>
      <xdr:colOff>127000</xdr:colOff>
      <xdr:row>82</xdr:row>
      <xdr:rowOff>84258</xdr:rowOff>
    </xdr:to>
    <xdr:sp macro="" textlink="">
      <xdr:nvSpPr>
        <xdr:cNvPr id="219" name="円/楕円 218"/>
        <xdr:cNvSpPr/>
      </xdr:nvSpPr>
      <xdr:spPr>
        <a:xfrm>
          <a:off x="1397000" y="1404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94435</xdr:rowOff>
    </xdr:from>
    <xdr:ext cx="762000" cy="259045"/>
    <xdr:sp macro="" textlink="">
      <xdr:nvSpPr>
        <xdr:cNvPr id="220" name="テキスト ボックス 219"/>
        <xdr:cNvSpPr txBox="1"/>
      </xdr:nvSpPr>
      <xdr:spPr>
        <a:xfrm>
          <a:off x="1066800" y="1381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145,060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引き続き類似団体平均（</a:t>
          </a:r>
          <a:r>
            <a:rPr kumimoji="1" lang="en-US" altLang="ja-JP" sz="1100">
              <a:solidFill>
                <a:schemeClr val="dk1"/>
              </a:solidFill>
              <a:effectLst/>
              <a:latin typeface="+mn-lt"/>
              <a:ea typeface="+mn-ea"/>
              <a:cs typeface="+mn-cs"/>
            </a:rPr>
            <a:t>96.2</a:t>
          </a:r>
          <a:r>
            <a:rPr kumimoji="1" lang="ja-JP" altLang="ja-JP" sz="1100">
              <a:solidFill>
                <a:schemeClr val="dk1"/>
              </a:solidFill>
              <a:effectLst/>
              <a:latin typeface="+mn-lt"/>
              <a:ea typeface="+mn-ea"/>
              <a:cs typeface="+mn-cs"/>
            </a:rPr>
            <a:t>％）及び全国町村平均（</a:t>
          </a:r>
          <a:r>
            <a:rPr kumimoji="1" lang="en-US" altLang="ja-JP" sz="1100">
              <a:solidFill>
                <a:schemeClr val="dk1"/>
              </a:solidFill>
              <a:effectLst/>
              <a:latin typeface="+mn-lt"/>
              <a:ea typeface="+mn-ea"/>
              <a:cs typeface="+mn-cs"/>
            </a:rPr>
            <a:t>96.4</a:t>
          </a:r>
          <a:r>
            <a:rPr kumimoji="1" lang="ja-JP" altLang="ja-JP" sz="1100">
              <a:solidFill>
                <a:schemeClr val="dk1"/>
              </a:solidFill>
              <a:effectLst/>
              <a:latin typeface="+mn-lt"/>
              <a:ea typeface="+mn-ea"/>
              <a:cs typeface="+mn-cs"/>
            </a:rPr>
            <a:t>％）を下回っている。今後も民間給与等に留意しながら、適正な給与水準に努める。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18445</xdr:rowOff>
    </xdr:from>
    <xdr:to>
      <xdr:col>24</xdr:col>
      <xdr:colOff>558800</xdr:colOff>
      <xdr:row>83</xdr:row>
      <xdr:rowOff>98879</xdr:rowOff>
    </xdr:to>
    <xdr:cxnSp macro="">
      <xdr:nvCxnSpPr>
        <xdr:cNvPr id="256" name="直線コネクタ 255"/>
        <xdr:cNvCxnSpPr/>
      </xdr:nvCxnSpPr>
      <xdr:spPr>
        <a:xfrm>
          <a:off x="16179800" y="1424879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7" name="給与水準   （国との比較）平均値テキスト"/>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131536</xdr:rowOff>
    </xdr:from>
    <xdr:to>
      <xdr:col>23</xdr:col>
      <xdr:colOff>406400</xdr:colOff>
      <xdr:row>83</xdr:row>
      <xdr:rowOff>18445</xdr:rowOff>
    </xdr:to>
    <xdr:cxnSp macro="">
      <xdr:nvCxnSpPr>
        <xdr:cNvPr id="259" name="直線コネクタ 258"/>
        <xdr:cNvCxnSpPr/>
      </xdr:nvCxnSpPr>
      <xdr:spPr>
        <a:xfrm>
          <a:off x="15290800" y="14018986"/>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0" name="フローチャート : 判断 259"/>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1" name="テキスト ボックス 260"/>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131536</xdr:rowOff>
    </xdr:from>
    <xdr:to>
      <xdr:col>22</xdr:col>
      <xdr:colOff>203200</xdr:colOff>
      <xdr:row>81</xdr:row>
      <xdr:rowOff>166007</xdr:rowOff>
    </xdr:to>
    <xdr:cxnSp macro="">
      <xdr:nvCxnSpPr>
        <xdr:cNvPr id="262" name="直線コネクタ 261"/>
        <xdr:cNvCxnSpPr/>
      </xdr:nvCxnSpPr>
      <xdr:spPr>
        <a:xfrm flipV="1">
          <a:off x="14401800" y="140189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151493</xdr:rowOff>
    </xdr:from>
    <xdr:to>
      <xdr:col>22</xdr:col>
      <xdr:colOff>254000</xdr:colOff>
      <xdr:row>84</xdr:row>
      <xdr:rowOff>81643</xdr:rowOff>
    </xdr:to>
    <xdr:sp macro="" textlink="">
      <xdr:nvSpPr>
        <xdr:cNvPr id="263" name="フローチャート : 判断 262"/>
        <xdr:cNvSpPr/>
      </xdr:nvSpPr>
      <xdr:spPr>
        <a:xfrm>
          <a:off x="15240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66420</xdr:rowOff>
    </xdr:from>
    <xdr:ext cx="762000" cy="259045"/>
    <xdr:sp macro="" textlink="">
      <xdr:nvSpPr>
        <xdr:cNvPr id="264" name="テキスト ボックス 263"/>
        <xdr:cNvSpPr txBox="1"/>
      </xdr:nvSpPr>
      <xdr:spPr>
        <a:xfrm>
          <a:off x="14909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166007</xdr:rowOff>
    </xdr:from>
    <xdr:to>
      <xdr:col>21</xdr:col>
      <xdr:colOff>0</xdr:colOff>
      <xdr:row>87</xdr:row>
      <xdr:rowOff>33564</xdr:rowOff>
    </xdr:to>
    <xdr:cxnSp macro="">
      <xdr:nvCxnSpPr>
        <xdr:cNvPr id="265" name="直線コネクタ 264"/>
        <xdr:cNvCxnSpPr/>
      </xdr:nvCxnSpPr>
      <xdr:spPr>
        <a:xfrm flipV="1">
          <a:off x="13512800" y="14053457"/>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151493</xdr:rowOff>
    </xdr:from>
    <xdr:to>
      <xdr:col>21</xdr:col>
      <xdr:colOff>50800</xdr:colOff>
      <xdr:row>84</xdr:row>
      <xdr:rowOff>81643</xdr:rowOff>
    </xdr:to>
    <xdr:sp macro="" textlink="">
      <xdr:nvSpPr>
        <xdr:cNvPr id="266" name="フローチャート : 判断 265"/>
        <xdr:cNvSpPr/>
      </xdr:nvSpPr>
      <xdr:spPr>
        <a:xfrm>
          <a:off x="14351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66420</xdr:rowOff>
    </xdr:from>
    <xdr:ext cx="762000" cy="259045"/>
    <xdr:sp macro="" textlink="">
      <xdr:nvSpPr>
        <xdr:cNvPr id="267" name="テキスト ボックス 266"/>
        <xdr:cNvSpPr txBox="1"/>
      </xdr:nvSpPr>
      <xdr:spPr>
        <a:xfrm>
          <a:off x="14020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68" name="フローチャート : 判断 267"/>
        <xdr:cNvSpPr/>
      </xdr:nvSpPr>
      <xdr:spPr>
        <a:xfrm>
          <a:off x="13462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69" name="テキスト ボックス 268"/>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75" name="円/楕円 274"/>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64606</xdr:rowOff>
    </xdr:from>
    <xdr:ext cx="762000" cy="259045"/>
    <xdr:sp macro="" textlink="">
      <xdr:nvSpPr>
        <xdr:cNvPr id="276"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139095</xdr:rowOff>
    </xdr:from>
    <xdr:to>
      <xdr:col>23</xdr:col>
      <xdr:colOff>457200</xdr:colOff>
      <xdr:row>83</xdr:row>
      <xdr:rowOff>69245</xdr:rowOff>
    </xdr:to>
    <xdr:sp macro="" textlink="">
      <xdr:nvSpPr>
        <xdr:cNvPr id="277" name="円/楕円 276"/>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79422</xdr:rowOff>
    </xdr:from>
    <xdr:ext cx="736600" cy="259045"/>
    <xdr:sp macro="" textlink="">
      <xdr:nvSpPr>
        <xdr:cNvPr id="278" name="テキスト ボックス 277"/>
        <xdr:cNvSpPr txBox="1"/>
      </xdr:nvSpPr>
      <xdr:spPr>
        <a:xfrm>
          <a:off x="15798800" y="1396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80736</xdr:rowOff>
    </xdr:from>
    <xdr:to>
      <xdr:col>22</xdr:col>
      <xdr:colOff>254000</xdr:colOff>
      <xdr:row>82</xdr:row>
      <xdr:rowOff>10886</xdr:rowOff>
    </xdr:to>
    <xdr:sp macro="" textlink="">
      <xdr:nvSpPr>
        <xdr:cNvPr id="279" name="円/楕円 278"/>
        <xdr:cNvSpPr/>
      </xdr:nvSpPr>
      <xdr:spPr>
        <a:xfrm>
          <a:off x="15240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21063</xdr:rowOff>
    </xdr:from>
    <xdr:ext cx="762000" cy="259045"/>
    <xdr:sp macro="" textlink="">
      <xdr:nvSpPr>
        <xdr:cNvPr id="280" name="テキスト ボックス 279"/>
        <xdr:cNvSpPr txBox="1"/>
      </xdr:nvSpPr>
      <xdr:spPr>
        <a:xfrm>
          <a:off x="14909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115207</xdr:rowOff>
    </xdr:from>
    <xdr:to>
      <xdr:col>21</xdr:col>
      <xdr:colOff>50800</xdr:colOff>
      <xdr:row>82</xdr:row>
      <xdr:rowOff>45357</xdr:rowOff>
    </xdr:to>
    <xdr:sp macro="" textlink="">
      <xdr:nvSpPr>
        <xdr:cNvPr id="281" name="円/楕円 280"/>
        <xdr:cNvSpPr/>
      </xdr:nvSpPr>
      <xdr:spPr>
        <a:xfrm>
          <a:off x="14351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55534</xdr:rowOff>
    </xdr:from>
    <xdr:ext cx="762000" cy="259045"/>
    <xdr:sp macro="" textlink="">
      <xdr:nvSpPr>
        <xdr:cNvPr id="282" name="テキスト ボックス 281"/>
        <xdr:cNvSpPr txBox="1"/>
      </xdr:nvSpPr>
      <xdr:spPr>
        <a:xfrm>
          <a:off x="14020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154214</xdr:rowOff>
    </xdr:from>
    <xdr:to>
      <xdr:col>19</xdr:col>
      <xdr:colOff>533400</xdr:colOff>
      <xdr:row>87</xdr:row>
      <xdr:rowOff>84364</xdr:rowOff>
    </xdr:to>
    <xdr:sp macro="" textlink="">
      <xdr:nvSpPr>
        <xdr:cNvPr id="283" name="円/楕円 282"/>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94541</xdr:rowOff>
    </xdr:from>
    <xdr:ext cx="762000" cy="259045"/>
    <xdr:sp macro="" textlink="">
      <xdr:nvSpPr>
        <xdr:cNvPr id="284" name="テキスト ボックス 283"/>
        <xdr:cNvSpPr txBox="1"/>
      </xdr:nvSpPr>
      <xdr:spPr>
        <a:xfrm>
          <a:off x="13131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学校や</a:t>
          </a:r>
          <a:r>
            <a:rPr kumimoji="1" lang="ja-JP" altLang="ja-JP" sz="1100">
              <a:solidFill>
                <a:schemeClr val="dk1"/>
              </a:solidFill>
              <a:effectLst/>
              <a:latin typeface="+mn-lt"/>
              <a:ea typeface="+mn-ea"/>
              <a:cs typeface="+mn-cs"/>
            </a:rPr>
            <a:t>保育所等の公立の施設が多いが、類似団体平均（</a:t>
          </a:r>
          <a:r>
            <a:rPr kumimoji="1" lang="en-US" altLang="ja-JP" sz="1100">
              <a:solidFill>
                <a:schemeClr val="dk1"/>
              </a:solidFill>
              <a:effectLst/>
              <a:latin typeface="+mn-lt"/>
              <a:ea typeface="+mn-ea"/>
              <a:cs typeface="+mn-cs"/>
            </a:rPr>
            <a:t>12.61</a:t>
          </a:r>
          <a:r>
            <a:rPr kumimoji="1" lang="ja-JP" altLang="ja-JP" sz="1100">
              <a:solidFill>
                <a:schemeClr val="dk1"/>
              </a:solidFill>
              <a:effectLst/>
              <a:latin typeface="+mn-lt"/>
              <a:ea typeface="+mn-ea"/>
              <a:cs typeface="+mn-cs"/>
            </a:rPr>
            <a:t>人）より下回っている。しかし、全国市町村平均（</a:t>
          </a:r>
          <a:r>
            <a:rPr kumimoji="1" lang="en-US" altLang="ja-JP" sz="1100">
              <a:solidFill>
                <a:schemeClr val="dk1"/>
              </a:solidFill>
              <a:effectLst/>
              <a:latin typeface="+mn-lt"/>
              <a:ea typeface="+mn-ea"/>
              <a:cs typeface="+mn-cs"/>
            </a:rPr>
            <a:t>7.90</a:t>
          </a:r>
          <a:r>
            <a:rPr kumimoji="1" lang="ja-JP" altLang="ja-JP" sz="1100">
              <a:solidFill>
                <a:schemeClr val="dk1"/>
              </a:solidFill>
              <a:effectLst/>
              <a:latin typeface="+mn-lt"/>
              <a:ea typeface="+mn-ea"/>
              <a:cs typeface="+mn-cs"/>
            </a:rPr>
            <a:t>人）と比べると大きく上回っている。現在、新行政改革大綱</a:t>
          </a:r>
          <a:r>
            <a:rPr kumimoji="1" lang="ja-JP" altLang="en-US" sz="1100">
              <a:solidFill>
                <a:schemeClr val="dk1"/>
              </a:solidFill>
              <a:effectLst/>
              <a:latin typeface="+mn-lt"/>
              <a:ea typeface="+mn-ea"/>
              <a:cs typeface="+mn-cs"/>
            </a:rPr>
            <a:t>に基づき</a:t>
          </a:r>
          <a:r>
            <a:rPr kumimoji="1" lang="ja-JP" altLang="ja-JP" sz="1100">
              <a:solidFill>
                <a:schemeClr val="dk1"/>
              </a:solidFill>
              <a:effectLst/>
              <a:latin typeface="+mn-lt"/>
              <a:ea typeface="+mn-ea"/>
              <a:cs typeface="+mn-cs"/>
            </a:rPr>
            <a:t>、定員適正化を推進して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この目標を実現するため、</a:t>
          </a:r>
          <a:r>
            <a:rPr kumimoji="1" lang="ja-JP" altLang="en-US" sz="1100">
              <a:solidFill>
                <a:schemeClr val="dk1"/>
              </a:solidFill>
              <a:effectLst/>
              <a:latin typeface="+mn-lt"/>
              <a:ea typeface="+mn-ea"/>
              <a:cs typeface="+mn-cs"/>
            </a:rPr>
            <a:t>事務事業の見直し、組織機構の再編による合理化、民間機能の有効的な活用を推進し職員定数の抑制を図る。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76418</xdr:rowOff>
    </xdr:from>
    <xdr:to>
      <xdr:col>24</xdr:col>
      <xdr:colOff>558800</xdr:colOff>
      <xdr:row>60</xdr:row>
      <xdr:rowOff>79865</xdr:rowOff>
    </xdr:to>
    <xdr:cxnSp macro="">
      <xdr:nvCxnSpPr>
        <xdr:cNvPr id="321" name="直線コネクタ 320"/>
        <xdr:cNvCxnSpPr/>
      </xdr:nvCxnSpPr>
      <xdr:spPr>
        <a:xfrm flipV="1">
          <a:off x="16179800" y="10363418"/>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22"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75039</xdr:rowOff>
    </xdr:from>
    <xdr:to>
      <xdr:col>23</xdr:col>
      <xdr:colOff>406400</xdr:colOff>
      <xdr:row>60</xdr:row>
      <xdr:rowOff>79865</xdr:rowOff>
    </xdr:to>
    <xdr:cxnSp macro="">
      <xdr:nvCxnSpPr>
        <xdr:cNvPr id="324" name="直線コネクタ 323"/>
        <xdr:cNvCxnSpPr/>
      </xdr:nvCxnSpPr>
      <xdr:spPr>
        <a:xfrm>
          <a:off x="15290800" y="1036203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5" name="フローチャート : 判断 324"/>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165081</xdr:rowOff>
    </xdr:from>
    <xdr:ext cx="736600" cy="259045"/>
    <xdr:sp macro="" textlink="">
      <xdr:nvSpPr>
        <xdr:cNvPr id="326" name="テキスト ボックス 325"/>
        <xdr:cNvSpPr txBox="1"/>
      </xdr:nvSpPr>
      <xdr:spPr>
        <a:xfrm>
          <a:off x="15798800" y="104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66766</xdr:rowOff>
    </xdr:from>
    <xdr:to>
      <xdr:col>22</xdr:col>
      <xdr:colOff>203200</xdr:colOff>
      <xdr:row>60</xdr:row>
      <xdr:rowOff>75039</xdr:rowOff>
    </xdr:to>
    <xdr:cxnSp macro="">
      <xdr:nvCxnSpPr>
        <xdr:cNvPr id="327" name="直線コネクタ 326"/>
        <xdr:cNvCxnSpPr/>
      </xdr:nvCxnSpPr>
      <xdr:spPr>
        <a:xfrm>
          <a:off x="14401800" y="10353766"/>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123989</xdr:rowOff>
    </xdr:from>
    <xdr:to>
      <xdr:col>22</xdr:col>
      <xdr:colOff>254000</xdr:colOff>
      <xdr:row>60</xdr:row>
      <xdr:rowOff>54139</xdr:rowOff>
    </xdr:to>
    <xdr:sp macro="" textlink="">
      <xdr:nvSpPr>
        <xdr:cNvPr id="328" name="フローチャート : 判断 327"/>
        <xdr:cNvSpPr/>
      </xdr:nvSpPr>
      <xdr:spPr>
        <a:xfrm>
          <a:off x="15240000" y="1023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64316</xdr:rowOff>
    </xdr:from>
    <xdr:ext cx="762000" cy="259045"/>
    <xdr:sp macro="" textlink="">
      <xdr:nvSpPr>
        <xdr:cNvPr id="329" name="テキスト ボックス 328"/>
        <xdr:cNvSpPr txBox="1"/>
      </xdr:nvSpPr>
      <xdr:spPr>
        <a:xfrm>
          <a:off x="14909800" y="1000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66766</xdr:rowOff>
    </xdr:from>
    <xdr:to>
      <xdr:col>21</xdr:col>
      <xdr:colOff>0</xdr:colOff>
      <xdr:row>60</xdr:row>
      <xdr:rowOff>110199</xdr:rowOff>
    </xdr:to>
    <xdr:cxnSp macro="">
      <xdr:nvCxnSpPr>
        <xdr:cNvPr id="330" name="直線コネクタ 329"/>
        <xdr:cNvCxnSpPr/>
      </xdr:nvCxnSpPr>
      <xdr:spPr>
        <a:xfrm flipV="1">
          <a:off x="13512800" y="10353766"/>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80554</xdr:rowOff>
    </xdr:from>
    <xdr:to>
      <xdr:col>21</xdr:col>
      <xdr:colOff>50800</xdr:colOff>
      <xdr:row>60</xdr:row>
      <xdr:rowOff>10704</xdr:rowOff>
    </xdr:to>
    <xdr:sp macro="" textlink="">
      <xdr:nvSpPr>
        <xdr:cNvPr id="331" name="フローチャート : 判断 330"/>
        <xdr:cNvSpPr/>
      </xdr:nvSpPr>
      <xdr:spPr>
        <a:xfrm>
          <a:off x="14351000" y="1019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20881</xdr:rowOff>
    </xdr:from>
    <xdr:ext cx="762000" cy="259045"/>
    <xdr:sp macro="" textlink="">
      <xdr:nvSpPr>
        <xdr:cNvPr id="332" name="テキスト ボックス 331"/>
        <xdr:cNvSpPr txBox="1"/>
      </xdr:nvSpPr>
      <xdr:spPr>
        <a:xfrm>
          <a:off x="14020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63319</xdr:rowOff>
    </xdr:from>
    <xdr:to>
      <xdr:col>19</xdr:col>
      <xdr:colOff>533400</xdr:colOff>
      <xdr:row>59</xdr:row>
      <xdr:rowOff>164919</xdr:rowOff>
    </xdr:to>
    <xdr:sp macro="" textlink="">
      <xdr:nvSpPr>
        <xdr:cNvPr id="333" name="フローチャート : 判断 332"/>
        <xdr:cNvSpPr/>
      </xdr:nvSpPr>
      <xdr:spPr>
        <a:xfrm>
          <a:off x="13462000" y="1017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3646</xdr:rowOff>
    </xdr:from>
    <xdr:ext cx="762000" cy="259045"/>
    <xdr:sp macro="" textlink="">
      <xdr:nvSpPr>
        <xdr:cNvPr id="334" name="テキスト ボックス 333"/>
        <xdr:cNvSpPr txBox="1"/>
      </xdr:nvSpPr>
      <xdr:spPr>
        <a:xfrm>
          <a:off x="13131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25618</xdr:rowOff>
    </xdr:from>
    <xdr:to>
      <xdr:col>24</xdr:col>
      <xdr:colOff>609600</xdr:colOff>
      <xdr:row>60</xdr:row>
      <xdr:rowOff>127218</xdr:rowOff>
    </xdr:to>
    <xdr:sp macro="" textlink="">
      <xdr:nvSpPr>
        <xdr:cNvPr id="340" name="円/楕円 339"/>
        <xdr:cNvSpPr/>
      </xdr:nvSpPr>
      <xdr:spPr>
        <a:xfrm>
          <a:off x="16967200" y="1031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42145</xdr:rowOff>
    </xdr:from>
    <xdr:ext cx="762000" cy="259045"/>
    <xdr:sp macro="" textlink="">
      <xdr:nvSpPr>
        <xdr:cNvPr id="341" name="定員管理の状況該当値テキスト"/>
        <xdr:cNvSpPr txBox="1"/>
      </xdr:nvSpPr>
      <xdr:spPr>
        <a:xfrm>
          <a:off x="17106900" y="1015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29065</xdr:rowOff>
    </xdr:from>
    <xdr:to>
      <xdr:col>23</xdr:col>
      <xdr:colOff>457200</xdr:colOff>
      <xdr:row>60</xdr:row>
      <xdr:rowOff>130665</xdr:rowOff>
    </xdr:to>
    <xdr:sp macro="" textlink="">
      <xdr:nvSpPr>
        <xdr:cNvPr id="342" name="円/楕円 341"/>
        <xdr:cNvSpPr/>
      </xdr:nvSpPr>
      <xdr:spPr>
        <a:xfrm>
          <a:off x="16129000" y="103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140842</xdr:rowOff>
    </xdr:from>
    <xdr:ext cx="736600" cy="259045"/>
    <xdr:sp macro="" textlink="">
      <xdr:nvSpPr>
        <xdr:cNvPr id="343" name="テキスト ボックス 342"/>
        <xdr:cNvSpPr txBox="1"/>
      </xdr:nvSpPr>
      <xdr:spPr>
        <a:xfrm>
          <a:off x="15798800" y="10084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24239</xdr:rowOff>
    </xdr:from>
    <xdr:to>
      <xdr:col>22</xdr:col>
      <xdr:colOff>254000</xdr:colOff>
      <xdr:row>60</xdr:row>
      <xdr:rowOff>125839</xdr:rowOff>
    </xdr:to>
    <xdr:sp macro="" textlink="">
      <xdr:nvSpPr>
        <xdr:cNvPr id="344" name="円/楕円 343"/>
        <xdr:cNvSpPr/>
      </xdr:nvSpPr>
      <xdr:spPr>
        <a:xfrm>
          <a:off x="15240000" y="103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110616</xdr:rowOff>
    </xdr:from>
    <xdr:ext cx="762000" cy="259045"/>
    <xdr:sp macro="" textlink="">
      <xdr:nvSpPr>
        <xdr:cNvPr id="345" name="テキスト ボックス 344"/>
        <xdr:cNvSpPr txBox="1"/>
      </xdr:nvSpPr>
      <xdr:spPr>
        <a:xfrm>
          <a:off x="14909800" y="1039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15966</xdr:rowOff>
    </xdr:from>
    <xdr:to>
      <xdr:col>21</xdr:col>
      <xdr:colOff>50800</xdr:colOff>
      <xdr:row>60</xdr:row>
      <xdr:rowOff>117566</xdr:rowOff>
    </xdr:to>
    <xdr:sp macro="" textlink="">
      <xdr:nvSpPr>
        <xdr:cNvPr id="346" name="円/楕円 345"/>
        <xdr:cNvSpPr/>
      </xdr:nvSpPr>
      <xdr:spPr>
        <a:xfrm>
          <a:off x="14351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102343</xdr:rowOff>
    </xdr:from>
    <xdr:ext cx="762000" cy="259045"/>
    <xdr:sp macro="" textlink="">
      <xdr:nvSpPr>
        <xdr:cNvPr id="347" name="テキスト ボックス 346"/>
        <xdr:cNvSpPr txBox="1"/>
      </xdr:nvSpPr>
      <xdr:spPr>
        <a:xfrm>
          <a:off x="14020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59399</xdr:rowOff>
    </xdr:from>
    <xdr:to>
      <xdr:col>19</xdr:col>
      <xdr:colOff>533400</xdr:colOff>
      <xdr:row>60</xdr:row>
      <xdr:rowOff>160999</xdr:rowOff>
    </xdr:to>
    <xdr:sp macro="" textlink="">
      <xdr:nvSpPr>
        <xdr:cNvPr id="348" name="円/楕円 347"/>
        <xdr:cNvSpPr/>
      </xdr:nvSpPr>
      <xdr:spPr>
        <a:xfrm>
          <a:off x="13462000" y="1034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145776</xdr:rowOff>
    </xdr:from>
    <xdr:ext cx="762000" cy="259045"/>
    <xdr:sp macro="" textlink="">
      <xdr:nvSpPr>
        <xdr:cNvPr id="349" name="テキスト ボックス 348"/>
        <xdr:cNvSpPr txBox="1"/>
      </xdr:nvSpPr>
      <xdr:spPr>
        <a:xfrm>
          <a:off x="13131800" y="1043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は一部事務組合の地方債に対する負担金が、前年度比</a:t>
          </a:r>
          <a:r>
            <a:rPr kumimoji="1" lang="en-US" altLang="ja-JP" sz="1100">
              <a:solidFill>
                <a:schemeClr val="dk1"/>
              </a:solidFill>
              <a:effectLst/>
              <a:latin typeface="+mn-lt"/>
              <a:ea typeface="+mn-ea"/>
              <a:cs typeface="+mn-cs"/>
            </a:rPr>
            <a:t>15.7</a:t>
          </a:r>
          <a:r>
            <a:rPr kumimoji="1" lang="ja-JP" altLang="en-US" sz="1100">
              <a:solidFill>
                <a:schemeClr val="dk1"/>
              </a:solidFill>
              <a:effectLst/>
              <a:latin typeface="+mn-lt"/>
              <a:ea typeface="+mn-ea"/>
              <a:cs typeface="+mn-cs"/>
            </a:rPr>
            <a:t>％増だが、</a:t>
          </a:r>
          <a:r>
            <a:rPr kumimoji="1" lang="en-US" altLang="ja-JP" sz="1100">
              <a:solidFill>
                <a:schemeClr val="dk1"/>
              </a:solidFill>
              <a:effectLst/>
              <a:latin typeface="+mn-lt"/>
              <a:ea typeface="+mn-ea"/>
              <a:cs typeface="+mn-cs"/>
            </a:rPr>
            <a:t>H25</a:t>
          </a:r>
          <a:r>
            <a:rPr kumimoji="1" lang="ja-JP" altLang="en-US" sz="1100">
              <a:solidFill>
                <a:schemeClr val="dk1"/>
              </a:solidFill>
              <a:effectLst/>
              <a:latin typeface="+mn-lt"/>
              <a:ea typeface="+mn-ea"/>
              <a:cs typeface="+mn-cs"/>
            </a:rPr>
            <a:t>比では</a:t>
          </a:r>
          <a:r>
            <a:rPr kumimoji="1" lang="en-US" altLang="ja-JP" sz="1100">
              <a:solidFill>
                <a:schemeClr val="dk1"/>
              </a:solidFill>
              <a:effectLst/>
              <a:latin typeface="+mn-lt"/>
              <a:ea typeface="+mn-ea"/>
              <a:cs typeface="+mn-cs"/>
            </a:rPr>
            <a:t>78.8</a:t>
          </a:r>
          <a:r>
            <a:rPr kumimoji="1" lang="ja-JP" altLang="en-US" sz="1100">
              <a:solidFill>
                <a:schemeClr val="dk1"/>
              </a:solidFill>
              <a:effectLst/>
              <a:latin typeface="+mn-lt"/>
              <a:ea typeface="+mn-ea"/>
              <a:cs typeface="+mn-cs"/>
            </a:rPr>
            <a:t>％減となり、３か年平均では、</a:t>
          </a:r>
          <a:r>
            <a:rPr kumimoji="1" lang="ja-JP" altLang="ja-JP" sz="1100">
              <a:solidFill>
                <a:schemeClr val="dk1"/>
              </a:solidFill>
              <a:effectLst/>
              <a:latin typeface="+mn-lt"/>
              <a:ea typeface="+mn-ea"/>
              <a:cs typeface="+mn-cs"/>
            </a:rPr>
            <a:t>、前年度（</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5.2</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7.3</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茨城県平均（</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％）及び全国市町村平均（</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％）を下回っている。</a:t>
          </a:r>
          <a:r>
            <a:rPr kumimoji="1" lang="ja-JP" altLang="en-US" sz="1100">
              <a:solidFill>
                <a:schemeClr val="dk1"/>
              </a:solidFill>
              <a:effectLst/>
              <a:latin typeface="+mn-lt"/>
              <a:ea typeface="+mn-ea"/>
              <a:cs typeface="+mn-cs"/>
            </a:rPr>
            <a:t>また前</a:t>
          </a:r>
          <a:r>
            <a:rPr kumimoji="1" lang="ja-JP" altLang="ja-JP" sz="1100">
              <a:solidFill>
                <a:schemeClr val="dk1"/>
              </a:solidFill>
              <a:effectLst/>
              <a:latin typeface="+mn-lt"/>
              <a:ea typeface="+mn-ea"/>
              <a:cs typeface="+mn-cs"/>
            </a:rPr>
            <a:t>年度と比較</a:t>
          </a:r>
          <a:r>
            <a:rPr kumimoji="1" lang="ja-JP" altLang="en-US" sz="1100">
              <a:solidFill>
                <a:schemeClr val="dk1"/>
              </a:solidFill>
              <a:effectLst/>
              <a:latin typeface="+mn-lt"/>
              <a:ea typeface="+mn-ea"/>
              <a:cs typeface="+mn-cs"/>
            </a:rPr>
            <a:t>すると</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一部事務組合</a:t>
          </a:r>
          <a:r>
            <a:rPr kumimoji="1" lang="ja-JP" altLang="ja-JP" sz="1100">
              <a:solidFill>
                <a:schemeClr val="dk1"/>
              </a:solidFill>
              <a:effectLst/>
              <a:latin typeface="+mn-lt"/>
              <a:ea typeface="+mn-ea"/>
              <a:cs typeface="+mn-cs"/>
            </a:rPr>
            <a:t>負担金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準元利償還金</a:t>
          </a:r>
          <a:r>
            <a:rPr kumimoji="1" lang="ja-JP" altLang="en-US" sz="1100">
              <a:solidFill>
                <a:schemeClr val="dk1"/>
              </a:solidFill>
              <a:effectLst/>
              <a:latin typeface="+mn-lt"/>
              <a:ea typeface="+mn-ea"/>
              <a:cs typeface="+mn-cs"/>
            </a:rPr>
            <a:t>などが増となり単年度比率では</a:t>
          </a:r>
          <a:r>
            <a:rPr kumimoji="1" lang="en-US" altLang="ja-JP" sz="1100">
              <a:solidFill>
                <a:schemeClr val="dk1"/>
              </a:solidFill>
              <a:effectLst/>
              <a:latin typeface="+mn-lt"/>
              <a:ea typeface="+mn-ea"/>
              <a:cs typeface="+mn-cs"/>
            </a:rPr>
            <a:t>0.19</a:t>
          </a:r>
          <a:r>
            <a:rPr kumimoji="1" lang="ja-JP" altLang="en-US" sz="1100">
              <a:solidFill>
                <a:schemeClr val="dk1"/>
              </a:solidFill>
              <a:effectLst/>
              <a:latin typeface="+mn-lt"/>
              <a:ea typeface="+mn-ea"/>
              <a:cs typeface="+mn-cs"/>
            </a:rPr>
            <a:t>ポイント上昇した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、普通会計のみならず公営企業債の起債の抑制により準元利償還金の負担にも留意しつつ、適正な起債管理に努める。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76454</xdr:rowOff>
    </xdr:from>
    <xdr:to>
      <xdr:col>24</xdr:col>
      <xdr:colOff>558800</xdr:colOff>
      <xdr:row>40</xdr:row>
      <xdr:rowOff>11176</xdr:rowOff>
    </xdr:to>
    <xdr:cxnSp macro="">
      <xdr:nvCxnSpPr>
        <xdr:cNvPr id="381" name="直線コネクタ 380"/>
        <xdr:cNvCxnSpPr/>
      </xdr:nvCxnSpPr>
      <xdr:spPr>
        <a:xfrm flipV="1">
          <a:off x="16179800" y="676300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82"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11176</xdr:rowOff>
    </xdr:from>
    <xdr:to>
      <xdr:col>23</xdr:col>
      <xdr:colOff>406400</xdr:colOff>
      <xdr:row>41</xdr:row>
      <xdr:rowOff>13462</xdr:rowOff>
    </xdr:to>
    <xdr:cxnSp macro="">
      <xdr:nvCxnSpPr>
        <xdr:cNvPr id="384" name="直線コネクタ 383"/>
        <xdr:cNvCxnSpPr/>
      </xdr:nvCxnSpPr>
      <xdr:spPr>
        <a:xfrm flipV="1">
          <a:off x="15290800" y="686917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5" name="フローチャート : 判断 384"/>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6" name="テキスト ボックス 385"/>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42</xdr:row>
      <xdr:rowOff>54356</xdr:rowOff>
    </xdr:to>
    <xdr:cxnSp macro="">
      <xdr:nvCxnSpPr>
        <xdr:cNvPr id="387" name="直線コネクタ 386"/>
        <xdr:cNvCxnSpPr/>
      </xdr:nvCxnSpPr>
      <xdr:spPr>
        <a:xfrm flipV="1">
          <a:off x="14401800" y="7042912"/>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8" name="フローチャート :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389" name="テキスト ボックス 388"/>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54356</xdr:rowOff>
    </xdr:from>
    <xdr:to>
      <xdr:col>21</xdr:col>
      <xdr:colOff>0</xdr:colOff>
      <xdr:row>43</xdr:row>
      <xdr:rowOff>8382</xdr:rowOff>
    </xdr:to>
    <xdr:cxnSp macro="">
      <xdr:nvCxnSpPr>
        <xdr:cNvPr id="390" name="直線コネクタ 389"/>
        <xdr:cNvCxnSpPr/>
      </xdr:nvCxnSpPr>
      <xdr:spPr>
        <a:xfrm flipV="1">
          <a:off x="13512800" y="725525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126746</xdr:rowOff>
    </xdr:from>
    <xdr:to>
      <xdr:col>21</xdr:col>
      <xdr:colOff>50800</xdr:colOff>
      <xdr:row>42</xdr:row>
      <xdr:rowOff>56896</xdr:rowOff>
    </xdr:to>
    <xdr:sp macro="" textlink="">
      <xdr:nvSpPr>
        <xdr:cNvPr id="391" name="フローチャート : 判断 390"/>
        <xdr:cNvSpPr/>
      </xdr:nvSpPr>
      <xdr:spPr>
        <a:xfrm>
          <a:off x="14351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67073</xdr:rowOff>
    </xdr:from>
    <xdr:ext cx="762000" cy="259045"/>
    <xdr:sp macro="" textlink="">
      <xdr:nvSpPr>
        <xdr:cNvPr id="392" name="テキスト ボックス 391"/>
        <xdr:cNvSpPr txBox="1"/>
      </xdr:nvSpPr>
      <xdr:spPr>
        <a:xfrm>
          <a:off x="14020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93" name="フローチャート : 判断 392"/>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94" name="テキスト ボックス 393"/>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25654</xdr:rowOff>
    </xdr:from>
    <xdr:to>
      <xdr:col>24</xdr:col>
      <xdr:colOff>609600</xdr:colOff>
      <xdr:row>39</xdr:row>
      <xdr:rowOff>127254</xdr:rowOff>
    </xdr:to>
    <xdr:sp macro="" textlink="">
      <xdr:nvSpPr>
        <xdr:cNvPr id="400" name="円/楕円 399"/>
        <xdr:cNvSpPr/>
      </xdr:nvSpPr>
      <xdr:spPr>
        <a:xfrm>
          <a:off x="169672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42181</xdr:rowOff>
    </xdr:from>
    <xdr:ext cx="762000" cy="259045"/>
    <xdr:sp macro="" textlink="">
      <xdr:nvSpPr>
        <xdr:cNvPr id="401" name="公債費負担の状況該当値テキスト"/>
        <xdr:cNvSpPr txBox="1"/>
      </xdr:nvSpPr>
      <xdr:spPr>
        <a:xfrm>
          <a:off x="17106900" y="65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131826</xdr:rowOff>
    </xdr:from>
    <xdr:to>
      <xdr:col>23</xdr:col>
      <xdr:colOff>457200</xdr:colOff>
      <xdr:row>40</xdr:row>
      <xdr:rowOff>61976</xdr:rowOff>
    </xdr:to>
    <xdr:sp macro="" textlink="">
      <xdr:nvSpPr>
        <xdr:cNvPr id="402" name="円/楕円 401"/>
        <xdr:cNvSpPr/>
      </xdr:nvSpPr>
      <xdr:spPr>
        <a:xfrm>
          <a:off x="16129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72153</xdr:rowOff>
    </xdr:from>
    <xdr:ext cx="736600" cy="259045"/>
    <xdr:sp macro="" textlink="">
      <xdr:nvSpPr>
        <xdr:cNvPr id="403" name="テキスト ボックス 402"/>
        <xdr:cNvSpPr txBox="1"/>
      </xdr:nvSpPr>
      <xdr:spPr>
        <a:xfrm>
          <a:off x="15798800" y="658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134112</xdr:rowOff>
    </xdr:from>
    <xdr:to>
      <xdr:col>22</xdr:col>
      <xdr:colOff>254000</xdr:colOff>
      <xdr:row>41</xdr:row>
      <xdr:rowOff>64262</xdr:rowOff>
    </xdr:to>
    <xdr:sp macro="" textlink="">
      <xdr:nvSpPr>
        <xdr:cNvPr id="404" name="円/楕円 403"/>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405" name="テキスト ボックス 404"/>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3556</xdr:rowOff>
    </xdr:from>
    <xdr:to>
      <xdr:col>21</xdr:col>
      <xdr:colOff>50800</xdr:colOff>
      <xdr:row>42</xdr:row>
      <xdr:rowOff>105156</xdr:rowOff>
    </xdr:to>
    <xdr:sp macro="" textlink="">
      <xdr:nvSpPr>
        <xdr:cNvPr id="406" name="円/楕円 405"/>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89933</xdr:rowOff>
    </xdr:from>
    <xdr:ext cx="762000" cy="259045"/>
    <xdr:sp macro="" textlink="">
      <xdr:nvSpPr>
        <xdr:cNvPr id="407" name="テキスト ボックス 406"/>
        <xdr:cNvSpPr txBox="1"/>
      </xdr:nvSpPr>
      <xdr:spPr>
        <a:xfrm>
          <a:off x="14020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408" name="円/楕円 407"/>
        <xdr:cNvSpPr/>
      </xdr:nvSpPr>
      <xdr:spPr>
        <a:xfrm>
          <a:off x="13462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43959</xdr:rowOff>
    </xdr:from>
    <xdr:ext cx="762000" cy="259045"/>
    <xdr:sp macro="" textlink="">
      <xdr:nvSpPr>
        <xdr:cNvPr id="409" name="テキスト ボックス 408"/>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a:t>
          </a:r>
          <a:r>
            <a:rPr kumimoji="1" lang="en-US" altLang="ja-JP" sz="1100">
              <a:solidFill>
                <a:schemeClr val="dk1"/>
              </a:solidFill>
              <a:effectLst/>
              <a:latin typeface="+mn-lt"/>
              <a:ea typeface="+mn-ea"/>
              <a:cs typeface="+mn-cs"/>
            </a:rPr>
            <a:t>36.0%</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23.7</a:t>
          </a:r>
          <a:r>
            <a:rPr kumimoji="1" lang="ja-JP" altLang="ja-JP" sz="1100">
              <a:solidFill>
                <a:schemeClr val="dk1"/>
              </a:solidFill>
              <a:effectLst/>
              <a:latin typeface="+mn-lt"/>
              <a:ea typeface="+mn-ea"/>
              <a:cs typeface="+mn-cs"/>
            </a:rPr>
            <a:t>ポイント悪化し類似団体平均（</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上回っている。悪化の要因は小中一貫校の建設に伴う</a:t>
          </a:r>
          <a:r>
            <a:rPr kumimoji="1" lang="ja-JP" altLang="en-US" sz="1100">
              <a:solidFill>
                <a:schemeClr val="dk1"/>
              </a:solidFill>
              <a:effectLst/>
              <a:latin typeface="+mn-lt"/>
              <a:ea typeface="+mn-ea"/>
              <a:cs typeface="+mn-cs"/>
            </a:rPr>
            <a:t>地方債新規発行により地方債残高が増えたためである</a:t>
          </a:r>
          <a:r>
            <a:rPr kumimoji="1" lang="ja-JP" altLang="ja-JP" sz="1100">
              <a:solidFill>
                <a:schemeClr val="dk1"/>
              </a:solidFill>
              <a:effectLst/>
              <a:latin typeface="+mn-lt"/>
              <a:ea typeface="+mn-ea"/>
              <a:cs typeface="+mn-cs"/>
            </a:rPr>
            <a:t>。今後も、普通会計及び公営企業会計について、住民ニーズを踏まえた適切な事業の選択により、過度に起債に依存することのない財政運営に努める。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88477</xdr:rowOff>
    </xdr:from>
    <xdr:to>
      <xdr:col>24</xdr:col>
      <xdr:colOff>558800</xdr:colOff>
      <xdr:row>16</xdr:row>
      <xdr:rowOff>107654</xdr:rowOff>
    </xdr:to>
    <xdr:cxnSp macro="">
      <xdr:nvCxnSpPr>
        <xdr:cNvPr id="443" name="直線コネクタ 442"/>
        <xdr:cNvCxnSpPr/>
      </xdr:nvCxnSpPr>
      <xdr:spPr>
        <a:xfrm>
          <a:off x="16179800" y="2660227"/>
          <a:ext cx="8382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5" name="フローチャート :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71586</xdr:rowOff>
    </xdr:from>
    <xdr:to>
      <xdr:col>23</xdr:col>
      <xdr:colOff>406400</xdr:colOff>
      <xdr:row>15</xdr:row>
      <xdr:rowOff>88477</xdr:rowOff>
    </xdr:to>
    <xdr:cxnSp macro="">
      <xdr:nvCxnSpPr>
        <xdr:cNvPr id="446" name="直線コネクタ 445"/>
        <xdr:cNvCxnSpPr/>
      </xdr:nvCxnSpPr>
      <xdr:spPr>
        <a:xfrm>
          <a:off x="15290800" y="2643336"/>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7" name="フローチャート : 判断 446"/>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8" name="テキスト ボックス 447"/>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71586</xdr:rowOff>
    </xdr:from>
    <xdr:to>
      <xdr:col>22</xdr:col>
      <xdr:colOff>203200</xdr:colOff>
      <xdr:row>16</xdr:row>
      <xdr:rowOff>42503</xdr:rowOff>
    </xdr:to>
    <xdr:cxnSp macro="">
      <xdr:nvCxnSpPr>
        <xdr:cNvPr id="449" name="直線コネクタ 448"/>
        <xdr:cNvCxnSpPr/>
      </xdr:nvCxnSpPr>
      <xdr:spPr>
        <a:xfrm flipV="1">
          <a:off x="14401800" y="2643336"/>
          <a:ext cx="8890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50" name="フローチャート :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42503</xdr:rowOff>
    </xdr:from>
    <xdr:to>
      <xdr:col>21</xdr:col>
      <xdr:colOff>0</xdr:colOff>
      <xdr:row>17</xdr:row>
      <xdr:rowOff>76962</xdr:rowOff>
    </xdr:to>
    <xdr:cxnSp macro="">
      <xdr:nvCxnSpPr>
        <xdr:cNvPr id="452" name="直線コネクタ 451"/>
        <xdr:cNvCxnSpPr/>
      </xdr:nvCxnSpPr>
      <xdr:spPr>
        <a:xfrm flipV="1">
          <a:off x="13512800" y="2785703"/>
          <a:ext cx="889000" cy="20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115020</xdr:rowOff>
    </xdr:from>
    <xdr:to>
      <xdr:col>21</xdr:col>
      <xdr:colOff>50800</xdr:colOff>
      <xdr:row>15</xdr:row>
      <xdr:rowOff>45170</xdr:rowOff>
    </xdr:to>
    <xdr:sp macro="" textlink="">
      <xdr:nvSpPr>
        <xdr:cNvPr id="453" name="フローチャート : 判断 452"/>
        <xdr:cNvSpPr/>
      </xdr:nvSpPr>
      <xdr:spPr>
        <a:xfrm>
          <a:off x="14351000" y="25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55347</xdr:rowOff>
    </xdr:from>
    <xdr:ext cx="762000" cy="259045"/>
    <xdr:sp macro="" textlink="">
      <xdr:nvSpPr>
        <xdr:cNvPr id="454" name="テキスト ボックス 453"/>
        <xdr:cNvSpPr txBox="1"/>
      </xdr:nvSpPr>
      <xdr:spPr>
        <a:xfrm>
          <a:off x="14020800" y="22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24003</xdr:rowOff>
    </xdr:from>
    <xdr:to>
      <xdr:col>19</xdr:col>
      <xdr:colOff>533400</xdr:colOff>
      <xdr:row>15</xdr:row>
      <xdr:rowOff>125603</xdr:rowOff>
    </xdr:to>
    <xdr:sp macro="" textlink="">
      <xdr:nvSpPr>
        <xdr:cNvPr id="455" name="フローチャート : 判断 454"/>
        <xdr:cNvSpPr/>
      </xdr:nvSpPr>
      <xdr:spPr>
        <a:xfrm>
          <a:off x="13462000" y="259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135780</xdr:rowOff>
    </xdr:from>
    <xdr:ext cx="762000" cy="259045"/>
    <xdr:sp macro="" textlink="">
      <xdr:nvSpPr>
        <xdr:cNvPr id="456" name="テキスト ボックス 455"/>
        <xdr:cNvSpPr txBox="1"/>
      </xdr:nvSpPr>
      <xdr:spPr>
        <a:xfrm>
          <a:off x="13131800" y="236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56854</xdr:rowOff>
    </xdr:from>
    <xdr:to>
      <xdr:col>24</xdr:col>
      <xdr:colOff>609600</xdr:colOff>
      <xdr:row>16</xdr:row>
      <xdr:rowOff>158454</xdr:rowOff>
    </xdr:to>
    <xdr:sp macro="" textlink="">
      <xdr:nvSpPr>
        <xdr:cNvPr id="462" name="円/楕円 461"/>
        <xdr:cNvSpPr/>
      </xdr:nvSpPr>
      <xdr:spPr>
        <a:xfrm>
          <a:off x="16967200" y="28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28931</xdr:rowOff>
    </xdr:from>
    <xdr:ext cx="762000" cy="259045"/>
    <xdr:sp macro="" textlink="">
      <xdr:nvSpPr>
        <xdr:cNvPr id="463" name="将来負担の状況該当値テキスト"/>
        <xdr:cNvSpPr txBox="1"/>
      </xdr:nvSpPr>
      <xdr:spPr>
        <a:xfrm>
          <a:off x="17106900" y="277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37677</xdr:rowOff>
    </xdr:from>
    <xdr:to>
      <xdr:col>23</xdr:col>
      <xdr:colOff>457200</xdr:colOff>
      <xdr:row>15</xdr:row>
      <xdr:rowOff>139277</xdr:rowOff>
    </xdr:to>
    <xdr:sp macro="" textlink="">
      <xdr:nvSpPr>
        <xdr:cNvPr id="464" name="円/楕円 463"/>
        <xdr:cNvSpPr/>
      </xdr:nvSpPr>
      <xdr:spPr>
        <a:xfrm>
          <a:off x="16129000" y="26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124054</xdr:rowOff>
    </xdr:from>
    <xdr:ext cx="736600" cy="259045"/>
    <xdr:sp macro="" textlink="">
      <xdr:nvSpPr>
        <xdr:cNvPr id="465" name="テキスト ボックス 464"/>
        <xdr:cNvSpPr txBox="1"/>
      </xdr:nvSpPr>
      <xdr:spPr>
        <a:xfrm>
          <a:off x="15798800" y="269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20786</xdr:rowOff>
    </xdr:from>
    <xdr:to>
      <xdr:col>22</xdr:col>
      <xdr:colOff>254000</xdr:colOff>
      <xdr:row>15</xdr:row>
      <xdr:rowOff>122386</xdr:rowOff>
    </xdr:to>
    <xdr:sp macro="" textlink="">
      <xdr:nvSpPr>
        <xdr:cNvPr id="466" name="円/楕円 465"/>
        <xdr:cNvSpPr/>
      </xdr:nvSpPr>
      <xdr:spPr>
        <a:xfrm>
          <a:off x="15240000" y="259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107163</xdr:rowOff>
    </xdr:from>
    <xdr:ext cx="762000" cy="259045"/>
    <xdr:sp macro="" textlink="">
      <xdr:nvSpPr>
        <xdr:cNvPr id="467" name="テキスト ボックス 466"/>
        <xdr:cNvSpPr txBox="1"/>
      </xdr:nvSpPr>
      <xdr:spPr>
        <a:xfrm>
          <a:off x="14909800" y="267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163153</xdr:rowOff>
    </xdr:from>
    <xdr:to>
      <xdr:col>21</xdr:col>
      <xdr:colOff>50800</xdr:colOff>
      <xdr:row>16</xdr:row>
      <xdr:rowOff>93303</xdr:rowOff>
    </xdr:to>
    <xdr:sp macro="" textlink="">
      <xdr:nvSpPr>
        <xdr:cNvPr id="468" name="円/楕円 467"/>
        <xdr:cNvSpPr/>
      </xdr:nvSpPr>
      <xdr:spPr>
        <a:xfrm>
          <a:off x="14351000" y="273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78080</xdr:rowOff>
    </xdr:from>
    <xdr:ext cx="762000" cy="259045"/>
    <xdr:sp macro="" textlink="">
      <xdr:nvSpPr>
        <xdr:cNvPr id="469" name="テキスト ボックス 468"/>
        <xdr:cNvSpPr txBox="1"/>
      </xdr:nvSpPr>
      <xdr:spPr>
        <a:xfrm>
          <a:off x="14020800" y="282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26162</xdr:rowOff>
    </xdr:from>
    <xdr:to>
      <xdr:col>19</xdr:col>
      <xdr:colOff>533400</xdr:colOff>
      <xdr:row>17</xdr:row>
      <xdr:rowOff>127762</xdr:rowOff>
    </xdr:to>
    <xdr:sp macro="" textlink="">
      <xdr:nvSpPr>
        <xdr:cNvPr id="470" name="円/楕円 469"/>
        <xdr:cNvSpPr/>
      </xdr:nvSpPr>
      <xdr:spPr>
        <a:xfrm>
          <a:off x="13462000" y="29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112539</xdr:rowOff>
    </xdr:from>
    <xdr:ext cx="762000" cy="259045"/>
    <xdr:sp macro="" textlink="">
      <xdr:nvSpPr>
        <xdr:cNvPr id="471" name="テキスト ボックス 470"/>
        <xdr:cNvSpPr txBox="1"/>
      </xdr:nvSpPr>
      <xdr:spPr>
        <a:xfrm>
          <a:off x="13131800" y="302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茨城県河内町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9,250
9,153
44.30
6,004,089
5,534,738
407,920
2,975,805
3,936,393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59.7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人事院勧告等により</a:t>
          </a:r>
          <a:r>
            <a:rPr lang="ja-JP" altLang="ja-JP" sz="1100">
              <a:solidFill>
                <a:schemeClr val="dk1"/>
              </a:solidFill>
              <a:effectLst/>
              <a:latin typeface="+mn-lt"/>
              <a:ea typeface="+mn-ea"/>
              <a:cs typeface="+mn-cs"/>
            </a:rPr>
            <a:t>職員給</a:t>
          </a:r>
          <a:r>
            <a:rPr lang="ja-JP" altLang="en-US" sz="1100">
              <a:solidFill>
                <a:schemeClr val="dk1"/>
              </a:solidFill>
              <a:effectLst/>
              <a:latin typeface="+mn-lt"/>
              <a:ea typeface="+mn-ea"/>
              <a:cs typeface="+mn-cs"/>
            </a:rPr>
            <a:t>が微増し</a:t>
          </a:r>
          <a:r>
            <a:rPr lang="ja-JP" altLang="ja-JP" sz="1100">
              <a:solidFill>
                <a:schemeClr val="dk1"/>
              </a:solidFill>
              <a:effectLst/>
              <a:latin typeface="+mn-lt"/>
              <a:ea typeface="+mn-ea"/>
              <a:cs typeface="+mn-cs"/>
            </a:rPr>
            <a:t>前年度（</a:t>
          </a:r>
          <a:r>
            <a:rPr lang="en-US" altLang="ja-JP" sz="1100">
              <a:solidFill>
                <a:schemeClr val="dk1"/>
              </a:solidFill>
              <a:effectLst/>
              <a:latin typeface="+mn-lt"/>
              <a:ea typeface="+mn-ea"/>
              <a:cs typeface="+mn-cs"/>
            </a:rPr>
            <a:t>28.1%</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悪化。</a:t>
          </a:r>
          <a:r>
            <a:rPr lang="ja-JP" altLang="ja-JP" sz="1100">
              <a:solidFill>
                <a:schemeClr val="dk1"/>
              </a:solidFill>
              <a:effectLst/>
              <a:latin typeface="+mn-lt"/>
              <a:ea typeface="+mn-ea"/>
              <a:cs typeface="+mn-cs"/>
            </a:rPr>
            <a:t>人口規模に対して学校や保育所等の公立の施設が多いことから、経常収支比率の人件費は類似団体平均（</a:t>
          </a:r>
          <a:r>
            <a:rPr lang="en-US" altLang="ja-JP" sz="1100">
              <a:solidFill>
                <a:schemeClr val="dk1"/>
              </a:solidFill>
              <a:effectLst/>
              <a:latin typeface="+mn-lt"/>
              <a:ea typeface="+mn-ea"/>
              <a:cs typeface="+mn-cs"/>
            </a:rPr>
            <a:t>23.6%</a:t>
          </a:r>
          <a:r>
            <a:rPr lang="ja-JP" altLang="ja-JP" sz="1100">
              <a:solidFill>
                <a:schemeClr val="dk1"/>
              </a:solidFill>
              <a:effectLst/>
              <a:latin typeface="+mn-lt"/>
              <a:ea typeface="+mn-ea"/>
              <a:cs typeface="+mn-cs"/>
            </a:rPr>
            <a:t>）を大きく上回っている。このようななか、現在</a:t>
          </a:r>
          <a:r>
            <a:rPr kumimoji="1" lang="ja-JP" altLang="ja-JP" sz="1100">
              <a:solidFill>
                <a:schemeClr val="dk1"/>
              </a:solidFill>
              <a:effectLst/>
              <a:latin typeface="+mn-lt"/>
              <a:ea typeface="+mn-ea"/>
              <a:cs typeface="+mn-cs"/>
            </a:rPr>
            <a:t>、新行政改革大綱に基づき、定員適正化を推進しており、この目標を実現するため、事務事業の見直し、組織機構の再編による合理化、民間機能の有効的な活用を推進し職員定数の抑制</a:t>
          </a:r>
          <a:r>
            <a:rPr kumimoji="1" lang="ja-JP" altLang="en-US" sz="1100">
              <a:solidFill>
                <a:schemeClr val="dk1"/>
              </a:solidFill>
              <a:effectLst/>
              <a:latin typeface="+mn-lt"/>
              <a:ea typeface="+mn-ea"/>
              <a:cs typeface="+mn-cs"/>
            </a:rPr>
            <a:t>を図る。また、臨時職員の効率的な雇用を推進し</a:t>
          </a:r>
          <a:r>
            <a:rPr lang="ja-JP" altLang="ja-JP" sz="1100">
              <a:solidFill>
                <a:schemeClr val="dk1"/>
              </a:solidFill>
              <a:effectLst/>
              <a:latin typeface="+mn-lt"/>
              <a:ea typeface="+mn-ea"/>
              <a:cs typeface="+mn-cs"/>
            </a:rPr>
            <a:t>人件費関係全体について抑制を行う。</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134620</xdr:rowOff>
    </xdr:from>
    <xdr:to>
      <xdr:col>7</xdr:col>
      <xdr:colOff>15875</xdr:colOff>
      <xdr:row>38</xdr:row>
      <xdr:rowOff>149860</xdr:rowOff>
    </xdr:to>
    <xdr:cxnSp macro="">
      <xdr:nvCxnSpPr>
        <xdr:cNvPr id="66" name="直線コネクタ 65"/>
        <xdr:cNvCxnSpPr/>
      </xdr:nvCxnSpPr>
      <xdr:spPr>
        <a:xfrm>
          <a:off x="3987800" y="6649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134620</xdr:rowOff>
    </xdr:from>
    <xdr:to>
      <xdr:col>5</xdr:col>
      <xdr:colOff>549275</xdr:colOff>
      <xdr:row>39</xdr:row>
      <xdr:rowOff>62230</xdr:rowOff>
    </xdr:to>
    <xdr:cxnSp macro="">
      <xdr:nvCxnSpPr>
        <xdr:cNvPr id="69" name="直線コネクタ 68"/>
        <xdr:cNvCxnSpPr/>
      </xdr:nvCxnSpPr>
      <xdr:spPr>
        <a:xfrm flipV="1">
          <a:off x="3098800" y="6649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62230</xdr:rowOff>
    </xdr:from>
    <xdr:to>
      <xdr:col>4</xdr:col>
      <xdr:colOff>346075</xdr:colOff>
      <xdr:row>39</xdr:row>
      <xdr:rowOff>100330</xdr:rowOff>
    </xdr:to>
    <xdr:cxnSp macro="">
      <xdr:nvCxnSpPr>
        <xdr:cNvPr id="72" name="直線コネクタ 71"/>
        <xdr:cNvCxnSpPr/>
      </xdr:nvCxnSpPr>
      <xdr:spPr>
        <a:xfrm flipV="1">
          <a:off x="2209800" y="6748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100330</xdr:rowOff>
    </xdr:from>
    <xdr:to>
      <xdr:col>3</xdr:col>
      <xdr:colOff>142875</xdr:colOff>
      <xdr:row>40</xdr:row>
      <xdr:rowOff>12700</xdr:rowOff>
    </xdr:to>
    <xdr:cxnSp macro="">
      <xdr:nvCxnSpPr>
        <xdr:cNvPr id="75" name="直線コネクタ 74"/>
        <xdr:cNvCxnSpPr/>
      </xdr:nvCxnSpPr>
      <xdr:spPr>
        <a:xfrm flipV="1">
          <a:off x="1320800" y="6786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xdr:rowOff>
    </xdr:from>
    <xdr:to>
      <xdr:col>3</xdr:col>
      <xdr:colOff>193675</xdr:colOff>
      <xdr:row>36</xdr:row>
      <xdr:rowOff>116840</xdr:rowOff>
    </xdr:to>
    <xdr:sp macro="" textlink="">
      <xdr:nvSpPr>
        <xdr:cNvPr id="76" name="フローチャート :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79" name="テキスト ボックス 78"/>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99060</xdr:rowOff>
    </xdr:from>
    <xdr:to>
      <xdr:col>7</xdr:col>
      <xdr:colOff>66675</xdr:colOff>
      <xdr:row>39</xdr:row>
      <xdr:rowOff>29210</xdr:rowOff>
    </xdr:to>
    <xdr:sp macro="" textlink="">
      <xdr:nvSpPr>
        <xdr:cNvPr id="85" name="円/楕円 84"/>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71137</xdr:rowOff>
    </xdr:from>
    <xdr:ext cx="762000" cy="259045"/>
    <xdr:sp macro="" textlink="">
      <xdr:nvSpPr>
        <xdr:cNvPr id="86" name="人件費該当値テキスト"/>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83820</xdr:rowOff>
    </xdr:from>
    <xdr:to>
      <xdr:col>5</xdr:col>
      <xdr:colOff>600075</xdr:colOff>
      <xdr:row>39</xdr:row>
      <xdr:rowOff>13970</xdr:rowOff>
    </xdr:to>
    <xdr:sp macro="" textlink="">
      <xdr:nvSpPr>
        <xdr:cNvPr id="87" name="円/楕円 86"/>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170197</xdr:rowOff>
    </xdr:from>
    <xdr:ext cx="736600" cy="259045"/>
    <xdr:sp macro="" textlink="">
      <xdr:nvSpPr>
        <xdr:cNvPr id="88" name="テキスト ボックス 87"/>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11430</xdr:rowOff>
    </xdr:from>
    <xdr:to>
      <xdr:col>4</xdr:col>
      <xdr:colOff>396875</xdr:colOff>
      <xdr:row>39</xdr:row>
      <xdr:rowOff>113030</xdr:rowOff>
    </xdr:to>
    <xdr:sp macro="" textlink="">
      <xdr:nvSpPr>
        <xdr:cNvPr id="89" name="円/楕円 88"/>
        <xdr:cNvSpPr/>
      </xdr:nvSpPr>
      <xdr:spPr>
        <a:xfrm>
          <a:off x="3048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97807</xdr:rowOff>
    </xdr:from>
    <xdr:ext cx="762000" cy="259045"/>
    <xdr:sp macro="" textlink="">
      <xdr:nvSpPr>
        <xdr:cNvPr id="90" name="テキスト ボックス 89"/>
        <xdr:cNvSpPr txBox="1"/>
      </xdr:nvSpPr>
      <xdr:spPr>
        <a:xfrm>
          <a:off x="2717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49530</xdr:rowOff>
    </xdr:from>
    <xdr:to>
      <xdr:col>3</xdr:col>
      <xdr:colOff>193675</xdr:colOff>
      <xdr:row>39</xdr:row>
      <xdr:rowOff>151130</xdr:rowOff>
    </xdr:to>
    <xdr:sp macro="" textlink="">
      <xdr:nvSpPr>
        <xdr:cNvPr id="91" name="円/楕円 90"/>
        <xdr:cNvSpPr/>
      </xdr:nvSpPr>
      <xdr:spPr>
        <a:xfrm>
          <a:off x="2159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135907</xdr:rowOff>
    </xdr:from>
    <xdr:ext cx="762000" cy="259045"/>
    <xdr:sp macro="" textlink="">
      <xdr:nvSpPr>
        <xdr:cNvPr id="92" name="テキスト ボックス 91"/>
        <xdr:cNvSpPr txBox="1"/>
      </xdr:nvSpPr>
      <xdr:spPr>
        <a:xfrm>
          <a:off x="1828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133350</xdr:rowOff>
    </xdr:from>
    <xdr:to>
      <xdr:col>1</xdr:col>
      <xdr:colOff>676275</xdr:colOff>
      <xdr:row>40</xdr:row>
      <xdr:rowOff>63500</xdr:rowOff>
    </xdr:to>
    <xdr:sp macro="" textlink="">
      <xdr:nvSpPr>
        <xdr:cNvPr id="93" name="円/楕円 92"/>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48277</xdr:rowOff>
    </xdr:from>
    <xdr:ext cx="762000" cy="259045"/>
    <xdr:sp macro="" textlink="">
      <xdr:nvSpPr>
        <xdr:cNvPr id="94" name="テキスト ボックス 93"/>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物件費に係る経常収支比率は、類似団体平均（</a:t>
          </a:r>
          <a:r>
            <a:rPr lang="en-US" altLang="ja-JP" sz="1100">
              <a:solidFill>
                <a:schemeClr val="dk1"/>
              </a:solidFill>
              <a:effectLst/>
              <a:latin typeface="+mn-lt"/>
              <a:ea typeface="+mn-ea"/>
              <a:cs typeface="+mn-cs"/>
            </a:rPr>
            <a:t>13.9%</a:t>
          </a:r>
          <a:r>
            <a:rPr lang="ja-JP" altLang="ja-JP" sz="1100">
              <a:solidFill>
                <a:schemeClr val="dk1"/>
              </a:solidFill>
              <a:effectLst/>
              <a:latin typeface="+mn-lt"/>
              <a:ea typeface="+mn-ea"/>
              <a:cs typeface="+mn-cs"/>
            </a:rPr>
            <a:t>）を下回っている。行財政改革においても、認定こども園開設による賃金削減など物件費を中心とした抑制を行っている。今後、平成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a:t>
          </a:r>
          <a:r>
            <a:rPr lang="ja-JP" altLang="en-US" sz="1100">
              <a:solidFill>
                <a:schemeClr val="dk1"/>
              </a:solidFill>
              <a:effectLst/>
              <a:latin typeface="+mn-lt"/>
              <a:ea typeface="+mn-ea"/>
              <a:cs typeface="+mn-cs"/>
            </a:rPr>
            <a:t>町内</a:t>
          </a:r>
          <a:r>
            <a:rPr lang="ja-JP" altLang="ja-JP" sz="1100">
              <a:solidFill>
                <a:schemeClr val="dk1"/>
              </a:solidFill>
              <a:effectLst/>
              <a:latin typeface="+mn-lt"/>
              <a:ea typeface="+mn-ea"/>
              <a:cs typeface="+mn-cs"/>
            </a:rPr>
            <a:t>小</a:t>
          </a:r>
          <a:r>
            <a:rPr lang="ja-JP" altLang="en-US" sz="1100">
              <a:solidFill>
                <a:schemeClr val="dk1"/>
              </a:solidFill>
              <a:effectLst/>
              <a:latin typeface="+mn-lt"/>
              <a:ea typeface="+mn-ea"/>
              <a:cs typeface="+mn-cs"/>
            </a:rPr>
            <a:t>中学</a:t>
          </a:r>
          <a:r>
            <a:rPr lang="ja-JP" altLang="ja-JP" sz="1100">
              <a:solidFill>
                <a:schemeClr val="dk1"/>
              </a:solidFill>
              <a:effectLst/>
              <a:latin typeface="+mn-lt"/>
              <a:ea typeface="+mn-ea"/>
              <a:cs typeface="+mn-cs"/>
            </a:rPr>
            <a:t>校が統合され、小中一貫校が開校する。統合に伴いスクールバス</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運行</a:t>
          </a:r>
          <a:r>
            <a:rPr lang="ja-JP" altLang="en-US" sz="1100">
              <a:solidFill>
                <a:schemeClr val="dk1"/>
              </a:solidFill>
              <a:effectLst/>
              <a:latin typeface="+mn-lt"/>
              <a:ea typeface="+mn-ea"/>
              <a:cs typeface="+mn-cs"/>
            </a:rPr>
            <a:t>経費</a:t>
          </a:r>
          <a:r>
            <a:rPr lang="ja-JP" altLang="ja-JP" sz="1100">
              <a:solidFill>
                <a:schemeClr val="dk1"/>
              </a:solidFill>
              <a:effectLst/>
              <a:latin typeface="+mn-lt"/>
              <a:ea typeface="+mn-ea"/>
              <a:cs typeface="+mn-cs"/>
            </a:rPr>
            <a:t>の増加が</a:t>
          </a:r>
          <a:r>
            <a:rPr lang="ja-JP" altLang="en-US" sz="1100">
              <a:solidFill>
                <a:schemeClr val="dk1"/>
              </a:solidFill>
              <a:effectLst/>
              <a:latin typeface="+mn-lt"/>
              <a:ea typeface="+mn-ea"/>
              <a:cs typeface="+mn-cs"/>
            </a:rPr>
            <a:t>見込まれる</a:t>
          </a:r>
          <a:r>
            <a:rPr lang="ja-JP" altLang="ja-JP" sz="1100">
              <a:solidFill>
                <a:schemeClr val="dk1"/>
              </a:solidFill>
              <a:effectLst/>
              <a:latin typeface="+mn-lt"/>
              <a:ea typeface="+mn-ea"/>
              <a:cs typeface="+mn-cs"/>
            </a:rPr>
            <a:t>が、引き続き効率的な委託業務への見直し等により物件費全体についてより厳しく削減を行う。</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66584</xdr:rowOff>
    </xdr:from>
    <xdr:to>
      <xdr:col>24</xdr:col>
      <xdr:colOff>31750</xdr:colOff>
      <xdr:row>15</xdr:row>
      <xdr:rowOff>112304</xdr:rowOff>
    </xdr:to>
    <xdr:cxnSp macro="">
      <xdr:nvCxnSpPr>
        <xdr:cNvPr id="129" name="直線コネクタ 128"/>
        <xdr:cNvCxnSpPr/>
      </xdr:nvCxnSpPr>
      <xdr:spPr>
        <a:xfrm>
          <a:off x="15671800" y="263833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66584</xdr:rowOff>
    </xdr:from>
    <xdr:to>
      <xdr:col>22</xdr:col>
      <xdr:colOff>565150</xdr:colOff>
      <xdr:row>15</xdr:row>
      <xdr:rowOff>131899</xdr:rowOff>
    </xdr:to>
    <xdr:cxnSp macro="">
      <xdr:nvCxnSpPr>
        <xdr:cNvPr id="132" name="直線コネクタ 131"/>
        <xdr:cNvCxnSpPr/>
      </xdr:nvCxnSpPr>
      <xdr:spPr>
        <a:xfrm flipV="1">
          <a:off x="14782800" y="26383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167476</xdr:rowOff>
    </xdr:from>
    <xdr:ext cx="736600" cy="259045"/>
    <xdr:sp macro="" textlink="">
      <xdr:nvSpPr>
        <xdr:cNvPr id="134" name="テキスト ボックス 133"/>
        <xdr:cNvSpPr txBox="1"/>
      </xdr:nvSpPr>
      <xdr:spPr>
        <a:xfrm>
          <a:off x="15290800" y="273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125367</xdr:rowOff>
    </xdr:from>
    <xdr:to>
      <xdr:col>21</xdr:col>
      <xdr:colOff>361950</xdr:colOff>
      <xdr:row>15</xdr:row>
      <xdr:rowOff>131899</xdr:rowOff>
    </xdr:to>
    <xdr:cxnSp macro="">
      <xdr:nvCxnSpPr>
        <xdr:cNvPr id="135" name="直線コネクタ 134"/>
        <xdr:cNvCxnSpPr/>
      </xdr:nvCxnSpPr>
      <xdr:spPr>
        <a:xfrm>
          <a:off x="13893800" y="26971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20683</xdr:rowOff>
    </xdr:from>
    <xdr:to>
      <xdr:col>21</xdr:col>
      <xdr:colOff>412750</xdr:colOff>
      <xdr:row>16</xdr:row>
      <xdr:rowOff>122283</xdr:rowOff>
    </xdr:to>
    <xdr:sp macro="" textlink="">
      <xdr:nvSpPr>
        <xdr:cNvPr id="136" name="フローチャート : 判断 135"/>
        <xdr:cNvSpPr/>
      </xdr:nvSpPr>
      <xdr:spPr>
        <a:xfrm>
          <a:off x="147320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107060</xdr:rowOff>
    </xdr:from>
    <xdr:ext cx="762000" cy="259045"/>
    <xdr:sp macro="" textlink="">
      <xdr:nvSpPr>
        <xdr:cNvPr id="137" name="テキスト ボックス 136"/>
        <xdr:cNvSpPr txBox="1"/>
      </xdr:nvSpPr>
      <xdr:spPr>
        <a:xfrm>
          <a:off x="14401800" y="285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99241</xdr:rowOff>
    </xdr:from>
    <xdr:to>
      <xdr:col>20</xdr:col>
      <xdr:colOff>158750</xdr:colOff>
      <xdr:row>15</xdr:row>
      <xdr:rowOff>125367</xdr:rowOff>
    </xdr:to>
    <xdr:cxnSp macro="">
      <xdr:nvCxnSpPr>
        <xdr:cNvPr id="138" name="直線コネクタ 137"/>
        <xdr:cNvCxnSpPr/>
      </xdr:nvCxnSpPr>
      <xdr:spPr>
        <a:xfrm>
          <a:off x="13004800" y="26709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120287</xdr:rowOff>
    </xdr:from>
    <xdr:to>
      <xdr:col>20</xdr:col>
      <xdr:colOff>209550</xdr:colOff>
      <xdr:row>16</xdr:row>
      <xdr:rowOff>50437</xdr:rowOff>
    </xdr:to>
    <xdr:sp macro="" textlink="">
      <xdr:nvSpPr>
        <xdr:cNvPr id="139" name="フローチャート : 判断 138"/>
        <xdr:cNvSpPr/>
      </xdr:nvSpPr>
      <xdr:spPr>
        <a:xfrm>
          <a:off x="13843000" y="269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35214</xdr:rowOff>
    </xdr:from>
    <xdr:ext cx="762000" cy="259045"/>
    <xdr:sp macro="" textlink="">
      <xdr:nvSpPr>
        <xdr:cNvPr id="140" name="テキスト ボックス 139"/>
        <xdr:cNvSpPr txBox="1"/>
      </xdr:nvSpPr>
      <xdr:spPr>
        <a:xfrm>
          <a:off x="13512800" y="277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48441</xdr:rowOff>
    </xdr:from>
    <xdr:to>
      <xdr:col>19</xdr:col>
      <xdr:colOff>6350</xdr:colOff>
      <xdr:row>15</xdr:row>
      <xdr:rowOff>150041</xdr:rowOff>
    </xdr:to>
    <xdr:sp macro="" textlink="">
      <xdr:nvSpPr>
        <xdr:cNvPr id="141" name="フローチャート : 判断 140"/>
        <xdr:cNvSpPr/>
      </xdr:nvSpPr>
      <xdr:spPr>
        <a:xfrm>
          <a:off x="12954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160218</xdr:rowOff>
    </xdr:from>
    <xdr:ext cx="762000" cy="259045"/>
    <xdr:sp macro="" textlink="">
      <xdr:nvSpPr>
        <xdr:cNvPr id="142" name="テキスト ボックス 141"/>
        <xdr:cNvSpPr txBox="1"/>
      </xdr:nvSpPr>
      <xdr:spPr>
        <a:xfrm>
          <a:off x="12623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61504</xdr:rowOff>
    </xdr:from>
    <xdr:to>
      <xdr:col>24</xdr:col>
      <xdr:colOff>82550</xdr:colOff>
      <xdr:row>15</xdr:row>
      <xdr:rowOff>163104</xdr:rowOff>
    </xdr:to>
    <xdr:sp macro="" textlink="">
      <xdr:nvSpPr>
        <xdr:cNvPr id="148" name="円/楕円 147"/>
        <xdr:cNvSpPr/>
      </xdr:nvSpPr>
      <xdr:spPr>
        <a:xfrm>
          <a:off x="16459200" y="26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78031</xdr:rowOff>
    </xdr:from>
    <xdr:ext cx="762000" cy="259045"/>
    <xdr:sp macro="" textlink="">
      <xdr:nvSpPr>
        <xdr:cNvPr id="149" name="物件費該当値テキスト"/>
        <xdr:cNvSpPr txBox="1"/>
      </xdr:nvSpPr>
      <xdr:spPr>
        <a:xfrm>
          <a:off x="16598900" y="247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15784</xdr:rowOff>
    </xdr:from>
    <xdr:to>
      <xdr:col>22</xdr:col>
      <xdr:colOff>615950</xdr:colOff>
      <xdr:row>15</xdr:row>
      <xdr:rowOff>117384</xdr:rowOff>
    </xdr:to>
    <xdr:sp macro="" textlink="">
      <xdr:nvSpPr>
        <xdr:cNvPr id="150" name="円/楕円 149"/>
        <xdr:cNvSpPr/>
      </xdr:nvSpPr>
      <xdr:spPr>
        <a:xfrm>
          <a:off x="15621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127561</xdr:rowOff>
    </xdr:from>
    <xdr:ext cx="736600" cy="259045"/>
    <xdr:sp macro="" textlink="">
      <xdr:nvSpPr>
        <xdr:cNvPr id="151" name="テキスト ボックス 150"/>
        <xdr:cNvSpPr txBox="1"/>
      </xdr:nvSpPr>
      <xdr:spPr>
        <a:xfrm>
          <a:off x="15290800" y="2356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81099</xdr:rowOff>
    </xdr:from>
    <xdr:to>
      <xdr:col>21</xdr:col>
      <xdr:colOff>412750</xdr:colOff>
      <xdr:row>16</xdr:row>
      <xdr:rowOff>11249</xdr:rowOff>
    </xdr:to>
    <xdr:sp macro="" textlink="">
      <xdr:nvSpPr>
        <xdr:cNvPr id="152" name="円/楕円 151"/>
        <xdr:cNvSpPr/>
      </xdr:nvSpPr>
      <xdr:spPr>
        <a:xfrm>
          <a:off x="147320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21426</xdr:rowOff>
    </xdr:from>
    <xdr:ext cx="762000" cy="259045"/>
    <xdr:sp macro="" textlink="">
      <xdr:nvSpPr>
        <xdr:cNvPr id="153" name="テキスト ボックス 152"/>
        <xdr:cNvSpPr txBox="1"/>
      </xdr:nvSpPr>
      <xdr:spPr>
        <a:xfrm>
          <a:off x="14401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74567</xdr:rowOff>
    </xdr:from>
    <xdr:to>
      <xdr:col>20</xdr:col>
      <xdr:colOff>209550</xdr:colOff>
      <xdr:row>16</xdr:row>
      <xdr:rowOff>4717</xdr:rowOff>
    </xdr:to>
    <xdr:sp macro="" textlink="">
      <xdr:nvSpPr>
        <xdr:cNvPr id="154" name="円/楕円 153"/>
        <xdr:cNvSpPr/>
      </xdr:nvSpPr>
      <xdr:spPr>
        <a:xfrm>
          <a:off x="13843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14894</xdr:rowOff>
    </xdr:from>
    <xdr:ext cx="762000" cy="259045"/>
    <xdr:sp macro="" textlink="">
      <xdr:nvSpPr>
        <xdr:cNvPr id="155" name="テキスト ボックス 154"/>
        <xdr:cNvSpPr txBox="1"/>
      </xdr:nvSpPr>
      <xdr:spPr>
        <a:xfrm>
          <a:off x="13512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48441</xdr:rowOff>
    </xdr:from>
    <xdr:to>
      <xdr:col>19</xdr:col>
      <xdr:colOff>6350</xdr:colOff>
      <xdr:row>15</xdr:row>
      <xdr:rowOff>150041</xdr:rowOff>
    </xdr:to>
    <xdr:sp macro="" textlink="">
      <xdr:nvSpPr>
        <xdr:cNvPr id="156" name="円/楕円 155"/>
        <xdr:cNvSpPr/>
      </xdr:nvSpPr>
      <xdr:spPr>
        <a:xfrm>
          <a:off x="129540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134818</xdr:rowOff>
    </xdr:from>
    <xdr:ext cx="762000" cy="259045"/>
    <xdr:sp macro="" textlink="">
      <xdr:nvSpPr>
        <xdr:cNvPr id="157" name="テキスト ボックス 156"/>
        <xdr:cNvSpPr txBox="1"/>
      </xdr:nvSpPr>
      <xdr:spPr>
        <a:xfrm>
          <a:off x="12623800" y="270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a:t>
          </a:r>
          <a:r>
            <a:rPr lang="en-US" altLang="ja-JP" sz="1100">
              <a:solidFill>
                <a:schemeClr val="dk1"/>
              </a:solidFill>
              <a:effectLst/>
              <a:latin typeface="+mn-lt"/>
              <a:ea typeface="+mn-ea"/>
              <a:cs typeface="+mn-cs"/>
            </a:rPr>
            <a:t>4.3</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を</a:t>
          </a:r>
          <a:r>
            <a:rPr lang="en-US" altLang="ja-JP" sz="1100">
              <a:solidFill>
                <a:schemeClr val="dk1"/>
              </a:solidFill>
              <a:effectLst/>
              <a:latin typeface="+mn-lt"/>
              <a:ea typeface="+mn-ea"/>
              <a:cs typeface="+mn-cs"/>
            </a:rPr>
            <a:t>0.4</a:t>
          </a:r>
          <a:r>
            <a:rPr lang="ja-JP" altLang="en-US" sz="1100">
              <a:solidFill>
                <a:schemeClr val="dk1"/>
              </a:solidFill>
              <a:effectLst/>
              <a:latin typeface="+mn-lt"/>
              <a:ea typeface="+mn-ea"/>
              <a:cs typeface="+mn-cs"/>
            </a:rPr>
            <a:t>ポイント上回っている</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扶助費全体では</a:t>
          </a:r>
          <a:r>
            <a:rPr lang="ja-JP" altLang="ja-JP" sz="1100">
              <a:solidFill>
                <a:schemeClr val="dk1"/>
              </a:solidFill>
              <a:effectLst/>
              <a:latin typeface="+mn-lt"/>
              <a:ea typeface="+mn-ea"/>
              <a:cs typeface="+mn-cs"/>
            </a:rPr>
            <a:t>前年度（</a:t>
          </a:r>
          <a:r>
            <a:rPr lang="en-US" altLang="ja-JP" sz="1100">
              <a:solidFill>
                <a:schemeClr val="dk1"/>
              </a:solidFill>
              <a:effectLst/>
              <a:latin typeface="+mn-lt"/>
              <a:ea typeface="+mn-ea"/>
              <a:cs typeface="+mn-cs"/>
            </a:rPr>
            <a:t>4.8%</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ポイント改善している</a:t>
          </a:r>
          <a:r>
            <a:rPr lang="ja-JP" altLang="en-US" sz="1100">
              <a:solidFill>
                <a:schemeClr val="dk1"/>
              </a:solidFill>
              <a:effectLst/>
              <a:latin typeface="+mn-lt"/>
              <a:ea typeface="+mn-ea"/>
              <a:cs typeface="+mn-cs"/>
            </a:rPr>
            <a:t>ものの、</a:t>
          </a:r>
          <a:r>
            <a:rPr lang="ja-JP" altLang="ja-JP" sz="1100">
              <a:solidFill>
                <a:schemeClr val="dk1"/>
              </a:solidFill>
              <a:effectLst/>
              <a:latin typeface="+mn-lt"/>
              <a:ea typeface="+mn-ea"/>
              <a:cs typeface="+mn-cs"/>
            </a:rPr>
            <a:t>障害福祉サービス費</a:t>
          </a:r>
          <a:r>
            <a:rPr lang="ja-JP" altLang="en-US" sz="1100">
              <a:solidFill>
                <a:schemeClr val="dk1"/>
              </a:solidFill>
              <a:effectLst/>
              <a:latin typeface="+mn-lt"/>
              <a:ea typeface="+mn-ea"/>
              <a:cs typeface="+mn-cs"/>
            </a:rPr>
            <a:t>、障害児施設給付費などは増えており、全体として</a:t>
          </a:r>
          <a:r>
            <a:rPr lang="ja-JP" altLang="ja-JP" sz="1100">
              <a:solidFill>
                <a:schemeClr val="dk1"/>
              </a:solidFill>
              <a:effectLst/>
              <a:latin typeface="+mn-lt"/>
              <a:ea typeface="+mn-ea"/>
              <a:cs typeface="+mn-cs"/>
            </a:rPr>
            <a:t>増加傾向</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ある</a:t>
          </a:r>
          <a:r>
            <a:rPr lang="ja-JP" altLang="en-US" sz="1100">
              <a:solidFill>
                <a:schemeClr val="dk1"/>
              </a:solidFill>
              <a:effectLst/>
              <a:latin typeface="+mn-lt"/>
              <a:ea typeface="+mn-ea"/>
              <a:cs typeface="+mn-cs"/>
            </a:rPr>
            <a:t>。今後も少子高齢化の進行に伴い社会保障関連経費の増加が見込まれるため、厳正な執行に努める。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165100</xdr:rowOff>
    </xdr:from>
    <xdr:to>
      <xdr:col>7</xdr:col>
      <xdr:colOff>15875</xdr:colOff>
      <xdr:row>56</xdr:row>
      <xdr:rowOff>12700</xdr:rowOff>
    </xdr:to>
    <xdr:cxnSp macro="">
      <xdr:nvCxnSpPr>
        <xdr:cNvPr id="190" name="直線コネクタ 189"/>
        <xdr:cNvCxnSpPr/>
      </xdr:nvCxnSpPr>
      <xdr:spPr>
        <a:xfrm flipV="1">
          <a:off x="3987800" y="9594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107950</xdr:rowOff>
    </xdr:to>
    <xdr:cxnSp macro="">
      <xdr:nvCxnSpPr>
        <xdr:cNvPr id="193" name="直線コネクタ 192"/>
        <xdr:cNvCxnSpPr/>
      </xdr:nvCxnSpPr>
      <xdr:spPr>
        <a:xfrm flipV="1">
          <a:off x="3098800" y="9613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69850</xdr:rowOff>
    </xdr:from>
    <xdr:to>
      <xdr:col>4</xdr:col>
      <xdr:colOff>346075</xdr:colOff>
      <xdr:row>56</xdr:row>
      <xdr:rowOff>107950</xdr:rowOff>
    </xdr:to>
    <xdr:cxnSp macro="">
      <xdr:nvCxnSpPr>
        <xdr:cNvPr id="196" name="直線コネクタ 195"/>
        <xdr:cNvCxnSpPr/>
      </xdr:nvCxnSpPr>
      <xdr:spPr>
        <a:xfrm>
          <a:off x="2209800" y="9671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7" name="フローチャート : 判断 196"/>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8" name="テキスト ボックス 197"/>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31750</xdr:rowOff>
    </xdr:from>
    <xdr:to>
      <xdr:col>3</xdr:col>
      <xdr:colOff>142875</xdr:colOff>
      <xdr:row>56</xdr:row>
      <xdr:rowOff>69850</xdr:rowOff>
    </xdr:to>
    <xdr:cxnSp macro="">
      <xdr:nvCxnSpPr>
        <xdr:cNvPr id="199" name="直線コネクタ 198"/>
        <xdr:cNvCxnSpPr/>
      </xdr:nvCxnSpPr>
      <xdr:spPr>
        <a:xfrm>
          <a:off x="1320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200" name="フローチャート :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201" name="テキスト ボックス 200"/>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2" name="フローチャート : 判断 201"/>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203" name="テキスト ボックス 202"/>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209" name="円/楕円 208"/>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86377</xdr:rowOff>
    </xdr:from>
    <xdr:ext cx="762000" cy="259045"/>
    <xdr:sp macro="" textlink="">
      <xdr:nvSpPr>
        <xdr:cNvPr id="210" name="扶助費該当値テキスト"/>
        <xdr:cNvSpPr txBox="1"/>
      </xdr:nvSpPr>
      <xdr:spPr>
        <a:xfrm>
          <a:off x="49149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1" name="円/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12" name="テキスト ボックス 211"/>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57150</xdr:rowOff>
    </xdr:from>
    <xdr:to>
      <xdr:col>4</xdr:col>
      <xdr:colOff>396875</xdr:colOff>
      <xdr:row>56</xdr:row>
      <xdr:rowOff>158750</xdr:rowOff>
    </xdr:to>
    <xdr:sp macro="" textlink="">
      <xdr:nvSpPr>
        <xdr:cNvPr id="213" name="円/楕円 212"/>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14" name="テキスト ボックス 213"/>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19050</xdr:rowOff>
    </xdr:from>
    <xdr:to>
      <xdr:col>3</xdr:col>
      <xdr:colOff>193675</xdr:colOff>
      <xdr:row>56</xdr:row>
      <xdr:rowOff>120650</xdr:rowOff>
    </xdr:to>
    <xdr:sp macro="" textlink="">
      <xdr:nvSpPr>
        <xdr:cNvPr id="215" name="円/楕円 214"/>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16" name="テキスト ボックス 215"/>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152400</xdr:rowOff>
    </xdr:from>
    <xdr:to>
      <xdr:col>1</xdr:col>
      <xdr:colOff>676275</xdr:colOff>
      <xdr:row>56</xdr:row>
      <xdr:rowOff>82550</xdr:rowOff>
    </xdr:to>
    <xdr:sp macro="" textlink="">
      <xdr:nvSpPr>
        <xdr:cNvPr id="217" name="円/楕円 216"/>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67327</xdr:rowOff>
    </xdr:from>
    <xdr:ext cx="762000" cy="259045"/>
    <xdr:sp macro="" textlink="">
      <xdr:nvSpPr>
        <xdr:cNvPr id="218" name="テキスト ボックス 217"/>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その他に係る経常収支比率は、類似団体平均（</a:t>
          </a:r>
          <a:r>
            <a:rPr lang="en-US" altLang="ja-JP" sz="1100">
              <a:solidFill>
                <a:schemeClr val="dk1"/>
              </a:solidFill>
              <a:effectLst/>
              <a:latin typeface="+mn-lt"/>
              <a:ea typeface="+mn-ea"/>
              <a:cs typeface="+mn-cs"/>
            </a:rPr>
            <a:t>14.6%</a:t>
          </a:r>
          <a:r>
            <a:rPr lang="ja-JP" altLang="ja-JP" sz="1100">
              <a:solidFill>
                <a:schemeClr val="dk1"/>
              </a:solidFill>
              <a:effectLst/>
              <a:latin typeface="+mn-lt"/>
              <a:ea typeface="+mn-ea"/>
              <a:cs typeface="+mn-cs"/>
            </a:rPr>
            <a:t>）を上回っている。主な要因としては、</a:t>
          </a:r>
          <a:r>
            <a:rPr lang="ja-JP" altLang="en-US" sz="1100">
              <a:solidFill>
                <a:schemeClr val="dk1"/>
              </a:solidFill>
              <a:effectLst/>
              <a:latin typeface="+mn-lt"/>
              <a:ea typeface="+mn-ea"/>
              <a:cs typeface="+mn-cs"/>
            </a:rPr>
            <a:t>特別会計への</a:t>
          </a:r>
          <a:r>
            <a:rPr lang="ja-JP" altLang="ja-JP" sz="1100">
              <a:solidFill>
                <a:schemeClr val="dk1"/>
              </a:solidFill>
              <a:effectLst/>
              <a:latin typeface="+mn-lt"/>
              <a:ea typeface="+mn-ea"/>
              <a:cs typeface="+mn-cs"/>
            </a:rPr>
            <a:t>繰出の増加が挙げられる。特に下水道事業は、公営企業繰出基準の改正に伴い、分流式下水道等に要する経費が大きくなっている。また、国民健康保険特別会計や増加傾向にある介護保険特別会計への経常的な負担に加え、後期高齢者医療特別会計への繰出金についても、今後ますます大きな負担となることが危惧される。今後、下水道事業は、</a:t>
          </a:r>
          <a:r>
            <a:rPr lang="ja-JP" altLang="ja-JP" sz="1100" b="0" i="0" baseline="0">
              <a:solidFill>
                <a:schemeClr val="dk1"/>
              </a:solidFill>
              <a:effectLst/>
              <a:latin typeface="+mn-lt"/>
              <a:ea typeface="+mn-ea"/>
              <a:cs typeface="+mn-cs"/>
            </a:rPr>
            <a:t>住民ﾆｰｽﾞを踏まえた適切な事業選択により、過度に起債に依存することのない財政運営に努める。</a:t>
          </a:r>
          <a:r>
            <a:rPr lang="ja-JP" altLang="ja-JP" sz="1100">
              <a:solidFill>
                <a:schemeClr val="dk1"/>
              </a:solidFill>
              <a:effectLst/>
              <a:latin typeface="+mn-lt"/>
              <a:ea typeface="+mn-ea"/>
              <a:cs typeface="+mn-cs"/>
            </a:rPr>
            <a:t>なお、</a:t>
          </a:r>
          <a:r>
            <a:rPr lang="ja-JP" altLang="en-US" sz="1100">
              <a:solidFill>
                <a:schemeClr val="dk1"/>
              </a:solidFill>
              <a:effectLst/>
              <a:latin typeface="+mn-lt"/>
              <a:ea typeface="+mn-ea"/>
              <a:cs typeface="+mn-cs"/>
            </a:rPr>
            <a:t>国民健康保険特別会計</a:t>
          </a:r>
          <a:r>
            <a:rPr lang="ja-JP" altLang="ja-JP" sz="1100">
              <a:solidFill>
                <a:schemeClr val="dk1"/>
              </a:solidFill>
              <a:effectLst/>
              <a:latin typeface="+mn-lt"/>
              <a:ea typeface="+mn-ea"/>
              <a:cs typeface="+mn-cs"/>
            </a:rPr>
            <a:t>においても普通会計からの繰出金を減らしていくように努める。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111760</xdr:rowOff>
    </xdr:from>
    <xdr:to>
      <xdr:col>24</xdr:col>
      <xdr:colOff>31750</xdr:colOff>
      <xdr:row>58</xdr:row>
      <xdr:rowOff>142240</xdr:rowOff>
    </xdr:to>
    <xdr:cxnSp macro="">
      <xdr:nvCxnSpPr>
        <xdr:cNvPr id="251" name="直線コネクタ 250"/>
        <xdr:cNvCxnSpPr/>
      </xdr:nvCxnSpPr>
      <xdr:spPr>
        <a:xfrm>
          <a:off x="15671800" y="10055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5097</xdr:rowOff>
    </xdr:from>
    <xdr:ext cx="762000" cy="259045"/>
    <xdr:sp macro="" textlink="">
      <xdr:nvSpPr>
        <xdr:cNvPr id="252" name="その他平均値テキスト"/>
        <xdr:cNvSpPr txBox="1"/>
      </xdr:nvSpPr>
      <xdr:spPr>
        <a:xfrm>
          <a:off x="16598900" y="960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111760</xdr:rowOff>
    </xdr:from>
    <xdr:to>
      <xdr:col>22</xdr:col>
      <xdr:colOff>565150</xdr:colOff>
      <xdr:row>58</xdr:row>
      <xdr:rowOff>149860</xdr:rowOff>
    </xdr:to>
    <xdr:cxnSp macro="">
      <xdr:nvCxnSpPr>
        <xdr:cNvPr id="254" name="直線コネクタ 253"/>
        <xdr:cNvCxnSpPr/>
      </xdr:nvCxnSpPr>
      <xdr:spPr>
        <a:xfrm flipV="1">
          <a:off x="14782800" y="10055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6" name="テキスト ボックス 255"/>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134620</xdr:rowOff>
    </xdr:from>
    <xdr:to>
      <xdr:col>21</xdr:col>
      <xdr:colOff>361950</xdr:colOff>
      <xdr:row>58</xdr:row>
      <xdr:rowOff>149860</xdr:rowOff>
    </xdr:to>
    <xdr:cxnSp macro="">
      <xdr:nvCxnSpPr>
        <xdr:cNvPr id="257" name="直線コネクタ 256"/>
        <xdr:cNvCxnSpPr/>
      </xdr:nvCxnSpPr>
      <xdr:spPr>
        <a:xfrm>
          <a:off x="13893800" y="1007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8" name="フローチャート : 判断 257"/>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9" name="テキスト ボックス 258"/>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134620</xdr:rowOff>
    </xdr:from>
    <xdr:to>
      <xdr:col>20</xdr:col>
      <xdr:colOff>158750</xdr:colOff>
      <xdr:row>58</xdr:row>
      <xdr:rowOff>157480</xdr:rowOff>
    </xdr:to>
    <xdr:cxnSp macro="">
      <xdr:nvCxnSpPr>
        <xdr:cNvPr id="260" name="直線コネクタ 259"/>
        <xdr:cNvCxnSpPr/>
      </xdr:nvCxnSpPr>
      <xdr:spPr>
        <a:xfrm flipV="1">
          <a:off x="13004800" y="1007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4" name="テキスト ボックス 263"/>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91440</xdr:rowOff>
    </xdr:from>
    <xdr:to>
      <xdr:col>24</xdr:col>
      <xdr:colOff>82550</xdr:colOff>
      <xdr:row>59</xdr:row>
      <xdr:rowOff>21590</xdr:rowOff>
    </xdr:to>
    <xdr:sp macro="" textlink="">
      <xdr:nvSpPr>
        <xdr:cNvPr id="270" name="円/楕円 269"/>
        <xdr:cNvSpPr/>
      </xdr:nvSpPr>
      <xdr:spPr>
        <a:xfrm>
          <a:off x="164592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63517</xdr:rowOff>
    </xdr:from>
    <xdr:ext cx="762000" cy="259045"/>
    <xdr:sp macro="" textlink="">
      <xdr:nvSpPr>
        <xdr:cNvPr id="271" name="その他該当値テキスト"/>
        <xdr:cNvSpPr txBox="1"/>
      </xdr:nvSpPr>
      <xdr:spPr>
        <a:xfrm>
          <a:off x="16598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60960</xdr:rowOff>
    </xdr:from>
    <xdr:to>
      <xdr:col>22</xdr:col>
      <xdr:colOff>615950</xdr:colOff>
      <xdr:row>58</xdr:row>
      <xdr:rowOff>162560</xdr:rowOff>
    </xdr:to>
    <xdr:sp macro="" textlink="">
      <xdr:nvSpPr>
        <xdr:cNvPr id="272" name="円/楕円 271"/>
        <xdr:cNvSpPr/>
      </xdr:nvSpPr>
      <xdr:spPr>
        <a:xfrm>
          <a:off x="15621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147337</xdr:rowOff>
    </xdr:from>
    <xdr:ext cx="736600" cy="259045"/>
    <xdr:sp macro="" textlink="">
      <xdr:nvSpPr>
        <xdr:cNvPr id="273" name="テキスト ボックス 272"/>
        <xdr:cNvSpPr txBox="1"/>
      </xdr:nvSpPr>
      <xdr:spPr>
        <a:xfrm>
          <a:off x="15290800" y="1009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99060</xdr:rowOff>
    </xdr:from>
    <xdr:to>
      <xdr:col>21</xdr:col>
      <xdr:colOff>412750</xdr:colOff>
      <xdr:row>59</xdr:row>
      <xdr:rowOff>29210</xdr:rowOff>
    </xdr:to>
    <xdr:sp macro="" textlink="">
      <xdr:nvSpPr>
        <xdr:cNvPr id="274" name="円/楕円 273"/>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13987</xdr:rowOff>
    </xdr:from>
    <xdr:ext cx="762000" cy="259045"/>
    <xdr:sp macro="" textlink="">
      <xdr:nvSpPr>
        <xdr:cNvPr id="275" name="テキスト ボックス 274"/>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83820</xdr:rowOff>
    </xdr:from>
    <xdr:to>
      <xdr:col>20</xdr:col>
      <xdr:colOff>209550</xdr:colOff>
      <xdr:row>59</xdr:row>
      <xdr:rowOff>13970</xdr:rowOff>
    </xdr:to>
    <xdr:sp macro="" textlink="">
      <xdr:nvSpPr>
        <xdr:cNvPr id="276" name="円/楕円 275"/>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170197</xdr:rowOff>
    </xdr:from>
    <xdr:ext cx="762000" cy="259045"/>
    <xdr:sp macro="" textlink="">
      <xdr:nvSpPr>
        <xdr:cNvPr id="277" name="テキスト ボックス 276"/>
        <xdr:cNvSpPr txBox="1"/>
      </xdr:nvSpPr>
      <xdr:spPr>
        <a:xfrm>
          <a:off x="13512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106680</xdr:rowOff>
    </xdr:from>
    <xdr:to>
      <xdr:col>19</xdr:col>
      <xdr:colOff>6350</xdr:colOff>
      <xdr:row>59</xdr:row>
      <xdr:rowOff>36830</xdr:rowOff>
    </xdr:to>
    <xdr:sp macro="" textlink="">
      <xdr:nvSpPr>
        <xdr:cNvPr id="278" name="円/楕円 277"/>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21607</xdr:rowOff>
    </xdr:from>
    <xdr:ext cx="762000" cy="259045"/>
    <xdr:sp macro="" textlink="">
      <xdr:nvSpPr>
        <xdr:cNvPr id="279" name="テキスト ボックス 278"/>
        <xdr:cNvSpPr txBox="1"/>
      </xdr:nvSpPr>
      <xdr:spPr>
        <a:xfrm>
          <a:off x="12623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補助費等に係る経常収支比率は、類似団体平均（</a:t>
          </a:r>
          <a:r>
            <a:rPr lang="en-US" altLang="ja-JP" sz="1100">
              <a:solidFill>
                <a:schemeClr val="dk1"/>
              </a:solidFill>
              <a:effectLst/>
              <a:latin typeface="+mn-lt"/>
              <a:ea typeface="+mn-ea"/>
              <a:cs typeface="+mn-cs"/>
            </a:rPr>
            <a:t>14.0%</a:t>
          </a:r>
          <a:r>
            <a:rPr lang="ja-JP" altLang="ja-JP" sz="1100">
              <a:solidFill>
                <a:schemeClr val="dk1"/>
              </a:solidFill>
              <a:effectLst/>
              <a:latin typeface="+mn-lt"/>
              <a:ea typeface="+mn-ea"/>
              <a:cs typeface="+mn-cs"/>
            </a:rPr>
            <a:t>）より</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ﾎﾟｲﾝﾄ上回っている。一部事務組合への負担金が全体の</a:t>
          </a:r>
          <a:r>
            <a:rPr lang="en-US" altLang="ja-JP" sz="1100">
              <a:solidFill>
                <a:schemeClr val="dk1"/>
              </a:solidFill>
              <a:effectLst/>
              <a:latin typeface="+mn-lt"/>
              <a:ea typeface="+mn-ea"/>
              <a:cs typeface="+mn-cs"/>
            </a:rPr>
            <a:t>53.6%</a:t>
          </a:r>
          <a:r>
            <a:rPr lang="ja-JP" altLang="ja-JP" sz="1100">
              <a:solidFill>
                <a:schemeClr val="dk1"/>
              </a:solidFill>
              <a:effectLst/>
              <a:latin typeface="+mn-lt"/>
              <a:ea typeface="+mn-ea"/>
              <a:cs typeface="+mn-cs"/>
            </a:rPr>
            <a:t>と、前年度</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50.7%</a:t>
          </a:r>
          <a:r>
            <a:rPr lang="ja-JP" altLang="ja-JP" sz="1100">
              <a:solidFill>
                <a:schemeClr val="dk1"/>
              </a:solidFill>
              <a:effectLst/>
              <a:latin typeface="+mn-lt"/>
              <a:ea typeface="+mn-ea"/>
              <a:cs typeface="+mn-cs"/>
            </a:rPr>
            <a:t>）からは</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ﾎﾟｲﾝﾄ比率を</a:t>
          </a:r>
          <a:r>
            <a:rPr lang="ja-JP" altLang="en-US" sz="1100">
              <a:solidFill>
                <a:schemeClr val="dk1"/>
              </a:solidFill>
              <a:effectLst/>
              <a:latin typeface="+mn-lt"/>
              <a:ea typeface="+mn-ea"/>
              <a:cs typeface="+mn-cs"/>
            </a:rPr>
            <a:t>上げ</a:t>
          </a:r>
          <a:r>
            <a:rPr lang="ja-JP" altLang="ja-JP" sz="1100">
              <a:solidFill>
                <a:schemeClr val="dk1"/>
              </a:solidFill>
              <a:effectLst/>
              <a:latin typeface="+mn-lt"/>
              <a:ea typeface="+mn-ea"/>
              <a:cs typeface="+mn-cs"/>
            </a:rPr>
            <a:t>ている。補助費等の増を抑制するため、</a:t>
          </a:r>
          <a:r>
            <a:rPr kumimoji="1" lang="ja-JP" altLang="ja-JP" sz="1100">
              <a:solidFill>
                <a:schemeClr val="dk1"/>
              </a:solidFill>
              <a:effectLst/>
              <a:latin typeface="+mn-lt"/>
              <a:ea typeface="+mn-ea"/>
              <a:cs typeface="+mn-cs"/>
            </a:rPr>
            <a:t>、新行政改革大綱</a:t>
          </a:r>
          <a:r>
            <a:rPr lang="ja-JP" altLang="ja-JP" sz="1100">
              <a:solidFill>
                <a:schemeClr val="dk1"/>
              </a:solidFill>
              <a:effectLst/>
              <a:latin typeface="+mn-lt"/>
              <a:ea typeface="+mn-ea"/>
              <a:cs typeface="+mn-cs"/>
            </a:rPr>
            <a:t>において単独補助金の見直しを課題としており、補助金の整理合理化に取り組んでいる。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65278</xdr:rowOff>
    </xdr:to>
    <xdr:cxnSp macro="">
      <xdr:nvCxnSpPr>
        <xdr:cNvPr id="309" name="直線コネクタ 308"/>
        <xdr:cNvCxnSpPr/>
      </xdr:nvCxnSpPr>
      <xdr:spPr>
        <a:xfrm>
          <a:off x="15671800" y="63449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0"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1270</xdr:rowOff>
    </xdr:from>
    <xdr:to>
      <xdr:col>22</xdr:col>
      <xdr:colOff>565150</xdr:colOff>
      <xdr:row>37</xdr:row>
      <xdr:rowOff>69850</xdr:rowOff>
    </xdr:to>
    <xdr:cxnSp macro="">
      <xdr:nvCxnSpPr>
        <xdr:cNvPr id="312" name="直線コネクタ 311"/>
        <xdr:cNvCxnSpPr/>
      </xdr:nvCxnSpPr>
      <xdr:spPr>
        <a:xfrm flipV="1">
          <a:off x="14782800" y="6344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14" name="テキスト ボックス 313"/>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69850</xdr:rowOff>
    </xdr:to>
    <xdr:cxnSp macro="">
      <xdr:nvCxnSpPr>
        <xdr:cNvPr id="315" name="直線コネクタ 314"/>
        <xdr:cNvCxnSpPr/>
      </xdr:nvCxnSpPr>
      <xdr:spPr>
        <a:xfrm>
          <a:off x="13893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6" name="フローチャート : 判断 315"/>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17" name="テキスト ボックス 316"/>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69850</xdr:rowOff>
    </xdr:from>
    <xdr:to>
      <xdr:col>20</xdr:col>
      <xdr:colOff>158750</xdr:colOff>
      <xdr:row>38</xdr:row>
      <xdr:rowOff>35560</xdr:rowOff>
    </xdr:to>
    <xdr:cxnSp macro="">
      <xdr:nvCxnSpPr>
        <xdr:cNvPr id="318" name="直線コネクタ 317"/>
        <xdr:cNvCxnSpPr/>
      </xdr:nvCxnSpPr>
      <xdr:spPr>
        <a:xfrm flipV="1">
          <a:off x="13004800" y="6413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9" name="フローチャート : 判断 31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20" name="テキスト ボックス 319"/>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21" name="フローチャート : 判断 320"/>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94251</xdr:rowOff>
    </xdr:from>
    <xdr:ext cx="762000" cy="259045"/>
    <xdr:sp macro="" textlink="">
      <xdr:nvSpPr>
        <xdr:cNvPr id="322" name="テキスト ボックス 321"/>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28" name="円/楕円 327"/>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158005</xdr:rowOff>
    </xdr:from>
    <xdr:ext cx="762000" cy="259045"/>
    <xdr:sp macro="" textlink="">
      <xdr:nvSpPr>
        <xdr:cNvPr id="329"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121920</xdr:rowOff>
    </xdr:from>
    <xdr:to>
      <xdr:col>22</xdr:col>
      <xdr:colOff>615950</xdr:colOff>
      <xdr:row>37</xdr:row>
      <xdr:rowOff>52070</xdr:rowOff>
    </xdr:to>
    <xdr:sp macro="" textlink="">
      <xdr:nvSpPr>
        <xdr:cNvPr id="330" name="円/楕円 329"/>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36847</xdr:rowOff>
    </xdr:from>
    <xdr:ext cx="736600" cy="259045"/>
    <xdr:sp macro="" textlink="">
      <xdr:nvSpPr>
        <xdr:cNvPr id="331" name="テキスト ボックス 330"/>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32" name="円/楕円 331"/>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33" name="テキスト ボックス 332"/>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34" name="円/楕円 333"/>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35" name="テキスト ボックス 334"/>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156210</xdr:rowOff>
    </xdr:from>
    <xdr:to>
      <xdr:col>19</xdr:col>
      <xdr:colOff>6350</xdr:colOff>
      <xdr:row>38</xdr:row>
      <xdr:rowOff>86360</xdr:rowOff>
    </xdr:to>
    <xdr:sp macro="" textlink="">
      <xdr:nvSpPr>
        <xdr:cNvPr id="336" name="円/楕円 335"/>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71137</xdr:rowOff>
    </xdr:from>
    <xdr:ext cx="762000" cy="259045"/>
    <xdr:sp macro="" textlink="">
      <xdr:nvSpPr>
        <xdr:cNvPr id="337" name="テキスト ボックス 336"/>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従来からの起債抑制策により、類似団体平均</a:t>
          </a:r>
          <a:r>
            <a:rPr lang="en-US" altLang="ja-JP" sz="1100">
              <a:solidFill>
                <a:schemeClr val="dk1"/>
              </a:solidFill>
              <a:effectLst/>
              <a:latin typeface="+mn-lt"/>
              <a:ea typeface="+mn-ea"/>
              <a:cs typeface="+mn-cs"/>
            </a:rPr>
            <a:t>(15.5</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を大きく下回って</a:t>
          </a:r>
          <a:r>
            <a:rPr lang="ja-JP" altLang="en-US" sz="1100">
              <a:solidFill>
                <a:schemeClr val="dk1"/>
              </a:solidFill>
              <a:effectLst/>
              <a:latin typeface="+mn-lt"/>
              <a:ea typeface="+mn-ea"/>
              <a:cs typeface="+mn-cs"/>
            </a:rPr>
            <a:t>るが、</a:t>
          </a:r>
          <a:r>
            <a:rPr lang="ja-JP" altLang="ja-JP" sz="1100">
              <a:solidFill>
                <a:schemeClr val="dk1"/>
              </a:solidFill>
              <a:effectLst/>
              <a:latin typeface="+mn-lt"/>
              <a:ea typeface="+mn-ea"/>
              <a:cs typeface="+mn-cs"/>
            </a:rPr>
            <a:t>前年度</a:t>
          </a:r>
          <a:r>
            <a:rPr lang="ja-JP" altLang="en-US" sz="1100">
              <a:solidFill>
                <a:schemeClr val="dk1"/>
              </a:solidFill>
              <a:effectLst/>
              <a:latin typeface="+mn-lt"/>
              <a:ea typeface="+mn-ea"/>
              <a:cs typeface="+mn-cs"/>
            </a:rPr>
            <a:t>比は、</a:t>
          </a:r>
          <a:r>
            <a:rPr lang="en-US" altLang="ja-JP" sz="1100">
              <a:solidFill>
                <a:schemeClr val="dk1"/>
              </a:solidFill>
              <a:effectLst/>
              <a:latin typeface="+mn-lt"/>
              <a:ea typeface="+mn-ea"/>
              <a:cs typeface="+mn-cs"/>
            </a:rPr>
            <a:t>0.5</a:t>
          </a:r>
          <a:r>
            <a:rPr lang="ja-JP" altLang="en-US" sz="1100">
              <a:solidFill>
                <a:schemeClr val="dk1"/>
              </a:solidFill>
              <a:effectLst/>
              <a:latin typeface="+mn-lt"/>
              <a:ea typeface="+mn-ea"/>
              <a:cs typeface="+mn-cs"/>
            </a:rPr>
            <a:t>ポイント悪化している。</a:t>
          </a:r>
          <a:r>
            <a:rPr lang="ja-JP" altLang="ja-JP" sz="1100">
              <a:solidFill>
                <a:schemeClr val="dk1"/>
              </a:solidFill>
              <a:effectLst/>
              <a:latin typeface="+mn-lt"/>
              <a:ea typeface="+mn-ea"/>
              <a:cs typeface="+mn-cs"/>
            </a:rPr>
            <a:t>要因としては、</a:t>
          </a:r>
          <a:r>
            <a:rPr lang="en-US" altLang="ja-JP" sz="1100">
              <a:solidFill>
                <a:schemeClr val="dk1"/>
              </a:solidFill>
              <a:effectLst/>
              <a:latin typeface="+mn-lt"/>
              <a:ea typeface="+mn-ea"/>
              <a:cs typeface="+mn-cs"/>
            </a:rPr>
            <a:t>H24</a:t>
          </a:r>
          <a:r>
            <a:rPr lang="ja-JP" altLang="en-US" sz="1100">
              <a:solidFill>
                <a:schemeClr val="dk1"/>
              </a:solidFill>
              <a:effectLst/>
              <a:latin typeface="+mn-lt"/>
              <a:ea typeface="+mn-ea"/>
              <a:cs typeface="+mn-cs"/>
            </a:rPr>
            <a:t>臨時財政対策債の元金償還開始によるものである。</a:t>
          </a:r>
          <a:r>
            <a:rPr lang="ja-JP" altLang="ja-JP" sz="1100">
              <a:solidFill>
                <a:schemeClr val="dk1"/>
              </a:solidFill>
              <a:effectLst/>
              <a:latin typeface="+mn-lt"/>
              <a:ea typeface="+mn-ea"/>
              <a:cs typeface="+mn-cs"/>
            </a:rPr>
            <a:t>今後も将来的な負担に十分留意しつつ、過度に起債に依存することのない財政運営を行う。</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51562</xdr:rowOff>
    </xdr:from>
    <xdr:to>
      <xdr:col>7</xdr:col>
      <xdr:colOff>15875</xdr:colOff>
      <xdr:row>75</xdr:row>
      <xdr:rowOff>74422</xdr:rowOff>
    </xdr:to>
    <xdr:cxnSp macro="">
      <xdr:nvCxnSpPr>
        <xdr:cNvPr id="367" name="直線コネクタ 366"/>
        <xdr:cNvCxnSpPr/>
      </xdr:nvCxnSpPr>
      <xdr:spPr>
        <a:xfrm>
          <a:off x="3987800" y="129103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46990</xdr:rowOff>
    </xdr:from>
    <xdr:to>
      <xdr:col>5</xdr:col>
      <xdr:colOff>549275</xdr:colOff>
      <xdr:row>75</xdr:row>
      <xdr:rowOff>51562</xdr:rowOff>
    </xdr:to>
    <xdr:cxnSp macro="">
      <xdr:nvCxnSpPr>
        <xdr:cNvPr id="370" name="直線コネクタ 369"/>
        <xdr:cNvCxnSpPr/>
      </xdr:nvCxnSpPr>
      <xdr:spPr>
        <a:xfrm>
          <a:off x="3098800" y="129057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46990</xdr:rowOff>
    </xdr:from>
    <xdr:to>
      <xdr:col>4</xdr:col>
      <xdr:colOff>346075</xdr:colOff>
      <xdr:row>75</xdr:row>
      <xdr:rowOff>65278</xdr:rowOff>
    </xdr:to>
    <xdr:cxnSp macro="">
      <xdr:nvCxnSpPr>
        <xdr:cNvPr id="373" name="直線コネクタ 372"/>
        <xdr:cNvCxnSpPr/>
      </xdr:nvCxnSpPr>
      <xdr:spPr>
        <a:xfrm flipV="1">
          <a:off x="2209800" y="129057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80772</xdr:rowOff>
    </xdr:from>
    <xdr:to>
      <xdr:col>4</xdr:col>
      <xdr:colOff>396875</xdr:colOff>
      <xdr:row>77</xdr:row>
      <xdr:rowOff>10922</xdr:rowOff>
    </xdr:to>
    <xdr:sp macro="" textlink="">
      <xdr:nvSpPr>
        <xdr:cNvPr id="374" name="フローチャート : 判断 373"/>
        <xdr:cNvSpPr/>
      </xdr:nvSpPr>
      <xdr:spPr>
        <a:xfrm>
          <a:off x="3048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167149</xdr:rowOff>
    </xdr:from>
    <xdr:ext cx="762000" cy="259045"/>
    <xdr:sp macro="" textlink="">
      <xdr:nvSpPr>
        <xdr:cNvPr id="375" name="テキスト ボックス 374"/>
        <xdr:cNvSpPr txBox="1"/>
      </xdr:nvSpPr>
      <xdr:spPr>
        <a:xfrm>
          <a:off x="2717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65278</xdr:rowOff>
    </xdr:from>
    <xdr:to>
      <xdr:col>3</xdr:col>
      <xdr:colOff>142875</xdr:colOff>
      <xdr:row>75</xdr:row>
      <xdr:rowOff>97282</xdr:rowOff>
    </xdr:to>
    <xdr:cxnSp macro="">
      <xdr:nvCxnSpPr>
        <xdr:cNvPr id="376" name="直線コネクタ 375"/>
        <xdr:cNvCxnSpPr/>
      </xdr:nvCxnSpPr>
      <xdr:spPr>
        <a:xfrm flipV="1">
          <a:off x="1320800" y="129240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112776</xdr:rowOff>
    </xdr:from>
    <xdr:to>
      <xdr:col>3</xdr:col>
      <xdr:colOff>193675</xdr:colOff>
      <xdr:row>77</xdr:row>
      <xdr:rowOff>42926</xdr:rowOff>
    </xdr:to>
    <xdr:sp macro="" textlink="">
      <xdr:nvSpPr>
        <xdr:cNvPr id="377" name="フローチャート : 判断 376"/>
        <xdr:cNvSpPr/>
      </xdr:nvSpPr>
      <xdr:spPr>
        <a:xfrm>
          <a:off x="2159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27703</xdr:rowOff>
    </xdr:from>
    <xdr:ext cx="762000" cy="259045"/>
    <xdr:sp macro="" textlink="">
      <xdr:nvSpPr>
        <xdr:cNvPr id="378" name="テキスト ボックス 377"/>
        <xdr:cNvSpPr txBox="1"/>
      </xdr:nvSpPr>
      <xdr:spPr>
        <a:xfrm>
          <a:off x="1828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79" name="フローチャート : 判断 378"/>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18559</xdr:rowOff>
    </xdr:from>
    <xdr:ext cx="762000" cy="259045"/>
    <xdr:sp macro="" textlink="">
      <xdr:nvSpPr>
        <xdr:cNvPr id="380" name="テキスト ボックス 379"/>
        <xdr:cNvSpPr txBox="1"/>
      </xdr:nvSpPr>
      <xdr:spPr>
        <a:xfrm>
          <a:off x="939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23622</xdr:rowOff>
    </xdr:from>
    <xdr:to>
      <xdr:col>7</xdr:col>
      <xdr:colOff>66675</xdr:colOff>
      <xdr:row>75</xdr:row>
      <xdr:rowOff>125222</xdr:rowOff>
    </xdr:to>
    <xdr:sp macro="" textlink="">
      <xdr:nvSpPr>
        <xdr:cNvPr id="386" name="円/楕円 385"/>
        <xdr:cNvSpPr/>
      </xdr:nvSpPr>
      <xdr:spPr>
        <a:xfrm>
          <a:off x="47752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40149</xdr:rowOff>
    </xdr:from>
    <xdr:ext cx="762000" cy="259045"/>
    <xdr:sp macro="" textlink="">
      <xdr:nvSpPr>
        <xdr:cNvPr id="387" name="公債費該当値テキスト"/>
        <xdr:cNvSpPr txBox="1"/>
      </xdr:nvSpPr>
      <xdr:spPr>
        <a:xfrm>
          <a:off x="4914900" y="1272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762</xdr:rowOff>
    </xdr:from>
    <xdr:to>
      <xdr:col>5</xdr:col>
      <xdr:colOff>600075</xdr:colOff>
      <xdr:row>75</xdr:row>
      <xdr:rowOff>102362</xdr:rowOff>
    </xdr:to>
    <xdr:sp macro="" textlink="">
      <xdr:nvSpPr>
        <xdr:cNvPr id="388" name="円/楕円 387"/>
        <xdr:cNvSpPr/>
      </xdr:nvSpPr>
      <xdr:spPr>
        <a:xfrm>
          <a:off x="3937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112539</xdr:rowOff>
    </xdr:from>
    <xdr:ext cx="736600" cy="259045"/>
    <xdr:sp macro="" textlink="">
      <xdr:nvSpPr>
        <xdr:cNvPr id="389" name="テキスト ボックス 388"/>
        <xdr:cNvSpPr txBox="1"/>
      </xdr:nvSpPr>
      <xdr:spPr>
        <a:xfrm>
          <a:off x="3606800" y="1262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167640</xdr:rowOff>
    </xdr:from>
    <xdr:to>
      <xdr:col>4</xdr:col>
      <xdr:colOff>396875</xdr:colOff>
      <xdr:row>75</xdr:row>
      <xdr:rowOff>97790</xdr:rowOff>
    </xdr:to>
    <xdr:sp macro="" textlink="">
      <xdr:nvSpPr>
        <xdr:cNvPr id="390" name="円/楕円 389"/>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107967</xdr:rowOff>
    </xdr:from>
    <xdr:ext cx="762000" cy="259045"/>
    <xdr:sp macro="" textlink="">
      <xdr:nvSpPr>
        <xdr:cNvPr id="391" name="テキスト ボックス 390"/>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14478</xdr:rowOff>
    </xdr:from>
    <xdr:to>
      <xdr:col>3</xdr:col>
      <xdr:colOff>193675</xdr:colOff>
      <xdr:row>75</xdr:row>
      <xdr:rowOff>116078</xdr:rowOff>
    </xdr:to>
    <xdr:sp macro="" textlink="">
      <xdr:nvSpPr>
        <xdr:cNvPr id="392" name="円/楕円 391"/>
        <xdr:cNvSpPr/>
      </xdr:nvSpPr>
      <xdr:spPr>
        <a:xfrm>
          <a:off x="2159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126255</xdr:rowOff>
    </xdr:from>
    <xdr:ext cx="762000" cy="259045"/>
    <xdr:sp macro="" textlink="">
      <xdr:nvSpPr>
        <xdr:cNvPr id="393" name="テキスト ボックス 392"/>
        <xdr:cNvSpPr txBox="1"/>
      </xdr:nvSpPr>
      <xdr:spPr>
        <a:xfrm>
          <a:off x="1828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46482</xdr:rowOff>
    </xdr:from>
    <xdr:to>
      <xdr:col>1</xdr:col>
      <xdr:colOff>676275</xdr:colOff>
      <xdr:row>75</xdr:row>
      <xdr:rowOff>148081</xdr:rowOff>
    </xdr:to>
    <xdr:sp macro="" textlink="">
      <xdr:nvSpPr>
        <xdr:cNvPr id="394" name="円/楕円 393"/>
        <xdr:cNvSpPr/>
      </xdr:nvSpPr>
      <xdr:spPr>
        <a:xfrm>
          <a:off x="1270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158259</xdr:rowOff>
    </xdr:from>
    <xdr:ext cx="762000" cy="259045"/>
    <xdr:sp macro="" textlink="">
      <xdr:nvSpPr>
        <xdr:cNvPr id="395" name="テキスト ボックス 394"/>
        <xdr:cNvSpPr txBox="1"/>
      </xdr:nvSpPr>
      <xdr:spPr>
        <a:xfrm>
          <a:off x="939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公債費以外の経常収支比率は、類似団体平均（</a:t>
          </a:r>
          <a:r>
            <a:rPr lang="en-US" altLang="ja-JP" sz="1100">
              <a:solidFill>
                <a:schemeClr val="dk1"/>
              </a:solidFill>
              <a:effectLst/>
              <a:latin typeface="+mn-lt"/>
              <a:ea typeface="+mn-ea"/>
              <a:cs typeface="+mn-cs"/>
            </a:rPr>
            <a:t>70.4%</a:t>
          </a:r>
          <a:r>
            <a:rPr lang="ja-JP" altLang="ja-JP" sz="1100">
              <a:solidFill>
                <a:schemeClr val="dk1"/>
              </a:solidFill>
              <a:effectLst/>
              <a:latin typeface="+mn-lt"/>
              <a:ea typeface="+mn-ea"/>
              <a:cs typeface="+mn-cs"/>
            </a:rPr>
            <a:t>）を大きく上回っている。人件費及び補助費等の比率が高いためで、要因としては公立施設が多いこと</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、一部事務組合への高負担が挙げられる。今後は、</a:t>
          </a:r>
          <a:r>
            <a:rPr kumimoji="1" lang="ja-JP" altLang="ja-JP" sz="1100">
              <a:solidFill>
                <a:schemeClr val="dk1"/>
              </a:solidFill>
              <a:effectLst/>
              <a:latin typeface="+mn-lt"/>
              <a:ea typeface="+mn-ea"/>
              <a:cs typeface="+mn-cs"/>
            </a:rPr>
            <a:t>新行政改革大綱</a:t>
          </a:r>
          <a:r>
            <a:rPr lang="ja-JP" altLang="ja-JP" sz="1100">
              <a:solidFill>
                <a:schemeClr val="dk1"/>
              </a:solidFill>
              <a:effectLst/>
              <a:latin typeface="+mn-lt"/>
              <a:ea typeface="+mn-ea"/>
              <a:cs typeface="+mn-cs"/>
            </a:rPr>
            <a:t>に掲げる定員適正化等を推進して経常経費の削減に努める。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133858</xdr:rowOff>
    </xdr:from>
    <xdr:to>
      <xdr:col>24</xdr:col>
      <xdr:colOff>31750</xdr:colOff>
      <xdr:row>78</xdr:row>
      <xdr:rowOff>81280</xdr:rowOff>
    </xdr:to>
    <xdr:cxnSp macro="">
      <xdr:nvCxnSpPr>
        <xdr:cNvPr id="426" name="直線コネクタ 425"/>
        <xdr:cNvCxnSpPr/>
      </xdr:nvCxnSpPr>
      <xdr:spPr>
        <a:xfrm>
          <a:off x="15671800" y="1333550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168165</xdr:rowOff>
    </xdr:from>
    <xdr:ext cx="762000" cy="259045"/>
    <xdr:sp macro="" textlink="">
      <xdr:nvSpPr>
        <xdr:cNvPr id="427" name="公債費以外平均値テキスト"/>
        <xdr:cNvSpPr txBox="1"/>
      </xdr:nvSpPr>
      <xdr:spPr>
        <a:xfrm>
          <a:off x="16598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133858</xdr:rowOff>
    </xdr:from>
    <xdr:to>
      <xdr:col>22</xdr:col>
      <xdr:colOff>565150</xdr:colOff>
      <xdr:row>79</xdr:row>
      <xdr:rowOff>10413</xdr:rowOff>
    </xdr:to>
    <xdr:cxnSp macro="">
      <xdr:nvCxnSpPr>
        <xdr:cNvPr id="429" name="直線コネクタ 428"/>
        <xdr:cNvCxnSpPr/>
      </xdr:nvCxnSpPr>
      <xdr:spPr>
        <a:xfrm flipV="1">
          <a:off x="14782800" y="13335508"/>
          <a:ext cx="8890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31" name="テキスト ボックス 430"/>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10413</xdr:rowOff>
    </xdr:from>
    <xdr:to>
      <xdr:col>21</xdr:col>
      <xdr:colOff>361950</xdr:colOff>
      <xdr:row>79</xdr:row>
      <xdr:rowOff>10413</xdr:rowOff>
    </xdr:to>
    <xdr:cxnSp macro="">
      <xdr:nvCxnSpPr>
        <xdr:cNvPr id="432" name="直線コネクタ 431"/>
        <xdr:cNvCxnSpPr/>
      </xdr:nvCxnSpPr>
      <xdr:spPr>
        <a:xfrm>
          <a:off x="13893800" y="135549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33" name="フローチャート : 判断 432"/>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155973</xdr:rowOff>
    </xdr:from>
    <xdr:ext cx="762000" cy="259045"/>
    <xdr:sp macro="" textlink="">
      <xdr:nvSpPr>
        <xdr:cNvPr id="434" name="テキスト ボックス 433"/>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10413</xdr:rowOff>
    </xdr:from>
    <xdr:to>
      <xdr:col>20</xdr:col>
      <xdr:colOff>158750</xdr:colOff>
      <xdr:row>80</xdr:row>
      <xdr:rowOff>12700</xdr:rowOff>
    </xdr:to>
    <xdr:cxnSp macro="">
      <xdr:nvCxnSpPr>
        <xdr:cNvPr id="435" name="直線コネクタ 434"/>
        <xdr:cNvCxnSpPr/>
      </xdr:nvCxnSpPr>
      <xdr:spPr>
        <a:xfrm flipV="1">
          <a:off x="13004800" y="13554963"/>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92202</xdr:rowOff>
    </xdr:from>
    <xdr:to>
      <xdr:col>20</xdr:col>
      <xdr:colOff>209550</xdr:colOff>
      <xdr:row>76</xdr:row>
      <xdr:rowOff>22352</xdr:rowOff>
    </xdr:to>
    <xdr:sp macro="" textlink="">
      <xdr:nvSpPr>
        <xdr:cNvPr id="436" name="フローチャート : 判断 435"/>
        <xdr:cNvSpPr/>
      </xdr:nvSpPr>
      <xdr:spPr>
        <a:xfrm>
          <a:off x="13843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32529</xdr:rowOff>
    </xdr:from>
    <xdr:ext cx="762000" cy="259045"/>
    <xdr:sp macro="" textlink="">
      <xdr:nvSpPr>
        <xdr:cNvPr id="437" name="テキスト ボックス 436"/>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38" name="フローチャート : 判断 437"/>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39" name="テキスト ボックス 438"/>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30480</xdr:rowOff>
    </xdr:from>
    <xdr:to>
      <xdr:col>24</xdr:col>
      <xdr:colOff>82550</xdr:colOff>
      <xdr:row>78</xdr:row>
      <xdr:rowOff>132080</xdr:rowOff>
    </xdr:to>
    <xdr:sp macro="" textlink="">
      <xdr:nvSpPr>
        <xdr:cNvPr id="445" name="円/楕円 444"/>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2557</xdr:rowOff>
    </xdr:from>
    <xdr:ext cx="762000" cy="259045"/>
    <xdr:sp macro="" textlink="">
      <xdr:nvSpPr>
        <xdr:cNvPr id="446"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83058</xdr:rowOff>
    </xdr:from>
    <xdr:to>
      <xdr:col>22</xdr:col>
      <xdr:colOff>615950</xdr:colOff>
      <xdr:row>78</xdr:row>
      <xdr:rowOff>13208</xdr:rowOff>
    </xdr:to>
    <xdr:sp macro="" textlink="">
      <xdr:nvSpPr>
        <xdr:cNvPr id="447" name="円/楕円 446"/>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169435</xdr:rowOff>
    </xdr:from>
    <xdr:ext cx="736600" cy="259045"/>
    <xdr:sp macro="" textlink="">
      <xdr:nvSpPr>
        <xdr:cNvPr id="448" name="テキスト ボックス 447"/>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131063</xdr:rowOff>
    </xdr:from>
    <xdr:to>
      <xdr:col>21</xdr:col>
      <xdr:colOff>412750</xdr:colOff>
      <xdr:row>79</xdr:row>
      <xdr:rowOff>61213</xdr:rowOff>
    </xdr:to>
    <xdr:sp macro="" textlink="">
      <xdr:nvSpPr>
        <xdr:cNvPr id="449" name="円/楕円 448"/>
        <xdr:cNvSpPr/>
      </xdr:nvSpPr>
      <xdr:spPr>
        <a:xfrm>
          <a:off x="14732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45990</xdr:rowOff>
    </xdr:from>
    <xdr:ext cx="762000" cy="259045"/>
    <xdr:sp macro="" textlink="">
      <xdr:nvSpPr>
        <xdr:cNvPr id="450" name="テキスト ボックス 449"/>
        <xdr:cNvSpPr txBox="1"/>
      </xdr:nvSpPr>
      <xdr:spPr>
        <a:xfrm>
          <a:off x="14401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131063</xdr:rowOff>
    </xdr:from>
    <xdr:to>
      <xdr:col>20</xdr:col>
      <xdr:colOff>209550</xdr:colOff>
      <xdr:row>79</xdr:row>
      <xdr:rowOff>61213</xdr:rowOff>
    </xdr:to>
    <xdr:sp macro="" textlink="">
      <xdr:nvSpPr>
        <xdr:cNvPr id="451" name="円/楕円 450"/>
        <xdr:cNvSpPr/>
      </xdr:nvSpPr>
      <xdr:spPr>
        <a:xfrm>
          <a:off x="13843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45990</xdr:rowOff>
    </xdr:from>
    <xdr:ext cx="762000" cy="259045"/>
    <xdr:sp macro="" textlink="">
      <xdr:nvSpPr>
        <xdr:cNvPr id="452" name="テキスト ボックス 451"/>
        <xdr:cNvSpPr txBox="1"/>
      </xdr:nvSpPr>
      <xdr:spPr>
        <a:xfrm>
          <a:off x="13512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133350</xdr:rowOff>
    </xdr:from>
    <xdr:to>
      <xdr:col>19</xdr:col>
      <xdr:colOff>6350</xdr:colOff>
      <xdr:row>80</xdr:row>
      <xdr:rowOff>63500</xdr:rowOff>
    </xdr:to>
    <xdr:sp macro="" textlink="">
      <xdr:nvSpPr>
        <xdr:cNvPr id="453" name="円/楕円 452"/>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48277</xdr:rowOff>
    </xdr:from>
    <xdr:ext cx="762000" cy="259045"/>
    <xdr:sp macro="" textlink="">
      <xdr:nvSpPr>
        <xdr:cNvPr id="454" name="テキスト ボックス 453"/>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茨城県河内町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153731</xdr:rowOff>
    </xdr:from>
    <xdr:to>
      <xdr:col>4</xdr:col>
      <xdr:colOff>1117600</xdr:colOff>
      <xdr:row>19</xdr:row>
      <xdr:rowOff>4547</xdr:rowOff>
    </xdr:to>
    <xdr:cxnSp macro="">
      <xdr:nvCxnSpPr>
        <xdr:cNvPr id="48" name="直線コネクタ 47"/>
        <xdr:cNvCxnSpPr/>
      </xdr:nvCxnSpPr>
      <xdr:spPr bwMode="auto">
        <a:xfrm flipV="1">
          <a:off x="5003800" y="3287456"/>
          <a:ext cx="647700" cy="22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4547</xdr:rowOff>
    </xdr:from>
    <xdr:to>
      <xdr:col>4</xdr:col>
      <xdr:colOff>469900</xdr:colOff>
      <xdr:row>19</xdr:row>
      <xdr:rowOff>21088</xdr:rowOff>
    </xdr:to>
    <xdr:cxnSp macro="">
      <xdr:nvCxnSpPr>
        <xdr:cNvPr id="51" name="直線コネクタ 50"/>
        <xdr:cNvCxnSpPr/>
      </xdr:nvCxnSpPr>
      <xdr:spPr bwMode="auto">
        <a:xfrm flipV="1">
          <a:off x="4305300" y="3309722"/>
          <a:ext cx="698500" cy="16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134552</xdr:rowOff>
    </xdr:from>
    <xdr:ext cx="736600" cy="259045"/>
    <xdr:sp macro="" textlink="">
      <xdr:nvSpPr>
        <xdr:cNvPr id="53" name="テキスト ボックス 52"/>
        <xdr:cNvSpPr txBox="1"/>
      </xdr:nvSpPr>
      <xdr:spPr>
        <a:xfrm>
          <a:off x="4622800" y="292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21088</xdr:rowOff>
    </xdr:from>
    <xdr:to>
      <xdr:col>3</xdr:col>
      <xdr:colOff>904875</xdr:colOff>
      <xdr:row>19</xdr:row>
      <xdr:rowOff>38507</xdr:rowOff>
    </xdr:to>
    <xdr:cxnSp macro="">
      <xdr:nvCxnSpPr>
        <xdr:cNvPr id="54" name="直線コネクタ 53"/>
        <xdr:cNvCxnSpPr/>
      </xdr:nvCxnSpPr>
      <xdr:spPr bwMode="auto">
        <a:xfrm flipV="1">
          <a:off x="3606800" y="3326263"/>
          <a:ext cx="698500" cy="17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36070</xdr:rowOff>
    </xdr:from>
    <xdr:to>
      <xdr:col>3</xdr:col>
      <xdr:colOff>955675</xdr:colOff>
      <xdr:row>19</xdr:row>
      <xdr:rowOff>137670</xdr:rowOff>
    </xdr:to>
    <xdr:sp macro="" textlink="">
      <xdr:nvSpPr>
        <xdr:cNvPr id="55" name="フローチャート : 判断 54"/>
        <xdr:cNvSpPr/>
      </xdr:nvSpPr>
      <xdr:spPr bwMode="auto">
        <a:xfrm>
          <a:off x="4254500" y="3341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122447</xdr:rowOff>
    </xdr:from>
    <xdr:ext cx="762000" cy="259045"/>
    <xdr:sp macro="" textlink="">
      <xdr:nvSpPr>
        <xdr:cNvPr id="56" name="テキスト ボックス 55"/>
        <xdr:cNvSpPr txBox="1"/>
      </xdr:nvSpPr>
      <xdr:spPr>
        <a:xfrm>
          <a:off x="3924300" y="342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38507</xdr:rowOff>
    </xdr:from>
    <xdr:to>
      <xdr:col>3</xdr:col>
      <xdr:colOff>206375</xdr:colOff>
      <xdr:row>19</xdr:row>
      <xdr:rowOff>41863</xdr:rowOff>
    </xdr:to>
    <xdr:cxnSp macro="">
      <xdr:nvCxnSpPr>
        <xdr:cNvPr id="57" name="直線コネクタ 56"/>
        <xdr:cNvCxnSpPr/>
      </xdr:nvCxnSpPr>
      <xdr:spPr bwMode="auto">
        <a:xfrm flipV="1">
          <a:off x="2908300" y="3343682"/>
          <a:ext cx="698500" cy="3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108043</xdr:rowOff>
    </xdr:from>
    <xdr:to>
      <xdr:col>3</xdr:col>
      <xdr:colOff>257175</xdr:colOff>
      <xdr:row>20</xdr:row>
      <xdr:rowOff>38193</xdr:rowOff>
    </xdr:to>
    <xdr:sp macro="" textlink="">
      <xdr:nvSpPr>
        <xdr:cNvPr id="58" name="フローチャート : 判断 57"/>
        <xdr:cNvSpPr/>
      </xdr:nvSpPr>
      <xdr:spPr bwMode="auto">
        <a:xfrm>
          <a:off x="3556000" y="34132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22970</xdr:rowOff>
    </xdr:from>
    <xdr:ext cx="762000" cy="259045"/>
    <xdr:sp macro="" textlink="">
      <xdr:nvSpPr>
        <xdr:cNvPr id="59" name="テキスト ボックス 58"/>
        <xdr:cNvSpPr txBox="1"/>
      </xdr:nvSpPr>
      <xdr:spPr>
        <a:xfrm>
          <a:off x="3225800" y="349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102693</xdr:rowOff>
    </xdr:from>
    <xdr:to>
      <xdr:col>2</xdr:col>
      <xdr:colOff>692150</xdr:colOff>
      <xdr:row>20</xdr:row>
      <xdr:rowOff>32843</xdr:rowOff>
    </xdr:to>
    <xdr:sp macro="" textlink="">
      <xdr:nvSpPr>
        <xdr:cNvPr id="60" name="フローチャート : 判断 59"/>
        <xdr:cNvSpPr/>
      </xdr:nvSpPr>
      <xdr:spPr bwMode="auto">
        <a:xfrm>
          <a:off x="2857500" y="3407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17620</xdr:rowOff>
    </xdr:from>
    <xdr:ext cx="762000" cy="259045"/>
    <xdr:sp macro="" textlink="">
      <xdr:nvSpPr>
        <xdr:cNvPr id="61" name="テキスト ボックス 60"/>
        <xdr:cNvSpPr txBox="1"/>
      </xdr:nvSpPr>
      <xdr:spPr>
        <a:xfrm>
          <a:off x="2527300" y="349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102931</xdr:rowOff>
    </xdr:from>
    <xdr:to>
      <xdr:col>5</xdr:col>
      <xdr:colOff>34925</xdr:colOff>
      <xdr:row>19</xdr:row>
      <xdr:rowOff>33081</xdr:rowOff>
    </xdr:to>
    <xdr:sp macro="" textlink="">
      <xdr:nvSpPr>
        <xdr:cNvPr id="67" name="円/楕円 66"/>
        <xdr:cNvSpPr/>
      </xdr:nvSpPr>
      <xdr:spPr bwMode="auto">
        <a:xfrm>
          <a:off x="5600700" y="3236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75008</xdr:rowOff>
    </xdr:from>
    <xdr:ext cx="762000" cy="259045"/>
    <xdr:sp macro="" textlink="">
      <xdr:nvSpPr>
        <xdr:cNvPr id="68" name="人口1人当たり決算額の推移該当値テキスト130"/>
        <xdr:cNvSpPr txBox="1"/>
      </xdr:nvSpPr>
      <xdr:spPr>
        <a:xfrm>
          <a:off x="5740400" y="320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121,035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125197</xdr:rowOff>
    </xdr:from>
    <xdr:to>
      <xdr:col>4</xdr:col>
      <xdr:colOff>520700</xdr:colOff>
      <xdr:row>19</xdr:row>
      <xdr:rowOff>55347</xdr:rowOff>
    </xdr:to>
    <xdr:sp macro="" textlink="">
      <xdr:nvSpPr>
        <xdr:cNvPr id="69" name="円/楕円 68"/>
        <xdr:cNvSpPr/>
      </xdr:nvSpPr>
      <xdr:spPr bwMode="auto">
        <a:xfrm>
          <a:off x="4953000" y="3258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40124</xdr:rowOff>
    </xdr:from>
    <xdr:ext cx="736600" cy="259045"/>
    <xdr:sp macro="" textlink="">
      <xdr:nvSpPr>
        <xdr:cNvPr id="70" name="テキスト ボックス 69"/>
        <xdr:cNvSpPr txBox="1"/>
      </xdr:nvSpPr>
      <xdr:spPr>
        <a:xfrm>
          <a:off x="4622800" y="3345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118,600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141738</xdr:rowOff>
    </xdr:from>
    <xdr:to>
      <xdr:col>3</xdr:col>
      <xdr:colOff>955675</xdr:colOff>
      <xdr:row>19</xdr:row>
      <xdr:rowOff>71888</xdr:rowOff>
    </xdr:to>
    <xdr:sp macro="" textlink="">
      <xdr:nvSpPr>
        <xdr:cNvPr id="71" name="円/楕円 70"/>
        <xdr:cNvSpPr/>
      </xdr:nvSpPr>
      <xdr:spPr bwMode="auto">
        <a:xfrm>
          <a:off x="4254500" y="3275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82065</xdr:rowOff>
    </xdr:from>
    <xdr:ext cx="762000" cy="259045"/>
    <xdr:sp macro="" textlink="">
      <xdr:nvSpPr>
        <xdr:cNvPr id="72" name="テキスト ボックス 71"/>
        <xdr:cNvSpPr txBox="1"/>
      </xdr:nvSpPr>
      <xdr:spPr>
        <a:xfrm>
          <a:off x="3924300" y="304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116,791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159157</xdr:rowOff>
    </xdr:from>
    <xdr:to>
      <xdr:col>3</xdr:col>
      <xdr:colOff>257175</xdr:colOff>
      <xdr:row>19</xdr:row>
      <xdr:rowOff>89307</xdr:rowOff>
    </xdr:to>
    <xdr:sp macro="" textlink="">
      <xdr:nvSpPr>
        <xdr:cNvPr id="73" name="円/楕円 72"/>
        <xdr:cNvSpPr/>
      </xdr:nvSpPr>
      <xdr:spPr bwMode="auto">
        <a:xfrm>
          <a:off x="3556000" y="3292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99484</xdr:rowOff>
    </xdr:from>
    <xdr:ext cx="762000" cy="259045"/>
    <xdr:sp macro="" textlink="">
      <xdr:nvSpPr>
        <xdr:cNvPr id="74" name="テキスト ボックス 73"/>
        <xdr:cNvSpPr txBox="1"/>
      </xdr:nvSpPr>
      <xdr:spPr>
        <a:xfrm>
          <a:off x="3225800" y="306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114,886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162513</xdr:rowOff>
    </xdr:from>
    <xdr:to>
      <xdr:col>2</xdr:col>
      <xdr:colOff>692150</xdr:colOff>
      <xdr:row>19</xdr:row>
      <xdr:rowOff>92663</xdr:rowOff>
    </xdr:to>
    <xdr:sp macro="" textlink="">
      <xdr:nvSpPr>
        <xdr:cNvPr id="75" name="円/楕円 74"/>
        <xdr:cNvSpPr/>
      </xdr:nvSpPr>
      <xdr:spPr bwMode="auto">
        <a:xfrm>
          <a:off x="2857500" y="329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102840</xdr:rowOff>
    </xdr:from>
    <xdr:ext cx="762000" cy="259045"/>
    <xdr:sp macro="" textlink="">
      <xdr:nvSpPr>
        <xdr:cNvPr id="76" name="テキスト ボックス 75"/>
        <xdr:cNvSpPr txBox="1"/>
      </xdr:nvSpPr>
      <xdr:spPr>
        <a:xfrm>
          <a:off x="2527300" y="306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279953</xdr:rowOff>
    </xdr:from>
    <xdr:to>
      <xdr:col>4</xdr:col>
      <xdr:colOff>1117600</xdr:colOff>
      <xdr:row>35</xdr:row>
      <xdr:rowOff>290525</xdr:rowOff>
    </xdr:to>
    <xdr:cxnSp macro="">
      <xdr:nvCxnSpPr>
        <xdr:cNvPr id="109" name="直線コネクタ 108"/>
        <xdr:cNvCxnSpPr/>
      </xdr:nvCxnSpPr>
      <xdr:spPr bwMode="auto">
        <a:xfrm flipV="1">
          <a:off x="5003800" y="6890303"/>
          <a:ext cx="647700" cy="10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0" name="人口1人当たり決算額の推移平均値テキスト445"/>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290525</xdr:rowOff>
    </xdr:from>
    <xdr:to>
      <xdr:col>4</xdr:col>
      <xdr:colOff>469900</xdr:colOff>
      <xdr:row>35</xdr:row>
      <xdr:rowOff>298507</xdr:rowOff>
    </xdr:to>
    <xdr:cxnSp macro="">
      <xdr:nvCxnSpPr>
        <xdr:cNvPr id="112" name="直線コネクタ 111"/>
        <xdr:cNvCxnSpPr/>
      </xdr:nvCxnSpPr>
      <xdr:spPr bwMode="auto">
        <a:xfrm flipV="1">
          <a:off x="4305300" y="6900875"/>
          <a:ext cx="698500" cy="7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148848</xdr:rowOff>
    </xdr:from>
    <xdr:ext cx="736600" cy="259045"/>
    <xdr:sp macro="" textlink="">
      <xdr:nvSpPr>
        <xdr:cNvPr id="114" name="テキスト ボックス 113"/>
        <xdr:cNvSpPr txBox="1"/>
      </xdr:nvSpPr>
      <xdr:spPr>
        <a:xfrm>
          <a:off x="4622800" y="64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132638</xdr:rowOff>
    </xdr:from>
    <xdr:to>
      <xdr:col>3</xdr:col>
      <xdr:colOff>904875</xdr:colOff>
      <xdr:row>35</xdr:row>
      <xdr:rowOff>298507</xdr:rowOff>
    </xdr:to>
    <xdr:cxnSp macro="">
      <xdr:nvCxnSpPr>
        <xdr:cNvPr id="115" name="直線コネクタ 114"/>
        <xdr:cNvCxnSpPr/>
      </xdr:nvCxnSpPr>
      <xdr:spPr bwMode="auto">
        <a:xfrm>
          <a:off x="3606800" y="6742988"/>
          <a:ext cx="698500" cy="165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92221</xdr:rowOff>
    </xdr:from>
    <xdr:to>
      <xdr:col>3</xdr:col>
      <xdr:colOff>955675</xdr:colOff>
      <xdr:row>35</xdr:row>
      <xdr:rowOff>193821</xdr:rowOff>
    </xdr:to>
    <xdr:sp macro="" textlink="">
      <xdr:nvSpPr>
        <xdr:cNvPr id="116" name="フローチャート : 判断 115"/>
        <xdr:cNvSpPr/>
      </xdr:nvSpPr>
      <xdr:spPr bwMode="auto">
        <a:xfrm>
          <a:off x="4254500" y="6702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203998</xdr:rowOff>
    </xdr:from>
    <xdr:ext cx="762000" cy="259045"/>
    <xdr:sp macro="" textlink="">
      <xdr:nvSpPr>
        <xdr:cNvPr id="117" name="テキスト ボックス 116"/>
        <xdr:cNvSpPr txBox="1"/>
      </xdr:nvSpPr>
      <xdr:spPr>
        <a:xfrm>
          <a:off x="3924300" y="647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46133</xdr:rowOff>
    </xdr:from>
    <xdr:to>
      <xdr:col>3</xdr:col>
      <xdr:colOff>206375</xdr:colOff>
      <xdr:row>35</xdr:row>
      <xdr:rowOff>132638</xdr:rowOff>
    </xdr:to>
    <xdr:cxnSp macro="">
      <xdr:nvCxnSpPr>
        <xdr:cNvPr id="118" name="直線コネクタ 117"/>
        <xdr:cNvCxnSpPr/>
      </xdr:nvCxnSpPr>
      <xdr:spPr bwMode="auto">
        <a:xfrm>
          <a:off x="2908300" y="6656483"/>
          <a:ext cx="698500" cy="86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40615</xdr:rowOff>
    </xdr:from>
    <xdr:to>
      <xdr:col>3</xdr:col>
      <xdr:colOff>257175</xdr:colOff>
      <xdr:row>35</xdr:row>
      <xdr:rowOff>142215</xdr:rowOff>
    </xdr:to>
    <xdr:sp macro="" textlink="">
      <xdr:nvSpPr>
        <xdr:cNvPr id="119" name="フローチャート : 判断 118"/>
        <xdr:cNvSpPr/>
      </xdr:nvSpPr>
      <xdr:spPr bwMode="auto">
        <a:xfrm>
          <a:off x="3556000" y="66509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152392</xdr:rowOff>
    </xdr:from>
    <xdr:ext cx="762000" cy="259045"/>
    <xdr:sp macro="" textlink="">
      <xdr:nvSpPr>
        <xdr:cNvPr id="120" name="テキスト ボックス 119"/>
        <xdr:cNvSpPr txBox="1"/>
      </xdr:nvSpPr>
      <xdr:spPr>
        <a:xfrm>
          <a:off x="3225800" y="641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23431</xdr:rowOff>
    </xdr:from>
    <xdr:to>
      <xdr:col>2</xdr:col>
      <xdr:colOff>692150</xdr:colOff>
      <xdr:row>35</xdr:row>
      <xdr:rowOff>125031</xdr:rowOff>
    </xdr:to>
    <xdr:sp macro="" textlink="">
      <xdr:nvSpPr>
        <xdr:cNvPr id="121" name="フローチャート : 判断 120"/>
        <xdr:cNvSpPr/>
      </xdr:nvSpPr>
      <xdr:spPr bwMode="auto">
        <a:xfrm>
          <a:off x="2857500" y="6633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109808</xdr:rowOff>
    </xdr:from>
    <xdr:ext cx="762000" cy="259045"/>
    <xdr:sp macro="" textlink="">
      <xdr:nvSpPr>
        <xdr:cNvPr id="122" name="テキスト ボックス 121"/>
        <xdr:cNvSpPr txBox="1"/>
      </xdr:nvSpPr>
      <xdr:spPr>
        <a:xfrm>
          <a:off x="2527300" y="6720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229153</xdr:rowOff>
    </xdr:from>
    <xdr:to>
      <xdr:col>5</xdr:col>
      <xdr:colOff>34925</xdr:colOff>
      <xdr:row>35</xdr:row>
      <xdr:rowOff>330753</xdr:rowOff>
    </xdr:to>
    <xdr:sp macro="" textlink="">
      <xdr:nvSpPr>
        <xdr:cNvPr id="128" name="円/楕円 127"/>
        <xdr:cNvSpPr/>
      </xdr:nvSpPr>
      <xdr:spPr bwMode="auto">
        <a:xfrm>
          <a:off x="5600700" y="6839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201230</xdr:rowOff>
    </xdr:from>
    <xdr:ext cx="762000" cy="259045"/>
    <xdr:sp macro="" textlink="">
      <xdr:nvSpPr>
        <xdr:cNvPr id="129" name="人口1人当たり決算額の推移該当値テキスト445"/>
        <xdr:cNvSpPr txBox="1"/>
      </xdr:nvSpPr>
      <xdr:spPr>
        <a:xfrm>
          <a:off x="5740400" y="681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14,971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239725</xdr:rowOff>
    </xdr:from>
    <xdr:to>
      <xdr:col>4</xdr:col>
      <xdr:colOff>520700</xdr:colOff>
      <xdr:row>35</xdr:row>
      <xdr:rowOff>341325</xdr:rowOff>
    </xdr:to>
    <xdr:sp macro="" textlink="">
      <xdr:nvSpPr>
        <xdr:cNvPr id="130" name="円/楕円 129"/>
        <xdr:cNvSpPr/>
      </xdr:nvSpPr>
      <xdr:spPr bwMode="auto">
        <a:xfrm>
          <a:off x="4953000" y="6850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326102</xdr:rowOff>
    </xdr:from>
    <xdr:ext cx="736600" cy="259045"/>
    <xdr:sp macro="" textlink="">
      <xdr:nvSpPr>
        <xdr:cNvPr id="131" name="テキスト ボックス 130"/>
        <xdr:cNvSpPr txBox="1"/>
      </xdr:nvSpPr>
      <xdr:spPr>
        <a:xfrm>
          <a:off x="4622800" y="6936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14,416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247707</xdr:rowOff>
    </xdr:from>
    <xdr:to>
      <xdr:col>3</xdr:col>
      <xdr:colOff>955675</xdr:colOff>
      <xdr:row>36</xdr:row>
      <xdr:rowOff>6407</xdr:rowOff>
    </xdr:to>
    <xdr:sp macro="" textlink="">
      <xdr:nvSpPr>
        <xdr:cNvPr id="132" name="円/楕円 131"/>
        <xdr:cNvSpPr/>
      </xdr:nvSpPr>
      <xdr:spPr bwMode="auto">
        <a:xfrm>
          <a:off x="4254500" y="6858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334084</xdr:rowOff>
    </xdr:from>
    <xdr:ext cx="762000" cy="259045"/>
    <xdr:sp macro="" textlink="">
      <xdr:nvSpPr>
        <xdr:cNvPr id="133" name="テキスト ボックス 132"/>
        <xdr:cNvSpPr txBox="1"/>
      </xdr:nvSpPr>
      <xdr:spPr>
        <a:xfrm>
          <a:off x="3924300" y="694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81838</xdr:rowOff>
    </xdr:from>
    <xdr:to>
      <xdr:col>3</xdr:col>
      <xdr:colOff>257175</xdr:colOff>
      <xdr:row>35</xdr:row>
      <xdr:rowOff>183438</xdr:rowOff>
    </xdr:to>
    <xdr:sp macro="" textlink="">
      <xdr:nvSpPr>
        <xdr:cNvPr id="134" name="円/楕円 133"/>
        <xdr:cNvSpPr/>
      </xdr:nvSpPr>
      <xdr:spPr bwMode="auto">
        <a:xfrm>
          <a:off x="3556000" y="6692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168215</xdr:rowOff>
    </xdr:from>
    <xdr:ext cx="762000" cy="259045"/>
    <xdr:sp macro="" textlink="">
      <xdr:nvSpPr>
        <xdr:cNvPr id="135" name="テキスト ボックス 134"/>
        <xdr:cNvSpPr txBox="1"/>
      </xdr:nvSpPr>
      <xdr:spPr>
        <a:xfrm>
          <a:off x="3225800" y="677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22,704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338233</xdr:rowOff>
    </xdr:from>
    <xdr:to>
      <xdr:col>2</xdr:col>
      <xdr:colOff>692150</xdr:colOff>
      <xdr:row>35</xdr:row>
      <xdr:rowOff>96933</xdr:rowOff>
    </xdr:to>
    <xdr:sp macro="" textlink="">
      <xdr:nvSpPr>
        <xdr:cNvPr id="136" name="円/楕円 135"/>
        <xdr:cNvSpPr/>
      </xdr:nvSpPr>
      <xdr:spPr bwMode="auto">
        <a:xfrm>
          <a:off x="2857500" y="6605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107110</xdr:rowOff>
    </xdr:from>
    <xdr:ext cx="762000" cy="259045"/>
    <xdr:sp macro="" textlink="">
      <xdr:nvSpPr>
        <xdr:cNvPr id="137" name="テキスト ボックス 136"/>
        <xdr:cNvSpPr txBox="1"/>
      </xdr:nvSpPr>
      <xdr:spPr>
        <a:xfrm>
          <a:off x="2527300" y="637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茨城県河内町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9,250
9,153
44.30
6,004,089
5,534,738
407,920
2,975,805
3,936,393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59.7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160753</xdr:rowOff>
    </xdr:from>
    <xdr:to>
      <xdr:col>6</xdr:col>
      <xdr:colOff>511175</xdr:colOff>
      <xdr:row>37</xdr:row>
      <xdr:rowOff>19260</xdr:rowOff>
    </xdr:to>
    <xdr:cxnSp macro="">
      <xdr:nvCxnSpPr>
        <xdr:cNvPr id="63" name="直線コネクタ 62"/>
        <xdr:cNvCxnSpPr/>
      </xdr:nvCxnSpPr>
      <xdr:spPr>
        <a:xfrm flipV="1">
          <a:off x="3797300" y="6332953"/>
          <a:ext cx="838200" cy="2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19260</xdr:rowOff>
    </xdr:from>
    <xdr:to>
      <xdr:col>5</xdr:col>
      <xdr:colOff>358775</xdr:colOff>
      <xdr:row>37</xdr:row>
      <xdr:rowOff>34120</xdr:rowOff>
    </xdr:to>
    <xdr:cxnSp macro="">
      <xdr:nvCxnSpPr>
        <xdr:cNvPr id="66" name="直線コネクタ 65"/>
        <xdr:cNvCxnSpPr/>
      </xdr:nvCxnSpPr>
      <xdr:spPr>
        <a:xfrm flipV="1">
          <a:off x="2908300" y="6362910"/>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18236</xdr:rowOff>
    </xdr:from>
    <xdr:ext cx="599010" cy="259045"/>
    <xdr:sp macro="" textlink="">
      <xdr:nvSpPr>
        <xdr:cNvPr id="68" name="テキスト ボックス 67"/>
        <xdr:cNvSpPr txBox="1"/>
      </xdr:nvSpPr>
      <xdr:spPr>
        <a:xfrm>
          <a:off x="3497794"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7732</xdr:rowOff>
    </xdr:from>
    <xdr:to>
      <xdr:col>4</xdr:col>
      <xdr:colOff>155575</xdr:colOff>
      <xdr:row>37</xdr:row>
      <xdr:rowOff>34120</xdr:rowOff>
    </xdr:to>
    <xdr:cxnSp macro="">
      <xdr:nvCxnSpPr>
        <xdr:cNvPr id="69" name="直線コネクタ 68"/>
        <xdr:cNvCxnSpPr/>
      </xdr:nvCxnSpPr>
      <xdr:spPr>
        <a:xfrm>
          <a:off x="2019300" y="6351382"/>
          <a:ext cx="889000" cy="2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105479</xdr:rowOff>
    </xdr:from>
    <xdr:to>
      <xdr:col>4</xdr:col>
      <xdr:colOff>206375</xdr:colOff>
      <xdr:row>38</xdr:row>
      <xdr:rowOff>35629</xdr:rowOff>
    </xdr:to>
    <xdr:sp macro="" textlink="">
      <xdr:nvSpPr>
        <xdr:cNvPr id="70" name="フローチャート : 判断 69"/>
        <xdr:cNvSpPr/>
      </xdr:nvSpPr>
      <xdr:spPr>
        <a:xfrm>
          <a:off x="2857500" y="64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26756</xdr:rowOff>
    </xdr:from>
    <xdr:ext cx="534377" cy="259045"/>
    <xdr:sp macro="" textlink="">
      <xdr:nvSpPr>
        <xdr:cNvPr id="71" name="テキスト ボックス 70"/>
        <xdr:cNvSpPr txBox="1"/>
      </xdr:nvSpPr>
      <xdr:spPr>
        <a:xfrm>
          <a:off x="2641111" y="65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161787</xdr:rowOff>
    </xdr:from>
    <xdr:to>
      <xdr:col>2</xdr:col>
      <xdr:colOff>638175</xdr:colOff>
      <xdr:row>37</xdr:row>
      <xdr:rowOff>7732</xdr:rowOff>
    </xdr:to>
    <xdr:cxnSp macro="">
      <xdr:nvCxnSpPr>
        <xdr:cNvPr id="72" name="直線コネクタ 71"/>
        <xdr:cNvCxnSpPr/>
      </xdr:nvCxnSpPr>
      <xdr:spPr>
        <a:xfrm>
          <a:off x="1130300" y="6333987"/>
          <a:ext cx="889000" cy="1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169683</xdr:rowOff>
    </xdr:from>
    <xdr:to>
      <xdr:col>3</xdr:col>
      <xdr:colOff>3175</xdr:colOff>
      <xdr:row>38</xdr:row>
      <xdr:rowOff>99833</xdr:rowOff>
    </xdr:to>
    <xdr:sp macro="" textlink="">
      <xdr:nvSpPr>
        <xdr:cNvPr id="73" name="フローチャート : 判断 72"/>
        <xdr:cNvSpPr/>
      </xdr:nvSpPr>
      <xdr:spPr>
        <a:xfrm>
          <a:off x="1968500" y="65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90960</xdr:rowOff>
    </xdr:from>
    <xdr:ext cx="534377" cy="259045"/>
    <xdr:sp macro="" textlink="">
      <xdr:nvSpPr>
        <xdr:cNvPr id="74" name="テキスト ボックス 73"/>
        <xdr:cNvSpPr txBox="1"/>
      </xdr:nvSpPr>
      <xdr:spPr>
        <a:xfrm>
          <a:off x="1752111" y="66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162694</xdr:rowOff>
    </xdr:from>
    <xdr:to>
      <xdr:col>1</xdr:col>
      <xdr:colOff>485775</xdr:colOff>
      <xdr:row>38</xdr:row>
      <xdr:rowOff>92844</xdr:rowOff>
    </xdr:to>
    <xdr:sp macro="" textlink="">
      <xdr:nvSpPr>
        <xdr:cNvPr id="75" name="フローチャート : 判断 74"/>
        <xdr:cNvSpPr/>
      </xdr:nvSpPr>
      <xdr:spPr>
        <a:xfrm>
          <a:off x="1079500" y="650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83971</xdr:rowOff>
    </xdr:from>
    <xdr:ext cx="534377" cy="259045"/>
    <xdr:sp macro="" textlink="">
      <xdr:nvSpPr>
        <xdr:cNvPr id="76" name="テキスト ボックス 75"/>
        <xdr:cNvSpPr txBox="1"/>
      </xdr:nvSpPr>
      <xdr:spPr>
        <a:xfrm>
          <a:off x="863111" y="659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109953</xdr:rowOff>
    </xdr:from>
    <xdr:to>
      <xdr:col>6</xdr:col>
      <xdr:colOff>561975</xdr:colOff>
      <xdr:row>37</xdr:row>
      <xdr:rowOff>40103</xdr:rowOff>
    </xdr:to>
    <xdr:sp macro="" textlink="">
      <xdr:nvSpPr>
        <xdr:cNvPr id="82" name="円/楕円 81"/>
        <xdr:cNvSpPr/>
      </xdr:nvSpPr>
      <xdr:spPr>
        <a:xfrm>
          <a:off x="4584700" y="628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88380</xdr:rowOff>
    </xdr:from>
    <xdr:ext cx="599010" cy="259045"/>
    <xdr:sp macro="" textlink="">
      <xdr:nvSpPr>
        <xdr:cNvPr id="83" name="人件費該当値テキスト"/>
        <xdr:cNvSpPr txBox="1"/>
      </xdr:nvSpPr>
      <xdr:spPr>
        <a:xfrm>
          <a:off x="4686300" y="626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101,566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139910</xdr:rowOff>
    </xdr:from>
    <xdr:to>
      <xdr:col>5</xdr:col>
      <xdr:colOff>409575</xdr:colOff>
      <xdr:row>37</xdr:row>
      <xdr:rowOff>70060</xdr:rowOff>
    </xdr:to>
    <xdr:sp macro="" textlink="">
      <xdr:nvSpPr>
        <xdr:cNvPr id="84" name="円/楕円 83"/>
        <xdr:cNvSpPr/>
      </xdr:nvSpPr>
      <xdr:spPr>
        <a:xfrm>
          <a:off x="3746500" y="631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61187</xdr:rowOff>
    </xdr:from>
    <xdr:ext cx="534377" cy="259045"/>
    <xdr:sp macro="" textlink="">
      <xdr:nvSpPr>
        <xdr:cNvPr id="85" name="テキスト ボックス 84"/>
        <xdr:cNvSpPr txBox="1"/>
      </xdr:nvSpPr>
      <xdr:spPr>
        <a:xfrm>
          <a:off x="3530111" y="640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98,814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154770</xdr:rowOff>
    </xdr:from>
    <xdr:to>
      <xdr:col>4</xdr:col>
      <xdr:colOff>206375</xdr:colOff>
      <xdr:row>37</xdr:row>
      <xdr:rowOff>84920</xdr:rowOff>
    </xdr:to>
    <xdr:sp macro="" textlink="">
      <xdr:nvSpPr>
        <xdr:cNvPr id="86" name="円/楕円 85"/>
        <xdr:cNvSpPr/>
      </xdr:nvSpPr>
      <xdr:spPr>
        <a:xfrm>
          <a:off x="2857500" y="632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101447</xdr:rowOff>
    </xdr:from>
    <xdr:ext cx="534377" cy="259045"/>
    <xdr:sp macro="" textlink="">
      <xdr:nvSpPr>
        <xdr:cNvPr id="87" name="テキスト ボックス 86"/>
        <xdr:cNvSpPr txBox="1"/>
      </xdr:nvSpPr>
      <xdr:spPr>
        <a:xfrm>
          <a:off x="2641111" y="610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97,449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128382</xdr:rowOff>
    </xdr:from>
    <xdr:to>
      <xdr:col>3</xdr:col>
      <xdr:colOff>3175</xdr:colOff>
      <xdr:row>37</xdr:row>
      <xdr:rowOff>58532</xdr:rowOff>
    </xdr:to>
    <xdr:sp macro="" textlink="">
      <xdr:nvSpPr>
        <xdr:cNvPr id="88" name="円/楕円 87"/>
        <xdr:cNvSpPr/>
      </xdr:nvSpPr>
      <xdr:spPr>
        <a:xfrm>
          <a:off x="1968500" y="63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75059</xdr:rowOff>
    </xdr:from>
    <xdr:ext cx="534377" cy="259045"/>
    <xdr:sp macro="" textlink="">
      <xdr:nvSpPr>
        <xdr:cNvPr id="89" name="テキスト ボックス 88"/>
        <xdr:cNvSpPr txBox="1"/>
      </xdr:nvSpPr>
      <xdr:spPr>
        <a:xfrm>
          <a:off x="1752111" y="607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99,873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110987</xdr:rowOff>
    </xdr:from>
    <xdr:to>
      <xdr:col>1</xdr:col>
      <xdr:colOff>485775</xdr:colOff>
      <xdr:row>37</xdr:row>
      <xdr:rowOff>41137</xdr:rowOff>
    </xdr:to>
    <xdr:sp macro="" textlink="">
      <xdr:nvSpPr>
        <xdr:cNvPr id="90" name="円/楕円 89"/>
        <xdr:cNvSpPr/>
      </xdr:nvSpPr>
      <xdr:spPr>
        <a:xfrm>
          <a:off x="1079500" y="628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57664</xdr:rowOff>
    </xdr:from>
    <xdr:ext cx="599010" cy="259045"/>
    <xdr:sp macro="" textlink="">
      <xdr:nvSpPr>
        <xdr:cNvPr id="91" name="テキスト ボックス 90"/>
        <xdr:cNvSpPr txBox="1"/>
      </xdr:nvSpPr>
      <xdr:spPr>
        <a:xfrm>
          <a:off x="830794" y="6058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169459</xdr:rowOff>
    </xdr:from>
    <xdr:to>
      <xdr:col>6</xdr:col>
      <xdr:colOff>511175</xdr:colOff>
      <xdr:row>58</xdr:row>
      <xdr:rowOff>13721</xdr:rowOff>
    </xdr:to>
    <xdr:cxnSp macro="">
      <xdr:nvCxnSpPr>
        <xdr:cNvPr id="118" name="直線コネクタ 117"/>
        <xdr:cNvCxnSpPr/>
      </xdr:nvCxnSpPr>
      <xdr:spPr>
        <a:xfrm flipV="1">
          <a:off x="3797300" y="9942109"/>
          <a:ext cx="838200" cy="1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13266</xdr:rowOff>
    </xdr:from>
    <xdr:to>
      <xdr:col>5</xdr:col>
      <xdr:colOff>358775</xdr:colOff>
      <xdr:row>58</xdr:row>
      <xdr:rowOff>13721</xdr:rowOff>
    </xdr:to>
    <xdr:cxnSp macro="">
      <xdr:nvCxnSpPr>
        <xdr:cNvPr id="121" name="直線コネクタ 120"/>
        <xdr:cNvCxnSpPr/>
      </xdr:nvCxnSpPr>
      <xdr:spPr>
        <a:xfrm>
          <a:off x="2908300" y="9957366"/>
          <a:ext cx="8890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122925</xdr:rowOff>
    </xdr:from>
    <xdr:ext cx="599010" cy="259045"/>
    <xdr:sp macro="" textlink="">
      <xdr:nvSpPr>
        <xdr:cNvPr id="123" name="テキスト ボックス 122"/>
        <xdr:cNvSpPr txBox="1"/>
      </xdr:nvSpPr>
      <xdr:spPr>
        <a:xfrm>
          <a:off x="3497794"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13266</xdr:rowOff>
    </xdr:from>
    <xdr:to>
      <xdr:col>4</xdr:col>
      <xdr:colOff>155575</xdr:colOff>
      <xdr:row>58</xdr:row>
      <xdr:rowOff>18421</xdr:rowOff>
    </xdr:to>
    <xdr:cxnSp macro="">
      <xdr:nvCxnSpPr>
        <xdr:cNvPr id="124" name="直線コネクタ 123"/>
        <xdr:cNvCxnSpPr/>
      </xdr:nvCxnSpPr>
      <xdr:spPr>
        <a:xfrm flipV="1">
          <a:off x="2019300" y="9957366"/>
          <a:ext cx="889000" cy="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34299</xdr:rowOff>
    </xdr:from>
    <xdr:to>
      <xdr:col>4</xdr:col>
      <xdr:colOff>206375</xdr:colOff>
      <xdr:row>57</xdr:row>
      <xdr:rowOff>135899</xdr:rowOff>
    </xdr:to>
    <xdr:sp macro="" textlink="">
      <xdr:nvSpPr>
        <xdr:cNvPr id="125" name="フローチャート : 判断 124"/>
        <xdr:cNvSpPr/>
      </xdr:nvSpPr>
      <xdr:spPr>
        <a:xfrm>
          <a:off x="2857500" y="98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152426</xdr:rowOff>
    </xdr:from>
    <xdr:ext cx="534377" cy="259045"/>
    <xdr:sp macro="" textlink="">
      <xdr:nvSpPr>
        <xdr:cNvPr id="126" name="テキスト ボックス 125"/>
        <xdr:cNvSpPr txBox="1"/>
      </xdr:nvSpPr>
      <xdr:spPr>
        <a:xfrm>
          <a:off x="2641111" y="958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15648</xdr:rowOff>
    </xdr:from>
    <xdr:to>
      <xdr:col>2</xdr:col>
      <xdr:colOff>638175</xdr:colOff>
      <xdr:row>58</xdr:row>
      <xdr:rowOff>18421</xdr:rowOff>
    </xdr:to>
    <xdr:cxnSp macro="">
      <xdr:nvCxnSpPr>
        <xdr:cNvPr id="127" name="直線コネクタ 126"/>
        <xdr:cNvCxnSpPr/>
      </xdr:nvCxnSpPr>
      <xdr:spPr>
        <a:xfrm>
          <a:off x="1130300" y="9959748"/>
          <a:ext cx="889000" cy="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84483</xdr:rowOff>
    </xdr:from>
    <xdr:to>
      <xdr:col>3</xdr:col>
      <xdr:colOff>3175</xdr:colOff>
      <xdr:row>58</xdr:row>
      <xdr:rowOff>14633</xdr:rowOff>
    </xdr:to>
    <xdr:sp macro="" textlink="">
      <xdr:nvSpPr>
        <xdr:cNvPr id="128" name="フローチャート : 判断 127"/>
        <xdr:cNvSpPr/>
      </xdr:nvSpPr>
      <xdr:spPr>
        <a:xfrm>
          <a:off x="1968500" y="985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31160</xdr:rowOff>
    </xdr:from>
    <xdr:ext cx="534377" cy="259045"/>
    <xdr:sp macro="" textlink="">
      <xdr:nvSpPr>
        <xdr:cNvPr id="129" name="テキスト ボックス 128"/>
        <xdr:cNvSpPr txBox="1"/>
      </xdr:nvSpPr>
      <xdr:spPr>
        <a:xfrm>
          <a:off x="1752111" y="963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98257</xdr:rowOff>
    </xdr:from>
    <xdr:to>
      <xdr:col>1</xdr:col>
      <xdr:colOff>485775</xdr:colOff>
      <xdr:row>58</xdr:row>
      <xdr:rowOff>28407</xdr:rowOff>
    </xdr:to>
    <xdr:sp macro="" textlink="">
      <xdr:nvSpPr>
        <xdr:cNvPr id="130" name="フローチャート : 判断 129"/>
        <xdr:cNvSpPr/>
      </xdr:nvSpPr>
      <xdr:spPr>
        <a:xfrm>
          <a:off x="1079500" y="987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44934</xdr:rowOff>
    </xdr:from>
    <xdr:ext cx="534377" cy="259045"/>
    <xdr:sp macro="" textlink="">
      <xdr:nvSpPr>
        <xdr:cNvPr id="131" name="テキスト ボックス 130"/>
        <xdr:cNvSpPr txBox="1"/>
      </xdr:nvSpPr>
      <xdr:spPr>
        <a:xfrm>
          <a:off x="863111" y="964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118659</xdr:rowOff>
    </xdr:from>
    <xdr:to>
      <xdr:col>6</xdr:col>
      <xdr:colOff>561975</xdr:colOff>
      <xdr:row>58</xdr:row>
      <xdr:rowOff>48809</xdr:rowOff>
    </xdr:to>
    <xdr:sp macro="" textlink="">
      <xdr:nvSpPr>
        <xdr:cNvPr id="137" name="円/楕円 136"/>
        <xdr:cNvSpPr/>
      </xdr:nvSpPr>
      <xdr:spPr>
        <a:xfrm>
          <a:off x="4584700" y="989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33586</xdr:rowOff>
    </xdr:from>
    <xdr:ext cx="534377" cy="259045"/>
    <xdr:sp macro="" textlink="">
      <xdr:nvSpPr>
        <xdr:cNvPr id="138" name="物件費該当値テキスト"/>
        <xdr:cNvSpPr txBox="1"/>
      </xdr:nvSpPr>
      <xdr:spPr>
        <a:xfrm>
          <a:off x="4686300" y="980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61,982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134371</xdr:rowOff>
    </xdr:from>
    <xdr:to>
      <xdr:col>5</xdr:col>
      <xdr:colOff>409575</xdr:colOff>
      <xdr:row>58</xdr:row>
      <xdr:rowOff>64521</xdr:rowOff>
    </xdr:to>
    <xdr:sp macro="" textlink="">
      <xdr:nvSpPr>
        <xdr:cNvPr id="139" name="円/楕円 138"/>
        <xdr:cNvSpPr/>
      </xdr:nvSpPr>
      <xdr:spPr>
        <a:xfrm>
          <a:off x="3746500" y="990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55648</xdr:rowOff>
    </xdr:from>
    <xdr:ext cx="534377" cy="259045"/>
    <xdr:sp macro="" textlink="">
      <xdr:nvSpPr>
        <xdr:cNvPr id="140" name="テキスト ボックス 139"/>
        <xdr:cNvSpPr txBox="1"/>
      </xdr:nvSpPr>
      <xdr:spPr>
        <a:xfrm>
          <a:off x="3530111" y="999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55,109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133916</xdr:rowOff>
    </xdr:from>
    <xdr:to>
      <xdr:col>4</xdr:col>
      <xdr:colOff>206375</xdr:colOff>
      <xdr:row>58</xdr:row>
      <xdr:rowOff>64066</xdr:rowOff>
    </xdr:to>
    <xdr:sp macro="" textlink="">
      <xdr:nvSpPr>
        <xdr:cNvPr id="141" name="円/楕円 140"/>
        <xdr:cNvSpPr/>
      </xdr:nvSpPr>
      <xdr:spPr>
        <a:xfrm>
          <a:off x="2857500" y="99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55193</xdr:rowOff>
    </xdr:from>
    <xdr:ext cx="534377" cy="259045"/>
    <xdr:sp macro="" textlink="">
      <xdr:nvSpPr>
        <xdr:cNvPr id="142" name="テキスト ボックス 141"/>
        <xdr:cNvSpPr txBox="1"/>
      </xdr:nvSpPr>
      <xdr:spPr>
        <a:xfrm>
          <a:off x="2641111" y="999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55,308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139071</xdr:rowOff>
    </xdr:from>
    <xdr:to>
      <xdr:col>3</xdr:col>
      <xdr:colOff>3175</xdr:colOff>
      <xdr:row>58</xdr:row>
      <xdr:rowOff>69221</xdr:rowOff>
    </xdr:to>
    <xdr:sp macro="" textlink="">
      <xdr:nvSpPr>
        <xdr:cNvPr id="143" name="円/楕円 142"/>
        <xdr:cNvSpPr/>
      </xdr:nvSpPr>
      <xdr:spPr>
        <a:xfrm>
          <a:off x="1968500" y="99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60348</xdr:rowOff>
    </xdr:from>
    <xdr:ext cx="534377" cy="259045"/>
    <xdr:sp macro="" textlink="">
      <xdr:nvSpPr>
        <xdr:cNvPr id="144" name="テキスト ボックス 143"/>
        <xdr:cNvSpPr txBox="1"/>
      </xdr:nvSpPr>
      <xdr:spPr>
        <a:xfrm>
          <a:off x="1752111" y="1000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136298</xdr:rowOff>
    </xdr:from>
    <xdr:to>
      <xdr:col>1</xdr:col>
      <xdr:colOff>485775</xdr:colOff>
      <xdr:row>58</xdr:row>
      <xdr:rowOff>66448</xdr:rowOff>
    </xdr:to>
    <xdr:sp macro="" textlink="">
      <xdr:nvSpPr>
        <xdr:cNvPr id="145" name="円/楕円 144"/>
        <xdr:cNvSpPr/>
      </xdr:nvSpPr>
      <xdr:spPr>
        <a:xfrm>
          <a:off x="1079500" y="99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57575</xdr:rowOff>
    </xdr:from>
    <xdr:ext cx="534377" cy="259045"/>
    <xdr:sp macro="" textlink="">
      <xdr:nvSpPr>
        <xdr:cNvPr id="146" name="テキスト ボックス 145"/>
        <xdr:cNvSpPr txBox="1"/>
      </xdr:nvSpPr>
      <xdr:spPr>
        <a:xfrm>
          <a:off x="863111" y="1000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164846</xdr:rowOff>
    </xdr:from>
    <xdr:to>
      <xdr:col>6</xdr:col>
      <xdr:colOff>511175</xdr:colOff>
      <xdr:row>79</xdr:row>
      <xdr:rowOff>6328</xdr:rowOff>
    </xdr:to>
    <xdr:cxnSp macro="">
      <xdr:nvCxnSpPr>
        <xdr:cNvPr id="177" name="直線コネクタ 176"/>
        <xdr:cNvCxnSpPr/>
      </xdr:nvCxnSpPr>
      <xdr:spPr>
        <a:xfrm flipV="1">
          <a:off x="3797300" y="13537946"/>
          <a:ext cx="8382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6328</xdr:rowOff>
    </xdr:from>
    <xdr:to>
      <xdr:col>5</xdr:col>
      <xdr:colOff>358775</xdr:colOff>
      <xdr:row>79</xdr:row>
      <xdr:rowOff>36666</xdr:rowOff>
    </xdr:to>
    <xdr:cxnSp macro="">
      <xdr:nvCxnSpPr>
        <xdr:cNvPr id="180" name="直線コネクタ 179"/>
        <xdr:cNvCxnSpPr/>
      </xdr:nvCxnSpPr>
      <xdr:spPr>
        <a:xfrm flipV="1">
          <a:off x="2908300" y="13550878"/>
          <a:ext cx="889000" cy="3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36666</xdr:rowOff>
    </xdr:from>
    <xdr:to>
      <xdr:col>4</xdr:col>
      <xdr:colOff>155575</xdr:colOff>
      <xdr:row>79</xdr:row>
      <xdr:rowOff>43459</xdr:rowOff>
    </xdr:to>
    <xdr:cxnSp macro="">
      <xdr:nvCxnSpPr>
        <xdr:cNvPr id="183" name="直線コネクタ 182"/>
        <xdr:cNvCxnSpPr/>
      </xdr:nvCxnSpPr>
      <xdr:spPr>
        <a:xfrm flipV="1">
          <a:off x="2019300" y="13581216"/>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79592</xdr:rowOff>
    </xdr:from>
    <xdr:to>
      <xdr:col>4</xdr:col>
      <xdr:colOff>206375</xdr:colOff>
      <xdr:row>79</xdr:row>
      <xdr:rowOff>9742</xdr:rowOff>
    </xdr:to>
    <xdr:sp macro="" textlink="">
      <xdr:nvSpPr>
        <xdr:cNvPr id="184" name="フローチャート : 判断 183"/>
        <xdr:cNvSpPr/>
      </xdr:nvSpPr>
      <xdr:spPr>
        <a:xfrm>
          <a:off x="2857500" y="1345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26269</xdr:rowOff>
    </xdr:from>
    <xdr:ext cx="469744" cy="259045"/>
    <xdr:sp macro="" textlink="">
      <xdr:nvSpPr>
        <xdr:cNvPr id="185" name="テキスト ボックス 184"/>
        <xdr:cNvSpPr txBox="1"/>
      </xdr:nvSpPr>
      <xdr:spPr>
        <a:xfrm>
          <a:off x="2673427" y="132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42120</xdr:rowOff>
    </xdr:from>
    <xdr:to>
      <xdr:col>2</xdr:col>
      <xdr:colOff>638175</xdr:colOff>
      <xdr:row>79</xdr:row>
      <xdr:rowOff>43459</xdr:rowOff>
    </xdr:to>
    <xdr:cxnSp macro="">
      <xdr:nvCxnSpPr>
        <xdr:cNvPr id="186" name="直線コネクタ 185"/>
        <xdr:cNvCxnSpPr/>
      </xdr:nvCxnSpPr>
      <xdr:spPr>
        <a:xfrm>
          <a:off x="1130300" y="13586670"/>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90239</xdr:rowOff>
    </xdr:from>
    <xdr:to>
      <xdr:col>3</xdr:col>
      <xdr:colOff>3175</xdr:colOff>
      <xdr:row>79</xdr:row>
      <xdr:rowOff>20389</xdr:rowOff>
    </xdr:to>
    <xdr:sp macro="" textlink="">
      <xdr:nvSpPr>
        <xdr:cNvPr id="187" name="フローチャート : 判断 186"/>
        <xdr:cNvSpPr/>
      </xdr:nvSpPr>
      <xdr:spPr>
        <a:xfrm>
          <a:off x="1968500" y="1346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36916</xdr:rowOff>
    </xdr:from>
    <xdr:ext cx="469744" cy="259045"/>
    <xdr:sp macro="" textlink="">
      <xdr:nvSpPr>
        <xdr:cNvPr id="188" name="テキスト ボックス 187"/>
        <xdr:cNvSpPr txBox="1"/>
      </xdr:nvSpPr>
      <xdr:spPr>
        <a:xfrm>
          <a:off x="1784427" y="1323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107449</xdr:rowOff>
    </xdr:from>
    <xdr:to>
      <xdr:col>1</xdr:col>
      <xdr:colOff>485775</xdr:colOff>
      <xdr:row>79</xdr:row>
      <xdr:rowOff>37599</xdr:rowOff>
    </xdr:to>
    <xdr:sp macro="" textlink="">
      <xdr:nvSpPr>
        <xdr:cNvPr id="189" name="フローチャート : 判断 188"/>
        <xdr:cNvSpPr/>
      </xdr:nvSpPr>
      <xdr:spPr>
        <a:xfrm>
          <a:off x="1079500" y="1348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54126</xdr:rowOff>
    </xdr:from>
    <xdr:ext cx="469744" cy="259045"/>
    <xdr:sp macro="" textlink="">
      <xdr:nvSpPr>
        <xdr:cNvPr id="190" name="テキスト ボックス 189"/>
        <xdr:cNvSpPr txBox="1"/>
      </xdr:nvSpPr>
      <xdr:spPr>
        <a:xfrm>
          <a:off x="895427" y="1325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114046</xdr:rowOff>
    </xdr:from>
    <xdr:to>
      <xdr:col>6</xdr:col>
      <xdr:colOff>561975</xdr:colOff>
      <xdr:row>79</xdr:row>
      <xdr:rowOff>44196</xdr:rowOff>
    </xdr:to>
    <xdr:sp macro="" textlink="">
      <xdr:nvSpPr>
        <xdr:cNvPr id="196" name="円/楕円 195"/>
        <xdr:cNvSpPr/>
      </xdr:nvSpPr>
      <xdr:spPr>
        <a:xfrm>
          <a:off x="4584700" y="1348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28973</xdr:rowOff>
    </xdr:from>
    <xdr:ext cx="469744" cy="259045"/>
    <xdr:sp macro="" textlink="">
      <xdr:nvSpPr>
        <xdr:cNvPr id="197" name="維持補修費該当値テキスト"/>
        <xdr:cNvSpPr txBox="1"/>
      </xdr:nvSpPr>
      <xdr:spPr>
        <a:xfrm>
          <a:off x="4686300" y="1340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126978</xdr:rowOff>
    </xdr:from>
    <xdr:to>
      <xdr:col>5</xdr:col>
      <xdr:colOff>409575</xdr:colOff>
      <xdr:row>79</xdr:row>
      <xdr:rowOff>57128</xdr:rowOff>
    </xdr:to>
    <xdr:sp macro="" textlink="">
      <xdr:nvSpPr>
        <xdr:cNvPr id="198" name="円/楕円 197"/>
        <xdr:cNvSpPr/>
      </xdr:nvSpPr>
      <xdr:spPr>
        <a:xfrm>
          <a:off x="3746500" y="1350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48255</xdr:rowOff>
    </xdr:from>
    <xdr:ext cx="469744" cy="259045"/>
    <xdr:sp macro="" textlink="">
      <xdr:nvSpPr>
        <xdr:cNvPr id="199" name="テキスト ボックス 198"/>
        <xdr:cNvSpPr txBox="1"/>
      </xdr:nvSpPr>
      <xdr:spPr>
        <a:xfrm>
          <a:off x="3562427" y="1359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157316</xdr:rowOff>
    </xdr:from>
    <xdr:to>
      <xdr:col>4</xdr:col>
      <xdr:colOff>206375</xdr:colOff>
      <xdr:row>79</xdr:row>
      <xdr:rowOff>87466</xdr:rowOff>
    </xdr:to>
    <xdr:sp macro="" textlink="">
      <xdr:nvSpPr>
        <xdr:cNvPr id="200" name="円/楕円 199"/>
        <xdr:cNvSpPr/>
      </xdr:nvSpPr>
      <xdr:spPr>
        <a:xfrm>
          <a:off x="2857500" y="135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78593</xdr:rowOff>
    </xdr:from>
    <xdr:ext cx="469744" cy="259045"/>
    <xdr:sp macro="" textlink="">
      <xdr:nvSpPr>
        <xdr:cNvPr id="201" name="テキスト ボックス 200"/>
        <xdr:cNvSpPr txBox="1"/>
      </xdr:nvSpPr>
      <xdr:spPr>
        <a:xfrm>
          <a:off x="2673427" y="136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164109</xdr:rowOff>
    </xdr:from>
    <xdr:to>
      <xdr:col>3</xdr:col>
      <xdr:colOff>3175</xdr:colOff>
      <xdr:row>79</xdr:row>
      <xdr:rowOff>94259</xdr:rowOff>
    </xdr:to>
    <xdr:sp macro="" textlink="">
      <xdr:nvSpPr>
        <xdr:cNvPr id="202" name="円/楕円 201"/>
        <xdr:cNvSpPr/>
      </xdr:nvSpPr>
      <xdr:spPr>
        <a:xfrm>
          <a:off x="1968500" y="135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85386</xdr:rowOff>
    </xdr:from>
    <xdr:ext cx="469744" cy="259045"/>
    <xdr:sp macro="" textlink="">
      <xdr:nvSpPr>
        <xdr:cNvPr id="203" name="テキスト ボックス 202"/>
        <xdr:cNvSpPr txBox="1"/>
      </xdr:nvSpPr>
      <xdr:spPr>
        <a:xfrm>
          <a:off x="1784427" y="1362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162770</xdr:rowOff>
    </xdr:from>
    <xdr:to>
      <xdr:col>1</xdr:col>
      <xdr:colOff>485775</xdr:colOff>
      <xdr:row>79</xdr:row>
      <xdr:rowOff>92920</xdr:rowOff>
    </xdr:to>
    <xdr:sp macro="" textlink="">
      <xdr:nvSpPr>
        <xdr:cNvPr id="204" name="円/楕円 203"/>
        <xdr:cNvSpPr/>
      </xdr:nvSpPr>
      <xdr:spPr>
        <a:xfrm>
          <a:off x="1079500" y="135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84047</xdr:rowOff>
    </xdr:from>
    <xdr:ext cx="469744" cy="259045"/>
    <xdr:sp macro="" textlink="">
      <xdr:nvSpPr>
        <xdr:cNvPr id="205" name="テキスト ボックス 204"/>
        <xdr:cNvSpPr txBox="1"/>
      </xdr:nvSpPr>
      <xdr:spPr>
        <a:xfrm>
          <a:off x="895427" y="136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118864</xdr:rowOff>
    </xdr:from>
    <xdr:to>
      <xdr:col>6</xdr:col>
      <xdr:colOff>511175</xdr:colOff>
      <xdr:row>97</xdr:row>
      <xdr:rowOff>53125</xdr:rowOff>
    </xdr:to>
    <xdr:cxnSp macro="">
      <xdr:nvCxnSpPr>
        <xdr:cNvPr id="237" name="直線コネクタ 236"/>
        <xdr:cNvCxnSpPr/>
      </xdr:nvCxnSpPr>
      <xdr:spPr>
        <a:xfrm flipV="1">
          <a:off x="3797300" y="16578064"/>
          <a:ext cx="838200" cy="10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46284</xdr:rowOff>
    </xdr:from>
    <xdr:to>
      <xdr:col>5</xdr:col>
      <xdr:colOff>358775</xdr:colOff>
      <xdr:row>97</xdr:row>
      <xdr:rowOff>53125</xdr:rowOff>
    </xdr:to>
    <xdr:cxnSp macro="">
      <xdr:nvCxnSpPr>
        <xdr:cNvPr id="240" name="直線コネクタ 239"/>
        <xdr:cNvCxnSpPr/>
      </xdr:nvCxnSpPr>
      <xdr:spPr>
        <a:xfrm>
          <a:off x="2908300" y="16676934"/>
          <a:ext cx="889000" cy="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2" name="テキスト ボックス 241"/>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46284</xdr:rowOff>
    </xdr:from>
    <xdr:to>
      <xdr:col>4</xdr:col>
      <xdr:colOff>155575</xdr:colOff>
      <xdr:row>97</xdr:row>
      <xdr:rowOff>117232</xdr:rowOff>
    </xdr:to>
    <xdr:cxnSp macro="">
      <xdr:nvCxnSpPr>
        <xdr:cNvPr id="243" name="直線コネクタ 242"/>
        <xdr:cNvCxnSpPr/>
      </xdr:nvCxnSpPr>
      <xdr:spPr>
        <a:xfrm flipV="1">
          <a:off x="2019300" y="16676934"/>
          <a:ext cx="889000" cy="7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29643</xdr:rowOff>
    </xdr:from>
    <xdr:to>
      <xdr:col>4</xdr:col>
      <xdr:colOff>206375</xdr:colOff>
      <xdr:row>96</xdr:row>
      <xdr:rowOff>131243</xdr:rowOff>
    </xdr:to>
    <xdr:sp macro="" textlink="">
      <xdr:nvSpPr>
        <xdr:cNvPr id="244" name="フローチャート : 判断 243"/>
        <xdr:cNvSpPr/>
      </xdr:nvSpPr>
      <xdr:spPr>
        <a:xfrm>
          <a:off x="2857500" y="1648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147770</xdr:rowOff>
    </xdr:from>
    <xdr:ext cx="534377" cy="259045"/>
    <xdr:sp macro="" textlink="">
      <xdr:nvSpPr>
        <xdr:cNvPr id="245" name="テキスト ボックス 244"/>
        <xdr:cNvSpPr txBox="1"/>
      </xdr:nvSpPr>
      <xdr:spPr>
        <a:xfrm>
          <a:off x="2641111" y="1626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117232</xdr:rowOff>
    </xdr:from>
    <xdr:to>
      <xdr:col>2</xdr:col>
      <xdr:colOff>638175</xdr:colOff>
      <xdr:row>97</xdr:row>
      <xdr:rowOff>157009</xdr:rowOff>
    </xdr:to>
    <xdr:cxnSp macro="">
      <xdr:nvCxnSpPr>
        <xdr:cNvPr id="246" name="直線コネクタ 245"/>
        <xdr:cNvCxnSpPr/>
      </xdr:nvCxnSpPr>
      <xdr:spPr>
        <a:xfrm flipV="1">
          <a:off x="1130300" y="16747882"/>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123369</xdr:rowOff>
    </xdr:from>
    <xdr:to>
      <xdr:col>3</xdr:col>
      <xdr:colOff>3175</xdr:colOff>
      <xdr:row>97</xdr:row>
      <xdr:rowOff>53519</xdr:rowOff>
    </xdr:to>
    <xdr:sp macro="" textlink="">
      <xdr:nvSpPr>
        <xdr:cNvPr id="247" name="フローチャート : 判断 246"/>
        <xdr:cNvSpPr/>
      </xdr:nvSpPr>
      <xdr:spPr>
        <a:xfrm>
          <a:off x="1968500" y="165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70046</xdr:rowOff>
    </xdr:from>
    <xdr:ext cx="534377" cy="259045"/>
    <xdr:sp macro="" textlink="">
      <xdr:nvSpPr>
        <xdr:cNvPr id="248" name="テキスト ボックス 247"/>
        <xdr:cNvSpPr txBox="1"/>
      </xdr:nvSpPr>
      <xdr:spPr>
        <a:xfrm>
          <a:off x="1752111" y="1635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132350</xdr:rowOff>
    </xdr:from>
    <xdr:to>
      <xdr:col>1</xdr:col>
      <xdr:colOff>485775</xdr:colOff>
      <xdr:row>97</xdr:row>
      <xdr:rowOff>62500</xdr:rowOff>
    </xdr:to>
    <xdr:sp macro="" textlink="">
      <xdr:nvSpPr>
        <xdr:cNvPr id="249" name="フローチャート : 判断 248"/>
        <xdr:cNvSpPr/>
      </xdr:nvSpPr>
      <xdr:spPr>
        <a:xfrm>
          <a:off x="1079500" y="1659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79027</xdr:rowOff>
    </xdr:from>
    <xdr:ext cx="534377" cy="259045"/>
    <xdr:sp macro="" textlink="">
      <xdr:nvSpPr>
        <xdr:cNvPr id="250" name="テキスト ボックス 249"/>
        <xdr:cNvSpPr txBox="1"/>
      </xdr:nvSpPr>
      <xdr:spPr>
        <a:xfrm>
          <a:off x="863111" y="163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68064</xdr:rowOff>
    </xdr:from>
    <xdr:to>
      <xdr:col>6</xdr:col>
      <xdr:colOff>561975</xdr:colOff>
      <xdr:row>96</xdr:row>
      <xdr:rowOff>169664</xdr:rowOff>
    </xdr:to>
    <xdr:sp macro="" textlink="">
      <xdr:nvSpPr>
        <xdr:cNvPr id="256" name="円/楕円 255"/>
        <xdr:cNvSpPr/>
      </xdr:nvSpPr>
      <xdr:spPr>
        <a:xfrm>
          <a:off x="4584700" y="1652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46491</xdr:rowOff>
    </xdr:from>
    <xdr:ext cx="534377" cy="259045"/>
    <xdr:sp macro="" textlink="">
      <xdr:nvSpPr>
        <xdr:cNvPr id="257" name="扶助費該当値テキスト"/>
        <xdr:cNvSpPr txBox="1"/>
      </xdr:nvSpPr>
      <xdr:spPr>
        <a:xfrm>
          <a:off x="4686300" y="1650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50,276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2325</xdr:rowOff>
    </xdr:from>
    <xdr:to>
      <xdr:col>5</xdr:col>
      <xdr:colOff>409575</xdr:colOff>
      <xdr:row>97</xdr:row>
      <xdr:rowOff>103925</xdr:rowOff>
    </xdr:to>
    <xdr:sp macro="" textlink="">
      <xdr:nvSpPr>
        <xdr:cNvPr id="258" name="円/楕円 257"/>
        <xdr:cNvSpPr/>
      </xdr:nvSpPr>
      <xdr:spPr>
        <a:xfrm>
          <a:off x="3746500" y="166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95052</xdr:rowOff>
    </xdr:from>
    <xdr:ext cx="534377" cy="259045"/>
    <xdr:sp macro="" textlink="">
      <xdr:nvSpPr>
        <xdr:cNvPr id="259" name="テキスト ボックス 258"/>
        <xdr:cNvSpPr txBox="1"/>
      </xdr:nvSpPr>
      <xdr:spPr>
        <a:xfrm>
          <a:off x="3530111" y="1672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166934</xdr:rowOff>
    </xdr:from>
    <xdr:to>
      <xdr:col>4</xdr:col>
      <xdr:colOff>206375</xdr:colOff>
      <xdr:row>97</xdr:row>
      <xdr:rowOff>97084</xdr:rowOff>
    </xdr:to>
    <xdr:sp macro="" textlink="">
      <xdr:nvSpPr>
        <xdr:cNvPr id="260" name="円/楕円 259"/>
        <xdr:cNvSpPr/>
      </xdr:nvSpPr>
      <xdr:spPr>
        <a:xfrm>
          <a:off x="2857500" y="1662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88211</xdr:rowOff>
    </xdr:from>
    <xdr:ext cx="534377" cy="259045"/>
    <xdr:sp macro="" textlink="">
      <xdr:nvSpPr>
        <xdr:cNvPr id="261" name="テキスト ボックス 260"/>
        <xdr:cNvSpPr txBox="1"/>
      </xdr:nvSpPr>
      <xdr:spPr>
        <a:xfrm>
          <a:off x="2641111" y="1671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66432</xdr:rowOff>
    </xdr:from>
    <xdr:to>
      <xdr:col>3</xdr:col>
      <xdr:colOff>3175</xdr:colOff>
      <xdr:row>97</xdr:row>
      <xdr:rowOff>168032</xdr:rowOff>
    </xdr:to>
    <xdr:sp macro="" textlink="">
      <xdr:nvSpPr>
        <xdr:cNvPr id="262" name="円/楕円 261"/>
        <xdr:cNvSpPr/>
      </xdr:nvSpPr>
      <xdr:spPr>
        <a:xfrm>
          <a:off x="1968500" y="1669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159159</xdr:rowOff>
    </xdr:from>
    <xdr:ext cx="534377" cy="259045"/>
    <xdr:sp macro="" textlink="">
      <xdr:nvSpPr>
        <xdr:cNvPr id="263" name="テキスト ボックス 262"/>
        <xdr:cNvSpPr txBox="1"/>
      </xdr:nvSpPr>
      <xdr:spPr>
        <a:xfrm>
          <a:off x="1752111" y="1678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106209</xdr:rowOff>
    </xdr:from>
    <xdr:to>
      <xdr:col>1</xdr:col>
      <xdr:colOff>485775</xdr:colOff>
      <xdr:row>98</xdr:row>
      <xdr:rowOff>36359</xdr:rowOff>
    </xdr:to>
    <xdr:sp macro="" textlink="">
      <xdr:nvSpPr>
        <xdr:cNvPr id="264" name="円/楕円 263"/>
        <xdr:cNvSpPr/>
      </xdr:nvSpPr>
      <xdr:spPr>
        <a:xfrm>
          <a:off x="1079500" y="167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27486</xdr:rowOff>
    </xdr:from>
    <xdr:ext cx="534377" cy="259045"/>
    <xdr:sp macro="" textlink="">
      <xdr:nvSpPr>
        <xdr:cNvPr id="265" name="テキスト ボックス 264"/>
        <xdr:cNvSpPr txBox="1"/>
      </xdr:nvSpPr>
      <xdr:spPr>
        <a:xfrm>
          <a:off x="863111" y="1682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70270</xdr:rowOff>
    </xdr:from>
    <xdr:to>
      <xdr:col>15</xdr:col>
      <xdr:colOff>180975</xdr:colOff>
      <xdr:row>36</xdr:row>
      <xdr:rowOff>91918</xdr:rowOff>
    </xdr:to>
    <xdr:cxnSp macro="">
      <xdr:nvCxnSpPr>
        <xdr:cNvPr id="292" name="直線コネクタ 291"/>
        <xdr:cNvCxnSpPr/>
      </xdr:nvCxnSpPr>
      <xdr:spPr>
        <a:xfrm>
          <a:off x="9639300" y="6242470"/>
          <a:ext cx="838200" cy="2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70270</xdr:rowOff>
    </xdr:from>
    <xdr:to>
      <xdr:col>14</xdr:col>
      <xdr:colOff>28575</xdr:colOff>
      <xdr:row>37</xdr:row>
      <xdr:rowOff>42536</xdr:rowOff>
    </xdr:to>
    <xdr:cxnSp macro="">
      <xdr:nvCxnSpPr>
        <xdr:cNvPr id="295" name="直線コネクタ 294"/>
        <xdr:cNvCxnSpPr/>
      </xdr:nvCxnSpPr>
      <xdr:spPr>
        <a:xfrm flipV="1">
          <a:off x="8750300" y="6242470"/>
          <a:ext cx="889000" cy="14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125531</xdr:rowOff>
    </xdr:from>
    <xdr:ext cx="534377" cy="259045"/>
    <xdr:sp macro="" textlink="">
      <xdr:nvSpPr>
        <xdr:cNvPr id="297" name="テキスト ボックス 296"/>
        <xdr:cNvSpPr txBox="1"/>
      </xdr:nvSpPr>
      <xdr:spPr>
        <a:xfrm>
          <a:off x="9372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14500</xdr:rowOff>
    </xdr:from>
    <xdr:to>
      <xdr:col>12</xdr:col>
      <xdr:colOff>511175</xdr:colOff>
      <xdr:row>37</xdr:row>
      <xdr:rowOff>42536</xdr:rowOff>
    </xdr:to>
    <xdr:cxnSp macro="">
      <xdr:nvCxnSpPr>
        <xdr:cNvPr id="298" name="直線コネクタ 297"/>
        <xdr:cNvCxnSpPr/>
      </xdr:nvCxnSpPr>
      <xdr:spPr>
        <a:xfrm>
          <a:off x="7861300" y="6358150"/>
          <a:ext cx="889000" cy="2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73478</xdr:rowOff>
    </xdr:from>
    <xdr:to>
      <xdr:col>12</xdr:col>
      <xdr:colOff>561975</xdr:colOff>
      <xdr:row>37</xdr:row>
      <xdr:rowOff>3628</xdr:rowOff>
    </xdr:to>
    <xdr:sp macro="" textlink="">
      <xdr:nvSpPr>
        <xdr:cNvPr id="299" name="フローチャート : 判断 298"/>
        <xdr:cNvSpPr/>
      </xdr:nvSpPr>
      <xdr:spPr>
        <a:xfrm>
          <a:off x="8699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20155</xdr:rowOff>
    </xdr:from>
    <xdr:ext cx="534377" cy="259045"/>
    <xdr:sp macro="" textlink="">
      <xdr:nvSpPr>
        <xdr:cNvPr id="300" name="テキスト ボックス 299"/>
        <xdr:cNvSpPr txBox="1"/>
      </xdr:nvSpPr>
      <xdr:spPr>
        <a:xfrm>
          <a:off x="8483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170817</xdr:rowOff>
    </xdr:from>
    <xdr:to>
      <xdr:col>11</xdr:col>
      <xdr:colOff>307975</xdr:colOff>
      <xdr:row>37</xdr:row>
      <xdr:rowOff>14500</xdr:rowOff>
    </xdr:to>
    <xdr:cxnSp macro="">
      <xdr:nvCxnSpPr>
        <xdr:cNvPr id="301" name="直線コネクタ 300"/>
        <xdr:cNvCxnSpPr/>
      </xdr:nvCxnSpPr>
      <xdr:spPr>
        <a:xfrm>
          <a:off x="6972300" y="6343017"/>
          <a:ext cx="88900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137148</xdr:rowOff>
    </xdr:from>
    <xdr:to>
      <xdr:col>11</xdr:col>
      <xdr:colOff>358775</xdr:colOff>
      <xdr:row>37</xdr:row>
      <xdr:rowOff>67298</xdr:rowOff>
    </xdr:to>
    <xdr:sp macro="" textlink="">
      <xdr:nvSpPr>
        <xdr:cNvPr id="302" name="フローチャート : 判断 301"/>
        <xdr:cNvSpPr/>
      </xdr:nvSpPr>
      <xdr:spPr>
        <a:xfrm>
          <a:off x="7810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58425</xdr:rowOff>
    </xdr:from>
    <xdr:ext cx="534377" cy="259045"/>
    <xdr:sp macro="" textlink="">
      <xdr:nvSpPr>
        <xdr:cNvPr id="303" name="テキスト ボックス 302"/>
        <xdr:cNvSpPr txBox="1"/>
      </xdr:nvSpPr>
      <xdr:spPr>
        <a:xfrm>
          <a:off x="7594111" y="640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147806</xdr:rowOff>
    </xdr:from>
    <xdr:to>
      <xdr:col>10</xdr:col>
      <xdr:colOff>155575</xdr:colOff>
      <xdr:row>37</xdr:row>
      <xdr:rowOff>77956</xdr:rowOff>
    </xdr:to>
    <xdr:sp macro="" textlink="">
      <xdr:nvSpPr>
        <xdr:cNvPr id="304" name="フローチャート : 判断 303"/>
        <xdr:cNvSpPr/>
      </xdr:nvSpPr>
      <xdr:spPr>
        <a:xfrm>
          <a:off x="6921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69083</xdr:rowOff>
    </xdr:from>
    <xdr:ext cx="534377" cy="259045"/>
    <xdr:sp macro="" textlink="">
      <xdr:nvSpPr>
        <xdr:cNvPr id="305" name="テキスト ボックス 304"/>
        <xdr:cNvSpPr txBox="1"/>
      </xdr:nvSpPr>
      <xdr:spPr>
        <a:xfrm>
          <a:off x="6705111" y="641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41118</xdr:rowOff>
    </xdr:from>
    <xdr:to>
      <xdr:col>15</xdr:col>
      <xdr:colOff>231775</xdr:colOff>
      <xdr:row>36</xdr:row>
      <xdr:rowOff>142718</xdr:rowOff>
    </xdr:to>
    <xdr:sp macro="" textlink="">
      <xdr:nvSpPr>
        <xdr:cNvPr id="311" name="円/楕円 310"/>
        <xdr:cNvSpPr/>
      </xdr:nvSpPr>
      <xdr:spPr>
        <a:xfrm>
          <a:off x="10426700" y="621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19545</xdr:rowOff>
    </xdr:from>
    <xdr:ext cx="534377" cy="259045"/>
    <xdr:sp macro="" textlink="">
      <xdr:nvSpPr>
        <xdr:cNvPr id="312" name="補助費等該当値テキスト"/>
        <xdr:cNvSpPr txBox="1"/>
      </xdr:nvSpPr>
      <xdr:spPr>
        <a:xfrm>
          <a:off x="10528300" y="619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85,451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19470</xdr:rowOff>
    </xdr:from>
    <xdr:to>
      <xdr:col>14</xdr:col>
      <xdr:colOff>79375</xdr:colOff>
      <xdr:row>36</xdr:row>
      <xdr:rowOff>121070</xdr:rowOff>
    </xdr:to>
    <xdr:sp macro="" textlink="">
      <xdr:nvSpPr>
        <xdr:cNvPr id="313" name="円/楕円 312"/>
        <xdr:cNvSpPr/>
      </xdr:nvSpPr>
      <xdr:spPr>
        <a:xfrm>
          <a:off x="9588500" y="619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112197</xdr:rowOff>
    </xdr:from>
    <xdr:ext cx="534377" cy="259045"/>
    <xdr:sp macro="" textlink="">
      <xdr:nvSpPr>
        <xdr:cNvPr id="314" name="テキスト ボックス 313"/>
        <xdr:cNvSpPr txBox="1"/>
      </xdr:nvSpPr>
      <xdr:spPr>
        <a:xfrm>
          <a:off x="9372111" y="62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90,186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163186</xdr:rowOff>
    </xdr:from>
    <xdr:to>
      <xdr:col>12</xdr:col>
      <xdr:colOff>561975</xdr:colOff>
      <xdr:row>37</xdr:row>
      <xdr:rowOff>93336</xdr:rowOff>
    </xdr:to>
    <xdr:sp macro="" textlink="">
      <xdr:nvSpPr>
        <xdr:cNvPr id="315" name="円/楕円 314"/>
        <xdr:cNvSpPr/>
      </xdr:nvSpPr>
      <xdr:spPr>
        <a:xfrm>
          <a:off x="8699500" y="63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84463</xdr:rowOff>
    </xdr:from>
    <xdr:ext cx="534377" cy="259045"/>
    <xdr:sp macro="" textlink="">
      <xdr:nvSpPr>
        <xdr:cNvPr id="316" name="テキスト ボックス 315"/>
        <xdr:cNvSpPr txBox="1"/>
      </xdr:nvSpPr>
      <xdr:spPr>
        <a:xfrm>
          <a:off x="8483111" y="642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58,752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135150</xdr:rowOff>
    </xdr:from>
    <xdr:to>
      <xdr:col>11</xdr:col>
      <xdr:colOff>358775</xdr:colOff>
      <xdr:row>37</xdr:row>
      <xdr:rowOff>65300</xdr:rowOff>
    </xdr:to>
    <xdr:sp macro="" textlink="">
      <xdr:nvSpPr>
        <xdr:cNvPr id="317" name="円/楕円 316"/>
        <xdr:cNvSpPr/>
      </xdr:nvSpPr>
      <xdr:spPr>
        <a:xfrm>
          <a:off x="7810500" y="630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81827</xdr:rowOff>
    </xdr:from>
    <xdr:ext cx="534377" cy="259045"/>
    <xdr:sp macro="" textlink="">
      <xdr:nvSpPr>
        <xdr:cNvPr id="318" name="テキスト ボックス 317"/>
        <xdr:cNvSpPr txBox="1"/>
      </xdr:nvSpPr>
      <xdr:spPr>
        <a:xfrm>
          <a:off x="7594111" y="608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64,884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120017</xdr:rowOff>
    </xdr:from>
    <xdr:to>
      <xdr:col>10</xdr:col>
      <xdr:colOff>155575</xdr:colOff>
      <xdr:row>37</xdr:row>
      <xdr:rowOff>50167</xdr:rowOff>
    </xdr:to>
    <xdr:sp macro="" textlink="">
      <xdr:nvSpPr>
        <xdr:cNvPr id="319" name="円/楕円 318"/>
        <xdr:cNvSpPr/>
      </xdr:nvSpPr>
      <xdr:spPr>
        <a:xfrm>
          <a:off x="6921500" y="629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66694</xdr:rowOff>
    </xdr:from>
    <xdr:ext cx="534377" cy="259045"/>
    <xdr:sp macro="" textlink="">
      <xdr:nvSpPr>
        <xdr:cNvPr id="320" name="テキスト ボックス 319"/>
        <xdr:cNvSpPr txBox="1"/>
      </xdr:nvSpPr>
      <xdr:spPr>
        <a:xfrm>
          <a:off x="6705111" y="60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35338</xdr:rowOff>
    </xdr:from>
    <xdr:to>
      <xdr:col>15</xdr:col>
      <xdr:colOff>180975</xdr:colOff>
      <xdr:row>59</xdr:row>
      <xdr:rowOff>60902</xdr:rowOff>
    </xdr:to>
    <xdr:cxnSp macro="">
      <xdr:nvCxnSpPr>
        <xdr:cNvPr id="351" name="直線コネクタ 350"/>
        <xdr:cNvCxnSpPr/>
      </xdr:nvCxnSpPr>
      <xdr:spPr>
        <a:xfrm flipV="1">
          <a:off x="9639300" y="10150888"/>
          <a:ext cx="838200" cy="2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152676</xdr:rowOff>
    </xdr:from>
    <xdr:ext cx="599010" cy="259045"/>
    <xdr:sp macro="" textlink="">
      <xdr:nvSpPr>
        <xdr:cNvPr id="352" name="普通建設事業費平均値テキスト"/>
        <xdr:cNvSpPr txBox="1"/>
      </xdr:nvSpPr>
      <xdr:spPr>
        <a:xfrm>
          <a:off x="10528300" y="1009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60902</xdr:rowOff>
    </xdr:from>
    <xdr:to>
      <xdr:col>14</xdr:col>
      <xdr:colOff>28575</xdr:colOff>
      <xdr:row>59</xdr:row>
      <xdr:rowOff>93014</xdr:rowOff>
    </xdr:to>
    <xdr:cxnSp macro="">
      <xdr:nvCxnSpPr>
        <xdr:cNvPr id="354" name="直線コネクタ 353"/>
        <xdr:cNvCxnSpPr/>
      </xdr:nvCxnSpPr>
      <xdr:spPr>
        <a:xfrm flipV="1">
          <a:off x="8750300" y="10176452"/>
          <a:ext cx="88900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6" name="テキスト ボックス 355"/>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93014</xdr:rowOff>
    </xdr:from>
    <xdr:to>
      <xdr:col>12</xdr:col>
      <xdr:colOff>511175</xdr:colOff>
      <xdr:row>59</xdr:row>
      <xdr:rowOff>93014</xdr:rowOff>
    </xdr:to>
    <xdr:cxnSp macro="">
      <xdr:nvCxnSpPr>
        <xdr:cNvPr id="357" name="直線コネクタ 356"/>
        <xdr:cNvCxnSpPr/>
      </xdr:nvCxnSpPr>
      <xdr:spPr>
        <a:xfrm flipV="1">
          <a:off x="7861300" y="102085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167746</xdr:rowOff>
    </xdr:from>
    <xdr:to>
      <xdr:col>12</xdr:col>
      <xdr:colOff>561975</xdr:colOff>
      <xdr:row>59</xdr:row>
      <xdr:rowOff>97896</xdr:rowOff>
    </xdr:to>
    <xdr:sp macro="" textlink="">
      <xdr:nvSpPr>
        <xdr:cNvPr id="358" name="フローチャート : 判断 357"/>
        <xdr:cNvSpPr/>
      </xdr:nvSpPr>
      <xdr:spPr>
        <a:xfrm>
          <a:off x="8699500" y="1011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114423</xdr:rowOff>
    </xdr:from>
    <xdr:ext cx="599010" cy="259045"/>
    <xdr:sp macro="" textlink="">
      <xdr:nvSpPr>
        <xdr:cNvPr id="359" name="テキスト ボックス 358"/>
        <xdr:cNvSpPr txBox="1"/>
      </xdr:nvSpPr>
      <xdr:spPr>
        <a:xfrm>
          <a:off x="8450794" y="988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79631</xdr:rowOff>
    </xdr:from>
    <xdr:to>
      <xdr:col>11</xdr:col>
      <xdr:colOff>307975</xdr:colOff>
      <xdr:row>59</xdr:row>
      <xdr:rowOff>93014</xdr:rowOff>
    </xdr:to>
    <xdr:cxnSp macro="">
      <xdr:nvCxnSpPr>
        <xdr:cNvPr id="360" name="直線コネクタ 359"/>
        <xdr:cNvCxnSpPr/>
      </xdr:nvCxnSpPr>
      <xdr:spPr>
        <a:xfrm>
          <a:off x="6972300" y="10195181"/>
          <a:ext cx="889000" cy="1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13543</xdr:rowOff>
    </xdr:from>
    <xdr:to>
      <xdr:col>11</xdr:col>
      <xdr:colOff>358775</xdr:colOff>
      <xdr:row>59</xdr:row>
      <xdr:rowOff>115143</xdr:rowOff>
    </xdr:to>
    <xdr:sp macro="" textlink="">
      <xdr:nvSpPr>
        <xdr:cNvPr id="361" name="フローチャート : 判断 360"/>
        <xdr:cNvSpPr/>
      </xdr:nvSpPr>
      <xdr:spPr>
        <a:xfrm>
          <a:off x="7810500" y="1012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131670</xdr:rowOff>
    </xdr:from>
    <xdr:ext cx="599010" cy="259045"/>
    <xdr:sp macro="" textlink="">
      <xdr:nvSpPr>
        <xdr:cNvPr id="362" name="テキスト ボックス 361"/>
        <xdr:cNvSpPr txBox="1"/>
      </xdr:nvSpPr>
      <xdr:spPr>
        <a:xfrm>
          <a:off x="7561794" y="99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25115</xdr:rowOff>
    </xdr:from>
    <xdr:to>
      <xdr:col>10</xdr:col>
      <xdr:colOff>155575</xdr:colOff>
      <xdr:row>59</xdr:row>
      <xdr:rowOff>126715</xdr:rowOff>
    </xdr:to>
    <xdr:sp macro="" textlink="">
      <xdr:nvSpPr>
        <xdr:cNvPr id="363" name="フローチャート : 判断 362"/>
        <xdr:cNvSpPr/>
      </xdr:nvSpPr>
      <xdr:spPr>
        <a:xfrm>
          <a:off x="6921500" y="1014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143242</xdr:rowOff>
    </xdr:from>
    <xdr:ext cx="534377" cy="259045"/>
    <xdr:sp macro="" textlink="">
      <xdr:nvSpPr>
        <xdr:cNvPr id="364" name="テキスト ボックス 363"/>
        <xdr:cNvSpPr txBox="1"/>
      </xdr:nvSpPr>
      <xdr:spPr>
        <a:xfrm>
          <a:off x="6705111" y="991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155988</xdr:rowOff>
    </xdr:from>
    <xdr:to>
      <xdr:col>15</xdr:col>
      <xdr:colOff>231775</xdr:colOff>
      <xdr:row>59</xdr:row>
      <xdr:rowOff>86138</xdr:rowOff>
    </xdr:to>
    <xdr:sp macro="" textlink="">
      <xdr:nvSpPr>
        <xdr:cNvPr id="370" name="円/楕円 369"/>
        <xdr:cNvSpPr/>
      </xdr:nvSpPr>
      <xdr:spPr>
        <a:xfrm>
          <a:off x="10426700" y="1010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115365</xdr:rowOff>
    </xdr:from>
    <xdr:ext cx="599010" cy="259045"/>
    <xdr:sp macro="" textlink="">
      <xdr:nvSpPr>
        <xdr:cNvPr id="371" name="普通建設事業費該当値テキスト"/>
        <xdr:cNvSpPr txBox="1"/>
      </xdr:nvSpPr>
      <xdr:spPr>
        <a:xfrm>
          <a:off x="10528300" y="988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194,568</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10102</xdr:rowOff>
    </xdr:from>
    <xdr:to>
      <xdr:col>14</xdr:col>
      <xdr:colOff>79375</xdr:colOff>
      <xdr:row>59</xdr:row>
      <xdr:rowOff>111702</xdr:rowOff>
    </xdr:to>
    <xdr:sp macro="" textlink="">
      <xdr:nvSpPr>
        <xdr:cNvPr id="372" name="円/楕円 371"/>
        <xdr:cNvSpPr/>
      </xdr:nvSpPr>
      <xdr:spPr>
        <a:xfrm>
          <a:off x="9588500" y="101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102829</xdr:rowOff>
    </xdr:from>
    <xdr:ext cx="599010" cy="259045"/>
    <xdr:sp macro="" textlink="">
      <xdr:nvSpPr>
        <xdr:cNvPr id="373" name="テキスト ボックス 372"/>
        <xdr:cNvSpPr txBox="1"/>
      </xdr:nvSpPr>
      <xdr:spPr>
        <a:xfrm>
          <a:off x="9339794" y="1021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116,288</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42214</xdr:rowOff>
    </xdr:from>
    <xdr:to>
      <xdr:col>12</xdr:col>
      <xdr:colOff>561975</xdr:colOff>
      <xdr:row>59</xdr:row>
      <xdr:rowOff>143814</xdr:rowOff>
    </xdr:to>
    <xdr:sp macro="" textlink="">
      <xdr:nvSpPr>
        <xdr:cNvPr id="374" name="円/楕円 373"/>
        <xdr:cNvSpPr/>
      </xdr:nvSpPr>
      <xdr:spPr>
        <a:xfrm>
          <a:off x="8699500" y="1015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134941</xdr:rowOff>
    </xdr:from>
    <xdr:ext cx="534377" cy="259045"/>
    <xdr:sp macro="" textlink="">
      <xdr:nvSpPr>
        <xdr:cNvPr id="375" name="テキスト ボックス 374"/>
        <xdr:cNvSpPr txBox="1"/>
      </xdr:nvSpPr>
      <xdr:spPr>
        <a:xfrm>
          <a:off x="8483111" y="1025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42214</xdr:rowOff>
    </xdr:from>
    <xdr:to>
      <xdr:col>11</xdr:col>
      <xdr:colOff>358775</xdr:colOff>
      <xdr:row>59</xdr:row>
      <xdr:rowOff>143814</xdr:rowOff>
    </xdr:to>
    <xdr:sp macro="" textlink="">
      <xdr:nvSpPr>
        <xdr:cNvPr id="376" name="円/楕円 375"/>
        <xdr:cNvSpPr/>
      </xdr:nvSpPr>
      <xdr:spPr>
        <a:xfrm>
          <a:off x="7810500" y="1015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134941</xdr:rowOff>
    </xdr:from>
    <xdr:ext cx="534377" cy="259045"/>
    <xdr:sp macro="" textlink="">
      <xdr:nvSpPr>
        <xdr:cNvPr id="377" name="テキスト ボックス 376"/>
        <xdr:cNvSpPr txBox="1"/>
      </xdr:nvSpPr>
      <xdr:spPr>
        <a:xfrm>
          <a:off x="7594111" y="1025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28831</xdr:rowOff>
    </xdr:from>
    <xdr:to>
      <xdr:col>10</xdr:col>
      <xdr:colOff>155575</xdr:colOff>
      <xdr:row>59</xdr:row>
      <xdr:rowOff>130431</xdr:rowOff>
    </xdr:to>
    <xdr:sp macro="" textlink="">
      <xdr:nvSpPr>
        <xdr:cNvPr id="378" name="円/楕円 377"/>
        <xdr:cNvSpPr/>
      </xdr:nvSpPr>
      <xdr:spPr>
        <a:xfrm>
          <a:off x="6921500" y="1014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121558</xdr:rowOff>
    </xdr:from>
    <xdr:ext cx="534377" cy="259045"/>
    <xdr:sp macro="" textlink="">
      <xdr:nvSpPr>
        <xdr:cNvPr id="379" name="テキスト ボックス 378"/>
        <xdr:cNvSpPr txBox="1"/>
      </xdr:nvSpPr>
      <xdr:spPr>
        <a:xfrm>
          <a:off x="6705111" y="1023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155470</xdr:rowOff>
    </xdr:from>
    <xdr:to>
      <xdr:col>15</xdr:col>
      <xdr:colOff>180975</xdr:colOff>
      <xdr:row>79</xdr:row>
      <xdr:rowOff>3631</xdr:rowOff>
    </xdr:to>
    <xdr:cxnSp macro="">
      <xdr:nvCxnSpPr>
        <xdr:cNvPr id="408" name="直線コネクタ 407"/>
        <xdr:cNvCxnSpPr/>
      </xdr:nvCxnSpPr>
      <xdr:spPr>
        <a:xfrm flipV="1">
          <a:off x="9639300" y="13528570"/>
          <a:ext cx="838200" cy="1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119547</xdr:rowOff>
    </xdr:from>
    <xdr:ext cx="534377" cy="259045"/>
    <xdr:sp macro="" textlink="">
      <xdr:nvSpPr>
        <xdr:cNvPr id="409" name="普通建設事業費 （ うち新規整備　）平均値テキスト"/>
        <xdr:cNvSpPr txBox="1"/>
      </xdr:nvSpPr>
      <xdr:spPr>
        <a:xfrm>
          <a:off x="10528300" y="13492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3631</xdr:rowOff>
    </xdr:from>
    <xdr:to>
      <xdr:col>14</xdr:col>
      <xdr:colOff>28575</xdr:colOff>
      <xdr:row>79</xdr:row>
      <xdr:rowOff>43083</xdr:rowOff>
    </xdr:to>
    <xdr:cxnSp macro="">
      <xdr:nvCxnSpPr>
        <xdr:cNvPr id="411" name="直線コネクタ 410"/>
        <xdr:cNvCxnSpPr/>
      </xdr:nvCxnSpPr>
      <xdr:spPr>
        <a:xfrm flipV="1">
          <a:off x="8750300" y="13548181"/>
          <a:ext cx="889000" cy="3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61614</xdr:rowOff>
    </xdr:from>
    <xdr:ext cx="534377" cy="259045"/>
    <xdr:sp macro="" textlink="">
      <xdr:nvSpPr>
        <xdr:cNvPr id="413" name="テキスト ボックス 412"/>
        <xdr:cNvSpPr txBox="1"/>
      </xdr:nvSpPr>
      <xdr:spPr>
        <a:xfrm>
          <a:off x="9372111" y="1360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123120</xdr:rowOff>
    </xdr:from>
    <xdr:to>
      <xdr:col>12</xdr:col>
      <xdr:colOff>561975</xdr:colOff>
      <xdr:row>79</xdr:row>
      <xdr:rowOff>53270</xdr:rowOff>
    </xdr:to>
    <xdr:sp macro="" textlink="">
      <xdr:nvSpPr>
        <xdr:cNvPr id="414" name="フローチャート : 判断 413"/>
        <xdr:cNvSpPr/>
      </xdr:nvSpPr>
      <xdr:spPr>
        <a:xfrm>
          <a:off x="8699500" y="134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69797</xdr:rowOff>
    </xdr:from>
    <xdr:ext cx="599010" cy="259045"/>
    <xdr:sp macro="" textlink="">
      <xdr:nvSpPr>
        <xdr:cNvPr id="415" name="テキスト ボックス 414"/>
        <xdr:cNvSpPr txBox="1"/>
      </xdr:nvSpPr>
      <xdr:spPr>
        <a:xfrm>
          <a:off x="8450794" y="1327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104670</xdr:rowOff>
    </xdr:from>
    <xdr:to>
      <xdr:col>15</xdr:col>
      <xdr:colOff>231775</xdr:colOff>
      <xdr:row>79</xdr:row>
      <xdr:rowOff>34820</xdr:rowOff>
    </xdr:to>
    <xdr:sp macro="" textlink="">
      <xdr:nvSpPr>
        <xdr:cNvPr id="421" name="円/楕円 420"/>
        <xdr:cNvSpPr/>
      </xdr:nvSpPr>
      <xdr:spPr>
        <a:xfrm>
          <a:off x="10426700" y="1347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64047</xdr:rowOff>
    </xdr:from>
    <xdr:ext cx="599010" cy="259045"/>
    <xdr:sp macro="" textlink="">
      <xdr:nvSpPr>
        <xdr:cNvPr id="422" name="普通建設事業費 （ うち新規整備　）該当値テキスト"/>
        <xdr:cNvSpPr txBox="1"/>
      </xdr:nvSpPr>
      <xdr:spPr>
        <a:xfrm>
          <a:off x="10528300" y="1326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158,608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124281</xdr:rowOff>
    </xdr:from>
    <xdr:to>
      <xdr:col>14</xdr:col>
      <xdr:colOff>79375</xdr:colOff>
      <xdr:row>79</xdr:row>
      <xdr:rowOff>54431</xdr:rowOff>
    </xdr:to>
    <xdr:sp macro="" textlink="">
      <xdr:nvSpPr>
        <xdr:cNvPr id="423" name="円/楕円 422"/>
        <xdr:cNvSpPr/>
      </xdr:nvSpPr>
      <xdr:spPr>
        <a:xfrm>
          <a:off x="9588500" y="1349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70958</xdr:rowOff>
    </xdr:from>
    <xdr:ext cx="599010" cy="259045"/>
    <xdr:sp macro="" textlink="">
      <xdr:nvSpPr>
        <xdr:cNvPr id="424" name="テキスト ボックス 423"/>
        <xdr:cNvSpPr txBox="1"/>
      </xdr:nvSpPr>
      <xdr:spPr>
        <a:xfrm>
          <a:off x="9339794" y="1327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107,139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163733</xdr:rowOff>
    </xdr:from>
    <xdr:to>
      <xdr:col>12</xdr:col>
      <xdr:colOff>561975</xdr:colOff>
      <xdr:row>79</xdr:row>
      <xdr:rowOff>93883</xdr:rowOff>
    </xdr:to>
    <xdr:sp macro="" textlink="">
      <xdr:nvSpPr>
        <xdr:cNvPr id="425" name="円/楕円 424"/>
        <xdr:cNvSpPr/>
      </xdr:nvSpPr>
      <xdr:spPr>
        <a:xfrm>
          <a:off x="8699500" y="1353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85010</xdr:rowOff>
    </xdr:from>
    <xdr:ext cx="469744" cy="259045"/>
    <xdr:sp macro="" textlink="">
      <xdr:nvSpPr>
        <xdr:cNvPr id="426" name="テキスト ボックス 425"/>
        <xdr:cNvSpPr txBox="1"/>
      </xdr:nvSpPr>
      <xdr:spPr>
        <a:xfrm>
          <a:off x="8515427" y="13629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37393</xdr:rowOff>
    </xdr:from>
    <xdr:to>
      <xdr:col>15</xdr:col>
      <xdr:colOff>180975</xdr:colOff>
      <xdr:row>98</xdr:row>
      <xdr:rowOff>129857</xdr:rowOff>
    </xdr:to>
    <xdr:cxnSp macro="">
      <xdr:nvCxnSpPr>
        <xdr:cNvPr id="453" name="直線コネクタ 452"/>
        <xdr:cNvCxnSpPr/>
      </xdr:nvCxnSpPr>
      <xdr:spPr>
        <a:xfrm flipV="1">
          <a:off x="9639300" y="16839493"/>
          <a:ext cx="838200" cy="9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118985</xdr:rowOff>
    </xdr:from>
    <xdr:to>
      <xdr:col>14</xdr:col>
      <xdr:colOff>28575</xdr:colOff>
      <xdr:row>98</xdr:row>
      <xdr:rowOff>129857</xdr:rowOff>
    </xdr:to>
    <xdr:cxnSp macro="">
      <xdr:nvCxnSpPr>
        <xdr:cNvPr id="456" name="直線コネクタ 455"/>
        <xdr:cNvCxnSpPr/>
      </xdr:nvCxnSpPr>
      <xdr:spPr>
        <a:xfrm>
          <a:off x="8750300" y="16921085"/>
          <a:ext cx="889000" cy="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133641</xdr:rowOff>
    </xdr:from>
    <xdr:to>
      <xdr:col>12</xdr:col>
      <xdr:colOff>561975</xdr:colOff>
      <xdr:row>98</xdr:row>
      <xdr:rowOff>63791</xdr:rowOff>
    </xdr:to>
    <xdr:sp macro="" textlink="">
      <xdr:nvSpPr>
        <xdr:cNvPr id="459" name="フローチャート : 判断 458"/>
        <xdr:cNvSpPr/>
      </xdr:nvSpPr>
      <xdr:spPr>
        <a:xfrm>
          <a:off x="8699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80318</xdr:rowOff>
    </xdr:from>
    <xdr:ext cx="534377" cy="259045"/>
    <xdr:sp macro="" textlink="">
      <xdr:nvSpPr>
        <xdr:cNvPr id="460" name="テキスト ボックス 459"/>
        <xdr:cNvSpPr txBox="1"/>
      </xdr:nvSpPr>
      <xdr:spPr>
        <a:xfrm>
          <a:off x="8483111" y="1653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158043</xdr:rowOff>
    </xdr:from>
    <xdr:to>
      <xdr:col>15</xdr:col>
      <xdr:colOff>231775</xdr:colOff>
      <xdr:row>98</xdr:row>
      <xdr:rowOff>88193</xdr:rowOff>
    </xdr:to>
    <xdr:sp macro="" textlink="">
      <xdr:nvSpPr>
        <xdr:cNvPr id="466" name="円/楕円 465"/>
        <xdr:cNvSpPr/>
      </xdr:nvSpPr>
      <xdr:spPr>
        <a:xfrm>
          <a:off x="10426700" y="167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72970</xdr:rowOff>
    </xdr:from>
    <xdr:ext cx="534377" cy="259045"/>
    <xdr:sp macro="" textlink="">
      <xdr:nvSpPr>
        <xdr:cNvPr id="467" name="普通建設事業費 （ うち更新整備　）該当値テキスト"/>
        <xdr:cNvSpPr txBox="1"/>
      </xdr:nvSpPr>
      <xdr:spPr>
        <a:xfrm>
          <a:off x="10528300" y="1670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22,377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79057</xdr:rowOff>
    </xdr:from>
    <xdr:to>
      <xdr:col>14</xdr:col>
      <xdr:colOff>79375</xdr:colOff>
      <xdr:row>99</xdr:row>
      <xdr:rowOff>9207</xdr:rowOff>
    </xdr:to>
    <xdr:sp macro="" textlink="">
      <xdr:nvSpPr>
        <xdr:cNvPr id="468" name="円/楕円 467"/>
        <xdr:cNvSpPr/>
      </xdr:nvSpPr>
      <xdr:spPr>
        <a:xfrm>
          <a:off x="9588500" y="168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334</xdr:rowOff>
    </xdr:from>
    <xdr:ext cx="469744" cy="259045"/>
    <xdr:sp macro="" textlink="">
      <xdr:nvSpPr>
        <xdr:cNvPr id="469" name="テキスト ボックス 468"/>
        <xdr:cNvSpPr txBox="1"/>
      </xdr:nvSpPr>
      <xdr:spPr>
        <a:xfrm>
          <a:off x="9404427" y="1697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68185</xdr:rowOff>
    </xdr:from>
    <xdr:to>
      <xdr:col>12</xdr:col>
      <xdr:colOff>561975</xdr:colOff>
      <xdr:row>98</xdr:row>
      <xdr:rowOff>169785</xdr:rowOff>
    </xdr:to>
    <xdr:sp macro="" textlink="">
      <xdr:nvSpPr>
        <xdr:cNvPr id="470" name="円/楕円 469"/>
        <xdr:cNvSpPr/>
      </xdr:nvSpPr>
      <xdr:spPr>
        <a:xfrm>
          <a:off x="8699500" y="1687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160912</xdr:rowOff>
    </xdr:from>
    <xdr:ext cx="469744" cy="259045"/>
    <xdr:sp macro="" textlink="">
      <xdr:nvSpPr>
        <xdr:cNvPr id="471" name="テキスト ボックス 470"/>
        <xdr:cNvSpPr txBox="1"/>
      </xdr:nvSpPr>
      <xdr:spPr>
        <a:xfrm>
          <a:off x="8515427" y="1696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8" name="直線コネクタ 49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133123</xdr:rowOff>
    </xdr:from>
    <xdr:to>
      <xdr:col>22</xdr:col>
      <xdr:colOff>365125</xdr:colOff>
      <xdr:row>38</xdr:row>
      <xdr:rowOff>139700</xdr:rowOff>
    </xdr:to>
    <xdr:cxnSp macro="">
      <xdr:nvCxnSpPr>
        <xdr:cNvPr id="501" name="直線コネクタ 500"/>
        <xdr:cNvCxnSpPr/>
      </xdr:nvCxnSpPr>
      <xdr:spPr>
        <a:xfrm>
          <a:off x="14592300" y="6648223"/>
          <a:ext cx="889000" cy="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3" name="テキスト ボックス 502"/>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133123</xdr:rowOff>
    </xdr:from>
    <xdr:to>
      <xdr:col>21</xdr:col>
      <xdr:colOff>161925</xdr:colOff>
      <xdr:row>38</xdr:row>
      <xdr:rowOff>136945</xdr:rowOff>
    </xdr:to>
    <xdr:cxnSp macro="">
      <xdr:nvCxnSpPr>
        <xdr:cNvPr id="504" name="直線コネクタ 503"/>
        <xdr:cNvCxnSpPr/>
      </xdr:nvCxnSpPr>
      <xdr:spPr>
        <a:xfrm flipV="1">
          <a:off x="13703300" y="6648223"/>
          <a:ext cx="8890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52528</xdr:rowOff>
    </xdr:from>
    <xdr:to>
      <xdr:col>21</xdr:col>
      <xdr:colOff>212725</xdr:colOff>
      <xdr:row>38</xdr:row>
      <xdr:rowOff>154128</xdr:rowOff>
    </xdr:to>
    <xdr:sp macro="" textlink="">
      <xdr:nvSpPr>
        <xdr:cNvPr id="505" name="フローチャート : 判断 504"/>
        <xdr:cNvSpPr/>
      </xdr:nvSpPr>
      <xdr:spPr>
        <a:xfrm>
          <a:off x="14541500" y="65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170654</xdr:rowOff>
    </xdr:from>
    <xdr:ext cx="534377" cy="259045"/>
    <xdr:sp macro="" textlink="">
      <xdr:nvSpPr>
        <xdr:cNvPr id="506" name="テキスト ボックス 505"/>
        <xdr:cNvSpPr txBox="1"/>
      </xdr:nvSpPr>
      <xdr:spPr>
        <a:xfrm>
          <a:off x="14325111" y="63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129546</xdr:rowOff>
    </xdr:from>
    <xdr:to>
      <xdr:col>19</xdr:col>
      <xdr:colOff>644525</xdr:colOff>
      <xdr:row>38</xdr:row>
      <xdr:rowOff>136945</xdr:rowOff>
    </xdr:to>
    <xdr:cxnSp macro="">
      <xdr:nvCxnSpPr>
        <xdr:cNvPr id="507" name="直線コネクタ 506"/>
        <xdr:cNvCxnSpPr/>
      </xdr:nvCxnSpPr>
      <xdr:spPr>
        <a:xfrm>
          <a:off x="12814300" y="6644646"/>
          <a:ext cx="889000" cy="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49078</xdr:rowOff>
    </xdr:from>
    <xdr:to>
      <xdr:col>20</xdr:col>
      <xdr:colOff>9525</xdr:colOff>
      <xdr:row>38</xdr:row>
      <xdr:rowOff>150678</xdr:rowOff>
    </xdr:to>
    <xdr:sp macro="" textlink="">
      <xdr:nvSpPr>
        <xdr:cNvPr id="508" name="フローチャート : 判断 507"/>
        <xdr:cNvSpPr/>
      </xdr:nvSpPr>
      <xdr:spPr>
        <a:xfrm>
          <a:off x="13652500" y="65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167205</xdr:rowOff>
    </xdr:from>
    <xdr:ext cx="534377" cy="259045"/>
    <xdr:sp macro="" textlink="">
      <xdr:nvSpPr>
        <xdr:cNvPr id="509" name="テキスト ボックス 508"/>
        <xdr:cNvSpPr txBox="1"/>
      </xdr:nvSpPr>
      <xdr:spPr>
        <a:xfrm>
          <a:off x="13436111" y="63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57310</xdr:rowOff>
    </xdr:from>
    <xdr:to>
      <xdr:col>18</xdr:col>
      <xdr:colOff>492125</xdr:colOff>
      <xdr:row>38</xdr:row>
      <xdr:rowOff>158910</xdr:rowOff>
    </xdr:to>
    <xdr:sp macro="" textlink="">
      <xdr:nvSpPr>
        <xdr:cNvPr id="510" name="フローチャート : 判断 509"/>
        <xdr:cNvSpPr/>
      </xdr:nvSpPr>
      <xdr:spPr>
        <a:xfrm>
          <a:off x="12763500" y="65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3987</xdr:rowOff>
    </xdr:from>
    <xdr:ext cx="534377" cy="259045"/>
    <xdr:sp macro="" textlink="">
      <xdr:nvSpPr>
        <xdr:cNvPr id="511" name="テキスト ボックス 510"/>
        <xdr:cNvSpPr txBox="1"/>
      </xdr:nvSpPr>
      <xdr:spPr>
        <a:xfrm>
          <a:off x="12547111" y="634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7" name="円/楕円 51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249299" cy="259045"/>
    <xdr:sp macro="" textlink="">
      <xdr:nvSpPr>
        <xdr:cNvPr id="518" name="災害復旧事業費該当値テキスト"/>
        <xdr:cNvSpPr txBox="1"/>
      </xdr:nvSpPr>
      <xdr:spPr>
        <a:xfrm>
          <a:off x="16370300" y="656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9" name="円/楕円 51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0" name="テキスト ボックス 51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82323</xdr:rowOff>
    </xdr:from>
    <xdr:to>
      <xdr:col>21</xdr:col>
      <xdr:colOff>212725</xdr:colOff>
      <xdr:row>39</xdr:row>
      <xdr:rowOff>12473</xdr:rowOff>
    </xdr:to>
    <xdr:sp macro="" textlink="">
      <xdr:nvSpPr>
        <xdr:cNvPr id="521" name="円/楕円 520"/>
        <xdr:cNvSpPr/>
      </xdr:nvSpPr>
      <xdr:spPr>
        <a:xfrm>
          <a:off x="14541500" y="659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3600</xdr:rowOff>
    </xdr:from>
    <xdr:ext cx="469744" cy="259045"/>
    <xdr:sp macro="" textlink="">
      <xdr:nvSpPr>
        <xdr:cNvPr id="522" name="テキスト ボックス 521"/>
        <xdr:cNvSpPr txBox="1"/>
      </xdr:nvSpPr>
      <xdr:spPr>
        <a:xfrm>
          <a:off x="14357427" y="669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86145</xdr:rowOff>
    </xdr:from>
    <xdr:to>
      <xdr:col>20</xdr:col>
      <xdr:colOff>9525</xdr:colOff>
      <xdr:row>39</xdr:row>
      <xdr:rowOff>16295</xdr:rowOff>
    </xdr:to>
    <xdr:sp macro="" textlink="">
      <xdr:nvSpPr>
        <xdr:cNvPr id="523" name="円/楕円 522"/>
        <xdr:cNvSpPr/>
      </xdr:nvSpPr>
      <xdr:spPr>
        <a:xfrm>
          <a:off x="13652500" y="660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7422</xdr:rowOff>
    </xdr:from>
    <xdr:ext cx="469744" cy="259045"/>
    <xdr:sp macro="" textlink="">
      <xdr:nvSpPr>
        <xdr:cNvPr id="524" name="テキスト ボックス 523"/>
        <xdr:cNvSpPr txBox="1"/>
      </xdr:nvSpPr>
      <xdr:spPr>
        <a:xfrm>
          <a:off x="13468427" y="669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78746</xdr:rowOff>
    </xdr:from>
    <xdr:to>
      <xdr:col>18</xdr:col>
      <xdr:colOff>492125</xdr:colOff>
      <xdr:row>39</xdr:row>
      <xdr:rowOff>8896</xdr:rowOff>
    </xdr:to>
    <xdr:sp macro="" textlink="">
      <xdr:nvSpPr>
        <xdr:cNvPr id="525" name="円/楕円 524"/>
        <xdr:cNvSpPr/>
      </xdr:nvSpPr>
      <xdr:spPr>
        <a:xfrm>
          <a:off x="12763500" y="65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23</xdr:rowOff>
    </xdr:from>
    <xdr:ext cx="469744" cy="259045"/>
    <xdr:sp macro="" textlink="">
      <xdr:nvSpPr>
        <xdr:cNvPr id="526" name="テキスト ボックス 525"/>
        <xdr:cNvSpPr txBox="1"/>
      </xdr:nvSpPr>
      <xdr:spPr>
        <a:xfrm>
          <a:off x="12579427" y="66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43304</xdr:rowOff>
    </xdr:from>
    <xdr:to>
      <xdr:col>23</xdr:col>
      <xdr:colOff>517525</xdr:colOff>
      <xdr:row>77</xdr:row>
      <xdr:rowOff>55838</xdr:rowOff>
    </xdr:to>
    <xdr:cxnSp macro="">
      <xdr:nvCxnSpPr>
        <xdr:cNvPr id="600" name="直線コネクタ 599"/>
        <xdr:cNvCxnSpPr/>
      </xdr:nvCxnSpPr>
      <xdr:spPr>
        <a:xfrm flipV="1">
          <a:off x="15481300" y="13244954"/>
          <a:ext cx="8382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1"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55838</xdr:rowOff>
    </xdr:from>
    <xdr:to>
      <xdr:col>22</xdr:col>
      <xdr:colOff>365125</xdr:colOff>
      <xdr:row>77</xdr:row>
      <xdr:rowOff>68107</xdr:rowOff>
    </xdr:to>
    <xdr:cxnSp macro="">
      <xdr:nvCxnSpPr>
        <xdr:cNvPr id="603" name="直線コネクタ 602"/>
        <xdr:cNvCxnSpPr/>
      </xdr:nvCxnSpPr>
      <xdr:spPr>
        <a:xfrm flipV="1">
          <a:off x="14592300" y="13257488"/>
          <a:ext cx="8890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5" name="テキスト ボックス 604"/>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59244</xdr:rowOff>
    </xdr:from>
    <xdr:to>
      <xdr:col>21</xdr:col>
      <xdr:colOff>161925</xdr:colOff>
      <xdr:row>77</xdr:row>
      <xdr:rowOff>68107</xdr:rowOff>
    </xdr:to>
    <xdr:cxnSp macro="">
      <xdr:nvCxnSpPr>
        <xdr:cNvPr id="606" name="直線コネクタ 605"/>
        <xdr:cNvCxnSpPr/>
      </xdr:nvCxnSpPr>
      <xdr:spPr>
        <a:xfrm>
          <a:off x="13703300" y="13260894"/>
          <a:ext cx="889000" cy="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63948</xdr:rowOff>
    </xdr:from>
    <xdr:to>
      <xdr:col>21</xdr:col>
      <xdr:colOff>212725</xdr:colOff>
      <xdr:row>76</xdr:row>
      <xdr:rowOff>165548</xdr:rowOff>
    </xdr:to>
    <xdr:sp macro="" textlink="">
      <xdr:nvSpPr>
        <xdr:cNvPr id="607" name="フローチャート : 判断 606"/>
        <xdr:cNvSpPr/>
      </xdr:nvSpPr>
      <xdr:spPr>
        <a:xfrm>
          <a:off x="14541500" y="1309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10625</xdr:rowOff>
    </xdr:from>
    <xdr:ext cx="534377" cy="259045"/>
    <xdr:sp macro="" textlink="">
      <xdr:nvSpPr>
        <xdr:cNvPr id="608" name="テキスト ボックス 607"/>
        <xdr:cNvSpPr txBox="1"/>
      </xdr:nvSpPr>
      <xdr:spPr>
        <a:xfrm>
          <a:off x="14325111" y="1286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50529</xdr:rowOff>
    </xdr:from>
    <xdr:to>
      <xdr:col>19</xdr:col>
      <xdr:colOff>644525</xdr:colOff>
      <xdr:row>77</xdr:row>
      <xdr:rowOff>59244</xdr:rowOff>
    </xdr:to>
    <xdr:cxnSp macro="">
      <xdr:nvCxnSpPr>
        <xdr:cNvPr id="609" name="直線コネクタ 608"/>
        <xdr:cNvCxnSpPr/>
      </xdr:nvCxnSpPr>
      <xdr:spPr>
        <a:xfrm>
          <a:off x="12814300" y="13252179"/>
          <a:ext cx="889000" cy="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50107</xdr:rowOff>
    </xdr:from>
    <xdr:to>
      <xdr:col>20</xdr:col>
      <xdr:colOff>9525</xdr:colOff>
      <xdr:row>76</xdr:row>
      <xdr:rowOff>151707</xdr:rowOff>
    </xdr:to>
    <xdr:sp macro="" textlink="">
      <xdr:nvSpPr>
        <xdr:cNvPr id="610" name="フローチャート : 判断 609"/>
        <xdr:cNvSpPr/>
      </xdr:nvSpPr>
      <xdr:spPr>
        <a:xfrm>
          <a:off x="13652500" y="1308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168233</xdr:rowOff>
    </xdr:from>
    <xdr:ext cx="534377" cy="259045"/>
    <xdr:sp macro="" textlink="">
      <xdr:nvSpPr>
        <xdr:cNvPr id="611" name="テキスト ボックス 610"/>
        <xdr:cNvSpPr txBox="1"/>
      </xdr:nvSpPr>
      <xdr:spPr>
        <a:xfrm>
          <a:off x="13436111" y="1285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43380</xdr:rowOff>
    </xdr:from>
    <xdr:to>
      <xdr:col>18</xdr:col>
      <xdr:colOff>492125</xdr:colOff>
      <xdr:row>76</xdr:row>
      <xdr:rowOff>144980</xdr:rowOff>
    </xdr:to>
    <xdr:sp macro="" textlink="">
      <xdr:nvSpPr>
        <xdr:cNvPr id="612" name="フローチャート : 判断 611"/>
        <xdr:cNvSpPr/>
      </xdr:nvSpPr>
      <xdr:spPr>
        <a:xfrm>
          <a:off x="12763500" y="130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161507</xdr:rowOff>
    </xdr:from>
    <xdr:ext cx="534377" cy="259045"/>
    <xdr:sp macro="" textlink="">
      <xdr:nvSpPr>
        <xdr:cNvPr id="613" name="テキスト ボックス 612"/>
        <xdr:cNvSpPr txBox="1"/>
      </xdr:nvSpPr>
      <xdr:spPr>
        <a:xfrm>
          <a:off x="12547111" y="1284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163954</xdr:rowOff>
    </xdr:from>
    <xdr:to>
      <xdr:col>23</xdr:col>
      <xdr:colOff>568325</xdr:colOff>
      <xdr:row>77</xdr:row>
      <xdr:rowOff>94104</xdr:rowOff>
    </xdr:to>
    <xdr:sp macro="" textlink="">
      <xdr:nvSpPr>
        <xdr:cNvPr id="619" name="円/楕円 618"/>
        <xdr:cNvSpPr/>
      </xdr:nvSpPr>
      <xdr:spPr>
        <a:xfrm>
          <a:off x="16268700" y="131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78881</xdr:rowOff>
    </xdr:from>
    <xdr:ext cx="534377" cy="259045"/>
    <xdr:sp macro="" textlink="">
      <xdr:nvSpPr>
        <xdr:cNvPr id="620" name="公債費該当値テキスト"/>
        <xdr:cNvSpPr txBox="1"/>
      </xdr:nvSpPr>
      <xdr:spPr>
        <a:xfrm>
          <a:off x="16370300" y="1310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26,867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5038</xdr:rowOff>
    </xdr:from>
    <xdr:to>
      <xdr:col>22</xdr:col>
      <xdr:colOff>415925</xdr:colOff>
      <xdr:row>77</xdr:row>
      <xdr:rowOff>106638</xdr:rowOff>
    </xdr:to>
    <xdr:sp macro="" textlink="">
      <xdr:nvSpPr>
        <xdr:cNvPr id="621" name="円/楕円 620"/>
        <xdr:cNvSpPr/>
      </xdr:nvSpPr>
      <xdr:spPr>
        <a:xfrm>
          <a:off x="15430500" y="132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97765</xdr:rowOff>
    </xdr:from>
    <xdr:ext cx="534377" cy="259045"/>
    <xdr:sp macro="" textlink="">
      <xdr:nvSpPr>
        <xdr:cNvPr id="622" name="テキスト ボックス 621"/>
        <xdr:cNvSpPr txBox="1"/>
      </xdr:nvSpPr>
      <xdr:spPr>
        <a:xfrm>
          <a:off x="15214111" y="132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24,674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17307</xdr:rowOff>
    </xdr:from>
    <xdr:to>
      <xdr:col>21</xdr:col>
      <xdr:colOff>212725</xdr:colOff>
      <xdr:row>77</xdr:row>
      <xdr:rowOff>118907</xdr:rowOff>
    </xdr:to>
    <xdr:sp macro="" textlink="">
      <xdr:nvSpPr>
        <xdr:cNvPr id="623" name="円/楕円 622"/>
        <xdr:cNvSpPr/>
      </xdr:nvSpPr>
      <xdr:spPr>
        <a:xfrm>
          <a:off x="14541500" y="1321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110034</xdr:rowOff>
    </xdr:from>
    <xdr:ext cx="534377" cy="259045"/>
    <xdr:sp macro="" textlink="">
      <xdr:nvSpPr>
        <xdr:cNvPr id="624" name="テキスト ボックス 623"/>
        <xdr:cNvSpPr txBox="1"/>
      </xdr:nvSpPr>
      <xdr:spPr>
        <a:xfrm>
          <a:off x="14325111" y="1331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8444</xdr:rowOff>
    </xdr:from>
    <xdr:to>
      <xdr:col>20</xdr:col>
      <xdr:colOff>9525</xdr:colOff>
      <xdr:row>77</xdr:row>
      <xdr:rowOff>110044</xdr:rowOff>
    </xdr:to>
    <xdr:sp macro="" textlink="">
      <xdr:nvSpPr>
        <xdr:cNvPr id="625" name="円/楕円 624"/>
        <xdr:cNvSpPr/>
      </xdr:nvSpPr>
      <xdr:spPr>
        <a:xfrm>
          <a:off x="13652500" y="1321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101171</xdr:rowOff>
    </xdr:from>
    <xdr:ext cx="534377" cy="259045"/>
    <xdr:sp macro="" textlink="">
      <xdr:nvSpPr>
        <xdr:cNvPr id="626" name="テキスト ボックス 625"/>
        <xdr:cNvSpPr txBox="1"/>
      </xdr:nvSpPr>
      <xdr:spPr>
        <a:xfrm>
          <a:off x="13436111" y="1330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171179</xdr:rowOff>
    </xdr:from>
    <xdr:to>
      <xdr:col>18</xdr:col>
      <xdr:colOff>492125</xdr:colOff>
      <xdr:row>77</xdr:row>
      <xdr:rowOff>101329</xdr:rowOff>
    </xdr:to>
    <xdr:sp macro="" textlink="">
      <xdr:nvSpPr>
        <xdr:cNvPr id="627" name="円/楕円 626"/>
        <xdr:cNvSpPr/>
      </xdr:nvSpPr>
      <xdr:spPr>
        <a:xfrm>
          <a:off x="12763500" y="1320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92456</xdr:rowOff>
    </xdr:from>
    <xdr:ext cx="534377" cy="259045"/>
    <xdr:sp macro="" textlink="">
      <xdr:nvSpPr>
        <xdr:cNvPr id="628" name="テキスト ボックス 627"/>
        <xdr:cNvSpPr txBox="1"/>
      </xdr:nvSpPr>
      <xdr:spPr>
        <a:xfrm>
          <a:off x="12547111" y="1329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132127</xdr:rowOff>
    </xdr:from>
    <xdr:to>
      <xdr:col>23</xdr:col>
      <xdr:colOff>517525</xdr:colOff>
      <xdr:row>98</xdr:row>
      <xdr:rowOff>136999</xdr:rowOff>
    </xdr:to>
    <xdr:cxnSp macro="">
      <xdr:nvCxnSpPr>
        <xdr:cNvPr id="655" name="直線コネクタ 654"/>
        <xdr:cNvCxnSpPr/>
      </xdr:nvCxnSpPr>
      <xdr:spPr>
        <a:xfrm>
          <a:off x="15481300" y="16934227"/>
          <a:ext cx="838200" cy="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56"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122737</xdr:rowOff>
    </xdr:from>
    <xdr:to>
      <xdr:col>22</xdr:col>
      <xdr:colOff>365125</xdr:colOff>
      <xdr:row>98</xdr:row>
      <xdr:rowOff>132127</xdr:rowOff>
    </xdr:to>
    <xdr:cxnSp macro="">
      <xdr:nvCxnSpPr>
        <xdr:cNvPr id="658" name="直線コネクタ 657"/>
        <xdr:cNvCxnSpPr/>
      </xdr:nvCxnSpPr>
      <xdr:spPr>
        <a:xfrm>
          <a:off x="14592300" y="16924837"/>
          <a:ext cx="8890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17502</xdr:rowOff>
    </xdr:from>
    <xdr:ext cx="534377" cy="259045"/>
    <xdr:sp macro="" textlink="">
      <xdr:nvSpPr>
        <xdr:cNvPr id="660" name="テキスト ボックス 659"/>
        <xdr:cNvSpPr txBox="1"/>
      </xdr:nvSpPr>
      <xdr:spPr>
        <a:xfrm>
          <a:off x="15214111" y="166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122737</xdr:rowOff>
    </xdr:from>
    <xdr:to>
      <xdr:col>21</xdr:col>
      <xdr:colOff>161925</xdr:colOff>
      <xdr:row>98</xdr:row>
      <xdr:rowOff>126061</xdr:rowOff>
    </xdr:to>
    <xdr:cxnSp macro="">
      <xdr:nvCxnSpPr>
        <xdr:cNvPr id="661" name="直線コネクタ 660"/>
        <xdr:cNvCxnSpPr/>
      </xdr:nvCxnSpPr>
      <xdr:spPr>
        <a:xfrm flipV="1">
          <a:off x="13703300" y="16924837"/>
          <a:ext cx="8890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31220</xdr:rowOff>
    </xdr:from>
    <xdr:to>
      <xdr:col>21</xdr:col>
      <xdr:colOff>212725</xdr:colOff>
      <xdr:row>98</xdr:row>
      <xdr:rowOff>132820</xdr:rowOff>
    </xdr:to>
    <xdr:sp macro="" textlink="">
      <xdr:nvSpPr>
        <xdr:cNvPr id="662" name="フローチャート : 判断 661"/>
        <xdr:cNvSpPr/>
      </xdr:nvSpPr>
      <xdr:spPr>
        <a:xfrm>
          <a:off x="14541500" y="1683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149347</xdr:rowOff>
    </xdr:from>
    <xdr:ext cx="599010" cy="259045"/>
    <xdr:sp macro="" textlink="">
      <xdr:nvSpPr>
        <xdr:cNvPr id="663" name="テキスト ボックス 662"/>
        <xdr:cNvSpPr txBox="1"/>
      </xdr:nvSpPr>
      <xdr:spPr>
        <a:xfrm>
          <a:off x="14292794" y="1660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126061</xdr:rowOff>
    </xdr:from>
    <xdr:to>
      <xdr:col>19</xdr:col>
      <xdr:colOff>644525</xdr:colOff>
      <xdr:row>98</xdr:row>
      <xdr:rowOff>139691</xdr:rowOff>
    </xdr:to>
    <xdr:cxnSp macro="">
      <xdr:nvCxnSpPr>
        <xdr:cNvPr id="664" name="直線コネクタ 663"/>
        <xdr:cNvCxnSpPr/>
      </xdr:nvCxnSpPr>
      <xdr:spPr>
        <a:xfrm flipV="1">
          <a:off x="12814300" y="16928161"/>
          <a:ext cx="889000" cy="1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78122</xdr:rowOff>
    </xdr:from>
    <xdr:to>
      <xdr:col>20</xdr:col>
      <xdr:colOff>9525</xdr:colOff>
      <xdr:row>99</xdr:row>
      <xdr:rowOff>8272</xdr:rowOff>
    </xdr:to>
    <xdr:sp macro="" textlink="">
      <xdr:nvSpPr>
        <xdr:cNvPr id="665" name="フローチャート : 判断 664"/>
        <xdr:cNvSpPr/>
      </xdr:nvSpPr>
      <xdr:spPr>
        <a:xfrm>
          <a:off x="13652500" y="1688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170849</xdr:rowOff>
    </xdr:from>
    <xdr:ext cx="534377" cy="259045"/>
    <xdr:sp macro="" textlink="">
      <xdr:nvSpPr>
        <xdr:cNvPr id="666" name="テキスト ボックス 665"/>
        <xdr:cNvSpPr txBox="1"/>
      </xdr:nvSpPr>
      <xdr:spPr>
        <a:xfrm>
          <a:off x="13436111" y="1697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74898</xdr:rowOff>
    </xdr:from>
    <xdr:to>
      <xdr:col>18</xdr:col>
      <xdr:colOff>492125</xdr:colOff>
      <xdr:row>99</xdr:row>
      <xdr:rowOff>5048</xdr:rowOff>
    </xdr:to>
    <xdr:sp macro="" textlink="">
      <xdr:nvSpPr>
        <xdr:cNvPr id="667" name="フローチャート : 判断 666"/>
        <xdr:cNvSpPr/>
      </xdr:nvSpPr>
      <xdr:spPr>
        <a:xfrm>
          <a:off x="12763500" y="1687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21575</xdr:rowOff>
    </xdr:from>
    <xdr:ext cx="534377" cy="259045"/>
    <xdr:sp macro="" textlink="">
      <xdr:nvSpPr>
        <xdr:cNvPr id="668" name="テキスト ボックス 667"/>
        <xdr:cNvSpPr txBox="1"/>
      </xdr:nvSpPr>
      <xdr:spPr>
        <a:xfrm>
          <a:off x="12547111" y="1665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86199</xdr:rowOff>
    </xdr:from>
    <xdr:to>
      <xdr:col>23</xdr:col>
      <xdr:colOff>568325</xdr:colOff>
      <xdr:row>99</xdr:row>
      <xdr:rowOff>16349</xdr:rowOff>
    </xdr:to>
    <xdr:sp macro="" textlink="">
      <xdr:nvSpPr>
        <xdr:cNvPr id="674" name="円/楕円 673"/>
        <xdr:cNvSpPr/>
      </xdr:nvSpPr>
      <xdr:spPr>
        <a:xfrm>
          <a:off x="16268700" y="1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51779</xdr:rowOff>
    </xdr:from>
    <xdr:ext cx="469744" cy="259045"/>
    <xdr:sp macro="" textlink="">
      <xdr:nvSpPr>
        <xdr:cNvPr id="675" name="積立金該当値テキスト"/>
        <xdr:cNvSpPr txBox="1"/>
      </xdr:nvSpPr>
      <xdr:spPr>
        <a:xfrm>
          <a:off x="16370300" y="168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81327</xdr:rowOff>
    </xdr:from>
    <xdr:to>
      <xdr:col>22</xdr:col>
      <xdr:colOff>415925</xdr:colOff>
      <xdr:row>99</xdr:row>
      <xdr:rowOff>11477</xdr:rowOff>
    </xdr:to>
    <xdr:sp macro="" textlink="">
      <xdr:nvSpPr>
        <xdr:cNvPr id="676" name="円/楕円 675"/>
        <xdr:cNvSpPr/>
      </xdr:nvSpPr>
      <xdr:spPr>
        <a:xfrm>
          <a:off x="15430500" y="1688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2604</xdr:rowOff>
    </xdr:from>
    <xdr:ext cx="534377" cy="259045"/>
    <xdr:sp macro="" textlink="">
      <xdr:nvSpPr>
        <xdr:cNvPr id="677" name="テキスト ボックス 676"/>
        <xdr:cNvSpPr txBox="1"/>
      </xdr:nvSpPr>
      <xdr:spPr>
        <a:xfrm>
          <a:off x="15214111" y="169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71937</xdr:rowOff>
    </xdr:from>
    <xdr:to>
      <xdr:col>21</xdr:col>
      <xdr:colOff>212725</xdr:colOff>
      <xdr:row>99</xdr:row>
      <xdr:rowOff>2087</xdr:rowOff>
    </xdr:to>
    <xdr:sp macro="" textlink="">
      <xdr:nvSpPr>
        <xdr:cNvPr id="678" name="円/楕円 677"/>
        <xdr:cNvSpPr/>
      </xdr:nvSpPr>
      <xdr:spPr>
        <a:xfrm>
          <a:off x="14541500" y="1687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164664</xdr:rowOff>
    </xdr:from>
    <xdr:ext cx="534377" cy="259045"/>
    <xdr:sp macro="" textlink="">
      <xdr:nvSpPr>
        <xdr:cNvPr id="679" name="テキスト ボックス 678"/>
        <xdr:cNvSpPr txBox="1"/>
      </xdr:nvSpPr>
      <xdr:spPr>
        <a:xfrm>
          <a:off x="14325111" y="1696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75261</xdr:rowOff>
    </xdr:from>
    <xdr:to>
      <xdr:col>20</xdr:col>
      <xdr:colOff>9525</xdr:colOff>
      <xdr:row>99</xdr:row>
      <xdr:rowOff>5411</xdr:rowOff>
    </xdr:to>
    <xdr:sp macro="" textlink="">
      <xdr:nvSpPr>
        <xdr:cNvPr id="680" name="円/楕円 679"/>
        <xdr:cNvSpPr/>
      </xdr:nvSpPr>
      <xdr:spPr>
        <a:xfrm>
          <a:off x="13652500" y="1687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21938</xdr:rowOff>
    </xdr:from>
    <xdr:ext cx="534377" cy="259045"/>
    <xdr:sp macro="" textlink="">
      <xdr:nvSpPr>
        <xdr:cNvPr id="681" name="テキスト ボックス 680"/>
        <xdr:cNvSpPr txBox="1"/>
      </xdr:nvSpPr>
      <xdr:spPr>
        <a:xfrm>
          <a:off x="13436111" y="1665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88891</xdr:rowOff>
    </xdr:from>
    <xdr:to>
      <xdr:col>18</xdr:col>
      <xdr:colOff>492125</xdr:colOff>
      <xdr:row>99</xdr:row>
      <xdr:rowOff>19041</xdr:rowOff>
    </xdr:to>
    <xdr:sp macro="" textlink="">
      <xdr:nvSpPr>
        <xdr:cNvPr id="682" name="円/楕円 681"/>
        <xdr:cNvSpPr/>
      </xdr:nvSpPr>
      <xdr:spPr>
        <a:xfrm>
          <a:off x="12763500" y="1689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99</xdr:row>
      <xdr:rowOff>10168</xdr:rowOff>
    </xdr:from>
    <xdr:ext cx="313932" cy="259045"/>
    <xdr:sp macro="" textlink="">
      <xdr:nvSpPr>
        <xdr:cNvPr id="683" name="テキスト ボックス 682"/>
        <xdr:cNvSpPr txBox="1"/>
      </xdr:nvSpPr>
      <xdr:spPr>
        <a:xfrm>
          <a:off x="12657333" y="16983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136499</xdr:rowOff>
    </xdr:from>
    <xdr:to>
      <xdr:col>32</xdr:col>
      <xdr:colOff>187325</xdr:colOff>
      <xdr:row>38</xdr:row>
      <xdr:rowOff>136728</xdr:rowOff>
    </xdr:to>
    <xdr:cxnSp macro="">
      <xdr:nvCxnSpPr>
        <xdr:cNvPr id="710" name="直線コネクタ 709"/>
        <xdr:cNvCxnSpPr/>
      </xdr:nvCxnSpPr>
      <xdr:spPr>
        <a:xfrm>
          <a:off x="21323300" y="6651599"/>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136499</xdr:rowOff>
    </xdr:from>
    <xdr:to>
      <xdr:col>31</xdr:col>
      <xdr:colOff>34925</xdr:colOff>
      <xdr:row>38</xdr:row>
      <xdr:rowOff>137048</xdr:rowOff>
    </xdr:to>
    <xdr:cxnSp macro="">
      <xdr:nvCxnSpPr>
        <xdr:cNvPr id="713" name="直線コネクタ 712"/>
        <xdr:cNvCxnSpPr/>
      </xdr:nvCxnSpPr>
      <xdr:spPr>
        <a:xfrm flipV="1">
          <a:off x="20434300" y="6651599"/>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129916</xdr:rowOff>
    </xdr:from>
    <xdr:to>
      <xdr:col>29</xdr:col>
      <xdr:colOff>517525</xdr:colOff>
      <xdr:row>38</xdr:row>
      <xdr:rowOff>137048</xdr:rowOff>
    </xdr:to>
    <xdr:cxnSp macro="">
      <xdr:nvCxnSpPr>
        <xdr:cNvPr id="716" name="直線コネクタ 715"/>
        <xdr:cNvCxnSpPr/>
      </xdr:nvCxnSpPr>
      <xdr:spPr>
        <a:xfrm>
          <a:off x="19545300" y="6645016"/>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114412</xdr:rowOff>
    </xdr:from>
    <xdr:to>
      <xdr:col>29</xdr:col>
      <xdr:colOff>568325</xdr:colOff>
      <xdr:row>38</xdr:row>
      <xdr:rowOff>44562</xdr:rowOff>
    </xdr:to>
    <xdr:sp macro="" textlink="">
      <xdr:nvSpPr>
        <xdr:cNvPr id="717" name="フローチャート : 判断 716"/>
        <xdr:cNvSpPr/>
      </xdr:nvSpPr>
      <xdr:spPr>
        <a:xfrm>
          <a:off x="20383500" y="645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61089</xdr:rowOff>
    </xdr:from>
    <xdr:ext cx="469744" cy="259045"/>
    <xdr:sp macro="" textlink="">
      <xdr:nvSpPr>
        <xdr:cNvPr id="718" name="テキスト ボックス 717"/>
        <xdr:cNvSpPr txBox="1"/>
      </xdr:nvSpPr>
      <xdr:spPr>
        <a:xfrm>
          <a:off x="20199427" y="623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121503</xdr:rowOff>
    </xdr:from>
    <xdr:to>
      <xdr:col>28</xdr:col>
      <xdr:colOff>314325</xdr:colOff>
      <xdr:row>38</xdr:row>
      <xdr:rowOff>129916</xdr:rowOff>
    </xdr:to>
    <xdr:cxnSp macro="">
      <xdr:nvCxnSpPr>
        <xdr:cNvPr id="719" name="直線コネクタ 718"/>
        <xdr:cNvCxnSpPr/>
      </xdr:nvCxnSpPr>
      <xdr:spPr>
        <a:xfrm>
          <a:off x="18656300" y="6636603"/>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103759</xdr:rowOff>
    </xdr:from>
    <xdr:to>
      <xdr:col>28</xdr:col>
      <xdr:colOff>365125</xdr:colOff>
      <xdr:row>38</xdr:row>
      <xdr:rowOff>33910</xdr:rowOff>
    </xdr:to>
    <xdr:sp macro="" textlink="">
      <xdr:nvSpPr>
        <xdr:cNvPr id="720" name="フローチャート : 判断 719"/>
        <xdr:cNvSpPr/>
      </xdr:nvSpPr>
      <xdr:spPr>
        <a:xfrm>
          <a:off x="19494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50436</xdr:rowOff>
    </xdr:from>
    <xdr:ext cx="469744" cy="259045"/>
    <xdr:sp macro="" textlink="">
      <xdr:nvSpPr>
        <xdr:cNvPr id="721" name="テキスト ボックス 720"/>
        <xdr:cNvSpPr txBox="1"/>
      </xdr:nvSpPr>
      <xdr:spPr>
        <a:xfrm>
          <a:off x="19310427" y="62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123739</xdr:rowOff>
    </xdr:from>
    <xdr:to>
      <xdr:col>27</xdr:col>
      <xdr:colOff>161925</xdr:colOff>
      <xdr:row>38</xdr:row>
      <xdr:rowOff>53888</xdr:rowOff>
    </xdr:to>
    <xdr:sp macro="" textlink="">
      <xdr:nvSpPr>
        <xdr:cNvPr id="722" name="フローチャート : 判断 721"/>
        <xdr:cNvSpPr/>
      </xdr:nvSpPr>
      <xdr:spPr>
        <a:xfrm>
          <a:off x="18605500" y="6467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70416</xdr:rowOff>
    </xdr:from>
    <xdr:ext cx="469744" cy="259045"/>
    <xdr:sp macro="" textlink="">
      <xdr:nvSpPr>
        <xdr:cNvPr id="723" name="テキスト ボックス 722"/>
        <xdr:cNvSpPr txBox="1"/>
      </xdr:nvSpPr>
      <xdr:spPr>
        <a:xfrm>
          <a:off x="18421427" y="624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85928</xdr:rowOff>
    </xdr:from>
    <xdr:to>
      <xdr:col>32</xdr:col>
      <xdr:colOff>238125</xdr:colOff>
      <xdr:row>39</xdr:row>
      <xdr:rowOff>16078</xdr:rowOff>
    </xdr:to>
    <xdr:sp macro="" textlink="">
      <xdr:nvSpPr>
        <xdr:cNvPr id="729" name="円/楕円 728"/>
        <xdr:cNvSpPr/>
      </xdr:nvSpPr>
      <xdr:spPr>
        <a:xfrm>
          <a:off x="221107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855</xdr:rowOff>
    </xdr:from>
    <xdr:ext cx="313932" cy="259045"/>
    <xdr:sp macro="" textlink="">
      <xdr:nvSpPr>
        <xdr:cNvPr id="730" name="投資及び出資金該当値テキスト"/>
        <xdr:cNvSpPr txBox="1"/>
      </xdr:nvSpPr>
      <xdr:spPr>
        <a:xfrm>
          <a:off x="22212300" y="6515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85699</xdr:rowOff>
    </xdr:from>
    <xdr:to>
      <xdr:col>31</xdr:col>
      <xdr:colOff>85725</xdr:colOff>
      <xdr:row>39</xdr:row>
      <xdr:rowOff>15849</xdr:rowOff>
    </xdr:to>
    <xdr:sp macro="" textlink="">
      <xdr:nvSpPr>
        <xdr:cNvPr id="731" name="円/楕円 730"/>
        <xdr:cNvSpPr/>
      </xdr:nvSpPr>
      <xdr:spPr>
        <a:xfrm>
          <a:off x="21272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6976</xdr:rowOff>
    </xdr:from>
    <xdr:ext cx="313932" cy="259045"/>
    <xdr:sp macro="" textlink="">
      <xdr:nvSpPr>
        <xdr:cNvPr id="732" name="テキスト ボックス 731"/>
        <xdr:cNvSpPr txBox="1"/>
      </xdr:nvSpPr>
      <xdr:spPr>
        <a:xfrm>
          <a:off x="21166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86248</xdr:rowOff>
    </xdr:from>
    <xdr:to>
      <xdr:col>29</xdr:col>
      <xdr:colOff>568325</xdr:colOff>
      <xdr:row>39</xdr:row>
      <xdr:rowOff>16398</xdr:rowOff>
    </xdr:to>
    <xdr:sp macro="" textlink="">
      <xdr:nvSpPr>
        <xdr:cNvPr id="733" name="円/楕円 732"/>
        <xdr:cNvSpPr/>
      </xdr:nvSpPr>
      <xdr:spPr>
        <a:xfrm>
          <a:off x="20383500" y="66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7525</xdr:rowOff>
    </xdr:from>
    <xdr:ext cx="313932" cy="259045"/>
    <xdr:sp macro="" textlink="">
      <xdr:nvSpPr>
        <xdr:cNvPr id="734" name="テキスト ボックス 733"/>
        <xdr:cNvSpPr txBox="1"/>
      </xdr:nvSpPr>
      <xdr:spPr>
        <a:xfrm>
          <a:off x="20277333" y="6694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79116</xdr:rowOff>
    </xdr:from>
    <xdr:to>
      <xdr:col>28</xdr:col>
      <xdr:colOff>365125</xdr:colOff>
      <xdr:row>39</xdr:row>
      <xdr:rowOff>9266</xdr:rowOff>
    </xdr:to>
    <xdr:sp macro="" textlink="">
      <xdr:nvSpPr>
        <xdr:cNvPr id="735" name="円/楕円 734"/>
        <xdr:cNvSpPr/>
      </xdr:nvSpPr>
      <xdr:spPr>
        <a:xfrm>
          <a:off x="19494500" y="65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393</xdr:rowOff>
    </xdr:from>
    <xdr:ext cx="378565" cy="259045"/>
    <xdr:sp macro="" textlink="">
      <xdr:nvSpPr>
        <xdr:cNvPr id="736" name="テキスト ボックス 735"/>
        <xdr:cNvSpPr txBox="1"/>
      </xdr:nvSpPr>
      <xdr:spPr>
        <a:xfrm>
          <a:off x="19356017" y="668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70703</xdr:rowOff>
    </xdr:from>
    <xdr:to>
      <xdr:col>27</xdr:col>
      <xdr:colOff>161925</xdr:colOff>
      <xdr:row>39</xdr:row>
      <xdr:rowOff>853</xdr:rowOff>
    </xdr:to>
    <xdr:sp macro="" textlink="">
      <xdr:nvSpPr>
        <xdr:cNvPr id="737" name="円/楕円 736"/>
        <xdr:cNvSpPr/>
      </xdr:nvSpPr>
      <xdr:spPr>
        <a:xfrm>
          <a:off x="18605500" y="658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163430</xdr:rowOff>
    </xdr:from>
    <xdr:ext cx="378565" cy="259045"/>
    <xdr:sp macro="" textlink="">
      <xdr:nvSpPr>
        <xdr:cNvPr id="738" name="テキスト ボックス 737"/>
        <xdr:cNvSpPr txBox="1"/>
      </xdr:nvSpPr>
      <xdr:spPr>
        <a:xfrm>
          <a:off x="18467017" y="6678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42763</xdr:rowOff>
    </xdr:from>
    <xdr:to>
      <xdr:col>32</xdr:col>
      <xdr:colOff>187325</xdr:colOff>
      <xdr:row>59</xdr:row>
      <xdr:rowOff>42857</xdr:rowOff>
    </xdr:to>
    <xdr:cxnSp macro="">
      <xdr:nvCxnSpPr>
        <xdr:cNvPr id="767" name="直線コネクタ 766"/>
        <xdr:cNvCxnSpPr/>
      </xdr:nvCxnSpPr>
      <xdr:spPr>
        <a:xfrm flipV="1">
          <a:off x="21323300" y="10158313"/>
          <a:ext cx="8382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42049</xdr:rowOff>
    </xdr:from>
    <xdr:to>
      <xdr:col>31</xdr:col>
      <xdr:colOff>34925</xdr:colOff>
      <xdr:row>59</xdr:row>
      <xdr:rowOff>42857</xdr:rowOff>
    </xdr:to>
    <xdr:cxnSp macro="">
      <xdr:nvCxnSpPr>
        <xdr:cNvPr id="770" name="直線コネクタ 769"/>
        <xdr:cNvCxnSpPr/>
      </xdr:nvCxnSpPr>
      <xdr:spPr>
        <a:xfrm>
          <a:off x="20434300" y="10157599"/>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42049</xdr:rowOff>
    </xdr:from>
    <xdr:to>
      <xdr:col>29</xdr:col>
      <xdr:colOff>517525</xdr:colOff>
      <xdr:row>59</xdr:row>
      <xdr:rowOff>43410</xdr:rowOff>
    </xdr:to>
    <xdr:cxnSp macro="">
      <xdr:nvCxnSpPr>
        <xdr:cNvPr id="773" name="直線コネクタ 772"/>
        <xdr:cNvCxnSpPr/>
      </xdr:nvCxnSpPr>
      <xdr:spPr>
        <a:xfrm flipV="1">
          <a:off x="19545300" y="10157599"/>
          <a:ext cx="889000" cy="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151868</xdr:rowOff>
    </xdr:from>
    <xdr:to>
      <xdr:col>29</xdr:col>
      <xdr:colOff>568325</xdr:colOff>
      <xdr:row>59</xdr:row>
      <xdr:rowOff>82018</xdr:rowOff>
    </xdr:to>
    <xdr:sp macro="" textlink="">
      <xdr:nvSpPr>
        <xdr:cNvPr id="774" name="フローチャート : 判断 773"/>
        <xdr:cNvSpPr/>
      </xdr:nvSpPr>
      <xdr:spPr>
        <a:xfrm>
          <a:off x="20383500" y="100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98545</xdr:rowOff>
    </xdr:from>
    <xdr:ext cx="469744" cy="259045"/>
    <xdr:sp macro="" textlink="">
      <xdr:nvSpPr>
        <xdr:cNvPr id="775" name="テキスト ボックス 774"/>
        <xdr:cNvSpPr txBox="1"/>
      </xdr:nvSpPr>
      <xdr:spPr>
        <a:xfrm>
          <a:off x="20199427" y="987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43410</xdr:rowOff>
    </xdr:from>
    <xdr:to>
      <xdr:col>28</xdr:col>
      <xdr:colOff>314325</xdr:colOff>
      <xdr:row>59</xdr:row>
      <xdr:rowOff>44073</xdr:rowOff>
    </xdr:to>
    <xdr:cxnSp macro="">
      <xdr:nvCxnSpPr>
        <xdr:cNvPr id="776" name="直線コネクタ 775"/>
        <xdr:cNvCxnSpPr/>
      </xdr:nvCxnSpPr>
      <xdr:spPr>
        <a:xfrm flipV="1">
          <a:off x="18656300" y="10158960"/>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158852</xdr:rowOff>
    </xdr:from>
    <xdr:to>
      <xdr:col>28</xdr:col>
      <xdr:colOff>365125</xdr:colOff>
      <xdr:row>59</xdr:row>
      <xdr:rowOff>89002</xdr:rowOff>
    </xdr:to>
    <xdr:sp macro="" textlink="">
      <xdr:nvSpPr>
        <xdr:cNvPr id="777" name="フローチャート : 判断 776"/>
        <xdr:cNvSpPr/>
      </xdr:nvSpPr>
      <xdr:spPr>
        <a:xfrm>
          <a:off x="19494500" y="1010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105529</xdr:rowOff>
    </xdr:from>
    <xdr:ext cx="469744" cy="259045"/>
    <xdr:sp macro="" textlink="">
      <xdr:nvSpPr>
        <xdr:cNvPr id="778" name="テキスト ボックス 777"/>
        <xdr:cNvSpPr txBox="1"/>
      </xdr:nvSpPr>
      <xdr:spPr>
        <a:xfrm>
          <a:off x="19310427" y="987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158559</xdr:rowOff>
    </xdr:from>
    <xdr:to>
      <xdr:col>27</xdr:col>
      <xdr:colOff>161925</xdr:colOff>
      <xdr:row>59</xdr:row>
      <xdr:rowOff>88709</xdr:rowOff>
    </xdr:to>
    <xdr:sp macro="" textlink="">
      <xdr:nvSpPr>
        <xdr:cNvPr id="779" name="フローチャート : 判断 778"/>
        <xdr:cNvSpPr/>
      </xdr:nvSpPr>
      <xdr:spPr>
        <a:xfrm>
          <a:off x="18605500" y="1010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105236</xdr:rowOff>
    </xdr:from>
    <xdr:ext cx="469744" cy="259045"/>
    <xdr:sp macro="" textlink="">
      <xdr:nvSpPr>
        <xdr:cNvPr id="780" name="テキスト ボックス 779"/>
        <xdr:cNvSpPr txBox="1"/>
      </xdr:nvSpPr>
      <xdr:spPr>
        <a:xfrm>
          <a:off x="18421427" y="987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163413</xdr:rowOff>
    </xdr:from>
    <xdr:to>
      <xdr:col>32</xdr:col>
      <xdr:colOff>238125</xdr:colOff>
      <xdr:row>59</xdr:row>
      <xdr:rowOff>93563</xdr:rowOff>
    </xdr:to>
    <xdr:sp macro="" textlink="">
      <xdr:nvSpPr>
        <xdr:cNvPr id="786" name="円/楕円 785"/>
        <xdr:cNvSpPr/>
      </xdr:nvSpPr>
      <xdr:spPr>
        <a:xfrm>
          <a:off x="22110700" y="1010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129873</xdr:rowOff>
    </xdr:from>
    <xdr:ext cx="378565" cy="259045"/>
    <xdr:sp macro="" textlink="">
      <xdr:nvSpPr>
        <xdr:cNvPr id="787" name="貸付金該当値テキスト"/>
        <xdr:cNvSpPr txBox="1"/>
      </xdr:nvSpPr>
      <xdr:spPr>
        <a:xfrm>
          <a:off x="22212300" y="1007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163507</xdr:rowOff>
    </xdr:from>
    <xdr:to>
      <xdr:col>31</xdr:col>
      <xdr:colOff>85725</xdr:colOff>
      <xdr:row>59</xdr:row>
      <xdr:rowOff>93657</xdr:rowOff>
    </xdr:to>
    <xdr:sp macro="" textlink="">
      <xdr:nvSpPr>
        <xdr:cNvPr id="788" name="円/楕円 787"/>
        <xdr:cNvSpPr/>
      </xdr:nvSpPr>
      <xdr:spPr>
        <a:xfrm>
          <a:off x="21272500" y="101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84784</xdr:rowOff>
    </xdr:from>
    <xdr:ext cx="378565" cy="259045"/>
    <xdr:sp macro="" textlink="">
      <xdr:nvSpPr>
        <xdr:cNvPr id="789" name="テキスト ボックス 788"/>
        <xdr:cNvSpPr txBox="1"/>
      </xdr:nvSpPr>
      <xdr:spPr>
        <a:xfrm>
          <a:off x="21134017" y="10200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162699</xdr:rowOff>
    </xdr:from>
    <xdr:to>
      <xdr:col>29</xdr:col>
      <xdr:colOff>568325</xdr:colOff>
      <xdr:row>59</xdr:row>
      <xdr:rowOff>92849</xdr:rowOff>
    </xdr:to>
    <xdr:sp macro="" textlink="">
      <xdr:nvSpPr>
        <xdr:cNvPr id="790" name="円/楕円 789"/>
        <xdr:cNvSpPr/>
      </xdr:nvSpPr>
      <xdr:spPr>
        <a:xfrm>
          <a:off x="20383500" y="1010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83976</xdr:rowOff>
    </xdr:from>
    <xdr:ext cx="378565" cy="259045"/>
    <xdr:sp macro="" textlink="">
      <xdr:nvSpPr>
        <xdr:cNvPr id="791" name="テキスト ボックス 790"/>
        <xdr:cNvSpPr txBox="1"/>
      </xdr:nvSpPr>
      <xdr:spPr>
        <a:xfrm>
          <a:off x="20245017" y="10199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164060</xdr:rowOff>
    </xdr:from>
    <xdr:to>
      <xdr:col>28</xdr:col>
      <xdr:colOff>365125</xdr:colOff>
      <xdr:row>59</xdr:row>
      <xdr:rowOff>94210</xdr:rowOff>
    </xdr:to>
    <xdr:sp macro="" textlink="">
      <xdr:nvSpPr>
        <xdr:cNvPr id="792" name="円/楕円 791"/>
        <xdr:cNvSpPr/>
      </xdr:nvSpPr>
      <xdr:spPr>
        <a:xfrm>
          <a:off x="19494500" y="101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85337</xdr:rowOff>
    </xdr:from>
    <xdr:ext cx="378565" cy="259045"/>
    <xdr:sp macro="" textlink="">
      <xdr:nvSpPr>
        <xdr:cNvPr id="793" name="テキスト ボックス 792"/>
        <xdr:cNvSpPr txBox="1"/>
      </xdr:nvSpPr>
      <xdr:spPr>
        <a:xfrm>
          <a:off x="19356017" y="10200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164723</xdr:rowOff>
    </xdr:from>
    <xdr:to>
      <xdr:col>27</xdr:col>
      <xdr:colOff>161925</xdr:colOff>
      <xdr:row>59</xdr:row>
      <xdr:rowOff>94873</xdr:rowOff>
    </xdr:to>
    <xdr:sp macro="" textlink="">
      <xdr:nvSpPr>
        <xdr:cNvPr id="794" name="円/楕円 793"/>
        <xdr:cNvSpPr/>
      </xdr:nvSpPr>
      <xdr:spPr>
        <a:xfrm>
          <a:off x="18605500" y="1010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86000</xdr:rowOff>
    </xdr:from>
    <xdr:ext cx="313932" cy="259045"/>
    <xdr:sp macro="" textlink="">
      <xdr:nvSpPr>
        <xdr:cNvPr id="795" name="テキスト ボックス 794"/>
        <xdr:cNvSpPr txBox="1"/>
      </xdr:nvSpPr>
      <xdr:spPr>
        <a:xfrm>
          <a:off x="18499333" y="102015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28177</xdr:rowOff>
    </xdr:from>
    <xdr:to>
      <xdr:col>32</xdr:col>
      <xdr:colOff>187325</xdr:colOff>
      <xdr:row>77</xdr:row>
      <xdr:rowOff>47520</xdr:rowOff>
    </xdr:to>
    <xdr:cxnSp macro="">
      <xdr:nvCxnSpPr>
        <xdr:cNvPr id="827" name="直線コネクタ 826"/>
        <xdr:cNvCxnSpPr/>
      </xdr:nvCxnSpPr>
      <xdr:spPr>
        <a:xfrm flipV="1">
          <a:off x="21323300" y="13229827"/>
          <a:ext cx="838200" cy="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28"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47520</xdr:rowOff>
    </xdr:from>
    <xdr:to>
      <xdr:col>31</xdr:col>
      <xdr:colOff>34925</xdr:colOff>
      <xdr:row>77</xdr:row>
      <xdr:rowOff>89398</xdr:rowOff>
    </xdr:to>
    <xdr:cxnSp macro="">
      <xdr:nvCxnSpPr>
        <xdr:cNvPr id="830" name="直線コネクタ 829"/>
        <xdr:cNvCxnSpPr/>
      </xdr:nvCxnSpPr>
      <xdr:spPr>
        <a:xfrm flipV="1">
          <a:off x="20434300" y="13249170"/>
          <a:ext cx="889000" cy="4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34891</xdr:rowOff>
    </xdr:from>
    <xdr:ext cx="534377" cy="259045"/>
    <xdr:sp macro="" textlink="">
      <xdr:nvSpPr>
        <xdr:cNvPr id="832" name="テキスト ボックス 831"/>
        <xdr:cNvSpPr txBox="1"/>
      </xdr:nvSpPr>
      <xdr:spPr>
        <a:xfrm>
          <a:off x="21056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89398</xdr:rowOff>
    </xdr:from>
    <xdr:to>
      <xdr:col>29</xdr:col>
      <xdr:colOff>517525</xdr:colOff>
      <xdr:row>77</xdr:row>
      <xdr:rowOff>107674</xdr:rowOff>
    </xdr:to>
    <xdr:cxnSp macro="">
      <xdr:nvCxnSpPr>
        <xdr:cNvPr id="833" name="直線コネクタ 832"/>
        <xdr:cNvCxnSpPr/>
      </xdr:nvCxnSpPr>
      <xdr:spPr>
        <a:xfrm flipV="1">
          <a:off x="19545300" y="13291048"/>
          <a:ext cx="889000" cy="1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135120</xdr:rowOff>
    </xdr:from>
    <xdr:to>
      <xdr:col>29</xdr:col>
      <xdr:colOff>568325</xdr:colOff>
      <xdr:row>78</xdr:row>
      <xdr:rowOff>65270</xdr:rowOff>
    </xdr:to>
    <xdr:sp macro="" textlink="">
      <xdr:nvSpPr>
        <xdr:cNvPr id="834" name="フローチャート : 判断 833"/>
        <xdr:cNvSpPr/>
      </xdr:nvSpPr>
      <xdr:spPr>
        <a:xfrm>
          <a:off x="20383500" y="1333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56397</xdr:rowOff>
    </xdr:from>
    <xdr:ext cx="534377" cy="259045"/>
    <xdr:sp macro="" textlink="">
      <xdr:nvSpPr>
        <xdr:cNvPr id="835" name="テキスト ボックス 834"/>
        <xdr:cNvSpPr txBox="1"/>
      </xdr:nvSpPr>
      <xdr:spPr>
        <a:xfrm>
          <a:off x="20167111" y="1342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104191</xdr:rowOff>
    </xdr:from>
    <xdr:to>
      <xdr:col>28</xdr:col>
      <xdr:colOff>314325</xdr:colOff>
      <xdr:row>77</xdr:row>
      <xdr:rowOff>107674</xdr:rowOff>
    </xdr:to>
    <xdr:cxnSp macro="">
      <xdr:nvCxnSpPr>
        <xdr:cNvPr id="836" name="直線コネクタ 835"/>
        <xdr:cNvCxnSpPr/>
      </xdr:nvCxnSpPr>
      <xdr:spPr>
        <a:xfrm>
          <a:off x="18656300" y="13305841"/>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140128</xdr:rowOff>
    </xdr:from>
    <xdr:to>
      <xdr:col>28</xdr:col>
      <xdr:colOff>365125</xdr:colOff>
      <xdr:row>78</xdr:row>
      <xdr:rowOff>70278</xdr:rowOff>
    </xdr:to>
    <xdr:sp macro="" textlink="">
      <xdr:nvSpPr>
        <xdr:cNvPr id="837" name="フローチャート : 判断 836"/>
        <xdr:cNvSpPr/>
      </xdr:nvSpPr>
      <xdr:spPr>
        <a:xfrm>
          <a:off x="19494500" y="1334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61405</xdr:rowOff>
    </xdr:from>
    <xdr:ext cx="534377" cy="259045"/>
    <xdr:sp macro="" textlink="">
      <xdr:nvSpPr>
        <xdr:cNvPr id="838" name="テキスト ボックス 837"/>
        <xdr:cNvSpPr txBox="1"/>
      </xdr:nvSpPr>
      <xdr:spPr>
        <a:xfrm>
          <a:off x="19278111" y="1343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156076</xdr:rowOff>
    </xdr:from>
    <xdr:to>
      <xdr:col>27</xdr:col>
      <xdr:colOff>161925</xdr:colOff>
      <xdr:row>78</xdr:row>
      <xdr:rowOff>86226</xdr:rowOff>
    </xdr:to>
    <xdr:sp macro="" textlink="">
      <xdr:nvSpPr>
        <xdr:cNvPr id="839" name="フローチャート : 判断 838"/>
        <xdr:cNvSpPr/>
      </xdr:nvSpPr>
      <xdr:spPr>
        <a:xfrm>
          <a:off x="18605500" y="1335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77353</xdr:rowOff>
    </xdr:from>
    <xdr:ext cx="534377" cy="259045"/>
    <xdr:sp macro="" textlink="">
      <xdr:nvSpPr>
        <xdr:cNvPr id="840" name="テキスト ボックス 839"/>
        <xdr:cNvSpPr txBox="1"/>
      </xdr:nvSpPr>
      <xdr:spPr>
        <a:xfrm>
          <a:off x="18389111" y="1345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148827</xdr:rowOff>
    </xdr:from>
    <xdr:to>
      <xdr:col>32</xdr:col>
      <xdr:colOff>238125</xdr:colOff>
      <xdr:row>77</xdr:row>
      <xdr:rowOff>78977</xdr:rowOff>
    </xdr:to>
    <xdr:sp macro="" textlink="">
      <xdr:nvSpPr>
        <xdr:cNvPr id="846" name="円/楕円 845"/>
        <xdr:cNvSpPr/>
      </xdr:nvSpPr>
      <xdr:spPr>
        <a:xfrm>
          <a:off x="22110700" y="131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127254</xdr:rowOff>
    </xdr:from>
    <xdr:ext cx="534377" cy="259045"/>
    <xdr:sp macro="" textlink="">
      <xdr:nvSpPr>
        <xdr:cNvPr id="847" name="繰出金該当値テキスト"/>
        <xdr:cNvSpPr txBox="1"/>
      </xdr:nvSpPr>
      <xdr:spPr>
        <a:xfrm>
          <a:off x="22212300" y="1315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67,995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168170</xdr:rowOff>
    </xdr:from>
    <xdr:to>
      <xdr:col>31</xdr:col>
      <xdr:colOff>85725</xdr:colOff>
      <xdr:row>77</xdr:row>
      <xdr:rowOff>98320</xdr:rowOff>
    </xdr:to>
    <xdr:sp macro="" textlink="">
      <xdr:nvSpPr>
        <xdr:cNvPr id="848" name="円/楕円 847"/>
        <xdr:cNvSpPr/>
      </xdr:nvSpPr>
      <xdr:spPr>
        <a:xfrm>
          <a:off x="21272500" y="1319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89447</xdr:rowOff>
    </xdr:from>
    <xdr:ext cx="534377" cy="259045"/>
    <xdr:sp macro="" textlink="">
      <xdr:nvSpPr>
        <xdr:cNvPr id="849" name="テキスト ボックス 848"/>
        <xdr:cNvSpPr txBox="1"/>
      </xdr:nvSpPr>
      <xdr:spPr>
        <a:xfrm>
          <a:off x="21056111" y="1329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66,218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38598</xdr:rowOff>
    </xdr:from>
    <xdr:to>
      <xdr:col>29</xdr:col>
      <xdr:colOff>568325</xdr:colOff>
      <xdr:row>77</xdr:row>
      <xdr:rowOff>140198</xdr:rowOff>
    </xdr:to>
    <xdr:sp macro="" textlink="">
      <xdr:nvSpPr>
        <xdr:cNvPr id="850" name="円/楕円 849"/>
        <xdr:cNvSpPr/>
      </xdr:nvSpPr>
      <xdr:spPr>
        <a:xfrm>
          <a:off x="20383500" y="13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156725</xdr:rowOff>
    </xdr:from>
    <xdr:ext cx="534377" cy="259045"/>
    <xdr:sp macro="" textlink="">
      <xdr:nvSpPr>
        <xdr:cNvPr id="851" name="テキスト ボックス 850"/>
        <xdr:cNvSpPr txBox="1"/>
      </xdr:nvSpPr>
      <xdr:spPr>
        <a:xfrm>
          <a:off x="20167111" y="1301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62,371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56874</xdr:rowOff>
    </xdr:from>
    <xdr:to>
      <xdr:col>28</xdr:col>
      <xdr:colOff>365125</xdr:colOff>
      <xdr:row>77</xdr:row>
      <xdr:rowOff>158474</xdr:rowOff>
    </xdr:to>
    <xdr:sp macro="" textlink="">
      <xdr:nvSpPr>
        <xdr:cNvPr id="852" name="円/楕円 851"/>
        <xdr:cNvSpPr/>
      </xdr:nvSpPr>
      <xdr:spPr>
        <a:xfrm>
          <a:off x="19494500" y="1325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3551</xdr:rowOff>
    </xdr:from>
    <xdr:ext cx="534377" cy="259045"/>
    <xdr:sp macro="" textlink="">
      <xdr:nvSpPr>
        <xdr:cNvPr id="853" name="テキスト ボックス 852"/>
        <xdr:cNvSpPr txBox="1"/>
      </xdr:nvSpPr>
      <xdr:spPr>
        <a:xfrm>
          <a:off x="19278111" y="1303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53391</xdr:rowOff>
    </xdr:from>
    <xdr:to>
      <xdr:col>27</xdr:col>
      <xdr:colOff>161925</xdr:colOff>
      <xdr:row>77</xdr:row>
      <xdr:rowOff>154991</xdr:rowOff>
    </xdr:to>
    <xdr:sp macro="" textlink="">
      <xdr:nvSpPr>
        <xdr:cNvPr id="854" name="円/楕円 853"/>
        <xdr:cNvSpPr/>
      </xdr:nvSpPr>
      <xdr:spPr>
        <a:xfrm>
          <a:off x="18605500" y="1325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68</xdr:rowOff>
    </xdr:from>
    <xdr:ext cx="534377" cy="259045"/>
    <xdr:sp macro="" textlink="">
      <xdr:nvSpPr>
        <xdr:cNvPr id="855" name="テキスト ボックス 854"/>
        <xdr:cNvSpPr txBox="1"/>
      </xdr:nvSpPr>
      <xdr:spPr>
        <a:xfrm>
          <a:off x="18389111" y="130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歳出決算総額は、住民一人当たり</a:t>
          </a:r>
          <a:r>
            <a:rPr lang="en-US" altLang="ja-JP" sz="1100" b="0" i="0" baseline="0">
              <a:solidFill>
                <a:schemeClr val="dk1"/>
              </a:solidFill>
              <a:effectLst/>
              <a:latin typeface="+mn-lt"/>
              <a:ea typeface="+mn-ea"/>
              <a:cs typeface="+mn-cs"/>
            </a:rPr>
            <a:t>598,350</a:t>
          </a:r>
          <a:r>
            <a:rPr lang="ja-JP" altLang="ja-JP" sz="1100" b="0" i="0" baseline="0">
              <a:solidFill>
                <a:schemeClr val="dk1"/>
              </a:solidFill>
              <a:effectLst/>
              <a:latin typeface="+mn-lt"/>
              <a:ea typeface="+mn-ea"/>
              <a:cs typeface="+mn-cs"/>
            </a:rPr>
            <a:t>円となっている。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義務的経費を見ると人件費は、住民一人当たり</a:t>
          </a:r>
          <a:r>
            <a:rPr lang="en-US" altLang="ja-JP" sz="1100" b="0" i="0" baseline="0">
              <a:solidFill>
                <a:schemeClr val="dk1"/>
              </a:solidFill>
              <a:effectLst/>
              <a:latin typeface="+mn-lt"/>
              <a:ea typeface="+mn-ea"/>
              <a:cs typeface="+mn-cs"/>
            </a:rPr>
            <a:t>101,566</a:t>
          </a:r>
          <a:r>
            <a:rPr lang="ja-JP" altLang="ja-JP" sz="1100" b="0" i="0" baseline="0">
              <a:solidFill>
                <a:schemeClr val="dk1"/>
              </a:solidFill>
              <a:effectLst/>
              <a:latin typeface="+mn-lt"/>
              <a:ea typeface="+mn-ea"/>
              <a:cs typeface="+mn-cs"/>
            </a:rPr>
            <a:t>円となっており、類似団体</a:t>
          </a:r>
          <a:r>
            <a:rPr lang="ja-JP" altLang="en-US" sz="1100" b="0" i="0" baseline="0">
              <a:solidFill>
                <a:schemeClr val="dk1"/>
              </a:solidFill>
              <a:effectLst/>
              <a:latin typeface="+mn-lt"/>
              <a:ea typeface="+mn-ea"/>
              <a:cs typeface="+mn-cs"/>
            </a:rPr>
            <a:t>平均</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107,954</a:t>
          </a:r>
          <a:r>
            <a:rPr lang="ja-JP" altLang="ja-JP" sz="1100" b="0" i="0" baseline="0">
              <a:solidFill>
                <a:schemeClr val="dk1"/>
              </a:solidFill>
              <a:effectLst/>
              <a:latin typeface="+mn-lt"/>
              <a:ea typeface="+mn-ea"/>
              <a:cs typeface="+mn-cs"/>
            </a:rPr>
            <a:t>円）と比較すると</a:t>
          </a:r>
          <a:r>
            <a:rPr lang="en-US" altLang="ja-JP" sz="1100" b="0" i="0" baseline="0">
              <a:solidFill>
                <a:schemeClr val="dk1"/>
              </a:solidFill>
              <a:effectLst/>
              <a:latin typeface="+mn-lt"/>
              <a:ea typeface="+mn-ea"/>
              <a:cs typeface="+mn-cs"/>
            </a:rPr>
            <a:t>6,388</a:t>
          </a:r>
          <a:r>
            <a:rPr lang="ja-JP" altLang="ja-JP" sz="1100" b="0" i="0" baseline="0">
              <a:solidFill>
                <a:schemeClr val="dk1"/>
              </a:solidFill>
              <a:effectLst/>
              <a:latin typeface="+mn-lt"/>
              <a:ea typeface="+mn-ea"/>
              <a:cs typeface="+mn-cs"/>
            </a:rPr>
            <a:t>円下回っているが、茨城県平均</a:t>
          </a:r>
          <a:r>
            <a:rPr lang="en-US" altLang="ja-JP" sz="1100" b="0" i="0" baseline="0">
              <a:solidFill>
                <a:schemeClr val="dk1"/>
              </a:solidFill>
              <a:effectLst/>
              <a:latin typeface="+mn-lt"/>
              <a:ea typeface="+mn-ea"/>
              <a:cs typeface="+mn-cs"/>
            </a:rPr>
            <a:t>61,795</a:t>
          </a:r>
          <a:r>
            <a:rPr lang="ja-JP" altLang="ja-JP" sz="1100" b="0" i="0" baseline="0">
              <a:solidFill>
                <a:schemeClr val="dk1"/>
              </a:solidFill>
              <a:effectLst/>
              <a:latin typeface="+mn-lt"/>
              <a:ea typeface="+mn-ea"/>
              <a:cs typeface="+mn-cs"/>
            </a:rPr>
            <a:t>円に比べて高い水準にある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これは人口減少（前年度比△</a:t>
          </a:r>
          <a:r>
            <a:rPr kumimoji="1" lang="en-US" altLang="ja-JP" sz="1100">
              <a:solidFill>
                <a:schemeClr val="dk1"/>
              </a:solidFill>
              <a:effectLst/>
              <a:latin typeface="+mn-lt"/>
              <a:ea typeface="+mn-ea"/>
              <a:cs typeface="+mn-cs"/>
            </a:rPr>
            <a:t>227</a:t>
          </a:r>
          <a:r>
            <a:rPr kumimoji="1" lang="ja-JP" altLang="en-US" sz="1100">
              <a:solidFill>
                <a:schemeClr val="dk1"/>
              </a:solidFill>
              <a:effectLst/>
              <a:latin typeface="+mn-lt"/>
              <a:ea typeface="+mn-ea"/>
              <a:cs typeface="+mn-cs"/>
            </a:rPr>
            <a:t>人）に加え</a:t>
          </a:r>
          <a:r>
            <a:rPr kumimoji="1" lang="ja-JP" altLang="ja-JP" sz="1100">
              <a:solidFill>
                <a:schemeClr val="dk1"/>
              </a:solidFill>
              <a:effectLst/>
              <a:latin typeface="+mn-lt"/>
              <a:ea typeface="+mn-ea"/>
              <a:cs typeface="+mn-cs"/>
            </a:rPr>
            <a:t>学校や保育所等の公立の施設が、人口規模に対して</a:t>
          </a:r>
          <a:r>
            <a:rPr lang="ja-JP" altLang="ja-JP" sz="1100" b="0" i="0" baseline="0">
              <a:solidFill>
                <a:schemeClr val="dk1"/>
              </a:solidFill>
              <a:effectLst/>
              <a:latin typeface="+mn-lt"/>
              <a:ea typeface="+mn-ea"/>
              <a:cs typeface="+mn-cs"/>
            </a:rPr>
            <a:t>多いことが主な要因である。 </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扶助費については、類似団体</a:t>
          </a:r>
          <a:r>
            <a:rPr lang="ja-JP" altLang="en-US" sz="1100" b="0" i="0" baseline="0">
              <a:solidFill>
                <a:schemeClr val="dk1"/>
              </a:solidFill>
              <a:effectLst/>
              <a:latin typeface="+mn-lt"/>
              <a:ea typeface="+mn-ea"/>
              <a:cs typeface="+mn-cs"/>
            </a:rPr>
            <a:t>平均</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59,473</a:t>
          </a:r>
          <a:r>
            <a:rPr lang="ja-JP" altLang="ja-JP" sz="1100" b="0" i="0" baseline="0">
              <a:solidFill>
                <a:schemeClr val="dk1"/>
              </a:solidFill>
              <a:effectLst/>
              <a:latin typeface="+mn-lt"/>
              <a:ea typeface="+mn-ea"/>
              <a:cs typeface="+mn-cs"/>
            </a:rPr>
            <a:t>円）と比較する</a:t>
          </a:r>
          <a:r>
            <a:rPr lang="en-US" altLang="ja-JP" sz="1100" b="0" i="0" baseline="0">
              <a:solidFill>
                <a:schemeClr val="dk1"/>
              </a:solidFill>
              <a:effectLst/>
              <a:latin typeface="+mn-lt"/>
              <a:ea typeface="+mn-ea"/>
              <a:cs typeface="+mn-cs"/>
            </a:rPr>
            <a:t>9,197</a:t>
          </a:r>
          <a:r>
            <a:rPr lang="ja-JP" altLang="ja-JP" sz="1100" b="0" i="0" baseline="0">
              <a:solidFill>
                <a:schemeClr val="dk1"/>
              </a:solidFill>
              <a:effectLst/>
              <a:latin typeface="+mn-lt"/>
              <a:ea typeface="+mn-ea"/>
              <a:cs typeface="+mn-cs"/>
            </a:rPr>
            <a:t>円、県平均よりも</a:t>
          </a:r>
          <a:r>
            <a:rPr lang="en-US" altLang="ja-JP" sz="1100" b="0" i="0" baseline="0">
              <a:solidFill>
                <a:schemeClr val="dk1"/>
              </a:solidFill>
              <a:effectLst/>
              <a:latin typeface="+mn-lt"/>
              <a:ea typeface="+mn-ea"/>
              <a:cs typeface="+mn-cs"/>
            </a:rPr>
            <a:t>28,604</a:t>
          </a:r>
          <a:r>
            <a:rPr lang="ja-JP" altLang="ja-JP" sz="1100" b="0" i="0" baseline="0">
              <a:solidFill>
                <a:schemeClr val="dk1"/>
              </a:solidFill>
              <a:effectLst/>
              <a:latin typeface="+mn-lt"/>
              <a:ea typeface="+mn-ea"/>
              <a:cs typeface="+mn-cs"/>
            </a:rPr>
            <a:t>円下回っており引き続き</a:t>
          </a:r>
          <a:r>
            <a:rPr lang="ja-JP" altLang="ja-JP" sz="1100">
              <a:solidFill>
                <a:schemeClr val="dk1"/>
              </a:solidFill>
              <a:effectLst/>
              <a:latin typeface="+mn-lt"/>
              <a:ea typeface="+mn-ea"/>
              <a:cs typeface="+mn-cs"/>
            </a:rPr>
            <a:t>扶助費の増加を抑制していくことに努める。</a:t>
          </a:r>
          <a:endParaRPr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公債費については、</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平均</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69,028</a:t>
          </a:r>
          <a:r>
            <a:rPr lang="ja-JP" altLang="ja-JP" sz="1100" b="0" i="0" baseline="0">
              <a:solidFill>
                <a:schemeClr val="dk1"/>
              </a:solidFill>
              <a:effectLst/>
              <a:latin typeface="+mn-lt"/>
              <a:ea typeface="+mn-ea"/>
              <a:cs typeface="+mn-cs"/>
            </a:rPr>
            <a:t>円）と比較すると</a:t>
          </a:r>
          <a:r>
            <a:rPr lang="en-US" altLang="ja-JP" sz="1100" b="0" i="0" baseline="0">
              <a:solidFill>
                <a:schemeClr val="dk1"/>
              </a:solidFill>
              <a:effectLst/>
              <a:latin typeface="+mn-lt"/>
              <a:ea typeface="+mn-ea"/>
              <a:cs typeface="+mn-cs"/>
            </a:rPr>
            <a:t>42,161</a:t>
          </a:r>
          <a:r>
            <a:rPr lang="ja-JP" altLang="ja-JP" sz="1100" b="0" i="0" baseline="0">
              <a:solidFill>
                <a:schemeClr val="dk1"/>
              </a:solidFill>
              <a:effectLst/>
              <a:latin typeface="+mn-lt"/>
              <a:ea typeface="+mn-ea"/>
              <a:cs typeface="+mn-cs"/>
            </a:rPr>
            <a:t>円、県平均より</a:t>
          </a:r>
          <a:r>
            <a:rPr lang="en-US" altLang="ja-JP" sz="1100" b="0" i="0" baseline="0">
              <a:solidFill>
                <a:schemeClr val="dk1"/>
              </a:solidFill>
              <a:effectLst/>
              <a:latin typeface="+mn-lt"/>
              <a:ea typeface="+mn-ea"/>
              <a:cs typeface="+mn-cs"/>
            </a:rPr>
            <a:t>7,996</a:t>
          </a:r>
          <a:r>
            <a:rPr lang="ja-JP" altLang="ja-JP" sz="1100" b="0" i="0" baseline="0">
              <a:solidFill>
                <a:schemeClr val="dk1"/>
              </a:solidFill>
              <a:effectLst/>
              <a:latin typeface="+mn-lt"/>
              <a:ea typeface="+mn-ea"/>
              <a:cs typeface="+mn-cs"/>
            </a:rPr>
            <a:t>円下回っており、</a:t>
          </a:r>
          <a:r>
            <a:rPr lang="ja-JP" altLang="ja-JP" sz="1100">
              <a:solidFill>
                <a:schemeClr val="dk1"/>
              </a:solidFill>
              <a:effectLst/>
              <a:latin typeface="+mn-lt"/>
              <a:ea typeface="+mn-ea"/>
              <a:cs typeface="+mn-cs"/>
            </a:rPr>
            <a:t>今後も将来的な負担に十分留意しつつ、過度に起債に依存することのない財政運営を行う。</a:t>
          </a:r>
          <a:endParaRPr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投資的経費の</a:t>
          </a:r>
          <a:r>
            <a:rPr lang="ja-JP" altLang="ja-JP" sz="1100" b="0" i="0" baseline="0">
              <a:solidFill>
                <a:schemeClr val="dk1"/>
              </a:solidFill>
              <a:effectLst/>
              <a:latin typeface="+mn-lt"/>
              <a:ea typeface="+mn-ea"/>
              <a:cs typeface="+mn-cs"/>
            </a:rPr>
            <a:t>普通建設事業費は住民一人当たり</a:t>
          </a:r>
          <a:r>
            <a:rPr lang="en-US" altLang="ja-JP" sz="1100" b="0" i="0" baseline="0">
              <a:solidFill>
                <a:schemeClr val="dk1"/>
              </a:solidFill>
              <a:effectLst/>
              <a:latin typeface="+mn-lt"/>
              <a:ea typeface="+mn-ea"/>
              <a:cs typeface="+mn-cs"/>
            </a:rPr>
            <a:t>194,568</a:t>
          </a:r>
          <a:r>
            <a:rPr lang="ja-JP" altLang="ja-JP" sz="1100" b="0" i="0" baseline="0">
              <a:solidFill>
                <a:schemeClr val="dk1"/>
              </a:solidFill>
              <a:effectLst/>
              <a:latin typeface="+mn-lt"/>
              <a:ea typeface="+mn-ea"/>
              <a:cs typeface="+mn-cs"/>
            </a:rPr>
            <a:t>円と</a:t>
          </a:r>
          <a:r>
            <a:rPr lang="ja-JP" altLang="en-US"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78,280</a:t>
          </a:r>
          <a:r>
            <a:rPr lang="ja-JP" altLang="en-US" sz="1100" b="0" i="0" baseline="0">
              <a:solidFill>
                <a:schemeClr val="dk1"/>
              </a:solidFill>
              <a:effectLst/>
              <a:latin typeface="+mn-lt"/>
              <a:ea typeface="+mn-ea"/>
              <a:cs typeface="+mn-cs"/>
            </a:rPr>
            <a:t>円増と</a:t>
          </a:r>
          <a:r>
            <a:rPr lang="ja-JP" altLang="ja-JP" sz="1100" b="0" i="0" baseline="0">
              <a:solidFill>
                <a:schemeClr val="dk1"/>
              </a:solidFill>
              <a:effectLst/>
              <a:latin typeface="+mn-lt"/>
              <a:ea typeface="+mn-ea"/>
              <a:cs typeface="+mn-cs"/>
            </a:rPr>
            <a:t>なっており、類似団体</a:t>
          </a:r>
          <a:r>
            <a:rPr lang="ja-JP" altLang="en-US" sz="1100" b="0" i="0" baseline="0">
              <a:solidFill>
                <a:schemeClr val="dk1"/>
              </a:solidFill>
              <a:effectLst/>
              <a:latin typeface="+mn-lt"/>
              <a:ea typeface="+mn-ea"/>
              <a:cs typeface="+mn-cs"/>
            </a:rPr>
            <a:t>平均</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138,651</a:t>
          </a:r>
          <a:r>
            <a:rPr lang="ja-JP" altLang="ja-JP" sz="1100" b="0" i="0" baseline="0">
              <a:solidFill>
                <a:schemeClr val="dk1"/>
              </a:solidFill>
              <a:effectLst/>
              <a:latin typeface="+mn-lt"/>
              <a:ea typeface="+mn-ea"/>
              <a:cs typeface="+mn-cs"/>
            </a:rPr>
            <a:t>円）と比較</a:t>
          </a:r>
          <a:r>
            <a:rPr lang="ja-JP" altLang="en-US" sz="1100" b="0" i="0" baseline="0">
              <a:solidFill>
                <a:schemeClr val="dk1"/>
              </a:solidFill>
              <a:effectLst/>
              <a:latin typeface="+mn-lt"/>
              <a:ea typeface="+mn-ea"/>
              <a:cs typeface="+mn-cs"/>
            </a:rPr>
            <a:t>しても</a:t>
          </a:r>
          <a:r>
            <a:rPr lang="ja-JP" altLang="ja-JP" sz="1100" b="0" i="0" baseline="0">
              <a:solidFill>
                <a:schemeClr val="dk1"/>
              </a:solidFill>
              <a:effectLst/>
              <a:latin typeface="+mn-lt"/>
              <a:ea typeface="+mn-ea"/>
              <a:cs typeface="+mn-cs"/>
            </a:rPr>
            <a:t>一人当たりのコストが</a:t>
          </a:r>
          <a:r>
            <a:rPr lang="ja-JP" altLang="en-US" sz="1100" b="0" i="0" baseline="0">
              <a:solidFill>
                <a:schemeClr val="dk1"/>
              </a:solidFill>
              <a:effectLst/>
              <a:latin typeface="+mn-lt"/>
              <a:ea typeface="+mn-ea"/>
              <a:cs typeface="+mn-cs"/>
            </a:rPr>
            <a:t>高い</a:t>
          </a:r>
          <a:r>
            <a:rPr lang="ja-JP" altLang="ja-JP" sz="1100" b="0" i="0" baseline="0">
              <a:solidFill>
                <a:schemeClr val="dk1"/>
              </a:solidFill>
              <a:effectLst/>
              <a:latin typeface="+mn-lt"/>
              <a:ea typeface="+mn-ea"/>
              <a:cs typeface="+mn-cs"/>
            </a:rPr>
            <a:t>状況となっている</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茨城県平均</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63,278</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）と比較しても</a:t>
          </a:r>
          <a:r>
            <a:rPr lang="ja-JP" altLang="ja-JP" sz="1100" b="0" i="0" baseline="0">
              <a:solidFill>
                <a:schemeClr val="dk1"/>
              </a:solidFill>
              <a:effectLst/>
              <a:latin typeface="+mn-lt"/>
              <a:ea typeface="+mn-ea"/>
              <a:cs typeface="+mn-cs"/>
            </a:rPr>
            <a:t>大きく上回っている。要因は、</a:t>
          </a:r>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H28</a:t>
          </a:r>
          <a:r>
            <a:rPr lang="ja-JP" altLang="en-US" sz="1100" b="0" i="0" baseline="0">
              <a:solidFill>
                <a:schemeClr val="dk1"/>
              </a:solidFill>
              <a:effectLst/>
              <a:latin typeface="+mn-lt"/>
              <a:ea typeface="+mn-ea"/>
              <a:cs typeface="+mn-cs"/>
            </a:rPr>
            <a:t>にかけて行われた</a:t>
          </a:r>
          <a:r>
            <a:rPr lang="ja-JP" altLang="ja-JP" sz="1100" b="0" i="0" baseline="0">
              <a:solidFill>
                <a:schemeClr val="dk1"/>
              </a:solidFill>
              <a:effectLst/>
              <a:latin typeface="+mn-lt"/>
              <a:ea typeface="+mn-ea"/>
              <a:cs typeface="+mn-cs"/>
            </a:rPr>
            <a:t>小中一貫校建設事業による増であり、前年度と比較すると</a:t>
          </a:r>
          <a:r>
            <a:rPr lang="en-US" altLang="ja-JP" sz="1100" b="0" i="0" baseline="0">
              <a:solidFill>
                <a:schemeClr val="dk1"/>
              </a:solidFill>
              <a:effectLst/>
              <a:latin typeface="+mn-lt"/>
              <a:ea typeface="+mn-ea"/>
              <a:cs typeface="+mn-cs"/>
            </a:rPr>
            <a:t>67.3</a:t>
          </a:r>
          <a:r>
            <a:rPr lang="ja-JP" altLang="ja-JP" sz="1100" b="0" i="0" baseline="0">
              <a:solidFill>
                <a:schemeClr val="dk1"/>
              </a:solidFill>
              <a:effectLst/>
              <a:latin typeface="+mn-lt"/>
              <a:ea typeface="+mn-ea"/>
              <a:cs typeface="+mn-cs"/>
            </a:rPr>
            <a:t>％増となっ</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茨城県河内町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9,250
9,153
44.30
6,004,089
5,534,738
407,920
2,975,805
3,936,393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59.7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118237</xdr:rowOff>
    </xdr:from>
    <xdr:to>
      <xdr:col>6</xdr:col>
      <xdr:colOff>511175</xdr:colOff>
      <xdr:row>34</xdr:row>
      <xdr:rowOff>129159</xdr:rowOff>
    </xdr:to>
    <xdr:cxnSp macro="">
      <xdr:nvCxnSpPr>
        <xdr:cNvPr id="61" name="直線コネクタ 60"/>
        <xdr:cNvCxnSpPr/>
      </xdr:nvCxnSpPr>
      <xdr:spPr>
        <a:xfrm>
          <a:off x="3797300" y="5947537"/>
          <a:ext cx="8382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118237</xdr:rowOff>
    </xdr:from>
    <xdr:to>
      <xdr:col>5</xdr:col>
      <xdr:colOff>358775</xdr:colOff>
      <xdr:row>35</xdr:row>
      <xdr:rowOff>37846</xdr:rowOff>
    </xdr:to>
    <xdr:cxnSp macro="">
      <xdr:nvCxnSpPr>
        <xdr:cNvPr id="64" name="直線コネクタ 63"/>
        <xdr:cNvCxnSpPr/>
      </xdr:nvCxnSpPr>
      <xdr:spPr>
        <a:xfrm flipV="1">
          <a:off x="2908300" y="5947537"/>
          <a:ext cx="8890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118889</xdr:rowOff>
    </xdr:from>
    <xdr:ext cx="469744" cy="259045"/>
    <xdr:sp macro="" textlink="">
      <xdr:nvSpPr>
        <xdr:cNvPr id="66" name="テキスト ボックス 65"/>
        <xdr:cNvSpPr txBox="1"/>
      </xdr:nvSpPr>
      <xdr:spPr>
        <a:xfrm>
          <a:off x="3562427"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37846</xdr:rowOff>
    </xdr:from>
    <xdr:to>
      <xdr:col>4</xdr:col>
      <xdr:colOff>155575</xdr:colOff>
      <xdr:row>35</xdr:row>
      <xdr:rowOff>45212</xdr:rowOff>
    </xdr:to>
    <xdr:cxnSp macro="">
      <xdr:nvCxnSpPr>
        <xdr:cNvPr id="67" name="直線コネクタ 66"/>
        <xdr:cNvCxnSpPr/>
      </xdr:nvCxnSpPr>
      <xdr:spPr>
        <a:xfrm flipV="1">
          <a:off x="2019300" y="6038596"/>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151511</xdr:rowOff>
    </xdr:from>
    <xdr:to>
      <xdr:col>4</xdr:col>
      <xdr:colOff>206375</xdr:colOff>
      <xdr:row>36</xdr:row>
      <xdr:rowOff>81661</xdr:rowOff>
    </xdr:to>
    <xdr:sp macro="" textlink="">
      <xdr:nvSpPr>
        <xdr:cNvPr id="68" name="フローチャート : 判断 67"/>
        <xdr:cNvSpPr/>
      </xdr:nvSpPr>
      <xdr:spPr>
        <a:xfrm>
          <a:off x="2857500" y="615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72788</xdr:rowOff>
    </xdr:from>
    <xdr:ext cx="469744" cy="259045"/>
    <xdr:sp macro="" textlink="">
      <xdr:nvSpPr>
        <xdr:cNvPr id="69" name="テキスト ボックス 68"/>
        <xdr:cNvSpPr txBox="1"/>
      </xdr:nvSpPr>
      <xdr:spPr>
        <a:xfrm>
          <a:off x="2673427" y="624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89662</xdr:rowOff>
    </xdr:from>
    <xdr:to>
      <xdr:col>2</xdr:col>
      <xdr:colOff>638175</xdr:colOff>
      <xdr:row>35</xdr:row>
      <xdr:rowOff>45212</xdr:rowOff>
    </xdr:to>
    <xdr:cxnSp macro="">
      <xdr:nvCxnSpPr>
        <xdr:cNvPr id="70" name="直線コネクタ 69"/>
        <xdr:cNvCxnSpPr/>
      </xdr:nvCxnSpPr>
      <xdr:spPr>
        <a:xfrm>
          <a:off x="1130300" y="5918962"/>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28702</xdr:rowOff>
    </xdr:from>
    <xdr:to>
      <xdr:col>3</xdr:col>
      <xdr:colOff>3175</xdr:colOff>
      <xdr:row>36</xdr:row>
      <xdr:rowOff>130302</xdr:rowOff>
    </xdr:to>
    <xdr:sp macro="" textlink="">
      <xdr:nvSpPr>
        <xdr:cNvPr id="71" name="フローチャート : 判断 70"/>
        <xdr:cNvSpPr/>
      </xdr:nvSpPr>
      <xdr:spPr>
        <a:xfrm>
          <a:off x="1968500" y="620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121429</xdr:rowOff>
    </xdr:from>
    <xdr:ext cx="469744" cy="259045"/>
    <xdr:sp macro="" textlink="">
      <xdr:nvSpPr>
        <xdr:cNvPr id="72" name="テキスト ボックス 71"/>
        <xdr:cNvSpPr txBox="1"/>
      </xdr:nvSpPr>
      <xdr:spPr>
        <a:xfrm>
          <a:off x="1784427" y="629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171069</xdr:rowOff>
    </xdr:from>
    <xdr:to>
      <xdr:col>1</xdr:col>
      <xdr:colOff>485775</xdr:colOff>
      <xdr:row>36</xdr:row>
      <xdr:rowOff>101219</xdr:rowOff>
    </xdr:to>
    <xdr:sp macro="" textlink="">
      <xdr:nvSpPr>
        <xdr:cNvPr id="73" name="フローチャート : 判断 72"/>
        <xdr:cNvSpPr/>
      </xdr:nvSpPr>
      <xdr:spPr>
        <a:xfrm>
          <a:off x="1079500" y="617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92346</xdr:rowOff>
    </xdr:from>
    <xdr:ext cx="469744" cy="259045"/>
    <xdr:sp macro="" textlink="">
      <xdr:nvSpPr>
        <xdr:cNvPr id="74" name="テキスト ボックス 73"/>
        <xdr:cNvSpPr txBox="1"/>
      </xdr:nvSpPr>
      <xdr:spPr>
        <a:xfrm>
          <a:off x="895427" y="626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78359</xdr:rowOff>
    </xdr:from>
    <xdr:to>
      <xdr:col>6</xdr:col>
      <xdr:colOff>561975</xdr:colOff>
      <xdr:row>35</xdr:row>
      <xdr:rowOff>8509</xdr:rowOff>
    </xdr:to>
    <xdr:sp macro="" textlink="">
      <xdr:nvSpPr>
        <xdr:cNvPr id="80" name="円/楕円 79"/>
        <xdr:cNvSpPr/>
      </xdr:nvSpPr>
      <xdr:spPr>
        <a:xfrm>
          <a:off x="4584700" y="59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56786</xdr:rowOff>
    </xdr:from>
    <xdr:ext cx="469744" cy="259045"/>
    <xdr:sp macro="" textlink="">
      <xdr:nvSpPr>
        <xdr:cNvPr id="81" name="議会費該当値テキスト"/>
        <xdr:cNvSpPr txBox="1"/>
      </xdr:nvSpPr>
      <xdr:spPr>
        <a:xfrm>
          <a:off x="4686300" y="588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67437</xdr:rowOff>
    </xdr:from>
    <xdr:to>
      <xdr:col>5</xdr:col>
      <xdr:colOff>409575</xdr:colOff>
      <xdr:row>34</xdr:row>
      <xdr:rowOff>169037</xdr:rowOff>
    </xdr:to>
    <xdr:sp macro="" textlink="">
      <xdr:nvSpPr>
        <xdr:cNvPr id="82" name="円/楕円 81"/>
        <xdr:cNvSpPr/>
      </xdr:nvSpPr>
      <xdr:spPr>
        <a:xfrm>
          <a:off x="3746500" y="589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160164</xdr:rowOff>
    </xdr:from>
    <xdr:ext cx="469744" cy="259045"/>
    <xdr:sp macro="" textlink="">
      <xdr:nvSpPr>
        <xdr:cNvPr id="83" name="テキスト ボックス 82"/>
        <xdr:cNvSpPr txBox="1"/>
      </xdr:nvSpPr>
      <xdr:spPr>
        <a:xfrm>
          <a:off x="3562427" y="598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158496</xdr:rowOff>
    </xdr:from>
    <xdr:to>
      <xdr:col>4</xdr:col>
      <xdr:colOff>206375</xdr:colOff>
      <xdr:row>35</xdr:row>
      <xdr:rowOff>88646</xdr:rowOff>
    </xdr:to>
    <xdr:sp macro="" textlink="">
      <xdr:nvSpPr>
        <xdr:cNvPr id="84" name="円/楕円 83"/>
        <xdr:cNvSpPr/>
      </xdr:nvSpPr>
      <xdr:spPr>
        <a:xfrm>
          <a:off x="28575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105173</xdr:rowOff>
    </xdr:from>
    <xdr:ext cx="469744" cy="259045"/>
    <xdr:sp macro="" textlink="">
      <xdr:nvSpPr>
        <xdr:cNvPr id="85" name="テキスト ボックス 84"/>
        <xdr:cNvSpPr txBox="1"/>
      </xdr:nvSpPr>
      <xdr:spPr>
        <a:xfrm>
          <a:off x="2673427" y="576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165862</xdr:rowOff>
    </xdr:from>
    <xdr:to>
      <xdr:col>3</xdr:col>
      <xdr:colOff>3175</xdr:colOff>
      <xdr:row>35</xdr:row>
      <xdr:rowOff>96012</xdr:rowOff>
    </xdr:to>
    <xdr:sp macro="" textlink="">
      <xdr:nvSpPr>
        <xdr:cNvPr id="86" name="円/楕円 85"/>
        <xdr:cNvSpPr/>
      </xdr:nvSpPr>
      <xdr:spPr>
        <a:xfrm>
          <a:off x="1968500" y="599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112539</xdr:rowOff>
    </xdr:from>
    <xdr:ext cx="469744" cy="259045"/>
    <xdr:sp macro="" textlink="">
      <xdr:nvSpPr>
        <xdr:cNvPr id="87" name="テキスト ボックス 86"/>
        <xdr:cNvSpPr txBox="1"/>
      </xdr:nvSpPr>
      <xdr:spPr>
        <a:xfrm>
          <a:off x="1784427" y="577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38862</xdr:rowOff>
    </xdr:from>
    <xdr:to>
      <xdr:col>1</xdr:col>
      <xdr:colOff>485775</xdr:colOff>
      <xdr:row>34</xdr:row>
      <xdr:rowOff>140462</xdr:rowOff>
    </xdr:to>
    <xdr:sp macro="" textlink="">
      <xdr:nvSpPr>
        <xdr:cNvPr id="88" name="円/楕円 87"/>
        <xdr:cNvSpPr/>
      </xdr:nvSpPr>
      <xdr:spPr>
        <a:xfrm>
          <a:off x="1079500" y="58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156989</xdr:rowOff>
    </xdr:from>
    <xdr:ext cx="469744" cy="259045"/>
    <xdr:sp macro="" textlink="">
      <xdr:nvSpPr>
        <xdr:cNvPr id="89" name="テキスト ボックス 88"/>
        <xdr:cNvSpPr txBox="1"/>
      </xdr:nvSpPr>
      <xdr:spPr>
        <a:xfrm>
          <a:off x="895427" y="564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93704</xdr:rowOff>
    </xdr:from>
    <xdr:to>
      <xdr:col>6</xdr:col>
      <xdr:colOff>511175</xdr:colOff>
      <xdr:row>58</xdr:row>
      <xdr:rowOff>96759</xdr:rowOff>
    </xdr:to>
    <xdr:cxnSp macro="">
      <xdr:nvCxnSpPr>
        <xdr:cNvPr id="116" name="直線コネクタ 115"/>
        <xdr:cNvCxnSpPr/>
      </xdr:nvCxnSpPr>
      <xdr:spPr>
        <a:xfrm flipV="1">
          <a:off x="3797300" y="10037804"/>
          <a:ext cx="838200" cy="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92711</xdr:rowOff>
    </xdr:from>
    <xdr:to>
      <xdr:col>5</xdr:col>
      <xdr:colOff>358775</xdr:colOff>
      <xdr:row>58</xdr:row>
      <xdr:rowOff>96759</xdr:rowOff>
    </xdr:to>
    <xdr:cxnSp macro="">
      <xdr:nvCxnSpPr>
        <xdr:cNvPr id="119" name="直線コネクタ 118"/>
        <xdr:cNvCxnSpPr/>
      </xdr:nvCxnSpPr>
      <xdr:spPr>
        <a:xfrm>
          <a:off x="2908300" y="10036811"/>
          <a:ext cx="889000" cy="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148543</xdr:rowOff>
    </xdr:from>
    <xdr:ext cx="599010" cy="259045"/>
    <xdr:sp macro="" textlink="">
      <xdr:nvSpPr>
        <xdr:cNvPr id="121" name="テキスト ボックス 120"/>
        <xdr:cNvSpPr txBox="1"/>
      </xdr:nvSpPr>
      <xdr:spPr>
        <a:xfrm>
          <a:off x="3497794" y="97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92711</xdr:rowOff>
    </xdr:from>
    <xdr:to>
      <xdr:col>4</xdr:col>
      <xdr:colOff>155575</xdr:colOff>
      <xdr:row>58</xdr:row>
      <xdr:rowOff>97533</xdr:rowOff>
    </xdr:to>
    <xdr:cxnSp macro="">
      <xdr:nvCxnSpPr>
        <xdr:cNvPr id="122" name="直線コネクタ 121"/>
        <xdr:cNvCxnSpPr/>
      </xdr:nvCxnSpPr>
      <xdr:spPr>
        <a:xfrm flipV="1">
          <a:off x="2019300" y="10036811"/>
          <a:ext cx="889000" cy="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2586</xdr:rowOff>
    </xdr:from>
    <xdr:to>
      <xdr:col>4</xdr:col>
      <xdr:colOff>206375</xdr:colOff>
      <xdr:row>58</xdr:row>
      <xdr:rowOff>104186</xdr:rowOff>
    </xdr:to>
    <xdr:sp macro="" textlink="">
      <xdr:nvSpPr>
        <xdr:cNvPr id="123" name="フローチャート : 判断 122"/>
        <xdr:cNvSpPr/>
      </xdr:nvSpPr>
      <xdr:spPr>
        <a:xfrm>
          <a:off x="2857500" y="994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120713</xdr:rowOff>
    </xdr:from>
    <xdr:ext cx="599010" cy="259045"/>
    <xdr:sp macro="" textlink="">
      <xdr:nvSpPr>
        <xdr:cNvPr id="124" name="テキスト ボックス 123"/>
        <xdr:cNvSpPr txBox="1"/>
      </xdr:nvSpPr>
      <xdr:spPr>
        <a:xfrm>
          <a:off x="2608794" y="972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97533</xdr:rowOff>
    </xdr:from>
    <xdr:to>
      <xdr:col>2</xdr:col>
      <xdr:colOff>638175</xdr:colOff>
      <xdr:row>58</xdr:row>
      <xdr:rowOff>105147</xdr:rowOff>
    </xdr:to>
    <xdr:cxnSp macro="">
      <xdr:nvCxnSpPr>
        <xdr:cNvPr id="125" name="直線コネクタ 124"/>
        <xdr:cNvCxnSpPr/>
      </xdr:nvCxnSpPr>
      <xdr:spPr>
        <a:xfrm flipV="1">
          <a:off x="1130300" y="10041633"/>
          <a:ext cx="889000" cy="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51726</xdr:rowOff>
    </xdr:from>
    <xdr:to>
      <xdr:col>3</xdr:col>
      <xdr:colOff>3175</xdr:colOff>
      <xdr:row>58</xdr:row>
      <xdr:rowOff>153326</xdr:rowOff>
    </xdr:to>
    <xdr:sp macro="" textlink="">
      <xdr:nvSpPr>
        <xdr:cNvPr id="126" name="フローチャート : 判断 125"/>
        <xdr:cNvSpPr/>
      </xdr:nvSpPr>
      <xdr:spPr>
        <a:xfrm>
          <a:off x="1968500" y="99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144453</xdr:rowOff>
    </xdr:from>
    <xdr:ext cx="534377" cy="259045"/>
    <xdr:sp macro="" textlink="">
      <xdr:nvSpPr>
        <xdr:cNvPr id="127" name="テキスト ボックス 126"/>
        <xdr:cNvSpPr txBox="1"/>
      </xdr:nvSpPr>
      <xdr:spPr>
        <a:xfrm>
          <a:off x="1752111" y="100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51927</xdr:rowOff>
    </xdr:from>
    <xdr:to>
      <xdr:col>1</xdr:col>
      <xdr:colOff>485775</xdr:colOff>
      <xdr:row>58</xdr:row>
      <xdr:rowOff>153527</xdr:rowOff>
    </xdr:to>
    <xdr:sp macro="" textlink="">
      <xdr:nvSpPr>
        <xdr:cNvPr id="128" name="フローチャート : 判断 127"/>
        <xdr:cNvSpPr/>
      </xdr:nvSpPr>
      <xdr:spPr>
        <a:xfrm>
          <a:off x="1079500" y="99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170054</xdr:rowOff>
    </xdr:from>
    <xdr:ext cx="534377" cy="259045"/>
    <xdr:sp macro="" textlink="">
      <xdr:nvSpPr>
        <xdr:cNvPr id="129" name="テキスト ボックス 128"/>
        <xdr:cNvSpPr txBox="1"/>
      </xdr:nvSpPr>
      <xdr:spPr>
        <a:xfrm>
          <a:off x="863111" y="977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42904</xdr:rowOff>
    </xdr:from>
    <xdr:to>
      <xdr:col>6</xdr:col>
      <xdr:colOff>561975</xdr:colOff>
      <xdr:row>58</xdr:row>
      <xdr:rowOff>144504</xdr:rowOff>
    </xdr:to>
    <xdr:sp macro="" textlink="">
      <xdr:nvSpPr>
        <xdr:cNvPr id="135" name="円/楕円 134"/>
        <xdr:cNvSpPr/>
      </xdr:nvSpPr>
      <xdr:spPr>
        <a:xfrm>
          <a:off x="4584700" y="998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6218</xdr:rowOff>
    </xdr:from>
    <xdr:ext cx="599010" cy="259045"/>
    <xdr:sp macro="" textlink="">
      <xdr:nvSpPr>
        <xdr:cNvPr id="136" name="総務費該当値テキスト"/>
        <xdr:cNvSpPr txBox="1"/>
      </xdr:nvSpPr>
      <xdr:spPr>
        <a:xfrm>
          <a:off x="4686300" y="995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100,605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45959</xdr:rowOff>
    </xdr:from>
    <xdr:to>
      <xdr:col>5</xdr:col>
      <xdr:colOff>409575</xdr:colOff>
      <xdr:row>58</xdr:row>
      <xdr:rowOff>147559</xdr:rowOff>
    </xdr:to>
    <xdr:sp macro="" textlink="">
      <xdr:nvSpPr>
        <xdr:cNvPr id="137" name="円/楕円 136"/>
        <xdr:cNvSpPr/>
      </xdr:nvSpPr>
      <xdr:spPr>
        <a:xfrm>
          <a:off x="3746500" y="999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138686</xdr:rowOff>
    </xdr:from>
    <xdr:ext cx="534377" cy="259045"/>
    <xdr:sp macro="" textlink="">
      <xdr:nvSpPr>
        <xdr:cNvPr id="138" name="テキスト ボックス 137"/>
        <xdr:cNvSpPr txBox="1"/>
      </xdr:nvSpPr>
      <xdr:spPr>
        <a:xfrm>
          <a:off x="3530111" y="1008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93,921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41911</xdr:rowOff>
    </xdr:from>
    <xdr:to>
      <xdr:col>4</xdr:col>
      <xdr:colOff>206375</xdr:colOff>
      <xdr:row>58</xdr:row>
      <xdr:rowOff>143511</xdr:rowOff>
    </xdr:to>
    <xdr:sp macro="" textlink="">
      <xdr:nvSpPr>
        <xdr:cNvPr id="139" name="円/楕円 138"/>
        <xdr:cNvSpPr/>
      </xdr:nvSpPr>
      <xdr:spPr>
        <a:xfrm>
          <a:off x="2857500" y="998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134638</xdr:rowOff>
    </xdr:from>
    <xdr:ext cx="599010" cy="259045"/>
    <xdr:sp macro="" textlink="">
      <xdr:nvSpPr>
        <xdr:cNvPr id="140" name="テキスト ボックス 139"/>
        <xdr:cNvSpPr txBox="1"/>
      </xdr:nvSpPr>
      <xdr:spPr>
        <a:xfrm>
          <a:off x="2608794" y="1007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102,777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46733</xdr:rowOff>
    </xdr:from>
    <xdr:to>
      <xdr:col>3</xdr:col>
      <xdr:colOff>3175</xdr:colOff>
      <xdr:row>58</xdr:row>
      <xdr:rowOff>148333</xdr:rowOff>
    </xdr:to>
    <xdr:sp macro="" textlink="">
      <xdr:nvSpPr>
        <xdr:cNvPr id="141" name="円/楕円 140"/>
        <xdr:cNvSpPr/>
      </xdr:nvSpPr>
      <xdr:spPr>
        <a:xfrm>
          <a:off x="1968500" y="999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164860</xdr:rowOff>
    </xdr:from>
    <xdr:ext cx="534377" cy="259045"/>
    <xdr:sp macro="" textlink="">
      <xdr:nvSpPr>
        <xdr:cNvPr id="142" name="テキスト ボックス 141"/>
        <xdr:cNvSpPr txBox="1"/>
      </xdr:nvSpPr>
      <xdr:spPr>
        <a:xfrm>
          <a:off x="1752111" y="976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92,229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54347</xdr:rowOff>
    </xdr:from>
    <xdr:to>
      <xdr:col>1</xdr:col>
      <xdr:colOff>485775</xdr:colOff>
      <xdr:row>58</xdr:row>
      <xdr:rowOff>155947</xdr:rowOff>
    </xdr:to>
    <xdr:sp macro="" textlink="">
      <xdr:nvSpPr>
        <xdr:cNvPr id="143" name="円/楕円 142"/>
        <xdr:cNvSpPr/>
      </xdr:nvSpPr>
      <xdr:spPr>
        <a:xfrm>
          <a:off x="1079500" y="999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147074</xdr:rowOff>
    </xdr:from>
    <xdr:ext cx="534377" cy="259045"/>
    <xdr:sp macro="" textlink="">
      <xdr:nvSpPr>
        <xdr:cNvPr id="144" name="テキスト ボックス 143"/>
        <xdr:cNvSpPr txBox="1"/>
      </xdr:nvSpPr>
      <xdr:spPr>
        <a:xfrm>
          <a:off x="863111" y="100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44954</xdr:rowOff>
    </xdr:from>
    <xdr:to>
      <xdr:col>6</xdr:col>
      <xdr:colOff>511175</xdr:colOff>
      <xdr:row>78</xdr:row>
      <xdr:rowOff>76620</xdr:rowOff>
    </xdr:to>
    <xdr:cxnSp macro="">
      <xdr:nvCxnSpPr>
        <xdr:cNvPr id="172" name="直線コネクタ 171"/>
        <xdr:cNvCxnSpPr/>
      </xdr:nvCxnSpPr>
      <xdr:spPr>
        <a:xfrm flipV="1">
          <a:off x="3797300" y="13418054"/>
          <a:ext cx="838200" cy="3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74699</xdr:rowOff>
    </xdr:from>
    <xdr:to>
      <xdr:col>5</xdr:col>
      <xdr:colOff>358775</xdr:colOff>
      <xdr:row>78</xdr:row>
      <xdr:rowOff>76620</xdr:rowOff>
    </xdr:to>
    <xdr:cxnSp macro="">
      <xdr:nvCxnSpPr>
        <xdr:cNvPr id="175" name="直線コネクタ 174"/>
        <xdr:cNvCxnSpPr/>
      </xdr:nvCxnSpPr>
      <xdr:spPr>
        <a:xfrm>
          <a:off x="2908300" y="13447799"/>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98593</xdr:rowOff>
    </xdr:from>
    <xdr:ext cx="599010" cy="259045"/>
    <xdr:sp macro="" textlink="">
      <xdr:nvSpPr>
        <xdr:cNvPr id="177" name="テキスト ボックス 176"/>
        <xdr:cNvSpPr txBox="1"/>
      </xdr:nvSpPr>
      <xdr:spPr>
        <a:xfrm>
          <a:off x="3497794" y="129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74699</xdr:rowOff>
    </xdr:from>
    <xdr:to>
      <xdr:col>4</xdr:col>
      <xdr:colOff>155575</xdr:colOff>
      <xdr:row>78</xdr:row>
      <xdr:rowOff>111130</xdr:rowOff>
    </xdr:to>
    <xdr:cxnSp macro="">
      <xdr:nvCxnSpPr>
        <xdr:cNvPr id="178" name="直線コネクタ 177"/>
        <xdr:cNvCxnSpPr/>
      </xdr:nvCxnSpPr>
      <xdr:spPr>
        <a:xfrm flipV="1">
          <a:off x="2019300" y="13447799"/>
          <a:ext cx="889000" cy="3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15464</xdr:rowOff>
    </xdr:from>
    <xdr:to>
      <xdr:col>4</xdr:col>
      <xdr:colOff>206375</xdr:colOff>
      <xdr:row>77</xdr:row>
      <xdr:rowOff>117064</xdr:rowOff>
    </xdr:to>
    <xdr:sp macro="" textlink="">
      <xdr:nvSpPr>
        <xdr:cNvPr id="179" name="フローチャート : 判断 178"/>
        <xdr:cNvSpPr/>
      </xdr:nvSpPr>
      <xdr:spPr>
        <a:xfrm>
          <a:off x="2857500" y="1321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133591</xdr:rowOff>
    </xdr:from>
    <xdr:ext cx="599010" cy="259045"/>
    <xdr:sp macro="" textlink="">
      <xdr:nvSpPr>
        <xdr:cNvPr id="180" name="テキスト ボックス 179"/>
        <xdr:cNvSpPr txBox="1"/>
      </xdr:nvSpPr>
      <xdr:spPr>
        <a:xfrm>
          <a:off x="2608794" y="1299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98327</xdr:rowOff>
    </xdr:from>
    <xdr:to>
      <xdr:col>2</xdr:col>
      <xdr:colOff>638175</xdr:colOff>
      <xdr:row>78</xdr:row>
      <xdr:rowOff>111130</xdr:rowOff>
    </xdr:to>
    <xdr:cxnSp macro="">
      <xdr:nvCxnSpPr>
        <xdr:cNvPr id="181" name="直線コネクタ 180"/>
        <xdr:cNvCxnSpPr/>
      </xdr:nvCxnSpPr>
      <xdr:spPr>
        <a:xfrm>
          <a:off x="1130300" y="13471427"/>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80144</xdr:rowOff>
    </xdr:from>
    <xdr:to>
      <xdr:col>3</xdr:col>
      <xdr:colOff>3175</xdr:colOff>
      <xdr:row>78</xdr:row>
      <xdr:rowOff>10294</xdr:rowOff>
    </xdr:to>
    <xdr:sp macro="" textlink="">
      <xdr:nvSpPr>
        <xdr:cNvPr id="182" name="フローチャート : 判断 181"/>
        <xdr:cNvSpPr/>
      </xdr:nvSpPr>
      <xdr:spPr>
        <a:xfrm>
          <a:off x="1968500" y="132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26821</xdr:rowOff>
    </xdr:from>
    <xdr:ext cx="599010" cy="259045"/>
    <xdr:sp macro="" textlink="">
      <xdr:nvSpPr>
        <xdr:cNvPr id="183" name="テキスト ボックス 182"/>
        <xdr:cNvSpPr txBox="1"/>
      </xdr:nvSpPr>
      <xdr:spPr>
        <a:xfrm>
          <a:off x="1719794" y="1305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155363</xdr:rowOff>
    </xdr:from>
    <xdr:to>
      <xdr:col>1</xdr:col>
      <xdr:colOff>485775</xdr:colOff>
      <xdr:row>78</xdr:row>
      <xdr:rowOff>85513</xdr:rowOff>
    </xdr:to>
    <xdr:sp macro="" textlink="">
      <xdr:nvSpPr>
        <xdr:cNvPr id="184" name="フローチャート : 判断 183"/>
        <xdr:cNvSpPr/>
      </xdr:nvSpPr>
      <xdr:spPr>
        <a:xfrm>
          <a:off x="1079500" y="1335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102040</xdr:rowOff>
    </xdr:from>
    <xdr:ext cx="599010" cy="259045"/>
    <xdr:sp macro="" textlink="">
      <xdr:nvSpPr>
        <xdr:cNvPr id="185" name="テキスト ボックス 184"/>
        <xdr:cNvSpPr txBox="1"/>
      </xdr:nvSpPr>
      <xdr:spPr>
        <a:xfrm>
          <a:off x="830794" y="1313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165604</xdr:rowOff>
    </xdr:from>
    <xdr:to>
      <xdr:col>6</xdr:col>
      <xdr:colOff>561975</xdr:colOff>
      <xdr:row>78</xdr:row>
      <xdr:rowOff>95754</xdr:rowOff>
    </xdr:to>
    <xdr:sp macro="" textlink="">
      <xdr:nvSpPr>
        <xdr:cNvPr id="191" name="円/楕円 190"/>
        <xdr:cNvSpPr/>
      </xdr:nvSpPr>
      <xdr:spPr>
        <a:xfrm>
          <a:off x="4584700" y="1336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80531</xdr:rowOff>
    </xdr:from>
    <xdr:ext cx="599010" cy="259045"/>
    <xdr:sp macro="" textlink="">
      <xdr:nvSpPr>
        <xdr:cNvPr id="192" name="民生費該当値テキスト"/>
        <xdr:cNvSpPr txBox="1"/>
      </xdr:nvSpPr>
      <xdr:spPr>
        <a:xfrm>
          <a:off x="4686300" y="1328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120,723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25820</xdr:rowOff>
    </xdr:from>
    <xdr:to>
      <xdr:col>5</xdr:col>
      <xdr:colOff>409575</xdr:colOff>
      <xdr:row>78</xdr:row>
      <xdr:rowOff>127420</xdr:rowOff>
    </xdr:to>
    <xdr:sp macro="" textlink="">
      <xdr:nvSpPr>
        <xdr:cNvPr id="193" name="円/楕円 192"/>
        <xdr:cNvSpPr/>
      </xdr:nvSpPr>
      <xdr:spPr>
        <a:xfrm>
          <a:off x="3746500" y="133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118547</xdr:rowOff>
    </xdr:from>
    <xdr:ext cx="599010" cy="259045"/>
    <xdr:sp macro="" textlink="">
      <xdr:nvSpPr>
        <xdr:cNvPr id="194" name="テキスト ボックス 193"/>
        <xdr:cNvSpPr txBox="1"/>
      </xdr:nvSpPr>
      <xdr:spPr>
        <a:xfrm>
          <a:off x="3497794" y="1349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113,797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23899</xdr:rowOff>
    </xdr:from>
    <xdr:to>
      <xdr:col>4</xdr:col>
      <xdr:colOff>206375</xdr:colOff>
      <xdr:row>78</xdr:row>
      <xdr:rowOff>125499</xdr:rowOff>
    </xdr:to>
    <xdr:sp macro="" textlink="">
      <xdr:nvSpPr>
        <xdr:cNvPr id="195" name="円/楕円 194"/>
        <xdr:cNvSpPr/>
      </xdr:nvSpPr>
      <xdr:spPr>
        <a:xfrm>
          <a:off x="2857500" y="1339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116626</xdr:rowOff>
    </xdr:from>
    <xdr:ext cx="599010" cy="259045"/>
    <xdr:sp macro="" textlink="">
      <xdr:nvSpPr>
        <xdr:cNvPr id="196" name="テキスト ボックス 195"/>
        <xdr:cNvSpPr txBox="1"/>
      </xdr:nvSpPr>
      <xdr:spPr>
        <a:xfrm>
          <a:off x="2608794" y="1348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114,217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60330</xdr:rowOff>
    </xdr:from>
    <xdr:to>
      <xdr:col>3</xdr:col>
      <xdr:colOff>3175</xdr:colOff>
      <xdr:row>78</xdr:row>
      <xdr:rowOff>161930</xdr:rowOff>
    </xdr:to>
    <xdr:sp macro="" textlink="">
      <xdr:nvSpPr>
        <xdr:cNvPr id="197" name="円/楕円 196"/>
        <xdr:cNvSpPr/>
      </xdr:nvSpPr>
      <xdr:spPr>
        <a:xfrm>
          <a:off x="1968500" y="134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153057</xdr:rowOff>
    </xdr:from>
    <xdr:ext cx="599010" cy="259045"/>
    <xdr:sp macro="" textlink="">
      <xdr:nvSpPr>
        <xdr:cNvPr id="198" name="テキスト ボックス 197"/>
        <xdr:cNvSpPr txBox="1"/>
      </xdr:nvSpPr>
      <xdr:spPr>
        <a:xfrm>
          <a:off x="1719794" y="1352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47527</xdr:rowOff>
    </xdr:from>
    <xdr:to>
      <xdr:col>1</xdr:col>
      <xdr:colOff>485775</xdr:colOff>
      <xdr:row>78</xdr:row>
      <xdr:rowOff>149127</xdr:rowOff>
    </xdr:to>
    <xdr:sp macro="" textlink="">
      <xdr:nvSpPr>
        <xdr:cNvPr id="199" name="円/楕円 198"/>
        <xdr:cNvSpPr/>
      </xdr:nvSpPr>
      <xdr:spPr>
        <a:xfrm>
          <a:off x="1079500" y="1342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140254</xdr:rowOff>
    </xdr:from>
    <xdr:ext cx="599010" cy="259045"/>
    <xdr:sp macro="" textlink="">
      <xdr:nvSpPr>
        <xdr:cNvPr id="200" name="テキスト ボックス 199"/>
        <xdr:cNvSpPr txBox="1"/>
      </xdr:nvSpPr>
      <xdr:spPr>
        <a:xfrm>
          <a:off x="830794" y="1351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35534</xdr:rowOff>
    </xdr:from>
    <xdr:to>
      <xdr:col>6</xdr:col>
      <xdr:colOff>511175</xdr:colOff>
      <xdr:row>98</xdr:row>
      <xdr:rowOff>36823</xdr:rowOff>
    </xdr:to>
    <xdr:cxnSp macro="">
      <xdr:nvCxnSpPr>
        <xdr:cNvPr id="227" name="直線コネクタ 226"/>
        <xdr:cNvCxnSpPr/>
      </xdr:nvCxnSpPr>
      <xdr:spPr>
        <a:xfrm>
          <a:off x="3797300" y="16837634"/>
          <a:ext cx="838200" cy="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35534</xdr:rowOff>
    </xdr:from>
    <xdr:to>
      <xdr:col>5</xdr:col>
      <xdr:colOff>358775</xdr:colOff>
      <xdr:row>98</xdr:row>
      <xdr:rowOff>63835</xdr:rowOff>
    </xdr:to>
    <xdr:cxnSp macro="">
      <xdr:nvCxnSpPr>
        <xdr:cNvPr id="230" name="直線コネクタ 229"/>
        <xdr:cNvCxnSpPr/>
      </xdr:nvCxnSpPr>
      <xdr:spPr>
        <a:xfrm flipV="1">
          <a:off x="2908300" y="16837634"/>
          <a:ext cx="8890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74953</xdr:rowOff>
    </xdr:from>
    <xdr:ext cx="534377" cy="259045"/>
    <xdr:sp macro="" textlink="">
      <xdr:nvSpPr>
        <xdr:cNvPr id="232" name="テキスト ボックス 231"/>
        <xdr:cNvSpPr txBox="1"/>
      </xdr:nvSpPr>
      <xdr:spPr>
        <a:xfrm>
          <a:off x="3530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38777</xdr:rowOff>
    </xdr:from>
    <xdr:to>
      <xdr:col>4</xdr:col>
      <xdr:colOff>155575</xdr:colOff>
      <xdr:row>98</xdr:row>
      <xdr:rowOff>63835</xdr:rowOff>
    </xdr:to>
    <xdr:cxnSp macro="">
      <xdr:nvCxnSpPr>
        <xdr:cNvPr id="233" name="直線コネクタ 232"/>
        <xdr:cNvCxnSpPr/>
      </xdr:nvCxnSpPr>
      <xdr:spPr>
        <a:xfrm>
          <a:off x="2019300" y="16840877"/>
          <a:ext cx="889000" cy="2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159739</xdr:rowOff>
    </xdr:from>
    <xdr:to>
      <xdr:col>4</xdr:col>
      <xdr:colOff>206375</xdr:colOff>
      <xdr:row>98</xdr:row>
      <xdr:rowOff>89889</xdr:rowOff>
    </xdr:to>
    <xdr:sp macro="" textlink="">
      <xdr:nvSpPr>
        <xdr:cNvPr id="234" name="フローチャート : 判断 233"/>
        <xdr:cNvSpPr/>
      </xdr:nvSpPr>
      <xdr:spPr>
        <a:xfrm>
          <a:off x="2857500" y="167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106416</xdr:rowOff>
    </xdr:from>
    <xdr:ext cx="534377" cy="259045"/>
    <xdr:sp macro="" textlink="">
      <xdr:nvSpPr>
        <xdr:cNvPr id="235" name="テキスト ボックス 234"/>
        <xdr:cNvSpPr txBox="1"/>
      </xdr:nvSpPr>
      <xdr:spPr>
        <a:xfrm>
          <a:off x="2641111" y="165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38777</xdr:rowOff>
    </xdr:from>
    <xdr:to>
      <xdr:col>2</xdr:col>
      <xdr:colOff>638175</xdr:colOff>
      <xdr:row>98</xdr:row>
      <xdr:rowOff>48935</xdr:rowOff>
    </xdr:to>
    <xdr:cxnSp macro="">
      <xdr:nvCxnSpPr>
        <xdr:cNvPr id="236" name="直線コネクタ 235"/>
        <xdr:cNvCxnSpPr/>
      </xdr:nvCxnSpPr>
      <xdr:spPr>
        <a:xfrm flipV="1">
          <a:off x="1130300" y="16840877"/>
          <a:ext cx="889000" cy="1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167297</xdr:rowOff>
    </xdr:from>
    <xdr:to>
      <xdr:col>3</xdr:col>
      <xdr:colOff>3175</xdr:colOff>
      <xdr:row>98</xdr:row>
      <xdr:rowOff>97447</xdr:rowOff>
    </xdr:to>
    <xdr:sp macro="" textlink="">
      <xdr:nvSpPr>
        <xdr:cNvPr id="237" name="フローチャート : 判断 236"/>
        <xdr:cNvSpPr/>
      </xdr:nvSpPr>
      <xdr:spPr>
        <a:xfrm>
          <a:off x="1968500" y="1679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88574</xdr:rowOff>
    </xdr:from>
    <xdr:ext cx="534377" cy="259045"/>
    <xdr:sp macro="" textlink="">
      <xdr:nvSpPr>
        <xdr:cNvPr id="238" name="テキスト ボックス 237"/>
        <xdr:cNvSpPr txBox="1"/>
      </xdr:nvSpPr>
      <xdr:spPr>
        <a:xfrm>
          <a:off x="1752111" y="1689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2877</xdr:rowOff>
    </xdr:from>
    <xdr:to>
      <xdr:col>1</xdr:col>
      <xdr:colOff>485775</xdr:colOff>
      <xdr:row>98</xdr:row>
      <xdr:rowOff>104477</xdr:rowOff>
    </xdr:to>
    <xdr:sp macro="" textlink="">
      <xdr:nvSpPr>
        <xdr:cNvPr id="239" name="フローチャート : 判断 238"/>
        <xdr:cNvSpPr/>
      </xdr:nvSpPr>
      <xdr:spPr>
        <a:xfrm>
          <a:off x="1079500" y="1680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95604</xdr:rowOff>
    </xdr:from>
    <xdr:ext cx="534377" cy="259045"/>
    <xdr:sp macro="" textlink="">
      <xdr:nvSpPr>
        <xdr:cNvPr id="240" name="テキスト ボックス 239"/>
        <xdr:cNvSpPr txBox="1"/>
      </xdr:nvSpPr>
      <xdr:spPr>
        <a:xfrm>
          <a:off x="863111" y="1689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157473</xdr:rowOff>
    </xdr:from>
    <xdr:to>
      <xdr:col>6</xdr:col>
      <xdr:colOff>561975</xdr:colOff>
      <xdr:row>98</xdr:row>
      <xdr:rowOff>87623</xdr:rowOff>
    </xdr:to>
    <xdr:sp macro="" textlink="">
      <xdr:nvSpPr>
        <xdr:cNvPr id="246" name="円/楕円 245"/>
        <xdr:cNvSpPr/>
      </xdr:nvSpPr>
      <xdr:spPr>
        <a:xfrm>
          <a:off x="4584700" y="1678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88939</xdr:rowOff>
    </xdr:from>
    <xdr:ext cx="534377" cy="259045"/>
    <xdr:sp macro="" textlink="">
      <xdr:nvSpPr>
        <xdr:cNvPr id="247" name="衛生費該当値テキスト"/>
        <xdr:cNvSpPr txBox="1"/>
      </xdr:nvSpPr>
      <xdr:spPr>
        <a:xfrm>
          <a:off x="4686300" y="1671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45,003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156184</xdr:rowOff>
    </xdr:from>
    <xdr:to>
      <xdr:col>5</xdr:col>
      <xdr:colOff>409575</xdr:colOff>
      <xdr:row>98</xdr:row>
      <xdr:rowOff>86334</xdr:rowOff>
    </xdr:to>
    <xdr:sp macro="" textlink="">
      <xdr:nvSpPr>
        <xdr:cNvPr id="248" name="円/楕円 247"/>
        <xdr:cNvSpPr/>
      </xdr:nvSpPr>
      <xdr:spPr>
        <a:xfrm>
          <a:off x="3746500" y="1678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77461</xdr:rowOff>
    </xdr:from>
    <xdr:ext cx="534377" cy="259045"/>
    <xdr:sp macro="" textlink="">
      <xdr:nvSpPr>
        <xdr:cNvPr id="249" name="テキスト ボックス 248"/>
        <xdr:cNvSpPr txBox="1"/>
      </xdr:nvSpPr>
      <xdr:spPr>
        <a:xfrm>
          <a:off x="3530111" y="1687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45,567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13035</xdr:rowOff>
    </xdr:from>
    <xdr:to>
      <xdr:col>4</xdr:col>
      <xdr:colOff>206375</xdr:colOff>
      <xdr:row>98</xdr:row>
      <xdr:rowOff>114635</xdr:rowOff>
    </xdr:to>
    <xdr:sp macro="" textlink="">
      <xdr:nvSpPr>
        <xdr:cNvPr id="250" name="円/楕円 249"/>
        <xdr:cNvSpPr/>
      </xdr:nvSpPr>
      <xdr:spPr>
        <a:xfrm>
          <a:off x="2857500" y="1681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105762</xdr:rowOff>
    </xdr:from>
    <xdr:ext cx="534377" cy="259045"/>
    <xdr:sp macro="" textlink="">
      <xdr:nvSpPr>
        <xdr:cNvPr id="251" name="テキスト ボックス 250"/>
        <xdr:cNvSpPr txBox="1"/>
      </xdr:nvSpPr>
      <xdr:spPr>
        <a:xfrm>
          <a:off x="2641111" y="169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159427</xdr:rowOff>
    </xdr:from>
    <xdr:to>
      <xdr:col>3</xdr:col>
      <xdr:colOff>3175</xdr:colOff>
      <xdr:row>98</xdr:row>
      <xdr:rowOff>89577</xdr:rowOff>
    </xdr:to>
    <xdr:sp macro="" textlink="">
      <xdr:nvSpPr>
        <xdr:cNvPr id="252" name="円/楕円 251"/>
        <xdr:cNvSpPr/>
      </xdr:nvSpPr>
      <xdr:spPr>
        <a:xfrm>
          <a:off x="1968500" y="1679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106104</xdr:rowOff>
    </xdr:from>
    <xdr:ext cx="534377" cy="259045"/>
    <xdr:sp macro="" textlink="">
      <xdr:nvSpPr>
        <xdr:cNvPr id="253" name="テキスト ボックス 252"/>
        <xdr:cNvSpPr txBox="1"/>
      </xdr:nvSpPr>
      <xdr:spPr>
        <a:xfrm>
          <a:off x="1752111" y="1656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169585</xdr:rowOff>
    </xdr:from>
    <xdr:to>
      <xdr:col>1</xdr:col>
      <xdr:colOff>485775</xdr:colOff>
      <xdr:row>98</xdr:row>
      <xdr:rowOff>99735</xdr:rowOff>
    </xdr:to>
    <xdr:sp macro="" textlink="">
      <xdr:nvSpPr>
        <xdr:cNvPr id="254" name="円/楕円 253"/>
        <xdr:cNvSpPr/>
      </xdr:nvSpPr>
      <xdr:spPr>
        <a:xfrm>
          <a:off x="1079500" y="1680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116262</xdr:rowOff>
    </xdr:from>
    <xdr:ext cx="534377" cy="259045"/>
    <xdr:sp macro="" textlink="">
      <xdr:nvSpPr>
        <xdr:cNvPr id="255" name="テキスト ボックス 254"/>
        <xdr:cNvSpPr txBox="1"/>
      </xdr:nvSpPr>
      <xdr:spPr>
        <a:xfrm>
          <a:off x="863111" y="165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160503</xdr:rowOff>
    </xdr:from>
    <xdr:to>
      <xdr:col>15</xdr:col>
      <xdr:colOff>180975</xdr:colOff>
      <xdr:row>39</xdr:row>
      <xdr:rowOff>44450</xdr:rowOff>
    </xdr:to>
    <xdr:cxnSp macro="">
      <xdr:nvCxnSpPr>
        <xdr:cNvPr id="284" name="直線コネクタ 283"/>
        <xdr:cNvCxnSpPr/>
      </xdr:nvCxnSpPr>
      <xdr:spPr>
        <a:xfrm>
          <a:off x="9639300" y="6675603"/>
          <a:ext cx="838200" cy="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150673</xdr:rowOff>
    </xdr:from>
    <xdr:to>
      <xdr:col>14</xdr:col>
      <xdr:colOff>28575</xdr:colOff>
      <xdr:row>38</xdr:row>
      <xdr:rowOff>160503</xdr:rowOff>
    </xdr:to>
    <xdr:cxnSp macro="">
      <xdr:nvCxnSpPr>
        <xdr:cNvPr id="287" name="直線コネクタ 286"/>
        <xdr:cNvCxnSpPr/>
      </xdr:nvCxnSpPr>
      <xdr:spPr>
        <a:xfrm>
          <a:off x="8750300" y="6665773"/>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38257</xdr:rowOff>
    </xdr:from>
    <xdr:ext cx="469744" cy="259045"/>
    <xdr:sp macro="" textlink="">
      <xdr:nvSpPr>
        <xdr:cNvPr id="289" name="テキスト ボックス 288"/>
        <xdr:cNvSpPr txBox="1"/>
      </xdr:nvSpPr>
      <xdr:spPr>
        <a:xfrm>
          <a:off x="9404427" y="672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150673</xdr:rowOff>
    </xdr:from>
    <xdr:to>
      <xdr:col>12</xdr:col>
      <xdr:colOff>511175</xdr:colOff>
      <xdr:row>38</xdr:row>
      <xdr:rowOff>159626</xdr:rowOff>
    </xdr:to>
    <xdr:cxnSp macro="">
      <xdr:nvCxnSpPr>
        <xdr:cNvPr id="290" name="直線コネクタ 289"/>
        <xdr:cNvCxnSpPr/>
      </xdr:nvCxnSpPr>
      <xdr:spPr>
        <a:xfrm flipV="1">
          <a:off x="7861300" y="6665773"/>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74193</xdr:rowOff>
    </xdr:from>
    <xdr:to>
      <xdr:col>12</xdr:col>
      <xdr:colOff>561975</xdr:colOff>
      <xdr:row>39</xdr:row>
      <xdr:rowOff>4343</xdr:rowOff>
    </xdr:to>
    <xdr:sp macro="" textlink="">
      <xdr:nvSpPr>
        <xdr:cNvPr id="291" name="フローチャート : 判断 290"/>
        <xdr:cNvSpPr/>
      </xdr:nvSpPr>
      <xdr:spPr>
        <a:xfrm>
          <a:off x="8699500" y="65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20871</xdr:rowOff>
    </xdr:from>
    <xdr:ext cx="469744" cy="259045"/>
    <xdr:sp macro="" textlink="">
      <xdr:nvSpPr>
        <xdr:cNvPr id="292" name="テキスト ボックス 291"/>
        <xdr:cNvSpPr txBox="1"/>
      </xdr:nvSpPr>
      <xdr:spPr>
        <a:xfrm>
          <a:off x="8515427" y="636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153950</xdr:rowOff>
    </xdr:from>
    <xdr:to>
      <xdr:col>11</xdr:col>
      <xdr:colOff>307975</xdr:colOff>
      <xdr:row>38</xdr:row>
      <xdr:rowOff>159626</xdr:rowOff>
    </xdr:to>
    <xdr:cxnSp macro="">
      <xdr:nvCxnSpPr>
        <xdr:cNvPr id="293" name="直線コネクタ 292"/>
        <xdr:cNvCxnSpPr/>
      </xdr:nvCxnSpPr>
      <xdr:spPr>
        <a:xfrm>
          <a:off x="6972300" y="6669050"/>
          <a:ext cx="8890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112979</xdr:rowOff>
    </xdr:from>
    <xdr:to>
      <xdr:col>11</xdr:col>
      <xdr:colOff>358775</xdr:colOff>
      <xdr:row>39</xdr:row>
      <xdr:rowOff>43129</xdr:rowOff>
    </xdr:to>
    <xdr:sp macro="" textlink="">
      <xdr:nvSpPr>
        <xdr:cNvPr id="294" name="フローチャート : 判断 293"/>
        <xdr:cNvSpPr/>
      </xdr:nvSpPr>
      <xdr:spPr>
        <a:xfrm>
          <a:off x="7810500" y="662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34256</xdr:rowOff>
    </xdr:from>
    <xdr:ext cx="469744" cy="259045"/>
    <xdr:sp macro="" textlink="">
      <xdr:nvSpPr>
        <xdr:cNvPr id="295" name="テキスト ボックス 294"/>
        <xdr:cNvSpPr txBox="1"/>
      </xdr:nvSpPr>
      <xdr:spPr>
        <a:xfrm>
          <a:off x="7626427" y="672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106045</xdr:rowOff>
    </xdr:from>
    <xdr:to>
      <xdr:col>10</xdr:col>
      <xdr:colOff>155575</xdr:colOff>
      <xdr:row>39</xdr:row>
      <xdr:rowOff>36195</xdr:rowOff>
    </xdr:to>
    <xdr:sp macro="" textlink="">
      <xdr:nvSpPr>
        <xdr:cNvPr id="296" name="フローチャート : 判断 295"/>
        <xdr:cNvSpPr/>
      </xdr:nvSpPr>
      <xdr:spPr>
        <a:xfrm>
          <a:off x="6921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27322</xdr:rowOff>
    </xdr:from>
    <xdr:ext cx="469744" cy="259045"/>
    <xdr:sp macro="" textlink="">
      <xdr:nvSpPr>
        <xdr:cNvPr id="297" name="テキスト ボックス 296"/>
        <xdr:cNvSpPr txBox="1"/>
      </xdr:nvSpPr>
      <xdr:spPr>
        <a:xfrm>
          <a:off x="6737427" y="671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3" name="円/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249299" cy="259045"/>
    <xdr:sp macro="" textlink="">
      <xdr:nvSpPr>
        <xdr:cNvPr id="304" name="労働費該当値テキスト"/>
        <xdr:cNvSpPr txBox="1"/>
      </xdr:nvSpPr>
      <xdr:spPr>
        <a:xfrm>
          <a:off x="10528300" y="662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109703</xdr:rowOff>
    </xdr:from>
    <xdr:to>
      <xdr:col>14</xdr:col>
      <xdr:colOff>79375</xdr:colOff>
      <xdr:row>39</xdr:row>
      <xdr:rowOff>39853</xdr:rowOff>
    </xdr:to>
    <xdr:sp macro="" textlink="">
      <xdr:nvSpPr>
        <xdr:cNvPr id="305" name="円/楕円 304"/>
        <xdr:cNvSpPr/>
      </xdr:nvSpPr>
      <xdr:spPr>
        <a:xfrm>
          <a:off x="9588500" y="66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56380</xdr:rowOff>
    </xdr:from>
    <xdr:ext cx="469744" cy="259045"/>
    <xdr:sp macro="" textlink="">
      <xdr:nvSpPr>
        <xdr:cNvPr id="306" name="テキスト ボックス 305"/>
        <xdr:cNvSpPr txBox="1"/>
      </xdr:nvSpPr>
      <xdr:spPr>
        <a:xfrm>
          <a:off x="9404427" y="640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99873</xdr:rowOff>
    </xdr:from>
    <xdr:to>
      <xdr:col>12</xdr:col>
      <xdr:colOff>561975</xdr:colOff>
      <xdr:row>39</xdr:row>
      <xdr:rowOff>30023</xdr:rowOff>
    </xdr:to>
    <xdr:sp macro="" textlink="">
      <xdr:nvSpPr>
        <xdr:cNvPr id="307" name="円/楕円 306"/>
        <xdr:cNvSpPr/>
      </xdr:nvSpPr>
      <xdr:spPr>
        <a:xfrm>
          <a:off x="8699500" y="66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21150</xdr:rowOff>
    </xdr:from>
    <xdr:ext cx="469744" cy="259045"/>
    <xdr:sp macro="" textlink="">
      <xdr:nvSpPr>
        <xdr:cNvPr id="308" name="テキスト ボックス 307"/>
        <xdr:cNvSpPr txBox="1"/>
      </xdr:nvSpPr>
      <xdr:spPr>
        <a:xfrm>
          <a:off x="8515427" y="670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108826</xdr:rowOff>
    </xdr:from>
    <xdr:to>
      <xdr:col>11</xdr:col>
      <xdr:colOff>358775</xdr:colOff>
      <xdr:row>39</xdr:row>
      <xdr:rowOff>38976</xdr:rowOff>
    </xdr:to>
    <xdr:sp macro="" textlink="">
      <xdr:nvSpPr>
        <xdr:cNvPr id="309" name="円/楕円 308"/>
        <xdr:cNvSpPr/>
      </xdr:nvSpPr>
      <xdr:spPr>
        <a:xfrm>
          <a:off x="7810500" y="66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55503</xdr:rowOff>
    </xdr:from>
    <xdr:ext cx="469744" cy="259045"/>
    <xdr:sp macro="" textlink="">
      <xdr:nvSpPr>
        <xdr:cNvPr id="310" name="テキスト ボックス 309"/>
        <xdr:cNvSpPr txBox="1"/>
      </xdr:nvSpPr>
      <xdr:spPr>
        <a:xfrm>
          <a:off x="7626427" y="639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103150</xdr:rowOff>
    </xdr:from>
    <xdr:to>
      <xdr:col>10</xdr:col>
      <xdr:colOff>155575</xdr:colOff>
      <xdr:row>39</xdr:row>
      <xdr:rowOff>33300</xdr:rowOff>
    </xdr:to>
    <xdr:sp macro="" textlink="">
      <xdr:nvSpPr>
        <xdr:cNvPr id="311" name="円/楕円 310"/>
        <xdr:cNvSpPr/>
      </xdr:nvSpPr>
      <xdr:spPr>
        <a:xfrm>
          <a:off x="6921500" y="66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49827</xdr:rowOff>
    </xdr:from>
    <xdr:ext cx="469744" cy="259045"/>
    <xdr:sp macro="" textlink="">
      <xdr:nvSpPr>
        <xdr:cNvPr id="312" name="テキスト ボックス 311"/>
        <xdr:cNvSpPr txBox="1"/>
      </xdr:nvSpPr>
      <xdr:spPr>
        <a:xfrm>
          <a:off x="6737427" y="63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93717</xdr:rowOff>
    </xdr:from>
    <xdr:to>
      <xdr:col>15</xdr:col>
      <xdr:colOff>180975</xdr:colOff>
      <xdr:row>58</xdr:row>
      <xdr:rowOff>93829</xdr:rowOff>
    </xdr:to>
    <xdr:cxnSp macro="">
      <xdr:nvCxnSpPr>
        <xdr:cNvPr id="339" name="直線コネクタ 338"/>
        <xdr:cNvCxnSpPr/>
      </xdr:nvCxnSpPr>
      <xdr:spPr>
        <a:xfrm>
          <a:off x="9639300" y="10037817"/>
          <a:ext cx="8382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93717</xdr:rowOff>
    </xdr:from>
    <xdr:to>
      <xdr:col>14</xdr:col>
      <xdr:colOff>28575</xdr:colOff>
      <xdr:row>58</xdr:row>
      <xdr:rowOff>99892</xdr:rowOff>
    </xdr:to>
    <xdr:cxnSp macro="">
      <xdr:nvCxnSpPr>
        <xdr:cNvPr id="342" name="直線コネクタ 341"/>
        <xdr:cNvCxnSpPr/>
      </xdr:nvCxnSpPr>
      <xdr:spPr>
        <a:xfrm flipV="1">
          <a:off x="8750300" y="10037817"/>
          <a:ext cx="889000" cy="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44" name="テキスト ボックス 343"/>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99892</xdr:rowOff>
    </xdr:from>
    <xdr:to>
      <xdr:col>12</xdr:col>
      <xdr:colOff>511175</xdr:colOff>
      <xdr:row>58</xdr:row>
      <xdr:rowOff>105135</xdr:rowOff>
    </xdr:to>
    <xdr:cxnSp macro="">
      <xdr:nvCxnSpPr>
        <xdr:cNvPr id="345" name="直線コネクタ 344"/>
        <xdr:cNvCxnSpPr/>
      </xdr:nvCxnSpPr>
      <xdr:spPr>
        <a:xfrm flipV="1">
          <a:off x="7861300" y="10043992"/>
          <a:ext cx="889000" cy="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150069</xdr:rowOff>
    </xdr:from>
    <xdr:to>
      <xdr:col>12</xdr:col>
      <xdr:colOff>561975</xdr:colOff>
      <xdr:row>58</xdr:row>
      <xdr:rowOff>80219</xdr:rowOff>
    </xdr:to>
    <xdr:sp macro="" textlink="">
      <xdr:nvSpPr>
        <xdr:cNvPr id="346" name="フローチャート : 判断 345"/>
        <xdr:cNvSpPr/>
      </xdr:nvSpPr>
      <xdr:spPr>
        <a:xfrm>
          <a:off x="8699500" y="992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96746</xdr:rowOff>
    </xdr:from>
    <xdr:ext cx="534377" cy="259045"/>
    <xdr:sp macro="" textlink="">
      <xdr:nvSpPr>
        <xdr:cNvPr id="347" name="テキスト ボックス 346"/>
        <xdr:cNvSpPr txBox="1"/>
      </xdr:nvSpPr>
      <xdr:spPr>
        <a:xfrm>
          <a:off x="8483111" y="969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104704</xdr:rowOff>
    </xdr:from>
    <xdr:to>
      <xdr:col>11</xdr:col>
      <xdr:colOff>307975</xdr:colOff>
      <xdr:row>58</xdr:row>
      <xdr:rowOff>105135</xdr:rowOff>
    </xdr:to>
    <xdr:cxnSp macro="">
      <xdr:nvCxnSpPr>
        <xdr:cNvPr id="348" name="直線コネクタ 347"/>
        <xdr:cNvCxnSpPr/>
      </xdr:nvCxnSpPr>
      <xdr:spPr>
        <a:xfrm>
          <a:off x="6972300" y="10048804"/>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15949</xdr:rowOff>
    </xdr:from>
    <xdr:to>
      <xdr:col>11</xdr:col>
      <xdr:colOff>358775</xdr:colOff>
      <xdr:row>58</xdr:row>
      <xdr:rowOff>117549</xdr:rowOff>
    </xdr:to>
    <xdr:sp macro="" textlink="">
      <xdr:nvSpPr>
        <xdr:cNvPr id="349" name="フローチャート : 判断 348"/>
        <xdr:cNvSpPr/>
      </xdr:nvSpPr>
      <xdr:spPr>
        <a:xfrm>
          <a:off x="7810500" y="996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134076</xdr:rowOff>
    </xdr:from>
    <xdr:ext cx="534377" cy="259045"/>
    <xdr:sp macro="" textlink="">
      <xdr:nvSpPr>
        <xdr:cNvPr id="350" name="テキスト ボックス 349"/>
        <xdr:cNvSpPr txBox="1"/>
      </xdr:nvSpPr>
      <xdr:spPr>
        <a:xfrm>
          <a:off x="7594111" y="973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31567</xdr:rowOff>
    </xdr:from>
    <xdr:to>
      <xdr:col>10</xdr:col>
      <xdr:colOff>155575</xdr:colOff>
      <xdr:row>58</xdr:row>
      <xdr:rowOff>133167</xdr:rowOff>
    </xdr:to>
    <xdr:sp macro="" textlink="">
      <xdr:nvSpPr>
        <xdr:cNvPr id="351" name="フローチャート : 判断 350"/>
        <xdr:cNvSpPr/>
      </xdr:nvSpPr>
      <xdr:spPr>
        <a:xfrm>
          <a:off x="6921500" y="997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149694</xdr:rowOff>
    </xdr:from>
    <xdr:ext cx="534377" cy="259045"/>
    <xdr:sp macro="" textlink="">
      <xdr:nvSpPr>
        <xdr:cNvPr id="352" name="テキスト ボックス 351"/>
        <xdr:cNvSpPr txBox="1"/>
      </xdr:nvSpPr>
      <xdr:spPr>
        <a:xfrm>
          <a:off x="6705111" y="975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43029</xdr:rowOff>
    </xdr:from>
    <xdr:to>
      <xdr:col>15</xdr:col>
      <xdr:colOff>231775</xdr:colOff>
      <xdr:row>58</xdr:row>
      <xdr:rowOff>144629</xdr:rowOff>
    </xdr:to>
    <xdr:sp macro="" textlink="">
      <xdr:nvSpPr>
        <xdr:cNvPr id="358" name="円/楕円 357"/>
        <xdr:cNvSpPr/>
      </xdr:nvSpPr>
      <xdr:spPr>
        <a:xfrm>
          <a:off x="10426700" y="998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129406</xdr:rowOff>
    </xdr:from>
    <xdr:ext cx="534377" cy="259045"/>
    <xdr:sp macro="" textlink="">
      <xdr:nvSpPr>
        <xdr:cNvPr id="359" name="農林水産業費該当値テキスト"/>
        <xdr:cNvSpPr txBox="1"/>
      </xdr:nvSpPr>
      <xdr:spPr>
        <a:xfrm>
          <a:off x="10528300" y="990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20,066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42917</xdr:rowOff>
    </xdr:from>
    <xdr:to>
      <xdr:col>14</xdr:col>
      <xdr:colOff>79375</xdr:colOff>
      <xdr:row>58</xdr:row>
      <xdr:rowOff>144517</xdr:rowOff>
    </xdr:to>
    <xdr:sp macro="" textlink="">
      <xdr:nvSpPr>
        <xdr:cNvPr id="360" name="円/楕円 359"/>
        <xdr:cNvSpPr/>
      </xdr:nvSpPr>
      <xdr:spPr>
        <a:xfrm>
          <a:off x="9588500" y="998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135644</xdr:rowOff>
    </xdr:from>
    <xdr:ext cx="534377" cy="259045"/>
    <xdr:sp macro="" textlink="">
      <xdr:nvSpPr>
        <xdr:cNvPr id="361" name="テキスト ボックス 360"/>
        <xdr:cNvSpPr txBox="1"/>
      </xdr:nvSpPr>
      <xdr:spPr>
        <a:xfrm>
          <a:off x="9372111" y="100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49092</xdr:rowOff>
    </xdr:from>
    <xdr:to>
      <xdr:col>12</xdr:col>
      <xdr:colOff>561975</xdr:colOff>
      <xdr:row>58</xdr:row>
      <xdr:rowOff>150692</xdr:rowOff>
    </xdr:to>
    <xdr:sp macro="" textlink="">
      <xdr:nvSpPr>
        <xdr:cNvPr id="362" name="円/楕円 361"/>
        <xdr:cNvSpPr/>
      </xdr:nvSpPr>
      <xdr:spPr>
        <a:xfrm>
          <a:off x="8699500" y="99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141819</xdr:rowOff>
    </xdr:from>
    <xdr:ext cx="534377" cy="259045"/>
    <xdr:sp macro="" textlink="">
      <xdr:nvSpPr>
        <xdr:cNvPr id="363" name="テキスト ボックス 362"/>
        <xdr:cNvSpPr txBox="1"/>
      </xdr:nvSpPr>
      <xdr:spPr>
        <a:xfrm>
          <a:off x="8483111" y="1008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54335</xdr:rowOff>
    </xdr:from>
    <xdr:to>
      <xdr:col>11</xdr:col>
      <xdr:colOff>358775</xdr:colOff>
      <xdr:row>58</xdr:row>
      <xdr:rowOff>155935</xdr:rowOff>
    </xdr:to>
    <xdr:sp macro="" textlink="">
      <xdr:nvSpPr>
        <xdr:cNvPr id="364" name="円/楕円 363"/>
        <xdr:cNvSpPr/>
      </xdr:nvSpPr>
      <xdr:spPr>
        <a:xfrm>
          <a:off x="7810500" y="999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147062</xdr:rowOff>
    </xdr:from>
    <xdr:ext cx="534377" cy="259045"/>
    <xdr:sp macro="" textlink="">
      <xdr:nvSpPr>
        <xdr:cNvPr id="365" name="テキスト ボックス 364"/>
        <xdr:cNvSpPr txBox="1"/>
      </xdr:nvSpPr>
      <xdr:spPr>
        <a:xfrm>
          <a:off x="7594111" y="1009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53904</xdr:rowOff>
    </xdr:from>
    <xdr:to>
      <xdr:col>10</xdr:col>
      <xdr:colOff>155575</xdr:colOff>
      <xdr:row>58</xdr:row>
      <xdr:rowOff>155504</xdr:rowOff>
    </xdr:to>
    <xdr:sp macro="" textlink="">
      <xdr:nvSpPr>
        <xdr:cNvPr id="366" name="円/楕円 365"/>
        <xdr:cNvSpPr/>
      </xdr:nvSpPr>
      <xdr:spPr>
        <a:xfrm>
          <a:off x="6921500" y="999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146631</xdr:rowOff>
    </xdr:from>
    <xdr:ext cx="534377" cy="259045"/>
    <xdr:sp macro="" textlink="">
      <xdr:nvSpPr>
        <xdr:cNvPr id="367" name="テキスト ボックス 366"/>
        <xdr:cNvSpPr txBox="1"/>
      </xdr:nvSpPr>
      <xdr:spPr>
        <a:xfrm>
          <a:off x="6705111" y="1009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142157</xdr:rowOff>
    </xdr:from>
    <xdr:to>
      <xdr:col>15</xdr:col>
      <xdr:colOff>180975</xdr:colOff>
      <xdr:row>79</xdr:row>
      <xdr:rowOff>6750</xdr:rowOff>
    </xdr:to>
    <xdr:cxnSp macro="">
      <xdr:nvCxnSpPr>
        <xdr:cNvPr id="396" name="直線コネクタ 395"/>
        <xdr:cNvCxnSpPr/>
      </xdr:nvCxnSpPr>
      <xdr:spPr>
        <a:xfrm>
          <a:off x="9639300" y="13515257"/>
          <a:ext cx="8382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142157</xdr:rowOff>
    </xdr:from>
    <xdr:to>
      <xdr:col>14</xdr:col>
      <xdr:colOff>28575</xdr:colOff>
      <xdr:row>79</xdr:row>
      <xdr:rowOff>17266</xdr:rowOff>
    </xdr:to>
    <xdr:cxnSp macro="">
      <xdr:nvCxnSpPr>
        <xdr:cNvPr id="399" name="直線コネクタ 398"/>
        <xdr:cNvCxnSpPr/>
      </xdr:nvCxnSpPr>
      <xdr:spPr>
        <a:xfrm flipV="1">
          <a:off x="8750300" y="13515257"/>
          <a:ext cx="889000" cy="4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17266</xdr:rowOff>
    </xdr:from>
    <xdr:to>
      <xdr:col>12</xdr:col>
      <xdr:colOff>511175</xdr:colOff>
      <xdr:row>79</xdr:row>
      <xdr:rowOff>22047</xdr:rowOff>
    </xdr:to>
    <xdr:cxnSp macro="">
      <xdr:nvCxnSpPr>
        <xdr:cNvPr id="402" name="直線コネクタ 401"/>
        <xdr:cNvCxnSpPr/>
      </xdr:nvCxnSpPr>
      <xdr:spPr>
        <a:xfrm flipV="1">
          <a:off x="7861300" y="13561816"/>
          <a:ext cx="8890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138640</xdr:rowOff>
    </xdr:from>
    <xdr:to>
      <xdr:col>12</xdr:col>
      <xdr:colOff>561975</xdr:colOff>
      <xdr:row>78</xdr:row>
      <xdr:rowOff>68790</xdr:rowOff>
    </xdr:to>
    <xdr:sp macro="" textlink="">
      <xdr:nvSpPr>
        <xdr:cNvPr id="403" name="フローチャート : 判断 402"/>
        <xdr:cNvSpPr/>
      </xdr:nvSpPr>
      <xdr:spPr>
        <a:xfrm>
          <a:off x="8699500" y="133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85317</xdr:rowOff>
    </xdr:from>
    <xdr:ext cx="534377" cy="259045"/>
    <xdr:sp macro="" textlink="">
      <xdr:nvSpPr>
        <xdr:cNvPr id="404" name="テキスト ボックス 403"/>
        <xdr:cNvSpPr txBox="1"/>
      </xdr:nvSpPr>
      <xdr:spPr>
        <a:xfrm>
          <a:off x="8483111" y="1311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22047</xdr:rowOff>
    </xdr:from>
    <xdr:to>
      <xdr:col>11</xdr:col>
      <xdr:colOff>307975</xdr:colOff>
      <xdr:row>79</xdr:row>
      <xdr:rowOff>28087</xdr:rowOff>
    </xdr:to>
    <xdr:cxnSp macro="">
      <xdr:nvCxnSpPr>
        <xdr:cNvPr id="405" name="直線コネクタ 404"/>
        <xdr:cNvCxnSpPr/>
      </xdr:nvCxnSpPr>
      <xdr:spPr>
        <a:xfrm flipV="1">
          <a:off x="6972300" y="13566597"/>
          <a:ext cx="889000" cy="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170435</xdr:rowOff>
    </xdr:from>
    <xdr:to>
      <xdr:col>11</xdr:col>
      <xdr:colOff>358775</xdr:colOff>
      <xdr:row>78</xdr:row>
      <xdr:rowOff>100585</xdr:rowOff>
    </xdr:to>
    <xdr:sp macro="" textlink="">
      <xdr:nvSpPr>
        <xdr:cNvPr id="406" name="フローチャート : 判断 405"/>
        <xdr:cNvSpPr/>
      </xdr:nvSpPr>
      <xdr:spPr>
        <a:xfrm>
          <a:off x="7810500" y="133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117112</xdr:rowOff>
    </xdr:from>
    <xdr:ext cx="469744" cy="259045"/>
    <xdr:sp macro="" textlink="">
      <xdr:nvSpPr>
        <xdr:cNvPr id="407" name="テキスト ボックス 406"/>
        <xdr:cNvSpPr txBox="1"/>
      </xdr:nvSpPr>
      <xdr:spPr>
        <a:xfrm>
          <a:off x="7626427" y="1314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15766</xdr:rowOff>
    </xdr:from>
    <xdr:to>
      <xdr:col>10</xdr:col>
      <xdr:colOff>155575</xdr:colOff>
      <xdr:row>78</xdr:row>
      <xdr:rowOff>117366</xdr:rowOff>
    </xdr:to>
    <xdr:sp macro="" textlink="">
      <xdr:nvSpPr>
        <xdr:cNvPr id="408" name="フローチャート : 判断 407"/>
        <xdr:cNvSpPr/>
      </xdr:nvSpPr>
      <xdr:spPr>
        <a:xfrm>
          <a:off x="6921500" y="1338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133893</xdr:rowOff>
    </xdr:from>
    <xdr:ext cx="469744" cy="259045"/>
    <xdr:sp macro="" textlink="">
      <xdr:nvSpPr>
        <xdr:cNvPr id="409" name="テキスト ボックス 408"/>
        <xdr:cNvSpPr txBox="1"/>
      </xdr:nvSpPr>
      <xdr:spPr>
        <a:xfrm>
          <a:off x="6737427" y="1316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127400</xdr:rowOff>
    </xdr:from>
    <xdr:to>
      <xdr:col>15</xdr:col>
      <xdr:colOff>231775</xdr:colOff>
      <xdr:row>79</xdr:row>
      <xdr:rowOff>57550</xdr:rowOff>
    </xdr:to>
    <xdr:sp macro="" textlink="">
      <xdr:nvSpPr>
        <xdr:cNvPr id="415" name="円/楕円 414"/>
        <xdr:cNvSpPr/>
      </xdr:nvSpPr>
      <xdr:spPr>
        <a:xfrm>
          <a:off x="10426700" y="135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42327</xdr:rowOff>
    </xdr:from>
    <xdr:ext cx="469744" cy="259045"/>
    <xdr:sp macro="" textlink="">
      <xdr:nvSpPr>
        <xdr:cNvPr id="416" name="商工費該当値テキスト"/>
        <xdr:cNvSpPr txBox="1"/>
      </xdr:nvSpPr>
      <xdr:spPr>
        <a:xfrm>
          <a:off x="10528300" y="1341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91357</xdr:rowOff>
    </xdr:from>
    <xdr:to>
      <xdr:col>14</xdr:col>
      <xdr:colOff>79375</xdr:colOff>
      <xdr:row>79</xdr:row>
      <xdr:rowOff>21507</xdr:rowOff>
    </xdr:to>
    <xdr:sp macro="" textlink="">
      <xdr:nvSpPr>
        <xdr:cNvPr id="417" name="円/楕円 416"/>
        <xdr:cNvSpPr/>
      </xdr:nvSpPr>
      <xdr:spPr>
        <a:xfrm>
          <a:off x="9588500" y="134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12634</xdr:rowOff>
    </xdr:from>
    <xdr:ext cx="469744" cy="259045"/>
    <xdr:sp macro="" textlink="">
      <xdr:nvSpPr>
        <xdr:cNvPr id="418" name="テキスト ボックス 417"/>
        <xdr:cNvSpPr txBox="1"/>
      </xdr:nvSpPr>
      <xdr:spPr>
        <a:xfrm>
          <a:off x="9404427" y="135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137916</xdr:rowOff>
    </xdr:from>
    <xdr:to>
      <xdr:col>12</xdr:col>
      <xdr:colOff>561975</xdr:colOff>
      <xdr:row>79</xdr:row>
      <xdr:rowOff>68066</xdr:rowOff>
    </xdr:to>
    <xdr:sp macro="" textlink="">
      <xdr:nvSpPr>
        <xdr:cNvPr id="419" name="円/楕円 418"/>
        <xdr:cNvSpPr/>
      </xdr:nvSpPr>
      <xdr:spPr>
        <a:xfrm>
          <a:off x="8699500" y="135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59193</xdr:rowOff>
    </xdr:from>
    <xdr:ext cx="469744" cy="259045"/>
    <xdr:sp macro="" textlink="">
      <xdr:nvSpPr>
        <xdr:cNvPr id="420" name="テキスト ボックス 419"/>
        <xdr:cNvSpPr txBox="1"/>
      </xdr:nvSpPr>
      <xdr:spPr>
        <a:xfrm>
          <a:off x="8515427" y="1360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142697</xdr:rowOff>
    </xdr:from>
    <xdr:to>
      <xdr:col>11</xdr:col>
      <xdr:colOff>358775</xdr:colOff>
      <xdr:row>79</xdr:row>
      <xdr:rowOff>72847</xdr:rowOff>
    </xdr:to>
    <xdr:sp macro="" textlink="">
      <xdr:nvSpPr>
        <xdr:cNvPr id="421" name="円/楕円 420"/>
        <xdr:cNvSpPr/>
      </xdr:nvSpPr>
      <xdr:spPr>
        <a:xfrm>
          <a:off x="7810500" y="135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63974</xdr:rowOff>
    </xdr:from>
    <xdr:ext cx="469744" cy="259045"/>
    <xdr:sp macro="" textlink="">
      <xdr:nvSpPr>
        <xdr:cNvPr id="422" name="テキスト ボックス 421"/>
        <xdr:cNvSpPr txBox="1"/>
      </xdr:nvSpPr>
      <xdr:spPr>
        <a:xfrm>
          <a:off x="7626427" y="1360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148737</xdr:rowOff>
    </xdr:from>
    <xdr:to>
      <xdr:col>10</xdr:col>
      <xdr:colOff>155575</xdr:colOff>
      <xdr:row>79</xdr:row>
      <xdr:rowOff>78887</xdr:rowOff>
    </xdr:to>
    <xdr:sp macro="" textlink="">
      <xdr:nvSpPr>
        <xdr:cNvPr id="423" name="円/楕円 422"/>
        <xdr:cNvSpPr/>
      </xdr:nvSpPr>
      <xdr:spPr>
        <a:xfrm>
          <a:off x="6921500" y="1352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70014</xdr:rowOff>
    </xdr:from>
    <xdr:ext cx="378565" cy="259045"/>
    <xdr:sp macro="" textlink="">
      <xdr:nvSpPr>
        <xdr:cNvPr id="424" name="テキスト ボックス 423"/>
        <xdr:cNvSpPr txBox="1"/>
      </xdr:nvSpPr>
      <xdr:spPr>
        <a:xfrm>
          <a:off x="6783017" y="13614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27708</xdr:rowOff>
    </xdr:from>
    <xdr:to>
      <xdr:col>15</xdr:col>
      <xdr:colOff>180975</xdr:colOff>
      <xdr:row>99</xdr:row>
      <xdr:rowOff>29491</xdr:rowOff>
    </xdr:to>
    <xdr:cxnSp macro="">
      <xdr:nvCxnSpPr>
        <xdr:cNvPr id="453" name="直線コネクタ 452"/>
        <xdr:cNvCxnSpPr/>
      </xdr:nvCxnSpPr>
      <xdr:spPr>
        <a:xfrm flipV="1">
          <a:off x="9639300" y="17001258"/>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29491</xdr:rowOff>
    </xdr:from>
    <xdr:to>
      <xdr:col>14</xdr:col>
      <xdr:colOff>28575</xdr:colOff>
      <xdr:row>99</xdr:row>
      <xdr:rowOff>30527</xdr:rowOff>
    </xdr:to>
    <xdr:cxnSp macro="">
      <xdr:nvCxnSpPr>
        <xdr:cNvPr id="456" name="直線コネクタ 455"/>
        <xdr:cNvCxnSpPr/>
      </xdr:nvCxnSpPr>
      <xdr:spPr>
        <a:xfrm flipV="1">
          <a:off x="8750300" y="17003041"/>
          <a:ext cx="889000" cy="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30035</xdr:rowOff>
    </xdr:from>
    <xdr:to>
      <xdr:col>12</xdr:col>
      <xdr:colOff>511175</xdr:colOff>
      <xdr:row>99</xdr:row>
      <xdr:rowOff>30527</xdr:rowOff>
    </xdr:to>
    <xdr:cxnSp macro="">
      <xdr:nvCxnSpPr>
        <xdr:cNvPr id="459" name="直線コネクタ 458"/>
        <xdr:cNvCxnSpPr/>
      </xdr:nvCxnSpPr>
      <xdr:spPr>
        <a:xfrm>
          <a:off x="7861300" y="17003585"/>
          <a:ext cx="889000" cy="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124799</xdr:rowOff>
    </xdr:from>
    <xdr:to>
      <xdr:col>12</xdr:col>
      <xdr:colOff>561975</xdr:colOff>
      <xdr:row>99</xdr:row>
      <xdr:rowOff>54949</xdr:rowOff>
    </xdr:to>
    <xdr:sp macro="" textlink="">
      <xdr:nvSpPr>
        <xdr:cNvPr id="460" name="フローチャート : 判断 459"/>
        <xdr:cNvSpPr/>
      </xdr:nvSpPr>
      <xdr:spPr>
        <a:xfrm>
          <a:off x="8699500" y="169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71476</xdr:rowOff>
    </xdr:from>
    <xdr:ext cx="599010" cy="259045"/>
    <xdr:sp macro="" textlink="">
      <xdr:nvSpPr>
        <xdr:cNvPr id="461" name="テキスト ボックス 460"/>
        <xdr:cNvSpPr txBox="1"/>
      </xdr:nvSpPr>
      <xdr:spPr>
        <a:xfrm>
          <a:off x="8450794" y="1670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17084</xdr:rowOff>
    </xdr:from>
    <xdr:to>
      <xdr:col>11</xdr:col>
      <xdr:colOff>307975</xdr:colOff>
      <xdr:row>99</xdr:row>
      <xdr:rowOff>30035</xdr:rowOff>
    </xdr:to>
    <xdr:cxnSp macro="">
      <xdr:nvCxnSpPr>
        <xdr:cNvPr id="462" name="直線コネクタ 461"/>
        <xdr:cNvCxnSpPr/>
      </xdr:nvCxnSpPr>
      <xdr:spPr>
        <a:xfrm>
          <a:off x="6972300" y="16990634"/>
          <a:ext cx="889000" cy="1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142346</xdr:rowOff>
    </xdr:from>
    <xdr:to>
      <xdr:col>11</xdr:col>
      <xdr:colOff>358775</xdr:colOff>
      <xdr:row>99</xdr:row>
      <xdr:rowOff>72496</xdr:rowOff>
    </xdr:to>
    <xdr:sp macro="" textlink="">
      <xdr:nvSpPr>
        <xdr:cNvPr id="463" name="フローチャート : 判断 462"/>
        <xdr:cNvSpPr/>
      </xdr:nvSpPr>
      <xdr:spPr>
        <a:xfrm>
          <a:off x="7810500" y="1694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89023</xdr:rowOff>
    </xdr:from>
    <xdr:ext cx="534377" cy="259045"/>
    <xdr:sp macro="" textlink="">
      <xdr:nvSpPr>
        <xdr:cNvPr id="464" name="テキスト ボックス 463"/>
        <xdr:cNvSpPr txBox="1"/>
      </xdr:nvSpPr>
      <xdr:spPr>
        <a:xfrm>
          <a:off x="7594111" y="1671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148529</xdr:rowOff>
    </xdr:from>
    <xdr:to>
      <xdr:col>10</xdr:col>
      <xdr:colOff>155575</xdr:colOff>
      <xdr:row>99</xdr:row>
      <xdr:rowOff>78679</xdr:rowOff>
    </xdr:to>
    <xdr:sp macro="" textlink="">
      <xdr:nvSpPr>
        <xdr:cNvPr id="465" name="フローチャート : 判断 464"/>
        <xdr:cNvSpPr/>
      </xdr:nvSpPr>
      <xdr:spPr>
        <a:xfrm>
          <a:off x="6921500" y="1695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69806</xdr:rowOff>
    </xdr:from>
    <xdr:ext cx="534377" cy="259045"/>
    <xdr:sp macro="" textlink="">
      <xdr:nvSpPr>
        <xdr:cNvPr id="466" name="テキスト ボックス 465"/>
        <xdr:cNvSpPr txBox="1"/>
      </xdr:nvSpPr>
      <xdr:spPr>
        <a:xfrm>
          <a:off x="6705111" y="170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148358</xdr:rowOff>
    </xdr:from>
    <xdr:to>
      <xdr:col>15</xdr:col>
      <xdr:colOff>231775</xdr:colOff>
      <xdr:row>99</xdr:row>
      <xdr:rowOff>78508</xdr:rowOff>
    </xdr:to>
    <xdr:sp macro="" textlink="">
      <xdr:nvSpPr>
        <xdr:cNvPr id="472" name="円/楕円 471"/>
        <xdr:cNvSpPr/>
      </xdr:nvSpPr>
      <xdr:spPr>
        <a:xfrm>
          <a:off x="10426700" y="1695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109947</xdr:rowOff>
    </xdr:from>
    <xdr:ext cx="534377" cy="259045"/>
    <xdr:sp macro="" textlink="">
      <xdr:nvSpPr>
        <xdr:cNvPr id="473" name="土木費該当値テキスト"/>
        <xdr:cNvSpPr txBox="1"/>
      </xdr:nvSpPr>
      <xdr:spPr>
        <a:xfrm>
          <a:off x="10528300" y="1691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43,943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150141</xdr:rowOff>
    </xdr:from>
    <xdr:to>
      <xdr:col>14</xdr:col>
      <xdr:colOff>79375</xdr:colOff>
      <xdr:row>99</xdr:row>
      <xdr:rowOff>80291</xdr:rowOff>
    </xdr:to>
    <xdr:sp macro="" textlink="">
      <xdr:nvSpPr>
        <xdr:cNvPr id="474" name="円/楕円 473"/>
        <xdr:cNvSpPr/>
      </xdr:nvSpPr>
      <xdr:spPr>
        <a:xfrm>
          <a:off x="9588500" y="1695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71418</xdr:rowOff>
    </xdr:from>
    <xdr:ext cx="534377" cy="259045"/>
    <xdr:sp macro="" textlink="">
      <xdr:nvSpPr>
        <xdr:cNvPr id="475" name="テキスト ボックス 474"/>
        <xdr:cNvSpPr txBox="1"/>
      </xdr:nvSpPr>
      <xdr:spPr>
        <a:xfrm>
          <a:off x="9372111" y="1704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39,262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151177</xdr:rowOff>
    </xdr:from>
    <xdr:to>
      <xdr:col>12</xdr:col>
      <xdr:colOff>561975</xdr:colOff>
      <xdr:row>99</xdr:row>
      <xdr:rowOff>81327</xdr:rowOff>
    </xdr:to>
    <xdr:sp macro="" textlink="">
      <xdr:nvSpPr>
        <xdr:cNvPr id="476" name="円/楕円 475"/>
        <xdr:cNvSpPr/>
      </xdr:nvSpPr>
      <xdr:spPr>
        <a:xfrm>
          <a:off x="8699500" y="1695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72454</xdr:rowOff>
    </xdr:from>
    <xdr:ext cx="534377" cy="259045"/>
    <xdr:sp macro="" textlink="">
      <xdr:nvSpPr>
        <xdr:cNvPr id="477" name="テキスト ボックス 476"/>
        <xdr:cNvSpPr txBox="1"/>
      </xdr:nvSpPr>
      <xdr:spPr>
        <a:xfrm>
          <a:off x="8483111" y="1704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150685</xdr:rowOff>
    </xdr:from>
    <xdr:to>
      <xdr:col>11</xdr:col>
      <xdr:colOff>358775</xdr:colOff>
      <xdr:row>99</xdr:row>
      <xdr:rowOff>80835</xdr:rowOff>
    </xdr:to>
    <xdr:sp macro="" textlink="">
      <xdr:nvSpPr>
        <xdr:cNvPr id="478" name="円/楕円 477"/>
        <xdr:cNvSpPr/>
      </xdr:nvSpPr>
      <xdr:spPr>
        <a:xfrm>
          <a:off x="7810500" y="169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71962</xdr:rowOff>
    </xdr:from>
    <xdr:ext cx="534377" cy="259045"/>
    <xdr:sp macro="" textlink="">
      <xdr:nvSpPr>
        <xdr:cNvPr id="479" name="テキスト ボックス 478"/>
        <xdr:cNvSpPr txBox="1"/>
      </xdr:nvSpPr>
      <xdr:spPr>
        <a:xfrm>
          <a:off x="7594111" y="1704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137734</xdr:rowOff>
    </xdr:from>
    <xdr:to>
      <xdr:col>10</xdr:col>
      <xdr:colOff>155575</xdr:colOff>
      <xdr:row>99</xdr:row>
      <xdr:rowOff>67884</xdr:rowOff>
    </xdr:to>
    <xdr:sp macro="" textlink="">
      <xdr:nvSpPr>
        <xdr:cNvPr id="480" name="円/楕円 479"/>
        <xdr:cNvSpPr/>
      </xdr:nvSpPr>
      <xdr:spPr>
        <a:xfrm>
          <a:off x="6921500" y="1693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84411</xdr:rowOff>
    </xdr:from>
    <xdr:ext cx="534377" cy="259045"/>
    <xdr:sp macro="" textlink="">
      <xdr:nvSpPr>
        <xdr:cNvPr id="481" name="テキスト ボックス 480"/>
        <xdr:cNvSpPr txBox="1"/>
      </xdr:nvSpPr>
      <xdr:spPr>
        <a:xfrm>
          <a:off x="6705111" y="1671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19571</xdr:rowOff>
    </xdr:from>
    <xdr:to>
      <xdr:col>23</xdr:col>
      <xdr:colOff>517525</xdr:colOff>
      <xdr:row>39</xdr:row>
      <xdr:rowOff>22314</xdr:rowOff>
    </xdr:to>
    <xdr:cxnSp macro="">
      <xdr:nvCxnSpPr>
        <xdr:cNvPr id="513" name="直線コネクタ 512"/>
        <xdr:cNvCxnSpPr/>
      </xdr:nvCxnSpPr>
      <xdr:spPr>
        <a:xfrm flipV="1">
          <a:off x="15481300" y="6706121"/>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22314</xdr:rowOff>
    </xdr:from>
    <xdr:to>
      <xdr:col>22</xdr:col>
      <xdr:colOff>365125</xdr:colOff>
      <xdr:row>39</xdr:row>
      <xdr:rowOff>109737</xdr:rowOff>
    </xdr:to>
    <xdr:cxnSp macro="">
      <xdr:nvCxnSpPr>
        <xdr:cNvPr id="516" name="直線コネクタ 515"/>
        <xdr:cNvCxnSpPr/>
      </xdr:nvCxnSpPr>
      <xdr:spPr>
        <a:xfrm flipV="1">
          <a:off x="14592300" y="6708864"/>
          <a:ext cx="889000" cy="8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151771</xdr:rowOff>
    </xdr:from>
    <xdr:ext cx="534377" cy="259045"/>
    <xdr:sp macro="" textlink="">
      <xdr:nvSpPr>
        <xdr:cNvPr id="518" name="テキスト ボックス 517"/>
        <xdr:cNvSpPr txBox="1"/>
      </xdr:nvSpPr>
      <xdr:spPr>
        <a:xfrm>
          <a:off x="15214111" y="63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98226</xdr:rowOff>
    </xdr:from>
    <xdr:to>
      <xdr:col>21</xdr:col>
      <xdr:colOff>161925</xdr:colOff>
      <xdr:row>39</xdr:row>
      <xdr:rowOff>109737</xdr:rowOff>
    </xdr:to>
    <xdr:cxnSp macro="">
      <xdr:nvCxnSpPr>
        <xdr:cNvPr id="519" name="直線コネクタ 518"/>
        <xdr:cNvCxnSpPr/>
      </xdr:nvCxnSpPr>
      <xdr:spPr>
        <a:xfrm>
          <a:off x="13703300" y="6784776"/>
          <a:ext cx="889000" cy="1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116398</xdr:rowOff>
    </xdr:from>
    <xdr:to>
      <xdr:col>21</xdr:col>
      <xdr:colOff>212725</xdr:colOff>
      <xdr:row>39</xdr:row>
      <xdr:rowOff>46548</xdr:rowOff>
    </xdr:to>
    <xdr:sp macro="" textlink="">
      <xdr:nvSpPr>
        <xdr:cNvPr id="520" name="フローチャート : 判断 519"/>
        <xdr:cNvSpPr/>
      </xdr:nvSpPr>
      <xdr:spPr>
        <a:xfrm>
          <a:off x="14541500" y="66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63074</xdr:rowOff>
    </xdr:from>
    <xdr:ext cx="534377" cy="259045"/>
    <xdr:sp macro="" textlink="">
      <xdr:nvSpPr>
        <xdr:cNvPr id="521" name="テキスト ボックス 520"/>
        <xdr:cNvSpPr txBox="1"/>
      </xdr:nvSpPr>
      <xdr:spPr>
        <a:xfrm>
          <a:off x="14325111" y="64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91890</xdr:rowOff>
    </xdr:from>
    <xdr:to>
      <xdr:col>19</xdr:col>
      <xdr:colOff>644525</xdr:colOff>
      <xdr:row>39</xdr:row>
      <xdr:rowOff>98226</xdr:rowOff>
    </xdr:to>
    <xdr:cxnSp macro="">
      <xdr:nvCxnSpPr>
        <xdr:cNvPr id="522" name="直線コネクタ 521"/>
        <xdr:cNvCxnSpPr/>
      </xdr:nvCxnSpPr>
      <xdr:spPr>
        <a:xfrm>
          <a:off x="12814300" y="6778440"/>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146279</xdr:rowOff>
    </xdr:from>
    <xdr:to>
      <xdr:col>20</xdr:col>
      <xdr:colOff>9525</xdr:colOff>
      <xdr:row>39</xdr:row>
      <xdr:rowOff>76429</xdr:rowOff>
    </xdr:to>
    <xdr:sp macro="" textlink="">
      <xdr:nvSpPr>
        <xdr:cNvPr id="523" name="フローチャート : 判断 522"/>
        <xdr:cNvSpPr/>
      </xdr:nvSpPr>
      <xdr:spPr>
        <a:xfrm>
          <a:off x="13652500" y="666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92956</xdr:rowOff>
    </xdr:from>
    <xdr:ext cx="534377" cy="259045"/>
    <xdr:sp macro="" textlink="">
      <xdr:nvSpPr>
        <xdr:cNvPr id="524" name="テキスト ボックス 523"/>
        <xdr:cNvSpPr txBox="1"/>
      </xdr:nvSpPr>
      <xdr:spPr>
        <a:xfrm>
          <a:off x="13436111" y="643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30509</xdr:rowOff>
    </xdr:from>
    <xdr:to>
      <xdr:col>18</xdr:col>
      <xdr:colOff>492125</xdr:colOff>
      <xdr:row>39</xdr:row>
      <xdr:rowOff>132109</xdr:rowOff>
    </xdr:to>
    <xdr:sp macro="" textlink="">
      <xdr:nvSpPr>
        <xdr:cNvPr id="525" name="フローチャート : 判断 524"/>
        <xdr:cNvSpPr/>
      </xdr:nvSpPr>
      <xdr:spPr>
        <a:xfrm>
          <a:off x="12763500" y="671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148636</xdr:rowOff>
    </xdr:from>
    <xdr:ext cx="534377" cy="259045"/>
    <xdr:sp macro="" textlink="">
      <xdr:nvSpPr>
        <xdr:cNvPr id="526" name="テキスト ボックス 525"/>
        <xdr:cNvSpPr txBox="1"/>
      </xdr:nvSpPr>
      <xdr:spPr>
        <a:xfrm>
          <a:off x="12547111" y="649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140221</xdr:rowOff>
    </xdr:from>
    <xdr:to>
      <xdr:col>23</xdr:col>
      <xdr:colOff>568325</xdr:colOff>
      <xdr:row>39</xdr:row>
      <xdr:rowOff>70371</xdr:rowOff>
    </xdr:to>
    <xdr:sp macro="" textlink="">
      <xdr:nvSpPr>
        <xdr:cNvPr id="532" name="円/楕円 531"/>
        <xdr:cNvSpPr/>
      </xdr:nvSpPr>
      <xdr:spPr>
        <a:xfrm>
          <a:off x="16268700" y="665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118648</xdr:rowOff>
    </xdr:from>
    <xdr:ext cx="534377" cy="259045"/>
    <xdr:sp macro="" textlink="">
      <xdr:nvSpPr>
        <xdr:cNvPr id="533" name="消防費該当値テキスト"/>
        <xdr:cNvSpPr txBox="1"/>
      </xdr:nvSpPr>
      <xdr:spPr>
        <a:xfrm>
          <a:off x="16370300" y="663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24,857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142964</xdr:rowOff>
    </xdr:from>
    <xdr:to>
      <xdr:col>22</xdr:col>
      <xdr:colOff>415925</xdr:colOff>
      <xdr:row>39</xdr:row>
      <xdr:rowOff>73114</xdr:rowOff>
    </xdr:to>
    <xdr:sp macro="" textlink="">
      <xdr:nvSpPr>
        <xdr:cNvPr id="534" name="円/楕円 533"/>
        <xdr:cNvSpPr/>
      </xdr:nvSpPr>
      <xdr:spPr>
        <a:xfrm>
          <a:off x="15430500" y="665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64241</xdr:rowOff>
    </xdr:from>
    <xdr:ext cx="534377" cy="259045"/>
    <xdr:sp macro="" textlink="">
      <xdr:nvSpPr>
        <xdr:cNvPr id="535" name="テキスト ボックス 534"/>
        <xdr:cNvSpPr txBox="1"/>
      </xdr:nvSpPr>
      <xdr:spPr>
        <a:xfrm>
          <a:off x="15214111" y="675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24,689</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58937</xdr:rowOff>
    </xdr:from>
    <xdr:to>
      <xdr:col>21</xdr:col>
      <xdr:colOff>212725</xdr:colOff>
      <xdr:row>39</xdr:row>
      <xdr:rowOff>160537</xdr:rowOff>
    </xdr:to>
    <xdr:sp macro="" textlink="">
      <xdr:nvSpPr>
        <xdr:cNvPr id="536" name="円/楕円 535"/>
        <xdr:cNvSpPr/>
      </xdr:nvSpPr>
      <xdr:spPr>
        <a:xfrm>
          <a:off x="14541500" y="674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151664</xdr:rowOff>
    </xdr:from>
    <xdr:ext cx="534377" cy="259045"/>
    <xdr:sp macro="" textlink="">
      <xdr:nvSpPr>
        <xdr:cNvPr id="537" name="テキスト ボックス 536"/>
        <xdr:cNvSpPr txBox="1"/>
      </xdr:nvSpPr>
      <xdr:spPr>
        <a:xfrm>
          <a:off x="14325111" y="68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19,335</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47426</xdr:rowOff>
    </xdr:from>
    <xdr:to>
      <xdr:col>20</xdr:col>
      <xdr:colOff>9525</xdr:colOff>
      <xdr:row>39</xdr:row>
      <xdr:rowOff>149026</xdr:rowOff>
    </xdr:to>
    <xdr:sp macro="" textlink="">
      <xdr:nvSpPr>
        <xdr:cNvPr id="538" name="円/楕円 537"/>
        <xdr:cNvSpPr/>
      </xdr:nvSpPr>
      <xdr:spPr>
        <a:xfrm>
          <a:off x="13652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140153</xdr:rowOff>
    </xdr:from>
    <xdr:ext cx="534377" cy="259045"/>
    <xdr:sp macro="" textlink="">
      <xdr:nvSpPr>
        <xdr:cNvPr id="539" name="テキスト ボックス 538"/>
        <xdr:cNvSpPr txBox="1"/>
      </xdr:nvSpPr>
      <xdr:spPr>
        <a:xfrm>
          <a:off x="13436111" y="682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41090</xdr:rowOff>
    </xdr:from>
    <xdr:to>
      <xdr:col>18</xdr:col>
      <xdr:colOff>492125</xdr:colOff>
      <xdr:row>39</xdr:row>
      <xdr:rowOff>142690</xdr:rowOff>
    </xdr:to>
    <xdr:sp macro="" textlink="">
      <xdr:nvSpPr>
        <xdr:cNvPr id="540" name="円/楕円 539"/>
        <xdr:cNvSpPr/>
      </xdr:nvSpPr>
      <xdr:spPr>
        <a:xfrm>
          <a:off x="12763500" y="67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133817</xdr:rowOff>
    </xdr:from>
    <xdr:ext cx="534377" cy="259045"/>
    <xdr:sp macro="" textlink="">
      <xdr:nvSpPr>
        <xdr:cNvPr id="541" name="テキスト ボックス 540"/>
        <xdr:cNvSpPr txBox="1"/>
      </xdr:nvSpPr>
      <xdr:spPr>
        <a:xfrm>
          <a:off x="12547111" y="682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119793</xdr:rowOff>
    </xdr:from>
    <xdr:to>
      <xdr:col>23</xdr:col>
      <xdr:colOff>517525</xdr:colOff>
      <xdr:row>56</xdr:row>
      <xdr:rowOff>31279</xdr:rowOff>
    </xdr:to>
    <xdr:cxnSp macro="">
      <xdr:nvCxnSpPr>
        <xdr:cNvPr id="570" name="直線コネクタ 569"/>
        <xdr:cNvCxnSpPr/>
      </xdr:nvCxnSpPr>
      <xdr:spPr>
        <a:xfrm flipV="1">
          <a:off x="15481300" y="9378093"/>
          <a:ext cx="838200" cy="25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16688</xdr:rowOff>
    </xdr:from>
    <xdr:ext cx="534377" cy="259045"/>
    <xdr:sp macro="" textlink="">
      <xdr:nvSpPr>
        <xdr:cNvPr id="571" name="教育費平均値テキスト"/>
        <xdr:cNvSpPr txBox="1"/>
      </xdr:nvSpPr>
      <xdr:spPr>
        <a:xfrm>
          <a:off x="16370300" y="978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31279</xdr:rowOff>
    </xdr:from>
    <xdr:to>
      <xdr:col>22</xdr:col>
      <xdr:colOff>365125</xdr:colOff>
      <xdr:row>58</xdr:row>
      <xdr:rowOff>60868</xdr:rowOff>
    </xdr:to>
    <xdr:cxnSp macro="">
      <xdr:nvCxnSpPr>
        <xdr:cNvPr id="573" name="直線コネクタ 572"/>
        <xdr:cNvCxnSpPr/>
      </xdr:nvCxnSpPr>
      <xdr:spPr>
        <a:xfrm flipV="1">
          <a:off x="14592300" y="9632479"/>
          <a:ext cx="889000" cy="37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151151</xdr:rowOff>
    </xdr:from>
    <xdr:ext cx="534377" cy="259045"/>
    <xdr:sp macro="" textlink="">
      <xdr:nvSpPr>
        <xdr:cNvPr id="575" name="テキスト ボックス 574"/>
        <xdr:cNvSpPr txBox="1"/>
      </xdr:nvSpPr>
      <xdr:spPr>
        <a:xfrm>
          <a:off x="15214111" y="99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57084</xdr:rowOff>
    </xdr:from>
    <xdr:to>
      <xdr:col>21</xdr:col>
      <xdr:colOff>161925</xdr:colOff>
      <xdr:row>58</xdr:row>
      <xdr:rowOff>60868</xdr:rowOff>
    </xdr:to>
    <xdr:cxnSp macro="">
      <xdr:nvCxnSpPr>
        <xdr:cNvPr id="576" name="直線コネクタ 575"/>
        <xdr:cNvCxnSpPr/>
      </xdr:nvCxnSpPr>
      <xdr:spPr>
        <a:xfrm>
          <a:off x="13703300" y="10001184"/>
          <a:ext cx="889000" cy="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39164</xdr:rowOff>
    </xdr:from>
    <xdr:to>
      <xdr:col>21</xdr:col>
      <xdr:colOff>212725</xdr:colOff>
      <xdr:row>57</xdr:row>
      <xdr:rowOff>140764</xdr:rowOff>
    </xdr:to>
    <xdr:sp macro="" textlink="">
      <xdr:nvSpPr>
        <xdr:cNvPr id="577" name="フローチャート : 判断 576"/>
        <xdr:cNvSpPr/>
      </xdr:nvSpPr>
      <xdr:spPr>
        <a:xfrm>
          <a:off x="14541500" y="981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157291</xdr:rowOff>
    </xdr:from>
    <xdr:ext cx="534377" cy="259045"/>
    <xdr:sp macro="" textlink="">
      <xdr:nvSpPr>
        <xdr:cNvPr id="578" name="テキスト ボックス 577"/>
        <xdr:cNvSpPr txBox="1"/>
      </xdr:nvSpPr>
      <xdr:spPr>
        <a:xfrm>
          <a:off x="14325111" y="958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57084</xdr:rowOff>
    </xdr:from>
    <xdr:to>
      <xdr:col>19</xdr:col>
      <xdr:colOff>644525</xdr:colOff>
      <xdr:row>58</xdr:row>
      <xdr:rowOff>64243</xdr:rowOff>
    </xdr:to>
    <xdr:cxnSp macro="">
      <xdr:nvCxnSpPr>
        <xdr:cNvPr id="579" name="直線コネクタ 578"/>
        <xdr:cNvCxnSpPr/>
      </xdr:nvCxnSpPr>
      <xdr:spPr>
        <a:xfrm flipV="1">
          <a:off x="12814300" y="10001184"/>
          <a:ext cx="889000" cy="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87993</xdr:rowOff>
    </xdr:from>
    <xdr:to>
      <xdr:col>20</xdr:col>
      <xdr:colOff>9525</xdr:colOff>
      <xdr:row>58</xdr:row>
      <xdr:rowOff>18143</xdr:rowOff>
    </xdr:to>
    <xdr:sp macro="" textlink="">
      <xdr:nvSpPr>
        <xdr:cNvPr id="580" name="フローチャート : 判断 579"/>
        <xdr:cNvSpPr/>
      </xdr:nvSpPr>
      <xdr:spPr>
        <a:xfrm>
          <a:off x="13652500" y="98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34670</xdr:rowOff>
    </xdr:from>
    <xdr:ext cx="534377" cy="259045"/>
    <xdr:sp macro="" textlink="">
      <xdr:nvSpPr>
        <xdr:cNvPr id="581" name="テキスト ボックス 580"/>
        <xdr:cNvSpPr txBox="1"/>
      </xdr:nvSpPr>
      <xdr:spPr>
        <a:xfrm>
          <a:off x="13436111" y="963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68615</xdr:rowOff>
    </xdr:from>
    <xdr:to>
      <xdr:col>18</xdr:col>
      <xdr:colOff>492125</xdr:colOff>
      <xdr:row>57</xdr:row>
      <xdr:rowOff>170215</xdr:rowOff>
    </xdr:to>
    <xdr:sp macro="" textlink="">
      <xdr:nvSpPr>
        <xdr:cNvPr id="582" name="フローチャート : 判断 581"/>
        <xdr:cNvSpPr/>
      </xdr:nvSpPr>
      <xdr:spPr>
        <a:xfrm>
          <a:off x="12763500" y="984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15292</xdr:rowOff>
    </xdr:from>
    <xdr:ext cx="534377" cy="259045"/>
    <xdr:sp macro="" textlink="">
      <xdr:nvSpPr>
        <xdr:cNvPr id="583" name="テキスト ボックス 582"/>
        <xdr:cNvSpPr txBox="1"/>
      </xdr:nvSpPr>
      <xdr:spPr>
        <a:xfrm>
          <a:off x="12547111" y="961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68993</xdr:rowOff>
    </xdr:from>
    <xdr:to>
      <xdr:col>23</xdr:col>
      <xdr:colOff>568325</xdr:colOff>
      <xdr:row>54</xdr:row>
      <xdr:rowOff>170593</xdr:rowOff>
    </xdr:to>
    <xdr:sp macro="" textlink="">
      <xdr:nvSpPr>
        <xdr:cNvPr id="589" name="円/楕円 588"/>
        <xdr:cNvSpPr/>
      </xdr:nvSpPr>
      <xdr:spPr>
        <a:xfrm>
          <a:off x="16268700" y="932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91870</xdr:rowOff>
    </xdr:from>
    <xdr:ext cx="599010" cy="259045"/>
    <xdr:sp macro="" textlink="">
      <xdr:nvSpPr>
        <xdr:cNvPr id="590" name="教育費該当値テキスト"/>
        <xdr:cNvSpPr txBox="1"/>
      </xdr:nvSpPr>
      <xdr:spPr>
        <a:xfrm>
          <a:off x="16370300" y="917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205,225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151929</xdr:rowOff>
    </xdr:from>
    <xdr:to>
      <xdr:col>22</xdr:col>
      <xdr:colOff>415925</xdr:colOff>
      <xdr:row>56</xdr:row>
      <xdr:rowOff>82079</xdr:rowOff>
    </xdr:to>
    <xdr:sp macro="" textlink="">
      <xdr:nvSpPr>
        <xdr:cNvPr id="591" name="円/楕円 590"/>
        <xdr:cNvSpPr/>
      </xdr:nvSpPr>
      <xdr:spPr>
        <a:xfrm>
          <a:off x="15430500" y="95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98606</xdr:rowOff>
    </xdr:from>
    <xdr:ext cx="599010" cy="259045"/>
    <xdr:sp macro="" textlink="">
      <xdr:nvSpPr>
        <xdr:cNvPr id="592" name="テキスト ボックス 591"/>
        <xdr:cNvSpPr txBox="1"/>
      </xdr:nvSpPr>
      <xdr:spPr>
        <a:xfrm>
          <a:off x="15181794" y="935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138,457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10068</xdr:rowOff>
    </xdr:from>
    <xdr:to>
      <xdr:col>21</xdr:col>
      <xdr:colOff>212725</xdr:colOff>
      <xdr:row>58</xdr:row>
      <xdr:rowOff>111668</xdr:rowOff>
    </xdr:to>
    <xdr:sp macro="" textlink="">
      <xdr:nvSpPr>
        <xdr:cNvPr id="593" name="円/楕円 592"/>
        <xdr:cNvSpPr/>
      </xdr:nvSpPr>
      <xdr:spPr>
        <a:xfrm>
          <a:off x="14541500" y="995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102795</xdr:rowOff>
    </xdr:from>
    <xdr:ext cx="534377" cy="259045"/>
    <xdr:sp macro="" textlink="">
      <xdr:nvSpPr>
        <xdr:cNvPr id="594" name="テキスト ボックス 593"/>
        <xdr:cNvSpPr txBox="1"/>
      </xdr:nvSpPr>
      <xdr:spPr>
        <a:xfrm>
          <a:off x="14325111" y="1004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6284</xdr:rowOff>
    </xdr:from>
    <xdr:to>
      <xdr:col>20</xdr:col>
      <xdr:colOff>9525</xdr:colOff>
      <xdr:row>58</xdr:row>
      <xdr:rowOff>107884</xdr:rowOff>
    </xdr:to>
    <xdr:sp macro="" textlink="">
      <xdr:nvSpPr>
        <xdr:cNvPr id="595" name="円/楕円 594"/>
        <xdr:cNvSpPr/>
      </xdr:nvSpPr>
      <xdr:spPr>
        <a:xfrm>
          <a:off x="13652500" y="995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99011</xdr:rowOff>
    </xdr:from>
    <xdr:ext cx="534377" cy="259045"/>
    <xdr:sp macro="" textlink="">
      <xdr:nvSpPr>
        <xdr:cNvPr id="596" name="テキスト ボックス 595"/>
        <xdr:cNvSpPr txBox="1"/>
      </xdr:nvSpPr>
      <xdr:spPr>
        <a:xfrm>
          <a:off x="13436111" y="1004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41,684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13443</xdr:rowOff>
    </xdr:from>
    <xdr:to>
      <xdr:col>18</xdr:col>
      <xdr:colOff>492125</xdr:colOff>
      <xdr:row>58</xdr:row>
      <xdr:rowOff>115043</xdr:rowOff>
    </xdr:to>
    <xdr:sp macro="" textlink="">
      <xdr:nvSpPr>
        <xdr:cNvPr id="597" name="円/楕円 596"/>
        <xdr:cNvSpPr/>
      </xdr:nvSpPr>
      <xdr:spPr>
        <a:xfrm>
          <a:off x="12763500" y="99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106170</xdr:rowOff>
    </xdr:from>
    <xdr:ext cx="534377" cy="259045"/>
    <xdr:sp macro="" textlink="">
      <xdr:nvSpPr>
        <xdr:cNvPr id="598" name="テキスト ボックス 597"/>
        <xdr:cNvSpPr txBox="1"/>
      </xdr:nvSpPr>
      <xdr:spPr>
        <a:xfrm>
          <a:off x="12547111" y="1005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133124</xdr:rowOff>
    </xdr:from>
    <xdr:to>
      <xdr:col>22</xdr:col>
      <xdr:colOff>365125</xdr:colOff>
      <xdr:row>78</xdr:row>
      <xdr:rowOff>139700</xdr:rowOff>
    </xdr:to>
    <xdr:cxnSp macro="">
      <xdr:nvCxnSpPr>
        <xdr:cNvPr id="628" name="直線コネクタ 627"/>
        <xdr:cNvCxnSpPr/>
      </xdr:nvCxnSpPr>
      <xdr:spPr>
        <a:xfrm>
          <a:off x="14592300" y="13506224"/>
          <a:ext cx="8890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0" name="テキスト ボックス 629"/>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133124</xdr:rowOff>
    </xdr:from>
    <xdr:to>
      <xdr:col>21</xdr:col>
      <xdr:colOff>161925</xdr:colOff>
      <xdr:row>78</xdr:row>
      <xdr:rowOff>136945</xdr:rowOff>
    </xdr:to>
    <xdr:cxnSp macro="">
      <xdr:nvCxnSpPr>
        <xdr:cNvPr id="631" name="直線コネクタ 630"/>
        <xdr:cNvCxnSpPr/>
      </xdr:nvCxnSpPr>
      <xdr:spPr>
        <a:xfrm flipV="1">
          <a:off x="13703300" y="13506224"/>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52527</xdr:rowOff>
    </xdr:from>
    <xdr:to>
      <xdr:col>21</xdr:col>
      <xdr:colOff>212725</xdr:colOff>
      <xdr:row>78</xdr:row>
      <xdr:rowOff>154127</xdr:rowOff>
    </xdr:to>
    <xdr:sp macro="" textlink="">
      <xdr:nvSpPr>
        <xdr:cNvPr id="632" name="フローチャート : 判断 631"/>
        <xdr:cNvSpPr/>
      </xdr:nvSpPr>
      <xdr:spPr>
        <a:xfrm>
          <a:off x="14541500" y="1342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170654</xdr:rowOff>
    </xdr:from>
    <xdr:ext cx="534377" cy="259045"/>
    <xdr:sp macro="" textlink="">
      <xdr:nvSpPr>
        <xdr:cNvPr id="633" name="テキスト ボックス 632"/>
        <xdr:cNvSpPr txBox="1"/>
      </xdr:nvSpPr>
      <xdr:spPr>
        <a:xfrm>
          <a:off x="14325111" y="132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129546</xdr:rowOff>
    </xdr:from>
    <xdr:to>
      <xdr:col>19</xdr:col>
      <xdr:colOff>644525</xdr:colOff>
      <xdr:row>78</xdr:row>
      <xdr:rowOff>136945</xdr:rowOff>
    </xdr:to>
    <xdr:cxnSp macro="">
      <xdr:nvCxnSpPr>
        <xdr:cNvPr id="634" name="直線コネクタ 633"/>
        <xdr:cNvCxnSpPr/>
      </xdr:nvCxnSpPr>
      <xdr:spPr>
        <a:xfrm>
          <a:off x="12814300" y="13502646"/>
          <a:ext cx="889000" cy="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49071</xdr:rowOff>
    </xdr:from>
    <xdr:to>
      <xdr:col>20</xdr:col>
      <xdr:colOff>9525</xdr:colOff>
      <xdr:row>78</xdr:row>
      <xdr:rowOff>150671</xdr:rowOff>
    </xdr:to>
    <xdr:sp macro="" textlink="">
      <xdr:nvSpPr>
        <xdr:cNvPr id="635" name="フローチャート : 判断 634"/>
        <xdr:cNvSpPr/>
      </xdr:nvSpPr>
      <xdr:spPr>
        <a:xfrm>
          <a:off x="13652500" y="134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167198</xdr:rowOff>
    </xdr:from>
    <xdr:ext cx="534377" cy="259045"/>
    <xdr:sp macro="" textlink="">
      <xdr:nvSpPr>
        <xdr:cNvPr id="636" name="テキスト ボックス 635"/>
        <xdr:cNvSpPr txBox="1"/>
      </xdr:nvSpPr>
      <xdr:spPr>
        <a:xfrm>
          <a:off x="13436111" y="1319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57303</xdr:rowOff>
    </xdr:from>
    <xdr:to>
      <xdr:col>18</xdr:col>
      <xdr:colOff>492125</xdr:colOff>
      <xdr:row>78</xdr:row>
      <xdr:rowOff>158903</xdr:rowOff>
    </xdr:to>
    <xdr:sp macro="" textlink="">
      <xdr:nvSpPr>
        <xdr:cNvPr id="637" name="フローチャート : 判断 636"/>
        <xdr:cNvSpPr/>
      </xdr:nvSpPr>
      <xdr:spPr>
        <a:xfrm>
          <a:off x="12763500" y="134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3980</xdr:rowOff>
    </xdr:from>
    <xdr:ext cx="534377" cy="259045"/>
    <xdr:sp macro="" textlink="">
      <xdr:nvSpPr>
        <xdr:cNvPr id="638" name="テキスト ボックス 637"/>
        <xdr:cNvSpPr txBox="1"/>
      </xdr:nvSpPr>
      <xdr:spPr>
        <a:xfrm>
          <a:off x="12547111" y="132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4" name="円/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249299" cy="259045"/>
    <xdr:sp macro="" textlink="">
      <xdr:nvSpPr>
        <xdr:cNvPr id="645" name="災害復旧費該当値テキスト"/>
        <xdr:cNvSpPr txBox="1"/>
      </xdr:nvSpPr>
      <xdr:spPr>
        <a:xfrm>
          <a:off x="16370300" y="13419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6" name="円/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7" name="テキスト ボックス 646"/>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82324</xdr:rowOff>
    </xdr:from>
    <xdr:to>
      <xdr:col>21</xdr:col>
      <xdr:colOff>212725</xdr:colOff>
      <xdr:row>79</xdr:row>
      <xdr:rowOff>12474</xdr:rowOff>
    </xdr:to>
    <xdr:sp macro="" textlink="">
      <xdr:nvSpPr>
        <xdr:cNvPr id="648" name="円/楕円 647"/>
        <xdr:cNvSpPr/>
      </xdr:nvSpPr>
      <xdr:spPr>
        <a:xfrm>
          <a:off x="14541500" y="1345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3601</xdr:rowOff>
    </xdr:from>
    <xdr:ext cx="469744" cy="259045"/>
    <xdr:sp macro="" textlink="">
      <xdr:nvSpPr>
        <xdr:cNvPr id="649" name="テキスト ボックス 648"/>
        <xdr:cNvSpPr txBox="1"/>
      </xdr:nvSpPr>
      <xdr:spPr>
        <a:xfrm>
          <a:off x="14357427" y="1354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86145</xdr:rowOff>
    </xdr:from>
    <xdr:to>
      <xdr:col>20</xdr:col>
      <xdr:colOff>9525</xdr:colOff>
      <xdr:row>79</xdr:row>
      <xdr:rowOff>16295</xdr:rowOff>
    </xdr:to>
    <xdr:sp macro="" textlink="">
      <xdr:nvSpPr>
        <xdr:cNvPr id="650" name="円/楕円 649"/>
        <xdr:cNvSpPr/>
      </xdr:nvSpPr>
      <xdr:spPr>
        <a:xfrm>
          <a:off x="13652500" y="134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7422</xdr:rowOff>
    </xdr:from>
    <xdr:ext cx="469744" cy="259045"/>
    <xdr:sp macro="" textlink="">
      <xdr:nvSpPr>
        <xdr:cNvPr id="651" name="テキスト ボックス 650"/>
        <xdr:cNvSpPr txBox="1"/>
      </xdr:nvSpPr>
      <xdr:spPr>
        <a:xfrm>
          <a:off x="13468427" y="1355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78746</xdr:rowOff>
    </xdr:from>
    <xdr:to>
      <xdr:col>18</xdr:col>
      <xdr:colOff>492125</xdr:colOff>
      <xdr:row>79</xdr:row>
      <xdr:rowOff>8896</xdr:rowOff>
    </xdr:to>
    <xdr:sp macro="" textlink="">
      <xdr:nvSpPr>
        <xdr:cNvPr id="652" name="円/楕円 651"/>
        <xdr:cNvSpPr/>
      </xdr:nvSpPr>
      <xdr:spPr>
        <a:xfrm>
          <a:off x="12763500" y="134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23</xdr:rowOff>
    </xdr:from>
    <xdr:ext cx="469744" cy="259045"/>
    <xdr:sp macro="" textlink="">
      <xdr:nvSpPr>
        <xdr:cNvPr id="653" name="テキスト ボックス 652"/>
        <xdr:cNvSpPr txBox="1"/>
      </xdr:nvSpPr>
      <xdr:spPr>
        <a:xfrm>
          <a:off x="12579427" y="1354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43304</xdr:rowOff>
    </xdr:from>
    <xdr:to>
      <xdr:col>23</xdr:col>
      <xdr:colOff>517525</xdr:colOff>
      <xdr:row>97</xdr:row>
      <xdr:rowOff>55838</xdr:rowOff>
    </xdr:to>
    <xdr:cxnSp macro="">
      <xdr:nvCxnSpPr>
        <xdr:cNvPr id="678" name="直線コネクタ 677"/>
        <xdr:cNvCxnSpPr/>
      </xdr:nvCxnSpPr>
      <xdr:spPr>
        <a:xfrm flipV="1">
          <a:off x="15481300" y="16673954"/>
          <a:ext cx="8382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55838</xdr:rowOff>
    </xdr:from>
    <xdr:to>
      <xdr:col>22</xdr:col>
      <xdr:colOff>365125</xdr:colOff>
      <xdr:row>97</xdr:row>
      <xdr:rowOff>68107</xdr:rowOff>
    </xdr:to>
    <xdr:cxnSp macro="">
      <xdr:nvCxnSpPr>
        <xdr:cNvPr id="681" name="直線コネクタ 680"/>
        <xdr:cNvCxnSpPr/>
      </xdr:nvCxnSpPr>
      <xdr:spPr>
        <a:xfrm flipV="1">
          <a:off x="14592300" y="16686488"/>
          <a:ext cx="8890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3" name="テキスト ボックス 682"/>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59244</xdr:rowOff>
    </xdr:from>
    <xdr:to>
      <xdr:col>21</xdr:col>
      <xdr:colOff>161925</xdr:colOff>
      <xdr:row>97</xdr:row>
      <xdr:rowOff>68107</xdr:rowOff>
    </xdr:to>
    <xdr:cxnSp macro="">
      <xdr:nvCxnSpPr>
        <xdr:cNvPr id="684" name="直線コネクタ 683"/>
        <xdr:cNvCxnSpPr/>
      </xdr:nvCxnSpPr>
      <xdr:spPr>
        <a:xfrm>
          <a:off x="13703300" y="16689894"/>
          <a:ext cx="889000" cy="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63931</xdr:rowOff>
    </xdr:from>
    <xdr:to>
      <xdr:col>21</xdr:col>
      <xdr:colOff>212725</xdr:colOff>
      <xdr:row>96</xdr:row>
      <xdr:rowOff>165531</xdr:rowOff>
    </xdr:to>
    <xdr:sp macro="" textlink="">
      <xdr:nvSpPr>
        <xdr:cNvPr id="685" name="フローチャート : 判断 684"/>
        <xdr:cNvSpPr/>
      </xdr:nvSpPr>
      <xdr:spPr>
        <a:xfrm>
          <a:off x="14541500" y="1652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10608</xdr:rowOff>
    </xdr:from>
    <xdr:ext cx="534377" cy="259045"/>
    <xdr:sp macro="" textlink="">
      <xdr:nvSpPr>
        <xdr:cNvPr id="686" name="テキスト ボックス 685"/>
        <xdr:cNvSpPr txBox="1"/>
      </xdr:nvSpPr>
      <xdr:spPr>
        <a:xfrm>
          <a:off x="14325111" y="1629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50529</xdr:rowOff>
    </xdr:from>
    <xdr:to>
      <xdr:col>19</xdr:col>
      <xdr:colOff>644525</xdr:colOff>
      <xdr:row>97</xdr:row>
      <xdr:rowOff>59244</xdr:rowOff>
    </xdr:to>
    <xdr:cxnSp macro="">
      <xdr:nvCxnSpPr>
        <xdr:cNvPr id="687" name="直線コネクタ 686"/>
        <xdr:cNvCxnSpPr/>
      </xdr:nvCxnSpPr>
      <xdr:spPr>
        <a:xfrm>
          <a:off x="12814300" y="16681179"/>
          <a:ext cx="889000" cy="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50107</xdr:rowOff>
    </xdr:from>
    <xdr:to>
      <xdr:col>20</xdr:col>
      <xdr:colOff>9525</xdr:colOff>
      <xdr:row>96</xdr:row>
      <xdr:rowOff>151707</xdr:rowOff>
    </xdr:to>
    <xdr:sp macro="" textlink="">
      <xdr:nvSpPr>
        <xdr:cNvPr id="688" name="フローチャート : 判断 687"/>
        <xdr:cNvSpPr/>
      </xdr:nvSpPr>
      <xdr:spPr>
        <a:xfrm>
          <a:off x="13652500" y="165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168234</xdr:rowOff>
    </xdr:from>
    <xdr:ext cx="534377" cy="259045"/>
    <xdr:sp macro="" textlink="">
      <xdr:nvSpPr>
        <xdr:cNvPr id="689" name="テキスト ボックス 688"/>
        <xdr:cNvSpPr txBox="1"/>
      </xdr:nvSpPr>
      <xdr:spPr>
        <a:xfrm>
          <a:off x="13436111" y="162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43380</xdr:rowOff>
    </xdr:from>
    <xdr:to>
      <xdr:col>18</xdr:col>
      <xdr:colOff>492125</xdr:colOff>
      <xdr:row>96</xdr:row>
      <xdr:rowOff>144980</xdr:rowOff>
    </xdr:to>
    <xdr:sp macro="" textlink="">
      <xdr:nvSpPr>
        <xdr:cNvPr id="690" name="フローチャート : 判断 689"/>
        <xdr:cNvSpPr/>
      </xdr:nvSpPr>
      <xdr:spPr>
        <a:xfrm>
          <a:off x="12763500" y="1650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161507</xdr:rowOff>
    </xdr:from>
    <xdr:ext cx="534377" cy="259045"/>
    <xdr:sp macro="" textlink="">
      <xdr:nvSpPr>
        <xdr:cNvPr id="691" name="テキスト ボックス 690"/>
        <xdr:cNvSpPr txBox="1"/>
      </xdr:nvSpPr>
      <xdr:spPr>
        <a:xfrm>
          <a:off x="12547111" y="1627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163954</xdr:rowOff>
    </xdr:from>
    <xdr:to>
      <xdr:col>23</xdr:col>
      <xdr:colOff>568325</xdr:colOff>
      <xdr:row>97</xdr:row>
      <xdr:rowOff>94104</xdr:rowOff>
    </xdr:to>
    <xdr:sp macro="" textlink="">
      <xdr:nvSpPr>
        <xdr:cNvPr id="697" name="円/楕円 696"/>
        <xdr:cNvSpPr/>
      </xdr:nvSpPr>
      <xdr:spPr>
        <a:xfrm>
          <a:off x="16268700" y="1662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78881</xdr:rowOff>
    </xdr:from>
    <xdr:ext cx="534377" cy="259045"/>
    <xdr:sp macro="" textlink="">
      <xdr:nvSpPr>
        <xdr:cNvPr id="698" name="公債費該当値テキスト"/>
        <xdr:cNvSpPr txBox="1"/>
      </xdr:nvSpPr>
      <xdr:spPr>
        <a:xfrm>
          <a:off x="16370300" y="16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26,867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5038</xdr:rowOff>
    </xdr:from>
    <xdr:to>
      <xdr:col>22</xdr:col>
      <xdr:colOff>415925</xdr:colOff>
      <xdr:row>97</xdr:row>
      <xdr:rowOff>106638</xdr:rowOff>
    </xdr:to>
    <xdr:sp macro="" textlink="">
      <xdr:nvSpPr>
        <xdr:cNvPr id="699" name="円/楕円 698"/>
        <xdr:cNvSpPr/>
      </xdr:nvSpPr>
      <xdr:spPr>
        <a:xfrm>
          <a:off x="15430500" y="1663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97765</xdr:rowOff>
    </xdr:from>
    <xdr:ext cx="534377" cy="259045"/>
    <xdr:sp macro="" textlink="">
      <xdr:nvSpPr>
        <xdr:cNvPr id="700" name="テキスト ボックス 699"/>
        <xdr:cNvSpPr txBox="1"/>
      </xdr:nvSpPr>
      <xdr:spPr>
        <a:xfrm>
          <a:off x="15214111" y="1672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24,674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17307</xdr:rowOff>
    </xdr:from>
    <xdr:to>
      <xdr:col>21</xdr:col>
      <xdr:colOff>212725</xdr:colOff>
      <xdr:row>97</xdr:row>
      <xdr:rowOff>118907</xdr:rowOff>
    </xdr:to>
    <xdr:sp macro="" textlink="">
      <xdr:nvSpPr>
        <xdr:cNvPr id="701" name="円/楕円 700"/>
        <xdr:cNvSpPr/>
      </xdr:nvSpPr>
      <xdr:spPr>
        <a:xfrm>
          <a:off x="14541500" y="1664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110034</xdr:rowOff>
    </xdr:from>
    <xdr:ext cx="534377" cy="259045"/>
    <xdr:sp macro="" textlink="">
      <xdr:nvSpPr>
        <xdr:cNvPr id="702" name="テキスト ボックス 701"/>
        <xdr:cNvSpPr txBox="1"/>
      </xdr:nvSpPr>
      <xdr:spPr>
        <a:xfrm>
          <a:off x="14325111" y="1674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8444</xdr:rowOff>
    </xdr:from>
    <xdr:to>
      <xdr:col>20</xdr:col>
      <xdr:colOff>9525</xdr:colOff>
      <xdr:row>97</xdr:row>
      <xdr:rowOff>110044</xdr:rowOff>
    </xdr:to>
    <xdr:sp macro="" textlink="">
      <xdr:nvSpPr>
        <xdr:cNvPr id="703" name="円/楕円 702"/>
        <xdr:cNvSpPr/>
      </xdr:nvSpPr>
      <xdr:spPr>
        <a:xfrm>
          <a:off x="13652500" y="1663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101171</xdr:rowOff>
    </xdr:from>
    <xdr:ext cx="534377" cy="259045"/>
    <xdr:sp macro="" textlink="">
      <xdr:nvSpPr>
        <xdr:cNvPr id="704" name="テキスト ボックス 703"/>
        <xdr:cNvSpPr txBox="1"/>
      </xdr:nvSpPr>
      <xdr:spPr>
        <a:xfrm>
          <a:off x="13436111" y="1673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171179</xdr:rowOff>
    </xdr:from>
    <xdr:to>
      <xdr:col>18</xdr:col>
      <xdr:colOff>492125</xdr:colOff>
      <xdr:row>97</xdr:row>
      <xdr:rowOff>101329</xdr:rowOff>
    </xdr:to>
    <xdr:sp macro="" textlink="">
      <xdr:nvSpPr>
        <xdr:cNvPr id="705" name="円/楕円 704"/>
        <xdr:cNvSpPr/>
      </xdr:nvSpPr>
      <xdr:spPr>
        <a:xfrm>
          <a:off x="12763500" y="1663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92456</xdr:rowOff>
    </xdr:from>
    <xdr:ext cx="534377" cy="259045"/>
    <xdr:sp macro="" textlink="">
      <xdr:nvSpPr>
        <xdr:cNvPr id="706" name="テキスト ボックス 705"/>
        <xdr:cNvSpPr txBox="1"/>
      </xdr:nvSpPr>
      <xdr:spPr>
        <a:xfrm>
          <a:off x="12547111" y="1672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106426</xdr:rowOff>
    </xdr:from>
    <xdr:to>
      <xdr:col>29</xdr:col>
      <xdr:colOff>568325</xdr:colOff>
      <xdr:row>38</xdr:row>
      <xdr:rowOff>36576</xdr:rowOff>
    </xdr:to>
    <xdr:sp macro="" textlink="">
      <xdr:nvSpPr>
        <xdr:cNvPr id="742" name="フローチャート : 判断 741"/>
        <xdr:cNvSpPr/>
      </xdr:nvSpPr>
      <xdr:spPr>
        <a:xfrm>
          <a:off x="203835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53103</xdr:rowOff>
    </xdr:from>
    <xdr:ext cx="378565" cy="259045"/>
    <xdr:sp macro="" textlink="">
      <xdr:nvSpPr>
        <xdr:cNvPr id="743" name="テキスト ボックス 742"/>
        <xdr:cNvSpPr txBox="1"/>
      </xdr:nvSpPr>
      <xdr:spPr>
        <a:xfrm>
          <a:off x="20245017" y="6225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35941</xdr:rowOff>
    </xdr:from>
    <xdr:to>
      <xdr:col>28</xdr:col>
      <xdr:colOff>365125</xdr:colOff>
      <xdr:row>38</xdr:row>
      <xdr:rowOff>137541</xdr:rowOff>
    </xdr:to>
    <xdr:sp macro="" textlink="">
      <xdr:nvSpPr>
        <xdr:cNvPr id="745" name="フローチャート : 判断 744"/>
        <xdr:cNvSpPr/>
      </xdr:nvSpPr>
      <xdr:spPr>
        <a:xfrm>
          <a:off x="19494500" y="65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154068</xdr:rowOff>
    </xdr:from>
    <xdr:ext cx="378565" cy="259045"/>
    <xdr:sp macro="" textlink="">
      <xdr:nvSpPr>
        <xdr:cNvPr id="746" name="テキスト ボックス 745"/>
        <xdr:cNvSpPr txBox="1"/>
      </xdr:nvSpPr>
      <xdr:spPr>
        <a:xfrm>
          <a:off x="19356017" y="6326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159766</xdr:rowOff>
    </xdr:from>
    <xdr:to>
      <xdr:col>27</xdr:col>
      <xdr:colOff>161925</xdr:colOff>
      <xdr:row>32</xdr:row>
      <xdr:rowOff>89916</xdr:rowOff>
    </xdr:to>
    <xdr:sp macro="" textlink="">
      <xdr:nvSpPr>
        <xdr:cNvPr id="747" name="フローチャート : 判断 746"/>
        <xdr:cNvSpPr/>
      </xdr:nvSpPr>
      <xdr:spPr>
        <a:xfrm>
          <a:off x="18605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106443</xdr:rowOff>
    </xdr:from>
    <xdr:ext cx="469744" cy="259045"/>
    <xdr:sp macro="" textlink="">
      <xdr:nvSpPr>
        <xdr:cNvPr id="748" name="テキスト ボックス 747"/>
        <xdr:cNvSpPr txBox="1"/>
      </xdr:nvSpPr>
      <xdr:spPr>
        <a:xfrm>
          <a:off x="18421427"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教育費以外は、類似団体平均を下回っている状況である。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教育費については、住民一人当たり</a:t>
          </a:r>
          <a:r>
            <a:rPr lang="en-US" altLang="ja-JP" sz="1100" b="0" i="0" baseline="0">
              <a:solidFill>
                <a:schemeClr val="dk1"/>
              </a:solidFill>
              <a:effectLst/>
              <a:latin typeface="+mn-lt"/>
              <a:ea typeface="+mn-ea"/>
              <a:cs typeface="+mn-cs"/>
            </a:rPr>
            <a:t>205,225</a:t>
          </a:r>
          <a:r>
            <a:rPr lang="ja-JP" altLang="ja-JP" sz="1100" b="0" i="0" baseline="0">
              <a:solidFill>
                <a:schemeClr val="dk1"/>
              </a:solidFill>
              <a:effectLst/>
              <a:latin typeface="+mn-lt"/>
              <a:ea typeface="+mn-ea"/>
              <a:cs typeface="+mn-cs"/>
            </a:rPr>
            <a:t>円となっており、類似団体平均（</a:t>
          </a:r>
          <a:r>
            <a:rPr lang="en-US" altLang="ja-JP" sz="1100" b="0" i="0" baseline="0">
              <a:solidFill>
                <a:schemeClr val="dk1"/>
              </a:solidFill>
              <a:effectLst/>
              <a:latin typeface="+mn-lt"/>
              <a:ea typeface="+mn-ea"/>
              <a:cs typeface="+mn-cs"/>
            </a:rPr>
            <a:t>78,291</a:t>
          </a:r>
          <a:r>
            <a:rPr lang="ja-JP" altLang="ja-JP" sz="1100" b="0" i="0" baseline="0">
              <a:solidFill>
                <a:schemeClr val="dk1"/>
              </a:solidFill>
              <a:effectLst/>
              <a:latin typeface="+mn-lt"/>
              <a:ea typeface="+mn-ea"/>
              <a:cs typeface="+mn-cs"/>
            </a:rPr>
            <a:t>円）に比べ</a:t>
          </a:r>
          <a:r>
            <a:rPr lang="en-US" altLang="ja-JP" sz="1100" b="0" i="0" baseline="0">
              <a:solidFill>
                <a:schemeClr val="dk1"/>
              </a:solidFill>
              <a:effectLst/>
              <a:latin typeface="+mn-lt"/>
              <a:ea typeface="+mn-ea"/>
              <a:cs typeface="+mn-cs"/>
            </a:rPr>
            <a:t>126,934</a:t>
          </a:r>
          <a:r>
            <a:rPr lang="ja-JP" altLang="ja-JP" sz="1100" b="0" i="0" baseline="0">
              <a:solidFill>
                <a:schemeClr val="dk1"/>
              </a:solidFill>
              <a:effectLst/>
              <a:latin typeface="+mn-lt"/>
              <a:ea typeface="+mn-ea"/>
              <a:cs typeface="+mn-cs"/>
            </a:rPr>
            <a:t>円、茨城県平均（</a:t>
          </a:r>
          <a:r>
            <a:rPr lang="en-US" altLang="ja-JP" sz="1100" b="0" i="0" baseline="0">
              <a:solidFill>
                <a:schemeClr val="dk1"/>
              </a:solidFill>
              <a:effectLst/>
              <a:latin typeface="+mn-lt"/>
              <a:ea typeface="+mn-ea"/>
              <a:cs typeface="+mn-cs"/>
            </a:rPr>
            <a:t>53,920</a:t>
          </a:r>
          <a:r>
            <a:rPr lang="ja-JP" altLang="ja-JP" sz="1100" b="0" i="0" baseline="0">
              <a:solidFill>
                <a:schemeClr val="dk1"/>
              </a:solidFill>
              <a:effectLst/>
              <a:latin typeface="+mn-lt"/>
              <a:ea typeface="+mn-ea"/>
              <a:cs typeface="+mn-cs"/>
            </a:rPr>
            <a:t>円）に比べ</a:t>
          </a:r>
          <a:r>
            <a:rPr lang="en-US" altLang="ja-JP" sz="1100" b="0" i="0" baseline="0">
              <a:solidFill>
                <a:schemeClr val="dk1"/>
              </a:solidFill>
              <a:effectLst/>
              <a:latin typeface="+mn-lt"/>
              <a:ea typeface="+mn-ea"/>
              <a:cs typeface="+mn-cs"/>
            </a:rPr>
            <a:t>151,305</a:t>
          </a:r>
          <a:r>
            <a:rPr lang="ja-JP" altLang="ja-JP" sz="1100" b="0" i="0" baseline="0">
              <a:solidFill>
                <a:schemeClr val="dk1"/>
              </a:solidFill>
              <a:effectLst/>
              <a:latin typeface="+mn-lt"/>
              <a:ea typeface="+mn-ea"/>
              <a:cs typeface="+mn-cs"/>
            </a:rPr>
            <a:t>円上回っており、前年度（</a:t>
          </a:r>
          <a:r>
            <a:rPr lang="en-US" altLang="ja-JP" sz="1100" b="0" i="0" baseline="0">
              <a:solidFill>
                <a:schemeClr val="dk1"/>
              </a:solidFill>
              <a:effectLst/>
              <a:latin typeface="+mn-lt"/>
              <a:ea typeface="+mn-ea"/>
              <a:cs typeface="+mn-cs"/>
            </a:rPr>
            <a:t>138,457</a:t>
          </a:r>
          <a:r>
            <a:rPr lang="ja-JP" altLang="ja-JP" sz="1100" b="0" i="0" baseline="0">
              <a:solidFill>
                <a:schemeClr val="dk1"/>
              </a:solidFill>
              <a:effectLst/>
              <a:latin typeface="+mn-lt"/>
              <a:ea typeface="+mn-ea"/>
              <a:cs typeface="+mn-cs"/>
            </a:rPr>
            <a:t>円）より</a:t>
          </a:r>
          <a:r>
            <a:rPr lang="en-US" altLang="ja-JP" sz="1100" b="0" i="0" baseline="0">
              <a:solidFill>
                <a:schemeClr val="dk1"/>
              </a:solidFill>
              <a:effectLst/>
              <a:latin typeface="+mn-lt"/>
              <a:ea typeface="+mn-ea"/>
              <a:cs typeface="+mn-cs"/>
            </a:rPr>
            <a:t>66,768</a:t>
          </a:r>
          <a:r>
            <a:rPr lang="ja-JP" altLang="ja-JP" sz="1100" b="0" i="0" baseline="0">
              <a:solidFill>
                <a:schemeClr val="dk1"/>
              </a:solidFill>
              <a:effectLst/>
              <a:latin typeface="+mn-lt"/>
              <a:ea typeface="+mn-ea"/>
              <a:cs typeface="+mn-cs"/>
            </a:rPr>
            <a:t>円増加している。これは、</a:t>
          </a:r>
          <a:r>
            <a:rPr lang="ja-JP" altLang="en-US" sz="1100" b="0" i="0" baseline="0">
              <a:solidFill>
                <a:schemeClr val="dk1"/>
              </a:solidFill>
              <a:effectLst/>
              <a:latin typeface="+mn-lt"/>
              <a:ea typeface="+mn-ea"/>
              <a:cs typeface="+mn-cs"/>
            </a:rPr>
            <a:t>前年度に続き</a:t>
          </a:r>
          <a:r>
            <a:rPr lang="ja-JP" altLang="ja-JP" sz="1100" b="0" i="0" baseline="0">
              <a:solidFill>
                <a:schemeClr val="dk1"/>
              </a:solidFill>
              <a:effectLst/>
              <a:latin typeface="+mn-lt"/>
              <a:ea typeface="+mn-ea"/>
              <a:cs typeface="+mn-cs"/>
            </a:rPr>
            <a:t>小中一貫校建設事業によ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普通建設事業費が大幅に増加したことが要因である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また、</a:t>
          </a:r>
          <a:r>
            <a:rPr lang="ja-JP" altLang="ja-JP" sz="1100" b="0" i="0" baseline="0">
              <a:solidFill>
                <a:schemeClr val="dk1"/>
              </a:solidFill>
              <a:effectLst/>
              <a:latin typeface="+mn-lt"/>
              <a:ea typeface="+mn-ea"/>
              <a:cs typeface="+mn-cs"/>
            </a:rPr>
            <a:t>前年度と比べ住民一人当たりのコストが増加しているもののなかで、</a:t>
          </a:r>
          <a:r>
            <a:rPr lang="ja-JP" altLang="en-US" sz="1100" b="0" i="0" baseline="0">
              <a:solidFill>
                <a:schemeClr val="dk1"/>
              </a:solidFill>
              <a:effectLst/>
              <a:latin typeface="+mn-lt"/>
              <a:ea typeface="+mn-ea"/>
              <a:cs typeface="+mn-cs"/>
            </a:rPr>
            <a:t>総務費については、地方創生関連の普通建設事業により増加、土木費</a:t>
          </a:r>
          <a:r>
            <a:rPr lang="ja-JP" altLang="ja-JP" sz="1100" b="0" i="0" baseline="0">
              <a:solidFill>
                <a:schemeClr val="dk1"/>
              </a:solidFill>
              <a:effectLst/>
              <a:latin typeface="+mn-lt"/>
              <a:ea typeface="+mn-ea"/>
              <a:cs typeface="+mn-cs"/>
            </a:rPr>
            <a:t>については、</a:t>
          </a:r>
          <a:r>
            <a:rPr lang="ja-JP" altLang="en-US" sz="1100" b="0" i="0" baseline="0">
              <a:solidFill>
                <a:schemeClr val="dk1"/>
              </a:solidFill>
              <a:effectLst/>
              <a:latin typeface="+mn-lt"/>
              <a:ea typeface="+mn-ea"/>
              <a:cs typeface="+mn-cs"/>
            </a:rPr>
            <a:t>通学路設計により</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民生</a:t>
          </a:r>
          <a:r>
            <a:rPr lang="ja-JP" altLang="ja-JP" sz="1100" b="0" i="0" baseline="0">
              <a:solidFill>
                <a:schemeClr val="dk1"/>
              </a:solidFill>
              <a:effectLst/>
              <a:latin typeface="+mn-lt"/>
              <a:ea typeface="+mn-ea"/>
              <a:cs typeface="+mn-cs"/>
            </a:rPr>
            <a:t>費については、</a:t>
          </a:r>
          <a:r>
            <a:rPr lang="ja-JP" altLang="en-US" sz="1100" b="0" i="0" baseline="0">
              <a:solidFill>
                <a:schemeClr val="dk1"/>
              </a:solidFill>
              <a:effectLst/>
              <a:latin typeface="+mn-lt"/>
              <a:ea typeface="+mn-ea"/>
              <a:cs typeface="+mn-cs"/>
            </a:rPr>
            <a:t>臨時福祉給付金等により増加したことが要因である。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実質収支比率については、平成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年度まで</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以内で推移してきたが、平成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年度からは</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超とやや高くなっている。また財政調整基金残高比率についてはやや上昇傾向にあったが、今年度は前年度より</a:t>
          </a:r>
          <a:r>
            <a:rPr lang="en-US" altLang="ja-JP" sz="1100" b="0" i="0" baseline="0">
              <a:solidFill>
                <a:schemeClr val="dk1"/>
              </a:solidFill>
              <a:effectLst/>
              <a:latin typeface="+mn-lt"/>
              <a:ea typeface="+mn-ea"/>
              <a:cs typeface="+mn-cs"/>
            </a:rPr>
            <a:t>0.26</a:t>
          </a:r>
          <a:r>
            <a:rPr lang="ja-JP" altLang="ja-JP" sz="1100" b="0" i="0" baseline="0">
              <a:solidFill>
                <a:schemeClr val="dk1"/>
              </a:solidFill>
              <a:effectLst/>
              <a:latin typeface="+mn-lt"/>
              <a:ea typeface="+mn-ea"/>
              <a:cs typeface="+mn-cs"/>
            </a:rPr>
            <a:t>ﾎﾟｲﾝﾄ下がった。目標値</a:t>
          </a:r>
          <a:r>
            <a:rPr lang="ja-JP" altLang="en-US" sz="1100" b="0" i="0" baseline="0">
              <a:solidFill>
                <a:schemeClr val="dk1"/>
              </a:solidFill>
              <a:effectLst/>
              <a:latin typeface="+mn-lt"/>
              <a:ea typeface="+mn-ea"/>
              <a:cs typeface="+mn-cs"/>
            </a:rPr>
            <a:t>を標準財政規模比</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程度としており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今後も行政改革、</a:t>
          </a:r>
          <a:r>
            <a:rPr lang="ja-JP" altLang="ja-JP" sz="1100" b="0" i="0" baseline="0">
              <a:solidFill>
                <a:schemeClr val="dk1"/>
              </a:solidFill>
              <a:effectLst/>
              <a:latin typeface="+mn-lt"/>
              <a:ea typeface="+mn-ea"/>
              <a:cs typeface="+mn-cs"/>
            </a:rPr>
            <a:t>経費節減</a:t>
          </a:r>
          <a:r>
            <a:rPr lang="ja-JP" altLang="en-US" sz="1100" b="0" i="0" baseline="0">
              <a:solidFill>
                <a:schemeClr val="dk1"/>
              </a:solidFill>
              <a:effectLst/>
              <a:latin typeface="+mn-lt"/>
              <a:ea typeface="+mn-ea"/>
              <a:cs typeface="+mn-cs"/>
            </a:rPr>
            <a:t>、決算状況を踏まえ可能な範囲で積立てし、引き続き</a:t>
          </a:r>
          <a:r>
            <a:rPr lang="ja-JP" altLang="ja-JP" sz="1100" b="0" i="0" baseline="0">
              <a:solidFill>
                <a:schemeClr val="dk1"/>
              </a:solidFill>
              <a:effectLst/>
              <a:latin typeface="+mn-lt"/>
              <a:ea typeface="+mn-ea"/>
              <a:cs typeface="+mn-cs"/>
            </a:rPr>
            <a:t>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連結実質赤字比率については、全会計において赤字額、赤字比率はない。しかしながら一般会計からの繰出金が高止まりしている状況にあり、今以上の増加は財政運営上大きな負担となることから、各事業会計とも歳入財源の確保に向けた対策を強化し、繰出金の抑制を図りた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なお、増加の大きかった国民健康保険特別会計については、保険給付費等の減により実質収支が</a:t>
          </a:r>
          <a:r>
            <a:rPr kumimoji="1" lang="en-US" altLang="ja-JP" sz="1100">
              <a:solidFill>
                <a:schemeClr val="dk1"/>
              </a:solidFill>
              <a:effectLst/>
              <a:latin typeface="+mn-lt"/>
              <a:ea typeface="+mn-ea"/>
              <a:cs typeface="+mn-cs"/>
            </a:rPr>
            <a:t>63</a:t>
          </a:r>
          <a:r>
            <a:rPr kumimoji="1" lang="ja-JP" altLang="en-US" sz="1100">
              <a:solidFill>
                <a:schemeClr val="dk1"/>
              </a:solidFill>
              <a:effectLst/>
              <a:latin typeface="+mn-lt"/>
              <a:ea typeface="+mn-ea"/>
              <a:cs typeface="+mn-cs"/>
            </a:rPr>
            <a:t>百万円増となり</a:t>
          </a:r>
          <a:r>
            <a:rPr kumimoji="1" lang="en-US" altLang="ja-JP" sz="1100">
              <a:solidFill>
                <a:schemeClr val="dk1"/>
              </a:solidFill>
              <a:effectLst/>
              <a:latin typeface="+mn-lt"/>
              <a:ea typeface="+mn-ea"/>
              <a:cs typeface="+mn-cs"/>
            </a:rPr>
            <a:t>2.16</a:t>
          </a:r>
          <a:r>
            <a:rPr kumimoji="1" lang="ja-JP" altLang="en-US" sz="1100">
              <a:solidFill>
                <a:schemeClr val="dk1"/>
              </a:solidFill>
              <a:effectLst/>
              <a:latin typeface="+mn-lt"/>
              <a:ea typeface="+mn-ea"/>
              <a:cs typeface="+mn-cs"/>
            </a:rPr>
            <a:t>ポイント増加となっている。また、介護保険特別会計についても、保険給付費や償還金等の増により実質収支が</a:t>
          </a:r>
          <a:r>
            <a:rPr kumimoji="1" lang="en-US" altLang="ja-JP" sz="1100">
              <a:solidFill>
                <a:schemeClr val="dk1"/>
              </a:solidFill>
              <a:effectLst/>
              <a:latin typeface="+mn-lt"/>
              <a:ea typeface="+mn-ea"/>
              <a:cs typeface="+mn-cs"/>
            </a:rPr>
            <a:t>42</a:t>
          </a:r>
          <a:r>
            <a:rPr kumimoji="1" lang="ja-JP" altLang="en-US" sz="1100">
              <a:solidFill>
                <a:schemeClr val="dk1"/>
              </a:solidFill>
              <a:effectLst/>
              <a:latin typeface="+mn-lt"/>
              <a:ea typeface="+mn-ea"/>
              <a:cs typeface="+mn-cs"/>
            </a:rPr>
            <a:t>百万円増となり</a:t>
          </a:r>
          <a:r>
            <a:rPr kumimoji="1" lang="en-US" altLang="ja-JP" sz="1100">
              <a:solidFill>
                <a:schemeClr val="dk1"/>
              </a:solidFill>
              <a:effectLst/>
              <a:latin typeface="+mn-lt"/>
              <a:ea typeface="+mn-ea"/>
              <a:cs typeface="+mn-cs"/>
            </a:rPr>
            <a:t>1.46</a:t>
          </a:r>
          <a:r>
            <a:rPr kumimoji="1" lang="ja-JP" altLang="en-US" sz="1100">
              <a:solidFill>
                <a:schemeClr val="dk1"/>
              </a:solidFill>
              <a:effectLst/>
              <a:latin typeface="+mn-lt"/>
              <a:ea typeface="+mn-ea"/>
              <a:cs typeface="+mn-cs"/>
            </a:rPr>
            <a:t>ポイント増加となった。</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6004089</v>
      </c>
      <c r="BO4" s="411"/>
      <c r="BP4" s="411"/>
      <c r="BQ4" s="411"/>
      <c r="BR4" s="411"/>
      <c r="BS4" s="411"/>
      <c r="BT4" s="411"/>
      <c r="BU4" s="412"/>
      <c r="BV4" s="410">
        <v>5292139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13.7</v>
      </c>
      <c r="CU4" s="588"/>
      <c r="CV4" s="588"/>
      <c r="CW4" s="588"/>
      <c r="CX4" s="588"/>
      <c r="CY4" s="588"/>
      <c r="CZ4" s="588"/>
      <c r="DA4" s="589"/>
      <c r="DB4" s="587">
        <v>11.8</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5534738</v>
      </c>
      <c r="BO5" s="416"/>
      <c r="BP5" s="416"/>
      <c r="BQ5" s="416"/>
      <c r="BR5" s="416"/>
      <c r="BS5" s="416"/>
      <c r="BT5" s="416"/>
      <c r="BU5" s="417"/>
      <c r="BV5" s="415">
        <v>4880429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86.6</v>
      </c>
      <c r="CU5" s="386"/>
      <c r="CV5" s="386"/>
      <c r="CW5" s="386"/>
      <c r="CX5" s="386"/>
      <c r="CY5" s="386"/>
      <c r="CZ5" s="386"/>
      <c r="DA5" s="387"/>
      <c r="DB5" s="385">
        <v>83.5</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469351</v>
      </c>
      <c r="BO6" s="416"/>
      <c r="BP6" s="416"/>
      <c r="BQ6" s="416"/>
      <c r="BR6" s="416"/>
      <c r="BS6" s="416"/>
      <c r="BT6" s="416"/>
      <c r="BU6" s="417"/>
      <c r="BV6" s="415">
        <v>411710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90.9</v>
      </c>
      <c r="CU6" s="562"/>
      <c r="CV6" s="562"/>
      <c r="CW6" s="562"/>
      <c r="CX6" s="562"/>
      <c r="CY6" s="562"/>
      <c r="CZ6" s="562"/>
      <c r="DA6" s="563"/>
      <c r="DB6" s="561">
        <v>88.6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61431</v>
      </c>
      <c r="BO7" s="416"/>
      <c r="BP7" s="416"/>
      <c r="BQ7" s="416"/>
      <c r="BR7" s="416"/>
      <c r="BS7" s="416"/>
      <c r="BT7" s="416"/>
      <c r="BU7" s="417"/>
      <c r="BV7" s="415">
        <v>53924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2975805</v>
      </c>
      <c r="CU7" s="416"/>
      <c r="CV7" s="416"/>
      <c r="CW7" s="416"/>
      <c r="CX7" s="416"/>
      <c r="CY7" s="416"/>
      <c r="CZ7" s="416"/>
      <c r="DA7" s="417"/>
      <c r="DB7" s="415">
        <v>3026164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407920</v>
      </c>
      <c r="BO8" s="416"/>
      <c r="BP8" s="416"/>
      <c r="BQ8" s="416"/>
      <c r="BR8" s="416"/>
      <c r="BS8" s="416"/>
      <c r="BT8" s="416"/>
      <c r="BU8" s="417"/>
      <c r="BV8" s="415">
        <v>357786</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0.37</v>
      </c>
      <c r="CU8" s="525"/>
      <c r="CV8" s="525"/>
      <c r="CW8" s="525"/>
      <c r="CX8" s="525"/>
      <c r="CY8" s="525"/>
      <c r="CZ8" s="525"/>
      <c r="DA8" s="526"/>
      <c r="DB8" s="524">
        <v>0.37</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9168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50134</v>
      </c>
      <c r="BO9" s="416"/>
      <c r="BP9" s="416"/>
      <c r="BQ9" s="416"/>
      <c r="BR9" s="416"/>
      <c r="BS9" s="416"/>
      <c r="BT9" s="416"/>
      <c r="BU9" s="417"/>
      <c r="BV9" s="415">
        <v>41261</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6.1</v>
      </c>
      <c r="CU9" s="386"/>
      <c r="CV9" s="386"/>
      <c r="CW9" s="386"/>
      <c r="CX9" s="386"/>
      <c r="CY9" s="386"/>
      <c r="CZ9" s="386"/>
      <c r="DA9" s="387"/>
      <c r="DB9" s="385">
        <v>5.9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10172</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60</v>
      </c>
      <c r="BO10" s="416"/>
      <c r="BP10" s="416"/>
      <c r="BQ10" s="416"/>
      <c r="BR10" s="416"/>
      <c r="BS10" s="416"/>
      <c r="BT10" s="416"/>
      <c r="BU10" s="417"/>
      <c r="BV10" s="415">
        <v>60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9250</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12000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9153</v>
      </c>
      <c r="S13" s="517"/>
      <c r="T13" s="517"/>
      <c r="U13" s="517"/>
      <c r="V13" s="518"/>
      <c r="W13" s="504" t="s">
        <v>124</v>
      </c>
      <c r="X13" s="428"/>
      <c r="Y13" s="428"/>
      <c r="Z13" s="428"/>
      <c r="AA13" s="428"/>
      <c r="AB13" s="429"/>
      <c r="AC13" s="391">
        <v>629</v>
      </c>
      <c r="AD13" s="392"/>
      <c r="AE13" s="392"/>
      <c r="AF13" s="392"/>
      <c r="AG13" s="393"/>
      <c r="AH13" s="391">
        <v>713</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38194</v>
      </c>
      <c r="BO13" s="416"/>
      <c r="BP13" s="416"/>
      <c r="BQ13" s="416"/>
      <c r="BR13" s="416"/>
      <c r="BS13" s="416"/>
      <c r="BT13" s="416"/>
      <c r="BU13" s="417"/>
      <c r="BV13" s="415">
        <v>41321</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5.2</v>
      </c>
      <c r="CU13" s="386"/>
      <c r="CV13" s="386"/>
      <c r="CW13" s="386"/>
      <c r="CX13" s="386"/>
      <c r="CY13" s="386"/>
      <c r="CZ13" s="386"/>
      <c r="DA13" s="387"/>
      <c r="DB13" s="385">
        <v>6.3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9477</v>
      </c>
      <c r="S14" s="517"/>
      <c r="T14" s="517"/>
      <c r="U14" s="517"/>
      <c r="V14" s="518"/>
      <c r="W14" s="519"/>
      <c r="X14" s="431"/>
      <c r="Y14" s="431"/>
      <c r="Z14" s="431"/>
      <c r="AA14" s="431"/>
      <c r="AB14" s="432"/>
      <c r="AC14" s="509">
        <v>13.5</v>
      </c>
      <c r="AD14" s="510"/>
      <c r="AE14" s="510"/>
      <c r="AF14" s="510"/>
      <c r="AG14" s="511"/>
      <c r="AH14" s="509">
        <v>14.8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59.7</v>
      </c>
      <c r="CU14" s="488"/>
      <c r="CV14" s="488"/>
      <c r="CW14" s="488"/>
      <c r="CX14" s="488"/>
      <c r="CY14" s="488"/>
      <c r="CZ14" s="488"/>
      <c r="DA14" s="489"/>
      <c r="DB14" s="520">
        <v>36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9398</v>
      </c>
      <c r="S15" s="517"/>
      <c r="T15" s="517"/>
      <c r="U15" s="517"/>
      <c r="V15" s="518"/>
      <c r="W15" s="504" t="s">
        <v>131</v>
      </c>
      <c r="X15" s="428"/>
      <c r="Y15" s="428"/>
      <c r="Z15" s="428"/>
      <c r="AA15" s="428"/>
      <c r="AB15" s="429"/>
      <c r="AC15" s="391">
        <v>1356</v>
      </c>
      <c r="AD15" s="392"/>
      <c r="AE15" s="392"/>
      <c r="AF15" s="392"/>
      <c r="AG15" s="393"/>
      <c r="AH15" s="391">
        <v>1428</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936541</v>
      </c>
      <c r="BO15" s="411"/>
      <c r="BP15" s="411"/>
      <c r="BQ15" s="411"/>
      <c r="BR15" s="411"/>
      <c r="BS15" s="411"/>
      <c r="BT15" s="411"/>
      <c r="BU15" s="412"/>
      <c r="BV15" s="410">
        <v>965334</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29</v>
      </c>
      <c r="AD16" s="510"/>
      <c r="AE16" s="510"/>
      <c r="AF16" s="510"/>
      <c r="AG16" s="511"/>
      <c r="AH16" s="509">
        <v>29.7</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2604465</v>
      </c>
      <c r="BO16" s="416"/>
      <c r="BP16" s="416"/>
      <c r="BQ16" s="416"/>
      <c r="BR16" s="416"/>
      <c r="BS16" s="416"/>
      <c r="BT16" s="416"/>
      <c r="BU16" s="417"/>
      <c r="BV16" s="415">
        <v>2613182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2685</v>
      </c>
      <c r="AD17" s="392"/>
      <c r="AE17" s="392"/>
      <c r="AF17" s="392"/>
      <c r="AG17" s="393"/>
      <c r="AH17" s="391">
        <v>2674</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1160721</v>
      </c>
      <c r="BO17" s="416"/>
      <c r="BP17" s="416"/>
      <c r="BQ17" s="416"/>
      <c r="BR17" s="416"/>
      <c r="BS17" s="416"/>
      <c r="BT17" s="416"/>
      <c r="BU17" s="417"/>
      <c r="BV17" s="415">
        <v>1194991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44.3</v>
      </c>
      <c r="M18" s="480"/>
      <c r="N18" s="480"/>
      <c r="O18" s="480"/>
      <c r="P18" s="480"/>
      <c r="Q18" s="480"/>
      <c r="R18" s="481"/>
      <c r="S18" s="481"/>
      <c r="T18" s="481"/>
      <c r="U18" s="481"/>
      <c r="V18" s="482"/>
      <c r="W18" s="496"/>
      <c r="X18" s="497"/>
      <c r="Y18" s="497"/>
      <c r="Z18" s="497"/>
      <c r="AA18" s="497"/>
      <c r="AB18" s="505"/>
      <c r="AC18" s="379">
        <v>57.5</v>
      </c>
      <c r="AD18" s="380"/>
      <c r="AE18" s="380"/>
      <c r="AF18" s="380"/>
      <c r="AG18" s="483"/>
      <c r="AH18" s="379">
        <v>55.5</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2745099</v>
      </c>
      <c r="BO18" s="416"/>
      <c r="BP18" s="416"/>
      <c r="BQ18" s="416"/>
      <c r="BR18" s="416"/>
      <c r="BS18" s="416"/>
      <c r="BT18" s="416"/>
      <c r="BU18" s="417"/>
      <c r="BV18" s="415">
        <v>2667601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207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3983590</v>
      </c>
      <c r="BO19" s="416"/>
      <c r="BP19" s="416"/>
      <c r="BQ19" s="416"/>
      <c r="BR19" s="416"/>
      <c r="BS19" s="416"/>
      <c r="BT19" s="416"/>
      <c r="BU19" s="417"/>
      <c r="BV19" s="415">
        <v>3825810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2950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3936393</v>
      </c>
      <c r="BO23" s="416"/>
      <c r="BP23" s="416"/>
      <c r="BQ23" s="416"/>
      <c r="BR23" s="416"/>
      <c r="BS23" s="416"/>
      <c r="BT23" s="416"/>
      <c r="BU23" s="417"/>
      <c r="BV23" s="415">
        <v>3442611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6120</v>
      </c>
      <c r="R24" s="392"/>
      <c r="S24" s="392"/>
      <c r="T24" s="392"/>
      <c r="U24" s="392"/>
      <c r="V24" s="393"/>
      <c r="W24" s="457"/>
      <c r="X24" s="448"/>
      <c r="Y24" s="449"/>
      <c r="Z24" s="388" t="s">
        <v>155</v>
      </c>
      <c r="AA24" s="389"/>
      <c r="AB24" s="389"/>
      <c r="AC24" s="389"/>
      <c r="AD24" s="389"/>
      <c r="AE24" s="389"/>
      <c r="AF24" s="389"/>
      <c r="AG24" s="390"/>
      <c r="AH24" s="391">
        <v>104</v>
      </c>
      <c r="AI24" s="392"/>
      <c r="AJ24" s="392"/>
      <c r="AK24" s="392"/>
      <c r="AL24" s="393"/>
      <c r="AM24" s="391">
        <v>321152</v>
      </c>
      <c r="AN24" s="392"/>
      <c r="AO24" s="392"/>
      <c r="AP24" s="392"/>
      <c r="AQ24" s="392"/>
      <c r="AR24" s="393"/>
      <c r="AS24" s="391">
        <v>3088</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3142114</v>
      </c>
      <c r="BO24" s="416"/>
      <c r="BP24" s="416"/>
      <c r="BQ24" s="416"/>
      <c r="BR24" s="416"/>
      <c r="BS24" s="416"/>
      <c r="BT24" s="416"/>
      <c r="BU24" s="417"/>
      <c r="BV24" s="415">
        <v>2744236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5320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128509</v>
      </c>
      <c r="BO25" s="411"/>
      <c r="BP25" s="411"/>
      <c r="BQ25" s="411"/>
      <c r="BR25" s="411"/>
      <c r="BS25" s="411"/>
      <c r="BT25" s="411"/>
      <c r="BU25" s="412"/>
      <c r="BV25" s="410">
        <v>128566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4750</v>
      </c>
      <c r="R26" s="392"/>
      <c r="S26" s="392"/>
      <c r="T26" s="392"/>
      <c r="U26" s="392"/>
      <c r="V26" s="393"/>
      <c r="W26" s="457"/>
      <c r="X26" s="448"/>
      <c r="Y26" s="449"/>
      <c r="Z26" s="388" t="s">
        <v>161</v>
      </c>
      <c r="AA26" s="470"/>
      <c r="AB26" s="470"/>
      <c r="AC26" s="470"/>
      <c r="AD26" s="470"/>
      <c r="AE26" s="470"/>
      <c r="AF26" s="470"/>
      <c r="AG26" s="471"/>
      <c r="AH26" s="391">
        <v>7</v>
      </c>
      <c r="AI26" s="392"/>
      <c r="AJ26" s="392"/>
      <c r="AK26" s="392"/>
      <c r="AL26" s="393"/>
      <c r="AM26" s="391">
        <v>20097</v>
      </c>
      <c r="AN26" s="392"/>
      <c r="AO26" s="392"/>
      <c r="AP26" s="392"/>
      <c r="AQ26" s="392"/>
      <c r="AR26" s="393"/>
      <c r="AS26" s="391">
        <v>2871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3000</v>
      </c>
      <c r="R27" s="392"/>
      <c r="S27" s="392"/>
      <c r="T27" s="392"/>
      <c r="U27" s="392"/>
      <c r="V27" s="393"/>
      <c r="W27" s="457"/>
      <c r="X27" s="448"/>
      <c r="Y27" s="449"/>
      <c r="Z27" s="388" t="s">
        <v>164</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2700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250913</v>
      </c>
      <c r="BO28" s="411"/>
      <c r="BP28" s="411"/>
      <c r="BQ28" s="411"/>
      <c r="BR28" s="411"/>
      <c r="BS28" s="411"/>
      <c r="BT28" s="411"/>
      <c r="BU28" s="412"/>
      <c r="BV28" s="410">
        <v>262853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10</v>
      </c>
      <c r="M29" s="392"/>
      <c r="N29" s="392"/>
      <c r="O29" s="392"/>
      <c r="P29" s="393"/>
      <c r="Q29" s="391">
        <v>2600</v>
      </c>
      <c r="R29" s="392"/>
      <c r="S29" s="392"/>
      <c r="T29" s="392"/>
      <c r="U29" s="392"/>
      <c r="V29" s="393"/>
      <c r="W29" s="458"/>
      <c r="X29" s="459"/>
      <c r="Y29" s="460"/>
      <c r="Z29" s="388" t="s">
        <v>171</v>
      </c>
      <c r="AA29" s="389"/>
      <c r="AB29" s="389"/>
      <c r="AC29" s="389"/>
      <c r="AD29" s="389"/>
      <c r="AE29" s="389"/>
      <c r="AF29" s="389"/>
      <c r="AG29" s="390"/>
      <c r="AH29" s="391">
        <v>104</v>
      </c>
      <c r="AI29" s="392"/>
      <c r="AJ29" s="392"/>
      <c r="AK29" s="392"/>
      <c r="AL29" s="393"/>
      <c r="AM29" s="391">
        <v>321152</v>
      </c>
      <c r="AN29" s="392"/>
      <c r="AO29" s="392"/>
      <c r="AP29" s="392"/>
      <c r="AQ29" s="392"/>
      <c r="AR29" s="393"/>
      <c r="AS29" s="391">
        <v>3088</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123847</v>
      </c>
      <c r="BO29" s="416"/>
      <c r="BP29" s="416"/>
      <c r="BQ29" s="416"/>
      <c r="BR29" s="416"/>
      <c r="BS29" s="416"/>
      <c r="BT29" s="416"/>
      <c r="BU29" s="417"/>
      <c r="BV29" s="415">
        <v>133808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95.1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1070051</v>
      </c>
      <c r="BO30" s="419"/>
      <c r="BP30" s="419"/>
      <c r="BQ30" s="419"/>
      <c r="BR30" s="419"/>
      <c r="BS30" s="419"/>
      <c r="BT30" s="419"/>
      <c r="BU30" s="420"/>
      <c r="BV30" s="418">
        <v>1110716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茨城県市町村総合事務組合　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茨城県市町村総合事務組合　県民交通災害共済事業特別会計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茨城租税債権管理機構　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茨城県後期高齢者医療広域連合　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茨城県後期高齢者医療広域連合　後期高齢者医療特別会計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龍ケ崎地方塵芥処理組合　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龍ケ崎地方衛生組合　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稲敷地方広域市町村圏事務組合　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稲敷地方広域市町村圏事務組合　養護老人ホーム松風園特別会計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稲敷地方広域市町村圏事務組合　水防事業特別会計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3" t="s">
        <v>525</v>
      </c>
      <c r="D34" s="1183"/>
      <c r="E34" s="1184"/>
      <c r="F34" s="32">
        <v>10.050000000000001</v>
      </c>
      <c r="G34" s="33">
        <v>11.02</v>
      </c>
      <c r="H34" s="33">
        <v>10.84</v>
      </c>
      <c r="I34" s="33">
        <v>11.82</v>
      </c>
      <c r="J34" s="34">
        <v>13.7</v>
      </c>
      <c r="K34" s="22"/>
      <c r="L34" s="22"/>
      <c r="M34" s="22"/>
      <c r="N34" s="22"/>
      <c r="O34" s="22"/>
      <c r="P34" s="22"/>
    </row>
    <row r="35" spans="1:16" ht="39" customHeight="1" x14ac:dyDescent="0.15">
      <c r="A35" s="22"/>
      <c r="B35" s="35"/>
      <c r="C35" s="1177" t="s">
        <v>526</v>
      </c>
      <c r="D35" s="1178"/>
      <c r="E35" s="1179"/>
      <c r="F35" s="36">
        <v>4</v>
      </c>
      <c r="G35" s="37">
        <v>5.79</v>
      </c>
      <c r="H35" s="37">
        <v>5.89</v>
      </c>
      <c r="I35" s="37">
        <v>6.5</v>
      </c>
      <c r="J35" s="38">
        <v>5.7</v>
      </c>
      <c r="K35" s="22"/>
      <c r="L35" s="22"/>
      <c r="M35" s="22"/>
      <c r="N35" s="22"/>
      <c r="O35" s="22"/>
      <c r="P35" s="22"/>
    </row>
    <row r="36" spans="1:16" ht="39" customHeight="1" x14ac:dyDescent="0.15">
      <c r="A36" s="22"/>
      <c r="B36" s="35"/>
      <c r="C36" s="1177" t="s">
        <v>527</v>
      </c>
      <c r="D36" s="1178"/>
      <c r="E36" s="1179"/>
      <c r="F36" s="36">
        <v>2.73</v>
      </c>
      <c r="G36" s="37">
        <v>3.1</v>
      </c>
      <c r="H36" s="37">
        <v>4.1100000000000003</v>
      </c>
      <c r="I36" s="37">
        <v>2.29</v>
      </c>
      <c r="J36" s="38">
        <v>4.45</v>
      </c>
      <c r="K36" s="22"/>
      <c r="L36" s="22"/>
      <c r="M36" s="22"/>
      <c r="N36" s="22"/>
      <c r="O36" s="22"/>
      <c r="P36" s="22"/>
    </row>
    <row r="37" spans="1:16" ht="39" customHeight="1" x14ac:dyDescent="0.15">
      <c r="A37" s="22"/>
      <c r="B37" s="35"/>
      <c r="C37" s="1177" t="s">
        <v>528</v>
      </c>
      <c r="D37" s="1178"/>
      <c r="E37" s="1179"/>
      <c r="F37" s="36">
        <v>1.5</v>
      </c>
      <c r="G37" s="37">
        <v>1.82</v>
      </c>
      <c r="H37" s="37">
        <v>1.77</v>
      </c>
      <c r="I37" s="37">
        <v>2.86</v>
      </c>
      <c r="J37" s="38">
        <v>4.32</v>
      </c>
      <c r="K37" s="22"/>
      <c r="L37" s="22"/>
      <c r="M37" s="22"/>
      <c r="N37" s="22"/>
      <c r="O37" s="22"/>
      <c r="P37" s="22"/>
    </row>
    <row r="38" spans="1:16" ht="39" customHeight="1" x14ac:dyDescent="0.15">
      <c r="A38" s="22"/>
      <c r="B38" s="35"/>
      <c r="C38" s="1177" t="s">
        <v>529</v>
      </c>
      <c r="D38" s="1178"/>
      <c r="E38" s="1179"/>
      <c r="F38" s="36">
        <v>0.55000000000000004</v>
      </c>
      <c r="G38" s="37">
        <v>0.99</v>
      </c>
      <c r="H38" s="37">
        <v>0.99</v>
      </c>
      <c r="I38" s="37">
        <v>0.6</v>
      </c>
      <c r="J38" s="38">
        <v>0.59</v>
      </c>
      <c r="K38" s="22"/>
      <c r="L38" s="22"/>
      <c r="M38" s="22"/>
      <c r="N38" s="22"/>
      <c r="O38" s="22"/>
      <c r="P38" s="22"/>
    </row>
    <row r="39" spans="1:16" ht="39" customHeight="1" x14ac:dyDescent="0.15">
      <c r="A39" s="22"/>
      <c r="B39" s="35"/>
      <c r="C39" s="1177" t="s">
        <v>530</v>
      </c>
      <c r="D39" s="1178"/>
      <c r="E39" s="1179"/>
      <c r="F39" s="36">
        <v>0</v>
      </c>
      <c r="G39" s="37">
        <v>0.01</v>
      </c>
      <c r="H39" s="37">
        <v>0.01</v>
      </c>
      <c r="I39" s="37">
        <v>0.05</v>
      </c>
      <c r="J39" s="38">
        <v>0.08</v>
      </c>
      <c r="K39" s="22"/>
      <c r="L39" s="22"/>
      <c r="M39" s="22"/>
      <c r="N39" s="22"/>
      <c r="O39" s="22"/>
      <c r="P39" s="22"/>
    </row>
    <row r="40" spans="1:16" ht="39" customHeight="1" x14ac:dyDescent="0.15">
      <c r="A40" s="22"/>
      <c r="B40" s="35"/>
      <c r="C40" s="1177" t="s">
        <v>531</v>
      </c>
      <c r="D40" s="1178"/>
      <c r="E40" s="1179"/>
      <c r="F40" s="36">
        <v>0</v>
      </c>
      <c r="G40" s="37">
        <v>0</v>
      </c>
      <c r="H40" s="37">
        <v>0</v>
      </c>
      <c r="I40" s="37">
        <v>0.02</v>
      </c>
      <c r="J40" s="38">
        <v>0.01</v>
      </c>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532</v>
      </c>
      <c r="D42" s="1178"/>
      <c r="E42" s="1179"/>
      <c r="F42" s="36" t="s">
        <v>480</v>
      </c>
      <c r="G42" s="37" t="s">
        <v>480</v>
      </c>
      <c r="H42" s="37" t="s">
        <v>480</v>
      </c>
      <c r="I42" s="37" t="s">
        <v>480</v>
      </c>
      <c r="J42" s="38" t="s">
        <v>480</v>
      </c>
      <c r="K42" s="22"/>
      <c r="L42" s="22"/>
      <c r="M42" s="22"/>
      <c r="N42" s="22"/>
      <c r="O42" s="22"/>
      <c r="P42" s="22"/>
    </row>
    <row r="43" spans="1:16" ht="39" customHeight="1" thickBot="1" x14ac:dyDescent="0.2">
      <c r="A43" s="22"/>
      <c r="B43" s="40"/>
      <c r="C43" s="1180" t="s">
        <v>533</v>
      </c>
      <c r="D43" s="1181"/>
      <c r="E43" s="1182"/>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258</v>
      </c>
      <c r="L45" s="60">
        <v>239</v>
      </c>
      <c r="M45" s="60">
        <v>219</v>
      </c>
      <c r="N45" s="60">
        <v>234</v>
      </c>
      <c r="O45" s="61">
        <v>249</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480</v>
      </c>
      <c r="L46" s="64" t="s">
        <v>480</v>
      </c>
      <c r="M46" s="64" t="s">
        <v>480</v>
      </c>
      <c r="N46" s="64" t="s">
        <v>480</v>
      </c>
      <c r="O46" s="65" t="s">
        <v>480</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480</v>
      </c>
      <c r="L47" s="64" t="s">
        <v>480</v>
      </c>
      <c r="M47" s="64" t="s">
        <v>480</v>
      </c>
      <c r="N47" s="64" t="s">
        <v>480</v>
      </c>
      <c r="O47" s="65" t="s">
        <v>480</v>
      </c>
      <c r="P47" s="48"/>
      <c r="Q47" s="48"/>
      <c r="R47" s="48"/>
      <c r="S47" s="48"/>
      <c r="T47" s="48"/>
      <c r="U47" s="48"/>
    </row>
    <row r="48" spans="1:21" ht="30.75" customHeight="1" x14ac:dyDescent="0.15">
      <c r="A48" s="48"/>
      <c r="B48" s="1195"/>
      <c r="C48" s="1196"/>
      <c r="D48" s="62"/>
      <c r="E48" s="1187" t="s">
        <v>15</v>
      </c>
      <c r="F48" s="1187"/>
      <c r="G48" s="1187"/>
      <c r="H48" s="1187"/>
      <c r="I48" s="1187"/>
      <c r="J48" s="1188"/>
      <c r="K48" s="63">
        <v>208</v>
      </c>
      <c r="L48" s="64">
        <v>223</v>
      </c>
      <c r="M48" s="64">
        <v>204</v>
      </c>
      <c r="N48" s="64">
        <v>205</v>
      </c>
      <c r="O48" s="65">
        <v>210</v>
      </c>
      <c r="P48" s="48"/>
      <c r="Q48" s="48"/>
      <c r="R48" s="48"/>
      <c r="S48" s="48"/>
      <c r="T48" s="48"/>
      <c r="U48" s="48"/>
    </row>
    <row r="49" spans="1:21" ht="30.75" customHeight="1" x14ac:dyDescent="0.15">
      <c r="A49" s="48"/>
      <c r="B49" s="1195"/>
      <c r="C49" s="1196"/>
      <c r="D49" s="62"/>
      <c r="E49" s="1187" t="s">
        <v>16</v>
      </c>
      <c r="F49" s="1187"/>
      <c r="G49" s="1187"/>
      <c r="H49" s="1187"/>
      <c r="I49" s="1187"/>
      <c r="J49" s="1188"/>
      <c r="K49" s="63">
        <v>137</v>
      </c>
      <c r="L49" s="64">
        <v>92</v>
      </c>
      <c r="M49" s="64">
        <v>42</v>
      </c>
      <c r="N49" s="64">
        <v>17</v>
      </c>
      <c r="O49" s="65">
        <v>19</v>
      </c>
      <c r="P49" s="48"/>
      <c r="Q49" s="48"/>
      <c r="R49" s="48"/>
      <c r="S49" s="48"/>
      <c r="T49" s="48"/>
      <c r="U49" s="48"/>
    </row>
    <row r="50" spans="1:21" ht="30.75" customHeight="1" x14ac:dyDescent="0.15">
      <c r="A50" s="48"/>
      <c r="B50" s="1195"/>
      <c r="C50" s="1196"/>
      <c r="D50" s="62"/>
      <c r="E50" s="1187" t="s">
        <v>17</v>
      </c>
      <c r="F50" s="1187"/>
      <c r="G50" s="1187"/>
      <c r="H50" s="1187"/>
      <c r="I50" s="1187"/>
      <c r="J50" s="1188"/>
      <c r="K50" s="63">
        <v>41</v>
      </c>
      <c r="L50" s="64">
        <v>37</v>
      </c>
      <c r="M50" s="64">
        <v>33</v>
      </c>
      <c r="N50" s="64">
        <v>26</v>
      </c>
      <c r="O50" s="65">
        <v>18</v>
      </c>
      <c r="P50" s="48"/>
      <c r="Q50" s="48"/>
      <c r="R50" s="48"/>
      <c r="S50" s="48"/>
      <c r="T50" s="48"/>
      <c r="U50" s="48"/>
    </row>
    <row r="51" spans="1:21" ht="30.75" customHeight="1" x14ac:dyDescent="0.15">
      <c r="A51" s="48"/>
      <c r="B51" s="1197"/>
      <c r="C51" s="1198"/>
      <c r="D51" s="66"/>
      <c r="E51" s="1187" t="s">
        <v>18</v>
      </c>
      <c r="F51" s="1187"/>
      <c r="G51" s="1187"/>
      <c r="H51" s="1187"/>
      <c r="I51" s="1187"/>
      <c r="J51" s="1188"/>
      <c r="K51" s="63" t="s">
        <v>480</v>
      </c>
      <c r="L51" s="64" t="s">
        <v>480</v>
      </c>
      <c r="M51" s="64" t="s">
        <v>480</v>
      </c>
      <c r="N51" s="64" t="s">
        <v>480</v>
      </c>
      <c r="O51" s="65" t="s">
        <v>480</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368</v>
      </c>
      <c r="L52" s="64">
        <v>366</v>
      </c>
      <c r="M52" s="64">
        <v>360</v>
      </c>
      <c r="N52" s="64">
        <v>346</v>
      </c>
      <c r="O52" s="65">
        <v>358</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276</v>
      </c>
      <c r="L53" s="69">
        <v>225</v>
      </c>
      <c r="M53" s="69">
        <v>138</v>
      </c>
      <c r="N53" s="69">
        <v>136</v>
      </c>
      <c r="O53" s="70">
        <v>138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3" t="s">
        <v>24</v>
      </c>
      <c r="C41" s="1214"/>
      <c r="D41" s="81"/>
      <c r="E41" s="1215" t="s">
        <v>25</v>
      </c>
      <c r="F41" s="1215"/>
      <c r="G41" s="1215"/>
      <c r="H41" s="1216"/>
      <c r="I41" s="82">
        <v>3037</v>
      </c>
      <c r="J41" s="83">
        <v>3044</v>
      </c>
      <c r="K41" s="83">
        <v>3049</v>
      </c>
      <c r="L41" s="83">
        <v>3443</v>
      </c>
      <c r="M41" s="84">
        <v>3936</v>
      </c>
    </row>
    <row r="42" spans="2:13" ht="27.75" customHeight="1" x14ac:dyDescent="0.15">
      <c r="B42" s="1203"/>
      <c r="C42" s="1204"/>
      <c r="D42" s="85"/>
      <c r="E42" s="1207" t="s">
        <v>26</v>
      </c>
      <c r="F42" s="1207"/>
      <c r="G42" s="1207"/>
      <c r="H42" s="1208"/>
      <c r="I42" s="86">
        <v>129</v>
      </c>
      <c r="J42" s="87">
        <v>94</v>
      </c>
      <c r="K42" s="87">
        <v>64</v>
      </c>
      <c r="L42" s="87">
        <v>39</v>
      </c>
      <c r="M42" s="88">
        <v>22</v>
      </c>
    </row>
    <row r="43" spans="2:13" ht="27.75" customHeight="1" x14ac:dyDescent="0.15">
      <c r="B43" s="1203"/>
      <c r="C43" s="1204"/>
      <c r="D43" s="85"/>
      <c r="E43" s="1207" t="s">
        <v>27</v>
      </c>
      <c r="F43" s="1207"/>
      <c r="G43" s="1207"/>
      <c r="H43" s="1208"/>
      <c r="I43" s="86">
        <v>2643</v>
      </c>
      <c r="J43" s="87">
        <v>2314</v>
      </c>
      <c r="K43" s="87">
        <v>2191</v>
      </c>
      <c r="L43" s="87">
        <v>2074</v>
      </c>
      <c r="M43" s="88">
        <v>2088</v>
      </c>
    </row>
    <row r="44" spans="2:13" ht="27.75" customHeight="1" x14ac:dyDescent="0.15">
      <c r="B44" s="1203"/>
      <c r="C44" s="1204"/>
      <c r="D44" s="85"/>
      <c r="E44" s="1207" t="s">
        <v>28</v>
      </c>
      <c r="F44" s="1207"/>
      <c r="G44" s="1207"/>
      <c r="H44" s="1208"/>
      <c r="I44" s="86">
        <v>244</v>
      </c>
      <c r="J44" s="87">
        <v>158</v>
      </c>
      <c r="K44" s="87">
        <v>152</v>
      </c>
      <c r="L44" s="87">
        <v>173</v>
      </c>
      <c r="M44" s="88">
        <v>170</v>
      </c>
    </row>
    <row r="45" spans="2:13" ht="27.75" customHeight="1" x14ac:dyDescent="0.15">
      <c r="B45" s="1203"/>
      <c r="C45" s="1204"/>
      <c r="D45" s="85"/>
      <c r="E45" s="1207" t="s">
        <v>29</v>
      </c>
      <c r="F45" s="1207"/>
      <c r="G45" s="1207"/>
      <c r="H45" s="1208"/>
      <c r="I45" s="86">
        <v>1138</v>
      </c>
      <c r="J45" s="87">
        <v>1087</v>
      </c>
      <c r="K45" s="87">
        <v>1003</v>
      </c>
      <c r="L45" s="87">
        <v>888</v>
      </c>
      <c r="M45" s="88">
        <v>1039</v>
      </c>
    </row>
    <row r="46" spans="2:13" ht="27.75" customHeight="1" x14ac:dyDescent="0.15">
      <c r="B46" s="1203"/>
      <c r="C46" s="1204"/>
      <c r="D46" s="89"/>
      <c r="E46" s="1207" t="s">
        <v>30</v>
      </c>
      <c r="F46" s="1207"/>
      <c r="G46" s="1207"/>
      <c r="H46" s="1208"/>
      <c r="I46" s="86">
        <v>9</v>
      </c>
      <c r="J46" s="87" t="s">
        <v>480</v>
      </c>
      <c r="K46" s="87" t="s">
        <v>480</v>
      </c>
      <c r="L46" s="87">
        <v>0</v>
      </c>
      <c r="M46" s="88">
        <v>0</v>
      </c>
    </row>
    <row r="47" spans="2:13" ht="27.75" customHeight="1" x14ac:dyDescent="0.15">
      <c r="B47" s="1203"/>
      <c r="C47" s="1204"/>
      <c r="D47" s="90"/>
      <c r="E47" s="1217" t="s">
        <v>31</v>
      </c>
      <c r="F47" s="1218"/>
      <c r="G47" s="1218"/>
      <c r="H47" s="1219"/>
      <c r="I47" s="86" t="s">
        <v>480</v>
      </c>
      <c r="J47" s="87" t="s">
        <v>480</v>
      </c>
      <c r="K47" s="87" t="s">
        <v>480</v>
      </c>
      <c r="L47" s="87" t="s">
        <v>480</v>
      </c>
      <c r="M47" s="88" t="s">
        <v>480</v>
      </c>
    </row>
    <row r="48" spans="2:13" ht="27.75" customHeight="1" x14ac:dyDescent="0.15">
      <c r="B48" s="1203"/>
      <c r="C48" s="1204"/>
      <c r="D48" s="85"/>
      <c r="E48" s="1207" t="s">
        <v>32</v>
      </c>
      <c r="F48" s="1207"/>
      <c r="G48" s="1207"/>
      <c r="H48" s="1208"/>
      <c r="I48" s="86" t="s">
        <v>480</v>
      </c>
      <c r="J48" s="87" t="s">
        <v>480</v>
      </c>
      <c r="K48" s="87" t="s">
        <v>480</v>
      </c>
      <c r="L48" s="87" t="s">
        <v>480</v>
      </c>
      <c r="M48" s="88" t="s">
        <v>480</v>
      </c>
    </row>
    <row r="49" spans="2:13" ht="27.75" customHeight="1" x14ac:dyDescent="0.15">
      <c r="B49" s="1205"/>
      <c r="C49" s="1206"/>
      <c r="D49" s="85"/>
      <c r="E49" s="1207" t="s">
        <v>33</v>
      </c>
      <c r="F49" s="1207"/>
      <c r="G49" s="1207"/>
      <c r="H49" s="1208"/>
      <c r="I49" s="86" t="s">
        <v>480</v>
      </c>
      <c r="J49" s="87" t="s">
        <v>480</v>
      </c>
      <c r="K49" s="87" t="s">
        <v>480</v>
      </c>
      <c r="L49" s="87" t="s">
        <v>480</v>
      </c>
      <c r="M49" s="88" t="s">
        <v>480</v>
      </c>
    </row>
    <row r="50" spans="2:13" ht="27.75" customHeight="1" x14ac:dyDescent="0.15">
      <c r="B50" s="1201" t="s">
        <v>34</v>
      </c>
      <c r="C50" s="1202"/>
      <c r="D50" s="91"/>
      <c r="E50" s="1207" t="s">
        <v>35</v>
      </c>
      <c r="F50" s="1207"/>
      <c r="G50" s="1207"/>
      <c r="H50" s="1208"/>
      <c r="I50" s="86">
        <v>1009</v>
      </c>
      <c r="J50" s="87">
        <v>1303</v>
      </c>
      <c r="K50" s="87">
        <v>1590</v>
      </c>
      <c r="L50" s="87">
        <v>1577</v>
      </c>
      <c r="M50" s="88">
        <v>1515</v>
      </c>
    </row>
    <row r="51" spans="2:13" ht="27.75" customHeight="1" x14ac:dyDescent="0.15">
      <c r="B51" s="1203"/>
      <c r="C51" s="1204"/>
      <c r="D51" s="85"/>
      <c r="E51" s="1207" t="s">
        <v>36</v>
      </c>
      <c r="F51" s="1207"/>
      <c r="G51" s="1207"/>
      <c r="H51" s="1208"/>
      <c r="I51" s="86">
        <v>127</v>
      </c>
      <c r="J51" s="87">
        <v>129</v>
      </c>
      <c r="K51" s="87">
        <v>154</v>
      </c>
      <c r="L51" s="87">
        <v>177</v>
      </c>
      <c r="M51" s="88">
        <v>142</v>
      </c>
    </row>
    <row r="52" spans="2:13" ht="27.75" customHeight="1" x14ac:dyDescent="0.15">
      <c r="B52" s="1205"/>
      <c r="C52" s="1206"/>
      <c r="D52" s="85"/>
      <c r="E52" s="1207" t="s">
        <v>37</v>
      </c>
      <c r="F52" s="1207"/>
      <c r="G52" s="1207"/>
      <c r="H52" s="1208"/>
      <c r="I52" s="86">
        <v>4043</v>
      </c>
      <c r="J52" s="87">
        <v>3924</v>
      </c>
      <c r="K52" s="87">
        <v>3845</v>
      </c>
      <c r="L52" s="87">
        <v>3896</v>
      </c>
      <c r="M52" s="88">
        <v>4030</v>
      </c>
    </row>
    <row r="53" spans="2:13" ht="27.75" customHeight="1" thickBot="1" x14ac:dyDescent="0.2">
      <c r="B53" s="1209" t="s">
        <v>21</v>
      </c>
      <c r="C53" s="1210"/>
      <c r="D53" s="92"/>
      <c r="E53" s="1211" t="s">
        <v>38</v>
      </c>
      <c r="F53" s="1211"/>
      <c r="G53" s="1211"/>
      <c r="H53" s="1212"/>
      <c r="I53" s="93">
        <v>2020</v>
      </c>
      <c r="J53" s="94">
        <v>1341</v>
      </c>
      <c r="K53" s="94">
        <v>869</v>
      </c>
      <c r="L53" s="94">
        <v>967</v>
      </c>
      <c r="M53" s="95">
        <v>1568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52" zoomScale="75" zoomScaleNormal="7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552</v>
      </c>
      <c r="I42" s="354"/>
      <c r="J42" s="354"/>
      <c r="K42" s="354"/>
      <c r="L42" s="246"/>
      <c r="M42" s="246"/>
      <c r="N42" s="246"/>
      <c r="O42" s="246"/>
    </row>
    <row r="43" spans="2:17" x14ac:dyDescent="0.15">
      <c r="B43" s="250"/>
      <c r="C43" s="246"/>
      <c r="D43" s="246"/>
      <c r="E43" s="246"/>
      <c r="F43" s="246"/>
      <c r="G43" s="1220" t="s">
        <v>553</v>
      </c>
      <c r="H43" s="1221"/>
      <c r="I43" s="1221"/>
      <c r="J43" s="1221"/>
      <c r="K43" s="1221"/>
      <c r="L43" s="1221"/>
      <c r="M43" s="1221"/>
      <c r="N43" s="1221"/>
      <c r="O43" s="1222"/>
    </row>
    <row r="44" spans="2:17" x14ac:dyDescent="0.15">
      <c r="B44" s="250"/>
      <c r="C44" s="246"/>
      <c r="D44" s="246"/>
      <c r="E44" s="246"/>
      <c r="F44" s="246"/>
      <c r="G44" s="1223"/>
      <c r="H44" s="1224"/>
      <c r="I44" s="1224"/>
      <c r="J44" s="1224"/>
      <c r="K44" s="1224"/>
      <c r="L44" s="1224"/>
      <c r="M44" s="1224"/>
      <c r="N44" s="1224"/>
      <c r="O44" s="1225"/>
    </row>
    <row r="45" spans="2:17" x14ac:dyDescent="0.15">
      <c r="B45" s="250"/>
      <c r="C45" s="246"/>
      <c r="D45" s="246"/>
      <c r="E45" s="246"/>
      <c r="F45" s="246"/>
      <c r="G45" s="1223"/>
      <c r="H45" s="1224"/>
      <c r="I45" s="1224"/>
      <c r="J45" s="1224"/>
      <c r="K45" s="1224"/>
      <c r="L45" s="1224"/>
      <c r="M45" s="1224"/>
      <c r="N45" s="1224"/>
      <c r="O45" s="1225"/>
    </row>
    <row r="46" spans="2:17" x14ac:dyDescent="0.15">
      <c r="B46" s="250"/>
      <c r="C46" s="246"/>
      <c r="D46" s="246"/>
      <c r="E46" s="246"/>
      <c r="F46" s="246"/>
      <c r="G46" s="1223"/>
      <c r="H46" s="1224"/>
      <c r="I46" s="1224"/>
      <c r="J46" s="1224"/>
      <c r="K46" s="1224"/>
      <c r="L46" s="1224"/>
      <c r="M46" s="1224"/>
      <c r="N46" s="1224"/>
      <c r="O46" s="1225"/>
    </row>
    <row r="47" spans="2:17" x14ac:dyDescent="0.15">
      <c r="B47" s="250"/>
      <c r="C47" s="246"/>
      <c r="D47" s="246"/>
      <c r="E47" s="246"/>
      <c r="F47" s="246"/>
      <c r="G47" s="1226"/>
      <c r="H47" s="1227"/>
      <c r="I47" s="1227"/>
      <c r="J47" s="1227"/>
      <c r="K47" s="1227"/>
      <c r="L47" s="1227"/>
      <c r="M47" s="1227"/>
      <c r="N47" s="1227"/>
      <c r="O47" s="1228"/>
    </row>
    <row r="48" spans="2:17" x14ac:dyDescent="0.15">
      <c r="B48" s="250"/>
      <c r="C48" s="246"/>
      <c r="D48" s="246"/>
      <c r="E48" s="246"/>
      <c r="F48" s="246"/>
      <c r="G48" s="246"/>
      <c r="H48" s="355"/>
      <c r="I48" s="355"/>
      <c r="J48" s="355"/>
    </row>
    <row r="49" spans="1:17" x14ac:dyDescent="0.15">
      <c r="B49" s="250"/>
      <c r="C49" s="246"/>
      <c r="D49" s="246"/>
      <c r="E49" s="246"/>
      <c r="F49" s="246"/>
      <c r="G49" s="245" t="s">
        <v>554</v>
      </c>
    </row>
    <row r="50" spans="1:17" x14ac:dyDescent="0.15">
      <c r="B50" s="250"/>
      <c r="C50" s="246"/>
      <c r="D50" s="246"/>
      <c r="E50" s="246"/>
      <c r="F50" s="246"/>
      <c r="G50" s="1229"/>
      <c r="H50" s="1230"/>
      <c r="I50" s="1230"/>
      <c r="J50" s="1231"/>
      <c r="K50" s="356" t="s">
        <v>519</v>
      </c>
      <c r="L50" s="356" t="s">
        <v>520</v>
      </c>
      <c r="M50" s="356" t="s">
        <v>521</v>
      </c>
      <c r="N50" s="356" t="s">
        <v>522</v>
      </c>
      <c r="O50" s="356" t="s">
        <v>523</v>
      </c>
    </row>
    <row r="51" spans="1:17" x14ac:dyDescent="0.15">
      <c r="B51" s="250"/>
      <c r="C51" s="246"/>
      <c r="D51" s="246"/>
      <c r="E51" s="246"/>
      <c r="F51" s="246"/>
      <c r="G51" s="1232" t="s">
        <v>555</v>
      </c>
      <c r="H51" s="1233"/>
      <c r="I51" s="1238" t="s">
        <v>556</v>
      </c>
      <c r="J51" s="1238"/>
      <c r="K51" s="1240"/>
      <c r="L51" s="1240"/>
      <c r="M51" s="1240"/>
      <c r="N51" s="1241">
        <v>36</v>
      </c>
      <c r="O51" s="1241">
        <v>59.7</v>
      </c>
    </row>
    <row r="52" spans="1:17" x14ac:dyDescent="0.15">
      <c r="B52" s="250"/>
      <c r="C52" s="246"/>
      <c r="D52" s="246"/>
      <c r="E52" s="246"/>
      <c r="F52" s="246"/>
      <c r="G52" s="1234"/>
      <c r="H52" s="1235"/>
      <c r="I52" s="1239"/>
      <c r="J52" s="1239"/>
      <c r="K52" s="1241"/>
      <c r="L52" s="1241"/>
      <c r="M52" s="1241"/>
      <c r="N52" s="1241"/>
      <c r="O52" s="1241"/>
    </row>
    <row r="53" spans="1:17" x14ac:dyDescent="0.15">
      <c r="A53" s="357"/>
      <c r="B53" s="250"/>
      <c r="C53" s="246"/>
      <c r="D53" s="246"/>
      <c r="E53" s="246"/>
      <c r="F53" s="246"/>
      <c r="G53" s="1234"/>
      <c r="H53" s="1235"/>
      <c r="I53" s="1242" t="s">
        <v>557</v>
      </c>
      <c r="J53" s="1242"/>
      <c r="K53" s="1243"/>
      <c r="L53" s="1243"/>
      <c r="M53" s="1243"/>
      <c r="N53" s="1245">
        <v>59</v>
      </c>
      <c r="O53" s="1245">
        <v>56.3</v>
      </c>
    </row>
    <row r="54" spans="1:17" x14ac:dyDescent="0.15">
      <c r="A54" s="357"/>
      <c r="B54" s="250"/>
      <c r="C54" s="246"/>
      <c r="D54" s="246"/>
      <c r="E54" s="246"/>
      <c r="F54" s="246"/>
      <c r="G54" s="1236"/>
      <c r="H54" s="1237"/>
      <c r="I54" s="1242"/>
      <c r="J54" s="1242"/>
      <c r="K54" s="1244"/>
      <c r="L54" s="1244"/>
      <c r="M54" s="1244"/>
      <c r="N54" s="1244"/>
      <c r="O54" s="1244"/>
    </row>
    <row r="55" spans="1:17" x14ac:dyDescent="0.15">
      <c r="A55" s="357"/>
      <c r="B55" s="250"/>
      <c r="C55" s="246"/>
      <c r="D55" s="246"/>
      <c r="E55" s="246"/>
      <c r="F55" s="246"/>
      <c r="G55" s="1246" t="s">
        <v>558</v>
      </c>
      <c r="H55" s="1247"/>
      <c r="I55" s="1242" t="s">
        <v>556</v>
      </c>
      <c r="J55" s="1242"/>
      <c r="K55" s="1240"/>
      <c r="L55" s="1240"/>
      <c r="M55" s="1240"/>
      <c r="N55" s="1241">
        <v>0.8</v>
      </c>
      <c r="O55" s="1241">
        <v>0</v>
      </c>
    </row>
    <row r="56" spans="1:17" x14ac:dyDescent="0.15">
      <c r="A56" s="357"/>
      <c r="B56" s="250"/>
      <c r="C56" s="246"/>
      <c r="D56" s="246"/>
      <c r="E56" s="246"/>
      <c r="F56" s="246"/>
      <c r="G56" s="1248"/>
      <c r="H56" s="1249"/>
      <c r="I56" s="1242"/>
      <c r="J56" s="1242"/>
      <c r="K56" s="1241"/>
      <c r="L56" s="1241"/>
      <c r="M56" s="1241"/>
      <c r="N56" s="1241"/>
      <c r="O56" s="1241"/>
    </row>
    <row r="57" spans="1:17" s="357" customFormat="1" x14ac:dyDescent="0.15">
      <c r="B57" s="358"/>
      <c r="C57" s="354"/>
      <c r="D57" s="354"/>
      <c r="E57" s="354"/>
      <c r="F57" s="354"/>
      <c r="G57" s="1248"/>
      <c r="H57" s="1249"/>
      <c r="I57" s="1252" t="s">
        <v>557</v>
      </c>
      <c r="J57" s="1252"/>
      <c r="K57" s="1243"/>
      <c r="L57" s="1243"/>
      <c r="M57" s="1243"/>
      <c r="N57" s="1245">
        <v>56.2</v>
      </c>
      <c r="O57" s="1245">
        <v>54.8</v>
      </c>
      <c r="P57" s="359"/>
      <c r="Q57" s="358"/>
    </row>
    <row r="58" spans="1:17" s="357" customFormat="1" x14ac:dyDescent="0.15">
      <c r="A58" s="245"/>
      <c r="B58" s="358"/>
      <c r="C58" s="354"/>
      <c r="D58" s="354"/>
      <c r="E58" s="354"/>
      <c r="F58" s="354"/>
      <c r="G58" s="1250"/>
      <c r="H58" s="1251"/>
      <c r="I58" s="1252"/>
      <c r="J58" s="1252"/>
      <c r="K58" s="1244"/>
      <c r="L58" s="1244"/>
      <c r="M58" s="1244"/>
      <c r="N58" s="1244"/>
      <c r="O58" s="124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559</v>
      </c>
      <c r="C63" s="246"/>
      <c r="D63" s="246"/>
      <c r="E63" s="246"/>
      <c r="F63" s="246"/>
      <c r="G63" s="246"/>
      <c r="H63" s="246"/>
      <c r="I63" s="246"/>
      <c r="J63" s="246"/>
      <c r="K63" s="246"/>
      <c r="L63" s="246"/>
      <c r="M63" s="246"/>
      <c r="N63" s="246"/>
      <c r="O63" s="246"/>
    </row>
    <row r="64" spans="1:17" x14ac:dyDescent="0.15">
      <c r="B64" s="250"/>
      <c r="C64" s="246"/>
      <c r="D64" s="246"/>
      <c r="E64" s="246"/>
      <c r="F64" s="246"/>
      <c r="G64" s="353" t="s">
        <v>552</v>
      </c>
      <c r="I64" s="354"/>
      <c r="J64" s="354"/>
      <c r="K64" s="354"/>
      <c r="L64" s="246"/>
      <c r="M64" s="246"/>
      <c r="N64" s="246"/>
      <c r="O64" s="246"/>
    </row>
    <row r="65" spans="2:30" x14ac:dyDescent="0.15">
      <c r="B65" s="250"/>
      <c r="C65" s="246"/>
      <c r="D65" s="246"/>
      <c r="E65" s="246"/>
      <c r="F65" s="246"/>
      <c r="G65" s="1220" t="s">
        <v>560</v>
      </c>
      <c r="H65" s="1221"/>
      <c r="I65" s="1221"/>
      <c r="J65" s="1221"/>
      <c r="K65" s="1221"/>
      <c r="L65" s="1221"/>
      <c r="M65" s="1221"/>
      <c r="N65" s="1221"/>
      <c r="O65" s="1222"/>
    </row>
    <row r="66" spans="2:30" x14ac:dyDescent="0.15">
      <c r="B66" s="250"/>
      <c r="C66" s="246"/>
      <c r="D66" s="246"/>
      <c r="E66" s="246"/>
      <c r="F66" s="246"/>
      <c r="G66" s="1223"/>
      <c r="H66" s="1224"/>
      <c r="I66" s="1224"/>
      <c r="J66" s="1224"/>
      <c r="K66" s="1224"/>
      <c r="L66" s="1224"/>
      <c r="M66" s="1224"/>
      <c r="N66" s="1224"/>
      <c r="O66" s="1225"/>
    </row>
    <row r="67" spans="2:30" x14ac:dyDescent="0.15">
      <c r="B67" s="250"/>
      <c r="C67" s="246"/>
      <c r="D67" s="246"/>
      <c r="E67" s="246"/>
      <c r="F67" s="246"/>
      <c r="G67" s="1223"/>
      <c r="H67" s="1224"/>
      <c r="I67" s="1224"/>
      <c r="J67" s="1224"/>
      <c r="K67" s="1224"/>
      <c r="L67" s="1224"/>
      <c r="M67" s="1224"/>
      <c r="N67" s="1224"/>
      <c r="O67" s="1225"/>
    </row>
    <row r="68" spans="2:30" x14ac:dyDescent="0.15">
      <c r="B68" s="250"/>
      <c r="C68" s="246"/>
      <c r="D68" s="246"/>
      <c r="E68" s="246"/>
      <c r="F68" s="246"/>
      <c r="G68" s="1223"/>
      <c r="H68" s="1224"/>
      <c r="I68" s="1224"/>
      <c r="J68" s="1224"/>
      <c r="K68" s="1224"/>
      <c r="L68" s="1224"/>
      <c r="M68" s="1224"/>
      <c r="N68" s="1224"/>
      <c r="O68" s="1225"/>
    </row>
    <row r="69" spans="2:30" x14ac:dyDescent="0.15">
      <c r="B69" s="250"/>
      <c r="C69" s="246"/>
      <c r="D69" s="246"/>
      <c r="E69" s="246"/>
      <c r="F69" s="246"/>
      <c r="G69" s="1226"/>
      <c r="H69" s="1227"/>
      <c r="I69" s="1227"/>
      <c r="J69" s="1227"/>
      <c r="K69" s="1227"/>
      <c r="L69" s="1227"/>
      <c r="M69" s="1227"/>
      <c r="N69" s="1227"/>
      <c r="O69" s="1228"/>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561</v>
      </c>
      <c r="I71" s="370"/>
      <c r="J71" s="366"/>
      <c r="K71" s="366"/>
      <c r="L71" s="367"/>
      <c r="M71" s="366"/>
      <c r="N71" s="367"/>
      <c r="O71" s="368"/>
    </row>
    <row r="72" spans="2:30" x14ac:dyDescent="0.15">
      <c r="B72" s="250"/>
      <c r="C72" s="246"/>
      <c r="D72" s="246"/>
      <c r="E72" s="246"/>
      <c r="F72" s="246"/>
      <c r="G72" s="1229"/>
      <c r="H72" s="1230"/>
      <c r="I72" s="1230"/>
      <c r="J72" s="1231"/>
      <c r="K72" s="356" t="s">
        <v>519</v>
      </c>
      <c r="L72" s="356" t="s">
        <v>520</v>
      </c>
      <c r="M72" s="356" t="s">
        <v>521</v>
      </c>
      <c r="N72" s="356" t="s">
        <v>522</v>
      </c>
      <c r="O72" s="356" t="s">
        <v>523</v>
      </c>
    </row>
    <row r="73" spans="2:30" x14ac:dyDescent="0.15">
      <c r="B73" s="250"/>
      <c r="C73" s="246"/>
      <c r="D73" s="246"/>
      <c r="E73" s="246"/>
      <c r="F73" s="246"/>
      <c r="G73" s="1232" t="s">
        <v>555</v>
      </c>
      <c r="H73" s="1233"/>
      <c r="I73" s="1238" t="s">
        <v>556</v>
      </c>
      <c r="J73" s="1238"/>
      <c r="K73" s="1253">
        <v>77.2</v>
      </c>
      <c r="L73" s="1253">
        <v>51.6</v>
      </c>
      <c r="M73" s="1241">
        <v>33.9</v>
      </c>
      <c r="N73" s="1241">
        <v>36</v>
      </c>
      <c r="O73" s="1241">
        <v>59.7</v>
      </c>
      <c r="S73" s="245">
        <v>9.9</v>
      </c>
    </row>
    <row r="74" spans="2:30" x14ac:dyDescent="0.15">
      <c r="B74" s="250"/>
      <c r="C74" s="246"/>
      <c r="D74" s="246"/>
      <c r="E74" s="246"/>
      <c r="F74" s="246"/>
      <c r="G74" s="1234"/>
      <c r="H74" s="1235"/>
      <c r="I74" s="1239"/>
      <c r="J74" s="1239"/>
      <c r="K74" s="1253"/>
      <c r="L74" s="1253"/>
      <c r="M74" s="1241"/>
      <c r="N74" s="1241"/>
      <c r="O74" s="1241"/>
    </row>
    <row r="75" spans="2:30" x14ac:dyDescent="0.15">
      <c r="B75" s="250"/>
      <c r="C75" s="246"/>
      <c r="D75" s="246"/>
      <c r="E75" s="246"/>
      <c r="F75" s="246"/>
      <c r="G75" s="1234"/>
      <c r="H75" s="1235"/>
      <c r="I75" s="1242" t="s">
        <v>562</v>
      </c>
      <c r="J75" s="1242"/>
      <c r="K75" s="1245">
        <v>11.6</v>
      </c>
      <c r="L75" s="1245">
        <v>10.3</v>
      </c>
      <c r="M75" s="1245">
        <v>8.1</v>
      </c>
      <c r="N75" s="1245">
        <v>6.3</v>
      </c>
      <c r="O75" s="1245">
        <v>5.2</v>
      </c>
      <c r="U75" s="245">
        <v>81.2</v>
      </c>
      <c r="W75" s="245">
        <v>87.2</v>
      </c>
      <c r="Y75" s="245">
        <v>99.8</v>
      </c>
      <c r="AA75" s="245">
        <v>109.5</v>
      </c>
      <c r="AC75" s="245">
        <v>115.2</v>
      </c>
    </row>
    <row r="76" spans="2:30" x14ac:dyDescent="0.15">
      <c r="B76" s="250"/>
      <c r="C76" s="246"/>
      <c r="D76" s="246"/>
      <c r="E76" s="246"/>
      <c r="F76" s="246"/>
      <c r="G76" s="1236"/>
      <c r="H76" s="1237"/>
      <c r="I76" s="1242"/>
      <c r="J76" s="1242"/>
      <c r="K76" s="1244"/>
      <c r="L76" s="1244"/>
      <c r="M76" s="1244"/>
      <c r="N76" s="1244"/>
      <c r="O76" s="1244"/>
    </row>
    <row r="77" spans="2:30" x14ac:dyDescent="0.15">
      <c r="B77" s="250"/>
      <c r="C77" s="246"/>
      <c r="D77" s="246"/>
      <c r="E77" s="246"/>
      <c r="F77" s="246"/>
      <c r="G77" s="1246" t="s">
        <v>558</v>
      </c>
      <c r="H77" s="1247"/>
      <c r="I77" s="1242" t="s">
        <v>556</v>
      </c>
      <c r="J77" s="1242"/>
      <c r="K77" s="1253">
        <v>34.299999999999997</v>
      </c>
      <c r="L77" s="1253">
        <v>24.3</v>
      </c>
      <c r="M77" s="1241">
        <v>0</v>
      </c>
      <c r="N77" s="1241">
        <v>0.8</v>
      </c>
      <c r="O77" s="1241">
        <v>0</v>
      </c>
      <c r="R77" s="245">
        <v>12.3</v>
      </c>
      <c r="T77" s="245">
        <v>11.1</v>
      </c>
    </row>
    <row r="78" spans="2:30" x14ac:dyDescent="0.15">
      <c r="B78" s="250"/>
      <c r="C78" s="246"/>
      <c r="D78" s="246"/>
      <c r="E78" s="246"/>
      <c r="F78" s="246"/>
      <c r="G78" s="1248"/>
      <c r="H78" s="1249"/>
      <c r="I78" s="1242"/>
      <c r="J78" s="1242"/>
      <c r="K78" s="1253"/>
      <c r="L78" s="1253"/>
      <c r="M78" s="1241"/>
      <c r="N78" s="1241"/>
      <c r="O78" s="1241"/>
    </row>
    <row r="79" spans="2:30" x14ac:dyDescent="0.15">
      <c r="B79" s="250"/>
      <c r="C79" s="246"/>
      <c r="D79" s="246"/>
      <c r="E79" s="246"/>
      <c r="F79" s="246"/>
      <c r="G79" s="1248"/>
      <c r="H79" s="1249"/>
      <c r="I79" s="1254" t="s">
        <v>562</v>
      </c>
      <c r="J79" s="1252"/>
      <c r="K79" s="1255">
        <v>10.4</v>
      </c>
      <c r="L79" s="1255">
        <v>9.8000000000000007</v>
      </c>
      <c r="M79" s="1255">
        <v>8.5</v>
      </c>
      <c r="N79" s="1255">
        <v>8.1</v>
      </c>
      <c r="O79" s="1255">
        <v>7.3</v>
      </c>
      <c r="V79" s="245">
        <v>53.5</v>
      </c>
      <c r="X79" s="245">
        <v>48.2</v>
      </c>
      <c r="Z79" s="245">
        <v>34.200000000000003</v>
      </c>
      <c r="AB79" s="245">
        <v>30.3</v>
      </c>
      <c r="AD79" s="245">
        <v>28.9</v>
      </c>
    </row>
    <row r="80" spans="2:30" x14ac:dyDescent="0.15">
      <c r="B80" s="250"/>
      <c r="C80" s="246"/>
      <c r="D80" s="246"/>
      <c r="E80" s="246"/>
      <c r="F80" s="246"/>
      <c r="G80" s="1250"/>
      <c r="H80" s="1251"/>
      <c r="I80" s="1252"/>
      <c r="J80" s="1252"/>
      <c r="K80" s="1255"/>
      <c r="L80" s="1255"/>
      <c r="M80" s="1255"/>
      <c r="N80" s="1255"/>
      <c r="O80" s="125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E100" zoomScale="75" zoomScaleNormal="7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58939</v>
      </c>
      <c r="E3" s="118"/>
      <c r="F3" s="119">
        <v>70317</v>
      </c>
      <c r="G3" s="120"/>
      <c r="H3" s="121"/>
    </row>
    <row r="4" spans="1:8" x14ac:dyDescent="0.15">
      <c r="A4" s="122"/>
      <c r="B4" s="123"/>
      <c r="C4" s="124"/>
      <c r="D4" s="125">
        <v>32507</v>
      </c>
      <c r="E4" s="126"/>
      <c r="F4" s="127">
        <v>35725</v>
      </c>
      <c r="G4" s="128"/>
      <c r="H4" s="129"/>
    </row>
    <row r="5" spans="1:8" x14ac:dyDescent="0.15">
      <c r="A5" s="110" t="s">
        <v>513</v>
      </c>
      <c r="B5" s="115"/>
      <c r="C5" s="116"/>
      <c r="D5" s="117">
        <v>17956</v>
      </c>
      <c r="E5" s="118"/>
      <c r="F5" s="119">
        <v>105751</v>
      </c>
      <c r="G5" s="120"/>
      <c r="H5" s="121"/>
    </row>
    <row r="6" spans="1:8" x14ac:dyDescent="0.15">
      <c r="A6" s="122"/>
      <c r="B6" s="123"/>
      <c r="C6" s="124"/>
      <c r="D6" s="125">
        <v>15128</v>
      </c>
      <c r="E6" s="126"/>
      <c r="F6" s="127">
        <v>49969</v>
      </c>
      <c r="G6" s="128"/>
      <c r="H6" s="129"/>
    </row>
    <row r="7" spans="1:8" x14ac:dyDescent="0.15">
      <c r="A7" s="110" t="s">
        <v>514</v>
      </c>
      <c r="B7" s="115"/>
      <c r="C7" s="116"/>
      <c r="D7" s="117">
        <v>17959</v>
      </c>
      <c r="E7" s="118"/>
      <c r="F7" s="119">
        <v>158564</v>
      </c>
      <c r="G7" s="120"/>
      <c r="H7" s="121"/>
    </row>
    <row r="8" spans="1:8" x14ac:dyDescent="0.15">
      <c r="A8" s="122"/>
      <c r="B8" s="123"/>
      <c r="C8" s="124"/>
      <c r="D8" s="125">
        <v>12996</v>
      </c>
      <c r="E8" s="126"/>
      <c r="F8" s="127">
        <v>48412</v>
      </c>
      <c r="G8" s="128"/>
      <c r="H8" s="129"/>
    </row>
    <row r="9" spans="1:8" x14ac:dyDescent="0.15">
      <c r="A9" s="110" t="s">
        <v>515</v>
      </c>
      <c r="B9" s="115"/>
      <c r="C9" s="116"/>
      <c r="D9" s="117">
        <v>116288</v>
      </c>
      <c r="E9" s="118"/>
      <c r="F9" s="119">
        <v>128611</v>
      </c>
      <c r="G9" s="120"/>
      <c r="H9" s="121"/>
    </row>
    <row r="10" spans="1:8" x14ac:dyDescent="0.15">
      <c r="A10" s="122"/>
      <c r="B10" s="123"/>
      <c r="C10" s="124"/>
      <c r="D10" s="125">
        <v>58159</v>
      </c>
      <c r="E10" s="126"/>
      <c r="F10" s="127">
        <v>61552</v>
      </c>
      <c r="G10" s="128"/>
      <c r="H10" s="129"/>
    </row>
    <row r="11" spans="1:8" x14ac:dyDescent="0.15">
      <c r="A11" s="110" t="s">
        <v>516</v>
      </c>
      <c r="B11" s="115"/>
      <c r="C11" s="116"/>
      <c r="D11" s="117">
        <v>194568</v>
      </c>
      <c r="E11" s="118"/>
      <c r="F11" s="119">
        <v>138651</v>
      </c>
      <c r="G11" s="120"/>
      <c r="H11" s="121"/>
    </row>
    <row r="12" spans="1:8" x14ac:dyDescent="0.15">
      <c r="A12" s="122"/>
      <c r="B12" s="123"/>
      <c r="C12" s="130"/>
      <c r="D12" s="125">
        <v>68031</v>
      </c>
      <c r="E12" s="126"/>
      <c r="F12" s="127">
        <v>71211</v>
      </c>
      <c r="G12" s="128"/>
      <c r="H12" s="129"/>
    </row>
    <row r="13" spans="1:8" x14ac:dyDescent="0.15">
      <c r="A13" s="110"/>
      <c r="B13" s="115"/>
      <c r="C13" s="131"/>
      <c r="D13" s="132">
        <v>81142</v>
      </c>
      <c r="E13" s="133"/>
      <c r="F13" s="134">
        <v>120379</v>
      </c>
      <c r="G13" s="135"/>
      <c r="H13" s="121"/>
    </row>
    <row r="14" spans="1:8" x14ac:dyDescent="0.15">
      <c r="A14" s="122"/>
      <c r="B14" s="123"/>
      <c r="C14" s="124"/>
      <c r="D14" s="125">
        <v>37364</v>
      </c>
      <c r="E14" s="126"/>
      <c r="F14" s="127">
        <v>53374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10.050000000000001</v>
      </c>
      <c r="C19" s="136">
        <f>ROUND(VALUE(SUBSTITUTE(実質収支比率等に係る経年分析!G$48,"▲","-")),2)</f>
        <v>11.02</v>
      </c>
      <c r="D19" s="136">
        <f>ROUND(VALUE(SUBSTITUTE(実質収支比率等に係る経年分析!H$48,"▲","-")),2)</f>
        <v>10.84</v>
      </c>
      <c r="E19" s="136">
        <f>ROUND(VALUE(SUBSTITUTE(実質収支比率等に係る経年分析!I$48,"▲","-")),2)</f>
        <v>11.82</v>
      </c>
      <c r="F19" s="136">
        <f>ROUND(VALUE(SUBSTITUTE(実質収支比率等に係る経年分析!J$48,"▲","-")),2)</f>
        <v>13.71</v>
      </c>
    </row>
    <row r="20" spans="1:11" x14ac:dyDescent="0.15">
      <c r="A20" s="136" t="s">
        <v>43</v>
      </c>
      <c r="B20" s="136">
        <f>ROUND(VALUE(SUBSTITUTE(実質収支比率等に係る経年分析!F$47,"▲","-")),2)</f>
        <v>8.14</v>
      </c>
      <c r="C20" s="136">
        <f>ROUND(VALUE(SUBSTITUTE(実質収支比率等に係る経年分析!G$47,"▲","-")),2)</f>
        <v>8.8800000000000008</v>
      </c>
      <c r="D20" s="136">
        <f>ROUND(VALUE(SUBSTITUTE(実質収支比率等に係る経年分析!H$47,"▲","-")),2)</f>
        <v>9</v>
      </c>
      <c r="E20" s="136">
        <f>ROUND(VALUE(SUBSTITUTE(実質収支比率等に係る経年分析!I$47,"▲","-")),2)</f>
        <v>8.69</v>
      </c>
      <c r="F20" s="136">
        <f>ROUND(VALUE(SUBSTITUTE(実質収支比率等に係る経年分析!J$47,"▲","-")),2)</f>
        <v>8.43</v>
      </c>
    </row>
    <row r="21" spans="1:11" x14ac:dyDescent="0.15">
      <c r="A21" s="136" t="s">
        <v>44</v>
      </c>
      <c r="B21" s="136">
        <f>IF(ISNUMBER(VALUE(SUBSTITUTE(実質収支比率等に係る経年分析!F$49,"▲","-"))),ROUND(VALUE(SUBSTITUTE(実質収支比率等に係る経年分析!F$49,"▲","-")),2),NA())</f>
        <v>1.96</v>
      </c>
      <c r="C21" s="136">
        <f>IF(ISNUMBER(VALUE(SUBSTITUTE(実質収支比率等に係る経年分析!G$49,"▲","-"))),ROUND(VALUE(SUBSTITUTE(実質収支比率等に係る経年分析!G$49,"▲","-")),2),NA())</f>
        <v>1.58</v>
      </c>
      <c r="D21" s="136">
        <f>IF(ISNUMBER(VALUE(SUBSTITUTE(実質収支比率等に係る経年分析!H$49,"▲","-"))),ROUND(VALUE(SUBSTITUTE(実質収支比率等に係る経年分析!H$49,"▲","-")),2),NA())</f>
        <v>-0.33</v>
      </c>
      <c r="E21" s="136">
        <f>IF(ISNUMBER(VALUE(SUBSTITUTE(実質収支比率等に係る経年分析!I$49,"▲","-"))),ROUND(VALUE(SUBSTITUTE(実質収支比率等に係る経年分析!I$49,"▲","-")),2),NA())</f>
        <v>1.37</v>
      </c>
      <c r="F21" s="136">
        <f>IF(ISNUMBER(VALUE(SUBSTITUTE(実質収支比率等に係る経年分析!J$49,"▲","-"))),ROUND(VALUE(SUBSTITUTE(実質収支比率等に係る経年分析!J$49,"▲","-")),2),NA())</f>
        <v>1.28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介護サービス事業特別会計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0.08</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0.55000000000000004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0.99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0.59</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1.82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1.77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2.86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4.32</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2.73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4.1100000000000003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2.29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4.45</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5.79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5.89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5.7</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10.050000000000001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11.02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10.84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11.82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368</v>
      </c>
      <c r="E42" s="138"/>
      <c r="F42" s="138"/>
      <c r="G42" s="138">
        <f>'実質公債費比率（分子）の構造'!L$52</f>
        <v>366</v>
      </c>
      <c r="H42" s="138"/>
      <c r="I42" s="138"/>
      <c r="J42" s="138">
        <f>'実質公債費比率（分子）の構造'!M$52</f>
        <v>360</v>
      </c>
      <c r="K42" s="138"/>
      <c r="L42" s="138"/>
      <c r="M42" s="138">
        <f>'実質公債費比率（分子）の構造'!N$52</f>
        <v>346</v>
      </c>
      <c r="N42" s="138"/>
      <c r="O42" s="138"/>
      <c r="P42" s="138">
        <f>'実質公債費比率（分子）の構造'!O$52</f>
        <v>358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41</v>
      </c>
      <c r="C44" s="138"/>
      <c r="D44" s="138"/>
      <c r="E44" s="138">
        <f>'実質公債費比率（分子）の構造'!L$50</f>
        <v>37</v>
      </c>
      <c r="F44" s="138"/>
      <c r="G44" s="138"/>
      <c r="H44" s="138">
        <f>'実質公債費比率（分子）の構造'!M$50</f>
        <v>33</v>
      </c>
      <c r="I44" s="138"/>
      <c r="J44" s="138"/>
      <c r="K44" s="138">
        <f>'実質公債費比率（分子）の構造'!N$50</f>
        <v>26</v>
      </c>
      <c r="L44" s="138"/>
      <c r="M44" s="138"/>
      <c r="N44" s="138">
        <f>'実質公債費比率（分子）の構造'!O$50</f>
        <v>18</v>
      </c>
      <c r="O44" s="138"/>
      <c r="P44" s="138"/>
    </row>
    <row r="45" spans="1:16" x14ac:dyDescent="0.15">
      <c r="A45" s="138" t="s">
        <v>54</v>
      </c>
      <c r="B45" s="138">
        <f>'実質公債費比率（分子）の構造'!K$49</f>
        <v>137</v>
      </c>
      <c r="C45" s="138"/>
      <c r="D45" s="138"/>
      <c r="E45" s="138">
        <f>'実質公債費比率（分子）の構造'!L$49</f>
        <v>92</v>
      </c>
      <c r="F45" s="138"/>
      <c r="G45" s="138"/>
      <c r="H45" s="138">
        <f>'実質公債費比率（分子）の構造'!M$49</f>
        <v>42</v>
      </c>
      <c r="I45" s="138"/>
      <c r="J45" s="138"/>
      <c r="K45" s="138">
        <f>'実質公債費比率（分子）の構造'!N$49</f>
        <v>17</v>
      </c>
      <c r="L45" s="138"/>
      <c r="M45" s="138"/>
      <c r="N45" s="138">
        <f>'実質公債費比率（分子）の構造'!O$49</f>
        <v>19</v>
      </c>
      <c r="O45" s="138"/>
      <c r="P45" s="138"/>
    </row>
    <row r="46" spans="1:16" x14ac:dyDescent="0.15">
      <c r="A46" s="138" t="s">
        <v>55</v>
      </c>
      <c r="B46" s="138">
        <f>'実質公債費比率（分子）の構造'!K$48</f>
        <v>208</v>
      </c>
      <c r="C46" s="138"/>
      <c r="D46" s="138"/>
      <c r="E46" s="138">
        <f>'実質公債費比率（分子）の構造'!L$48</f>
        <v>223</v>
      </c>
      <c r="F46" s="138"/>
      <c r="G46" s="138"/>
      <c r="H46" s="138">
        <f>'実質公債費比率（分子）の構造'!M$48</f>
        <v>204</v>
      </c>
      <c r="I46" s="138"/>
      <c r="J46" s="138"/>
      <c r="K46" s="138">
        <f>'実質公債費比率（分子）の構造'!N$48</f>
        <v>205</v>
      </c>
      <c r="L46" s="138"/>
      <c r="M46" s="138"/>
      <c r="N46" s="138">
        <f>'実質公債費比率（分子）の構造'!O$48</f>
        <v>210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258</v>
      </c>
      <c r="C49" s="138"/>
      <c r="D49" s="138"/>
      <c r="E49" s="138">
        <f>'実質公債費比率（分子）の構造'!L$45</f>
        <v>239</v>
      </c>
      <c r="F49" s="138"/>
      <c r="G49" s="138"/>
      <c r="H49" s="138">
        <f>'実質公債費比率（分子）の構造'!M$45</f>
        <v>219</v>
      </c>
      <c r="I49" s="138"/>
      <c r="J49" s="138"/>
      <c r="K49" s="138">
        <f>'実質公債費比率（分子）の構造'!N$45</f>
        <v>234</v>
      </c>
      <c r="L49" s="138"/>
      <c r="M49" s="138"/>
      <c r="N49" s="138">
        <f>'実質公債費比率（分子）の構造'!O$45</f>
        <v>249</v>
      </c>
      <c r="O49" s="138"/>
      <c r="P49" s="138"/>
    </row>
    <row r="50" spans="1:16" x14ac:dyDescent="0.15">
      <c r="A50" s="138" t="s">
        <v>59</v>
      </c>
      <c r="B50" s="138" t="e">
        <f>NA()</f>
        <v>#N/A</v>
      </c>
      <c r="C50" s="138">
        <f>IF(ISNUMBER('実質公債費比率（分子）の構造'!K$53),'実質公債費比率（分子）の構造'!K$53,NA())</f>
        <v>276</v>
      </c>
      <c r="D50" s="138" t="e">
        <f>NA()</f>
        <v>#N/A</v>
      </c>
      <c r="E50" s="138" t="e">
        <f>NA()</f>
        <v>#N/A</v>
      </c>
      <c r="F50" s="138">
        <f>IF(ISNUMBER('実質公債費比率（分子）の構造'!L$53),'実質公債費比率（分子）の構造'!L$53,NA())</f>
        <v>225</v>
      </c>
      <c r="G50" s="138" t="e">
        <f>NA()</f>
        <v>#N/A</v>
      </c>
      <c r="H50" s="138" t="e">
        <f>NA()</f>
        <v>#N/A</v>
      </c>
      <c r="I50" s="138">
        <f>IF(ISNUMBER('実質公債費比率（分子）の構造'!M$53),'実質公債費比率（分子）の構造'!M$53,NA())</f>
        <v>138</v>
      </c>
      <c r="J50" s="138" t="e">
        <f>NA()</f>
        <v>#N/A</v>
      </c>
      <c r="K50" s="138" t="e">
        <f>NA()</f>
        <v>#N/A</v>
      </c>
      <c r="L50" s="138">
        <f>IF(ISNUMBER('実質公債費比率（分子）の構造'!N$53),'実質公債費比率（分子）の構造'!N$53,NA())</f>
        <v>136</v>
      </c>
      <c r="M50" s="138" t="e">
        <f>NA()</f>
        <v>#N/A</v>
      </c>
      <c r="N50" s="138" t="e">
        <f>NA()</f>
        <v>#N/A</v>
      </c>
      <c r="O50" s="138">
        <f>IF(ISNUMBER('実質公債費比率（分子）の構造'!O$53),'実質公債費比率（分子）の構造'!O$53,NA())</f>
        <v>138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4043</v>
      </c>
      <c r="E56" s="137"/>
      <c r="F56" s="137"/>
      <c r="G56" s="137">
        <f>'将来負担比率（分子）の構造'!J$52</f>
        <v>3924</v>
      </c>
      <c r="H56" s="137"/>
      <c r="I56" s="137"/>
      <c r="J56" s="137">
        <f>'将来負担比率（分子）の構造'!K$52</f>
        <v>3845</v>
      </c>
      <c r="K56" s="137"/>
      <c r="L56" s="137"/>
      <c r="M56" s="137">
        <f>'将来負担比率（分子）の構造'!L$52</f>
        <v>3896</v>
      </c>
      <c r="N56" s="137"/>
      <c r="O56" s="137"/>
      <c r="P56" s="137">
        <f>'将来負担比率（分子）の構造'!M$52</f>
        <v>4030</v>
      </c>
    </row>
    <row r="57" spans="1:16" x14ac:dyDescent="0.15">
      <c r="A57" s="137" t="s">
        <v>36</v>
      </c>
      <c r="B57" s="137"/>
      <c r="C57" s="137"/>
      <c r="D57" s="137">
        <f>'将来負担比率（分子）の構造'!I$51</f>
        <v>127</v>
      </c>
      <c r="E57" s="137"/>
      <c r="F57" s="137"/>
      <c r="G57" s="137">
        <f>'将来負担比率（分子）の構造'!J$51</f>
        <v>129</v>
      </c>
      <c r="H57" s="137"/>
      <c r="I57" s="137"/>
      <c r="J57" s="137">
        <f>'将来負担比率（分子）の構造'!K$51</f>
        <v>154</v>
      </c>
      <c r="K57" s="137"/>
      <c r="L57" s="137"/>
      <c r="M57" s="137">
        <f>'将来負担比率（分子）の構造'!L$51</f>
        <v>177</v>
      </c>
      <c r="N57" s="137"/>
      <c r="O57" s="137"/>
      <c r="P57" s="137">
        <f>'将来負担比率（分子）の構造'!M$51</f>
        <v>142</v>
      </c>
    </row>
    <row r="58" spans="1:16" x14ac:dyDescent="0.15">
      <c r="A58" s="137" t="s">
        <v>35</v>
      </c>
      <c r="B58" s="137"/>
      <c r="C58" s="137"/>
      <c r="D58" s="137">
        <f>'将来負担比率（分子）の構造'!I$50</f>
        <v>1009</v>
      </c>
      <c r="E58" s="137"/>
      <c r="F58" s="137"/>
      <c r="G58" s="137">
        <f>'将来負担比率（分子）の構造'!J$50</f>
        <v>1303</v>
      </c>
      <c r="H58" s="137"/>
      <c r="I58" s="137"/>
      <c r="J58" s="137">
        <f>'将来負担比率（分子）の構造'!K$50</f>
        <v>1590</v>
      </c>
      <c r="K58" s="137"/>
      <c r="L58" s="137"/>
      <c r="M58" s="137">
        <f>'将来負担比率（分子）の構造'!L$50</f>
        <v>1577</v>
      </c>
      <c r="N58" s="137"/>
      <c r="O58" s="137"/>
      <c r="P58" s="137">
        <f>'将来負担比率（分子）の構造'!M$50</f>
        <v>1515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9</v>
      </c>
      <c r="C61" s="137"/>
      <c r="D61" s="137"/>
      <c r="E61" s="137" t="str">
        <f>'将来負担比率（分子）の構造'!J$46</f>
        <v>-</v>
      </c>
      <c r="F61" s="137"/>
      <c r="G61" s="137"/>
      <c r="H61" s="137" t="str">
        <f>'将来負担比率（分子）の構造'!K$46</f>
        <v>-</v>
      </c>
      <c r="I61" s="137"/>
      <c r="J61" s="137"/>
      <c r="K61" s="137">
        <f>'将来負担比率（分子）の構造'!L$46</f>
        <v>0</v>
      </c>
      <c r="L61" s="137"/>
      <c r="M61" s="137"/>
      <c r="N61" s="137">
        <f>'将来負担比率（分子）の構造'!M$46</f>
        <v>0</v>
      </c>
      <c r="O61" s="137"/>
      <c r="P61" s="137"/>
    </row>
    <row r="62" spans="1:16" x14ac:dyDescent="0.15">
      <c r="A62" s="137" t="s">
        <v>29</v>
      </c>
      <c r="B62" s="137">
        <f>'将来負担比率（分子）の構造'!I$45</f>
        <v>1138</v>
      </c>
      <c r="C62" s="137"/>
      <c r="D62" s="137"/>
      <c r="E62" s="137">
        <f>'将来負担比率（分子）の構造'!J$45</f>
        <v>1087</v>
      </c>
      <c r="F62" s="137"/>
      <c r="G62" s="137"/>
      <c r="H62" s="137">
        <f>'将来負担比率（分子）の構造'!K$45</f>
        <v>1003</v>
      </c>
      <c r="I62" s="137"/>
      <c r="J62" s="137"/>
      <c r="K62" s="137">
        <f>'将来負担比率（分子）の構造'!L$45</f>
        <v>888</v>
      </c>
      <c r="L62" s="137"/>
      <c r="M62" s="137"/>
      <c r="N62" s="137">
        <f>'将来負担比率（分子）の構造'!M$45</f>
        <v>1039</v>
      </c>
      <c r="O62" s="137"/>
      <c r="P62" s="137"/>
    </row>
    <row r="63" spans="1:16" x14ac:dyDescent="0.15">
      <c r="A63" s="137" t="s">
        <v>28</v>
      </c>
      <c r="B63" s="137">
        <f>'将来負担比率（分子）の構造'!I$44</f>
        <v>244</v>
      </c>
      <c r="C63" s="137"/>
      <c r="D63" s="137"/>
      <c r="E63" s="137">
        <f>'将来負担比率（分子）の構造'!J$44</f>
        <v>158</v>
      </c>
      <c r="F63" s="137"/>
      <c r="G63" s="137"/>
      <c r="H63" s="137">
        <f>'将来負担比率（分子）の構造'!K$44</f>
        <v>152</v>
      </c>
      <c r="I63" s="137"/>
      <c r="J63" s="137"/>
      <c r="K63" s="137">
        <f>'将来負担比率（分子）の構造'!L$44</f>
        <v>173</v>
      </c>
      <c r="L63" s="137"/>
      <c r="M63" s="137"/>
      <c r="N63" s="137">
        <f>'将来負担比率（分子）の構造'!M$44</f>
        <v>170</v>
      </c>
      <c r="O63" s="137"/>
      <c r="P63" s="137"/>
    </row>
    <row r="64" spans="1:16" x14ac:dyDescent="0.15">
      <c r="A64" s="137" t="s">
        <v>27</v>
      </c>
      <c r="B64" s="137">
        <f>'将来負担比率（分子）の構造'!I$43</f>
        <v>2643</v>
      </c>
      <c r="C64" s="137"/>
      <c r="D64" s="137"/>
      <c r="E64" s="137">
        <f>'将来負担比率（分子）の構造'!J$43</f>
        <v>2314</v>
      </c>
      <c r="F64" s="137"/>
      <c r="G64" s="137"/>
      <c r="H64" s="137">
        <f>'将来負担比率（分子）の構造'!K$43</f>
        <v>2191</v>
      </c>
      <c r="I64" s="137"/>
      <c r="J64" s="137"/>
      <c r="K64" s="137">
        <f>'将来負担比率（分子）の構造'!L$43</f>
        <v>2074</v>
      </c>
      <c r="L64" s="137"/>
      <c r="M64" s="137"/>
      <c r="N64" s="137">
        <f>'将来負担比率（分子）の構造'!M$43</f>
        <v>2088</v>
      </c>
      <c r="O64" s="137"/>
      <c r="P64" s="137"/>
    </row>
    <row r="65" spans="1:16" x14ac:dyDescent="0.15">
      <c r="A65" s="137" t="s">
        <v>26</v>
      </c>
      <c r="B65" s="137">
        <f>'将来負担比率（分子）の構造'!I$42</f>
        <v>129</v>
      </c>
      <c r="C65" s="137"/>
      <c r="D65" s="137"/>
      <c r="E65" s="137">
        <f>'将来負担比率（分子）の構造'!J$42</f>
        <v>94</v>
      </c>
      <c r="F65" s="137"/>
      <c r="G65" s="137"/>
      <c r="H65" s="137">
        <f>'将来負担比率（分子）の構造'!K$42</f>
        <v>64</v>
      </c>
      <c r="I65" s="137"/>
      <c r="J65" s="137"/>
      <c r="K65" s="137">
        <f>'将来負担比率（分子）の構造'!L$42</f>
        <v>39</v>
      </c>
      <c r="L65" s="137"/>
      <c r="M65" s="137"/>
      <c r="N65" s="137">
        <f>'将来負担比率（分子）の構造'!M$42</f>
        <v>22</v>
      </c>
      <c r="O65" s="137"/>
      <c r="P65" s="137"/>
    </row>
    <row r="66" spans="1:16" x14ac:dyDescent="0.15">
      <c r="A66" s="137" t="s">
        <v>25</v>
      </c>
      <c r="B66" s="137">
        <f>'将来負担比率（分子）の構造'!I$41</f>
        <v>3037</v>
      </c>
      <c r="C66" s="137"/>
      <c r="D66" s="137"/>
      <c r="E66" s="137">
        <f>'将来負担比率（分子）の構造'!J$41</f>
        <v>3044</v>
      </c>
      <c r="F66" s="137"/>
      <c r="G66" s="137"/>
      <c r="H66" s="137">
        <f>'将来負担比率（分子）の構造'!K$41</f>
        <v>3049</v>
      </c>
      <c r="I66" s="137"/>
      <c r="J66" s="137"/>
      <c r="K66" s="137">
        <f>'将来負担比率（分子）の構造'!L$41</f>
        <v>3443</v>
      </c>
      <c r="L66" s="137"/>
      <c r="M66" s="137"/>
      <c r="N66" s="137">
        <f>'将来負担比率（分子）の構造'!M$41</f>
        <v>3936</v>
      </c>
      <c r="O66" s="137"/>
      <c r="P66" s="137"/>
    </row>
    <row r="67" spans="1:16" x14ac:dyDescent="0.15">
      <c r="A67" s="137" t="s">
        <v>63</v>
      </c>
      <c r="B67" s="137" t="e">
        <f>NA()</f>
        <v>#N/A</v>
      </c>
      <c r="C67" s="137">
        <f>IF(ISNUMBER('将来負担比率（分子）の構造'!I$53), IF('将来負担比率（分子）の構造'!I$53 &lt; 0, 0, '将来負担比率（分子）の構造'!I$53), NA())</f>
        <v>2020</v>
      </c>
      <c r="D67" s="137" t="e">
        <f>NA()</f>
        <v>#N/A</v>
      </c>
      <c r="E67" s="137" t="e">
        <f>NA()</f>
        <v>#N/A</v>
      </c>
      <c r="F67" s="137">
        <f>IF(ISNUMBER('将来負担比率（分子）の構造'!J$53), IF('将来負担比率（分子）の構造'!J$53 &lt; 0, 0, '将来負担比率（分子）の構造'!J$53), NA())</f>
        <v>1341</v>
      </c>
      <c r="G67" s="137" t="e">
        <f>NA()</f>
        <v>#N/A</v>
      </c>
      <c r="H67" s="137" t="e">
        <f>NA()</f>
        <v>#N/A</v>
      </c>
      <c r="I67" s="137">
        <f>IF(ISNUMBER('将来負担比率（分子）の構造'!K$53), IF('将来負担比率（分子）の構造'!K$53 &lt; 0, 0, '将来負担比率（分子）の構造'!K$53), NA())</f>
        <v>869</v>
      </c>
      <c r="J67" s="137" t="e">
        <f>NA()</f>
        <v>#N/A</v>
      </c>
      <c r="K67" s="137" t="e">
        <f>NA()</f>
        <v>#N/A</v>
      </c>
      <c r="L67" s="137">
        <f>IF(ISNUMBER('将来負担比率（分子）の構造'!L$53), IF('将来負担比率（分子）の構造'!L$53 &lt; 0, 0, '将来負担比率（分子）の構造'!L$53), NA())</f>
        <v>967</v>
      </c>
      <c r="M67" s="137" t="e">
        <f>NA()</f>
        <v>#N/A</v>
      </c>
      <c r="N67" s="137" t="e">
        <f>NA()</f>
        <v>#N/A</v>
      </c>
      <c r="O67" s="137">
        <f>IF(ISNUMBER('将来負担比率（分子）の構造'!M$53), IF('将来負担比率（分子）の構造'!M$53 &lt; 0, 0, '将来負担比率（分子）の構造'!M$53), NA())</f>
        <v>1568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917461</v>
      </c>
      <c r="S5" s="671"/>
      <c r="T5" s="671"/>
      <c r="U5" s="671"/>
      <c r="V5" s="671"/>
      <c r="W5" s="671"/>
      <c r="X5" s="671"/>
      <c r="Y5" s="718"/>
      <c r="Z5" s="731">
        <v>15.3</v>
      </c>
      <c r="AA5" s="731"/>
      <c r="AB5" s="731"/>
      <c r="AC5" s="731"/>
      <c r="AD5" s="732">
        <v>917461</v>
      </c>
      <c r="AE5" s="732"/>
      <c r="AF5" s="732"/>
      <c r="AG5" s="732"/>
      <c r="AH5" s="732"/>
      <c r="AI5" s="732"/>
      <c r="AJ5" s="732"/>
      <c r="AK5" s="732"/>
      <c r="AL5" s="719">
        <v>30.4</v>
      </c>
      <c r="AM5" s="688"/>
      <c r="AN5" s="688"/>
      <c r="AO5" s="720"/>
      <c r="AP5" s="707" t="s">
        <v>210</v>
      </c>
      <c r="AQ5" s="708"/>
      <c r="AR5" s="708"/>
      <c r="AS5" s="708"/>
      <c r="AT5" s="708"/>
      <c r="AU5" s="708"/>
      <c r="AV5" s="708"/>
      <c r="AW5" s="708"/>
      <c r="AX5" s="708"/>
      <c r="AY5" s="708"/>
      <c r="AZ5" s="708"/>
      <c r="BA5" s="708"/>
      <c r="BB5" s="708"/>
      <c r="BC5" s="708"/>
      <c r="BD5" s="708"/>
      <c r="BE5" s="708"/>
      <c r="BF5" s="709"/>
      <c r="BG5" s="620">
        <v>917461</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98610</v>
      </c>
      <c r="S6" s="621"/>
      <c r="T6" s="621"/>
      <c r="U6" s="621"/>
      <c r="V6" s="621"/>
      <c r="W6" s="621"/>
      <c r="X6" s="621"/>
      <c r="Y6" s="622"/>
      <c r="Z6" s="673">
        <v>1.6</v>
      </c>
      <c r="AA6" s="673"/>
      <c r="AB6" s="673"/>
      <c r="AC6" s="673"/>
      <c r="AD6" s="674">
        <v>98610</v>
      </c>
      <c r="AE6" s="674"/>
      <c r="AF6" s="674"/>
      <c r="AG6" s="674"/>
      <c r="AH6" s="674"/>
      <c r="AI6" s="674"/>
      <c r="AJ6" s="674"/>
      <c r="AK6" s="674"/>
      <c r="AL6" s="643">
        <v>3.3</v>
      </c>
      <c r="AM6" s="675"/>
      <c r="AN6" s="675"/>
      <c r="AO6" s="676"/>
      <c r="AP6" s="617" t="s">
        <v>216</v>
      </c>
      <c r="AQ6" s="618"/>
      <c r="AR6" s="618"/>
      <c r="AS6" s="618"/>
      <c r="AT6" s="618"/>
      <c r="AU6" s="618"/>
      <c r="AV6" s="618"/>
      <c r="AW6" s="618"/>
      <c r="AX6" s="618"/>
      <c r="AY6" s="618"/>
      <c r="AZ6" s="618"/>
      <c r="BA6" s="618"/>
      <c r="BB6" s="618"/>
      <c r="BC6" s="618"/>
      <c r="BD6" s="618"/>
      <c r="BE6" s="618"/>
      <c r="BF6" s="619"/>
      <c r="BG6" s="620">
        <v>917461</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84018</v>
      </c>
      <c r="CS6" s="621"/>
      <c r="CT6" s="621"/>
      <c r="CU6" s="621"/>
      <c r="CV6" s="621"/>
      <c r="CW6" s="621"/>
      <c r="CX6" s="621"/>
      <c r="CY6" s="622"/>
      <c r="CZ6" s="673">
        <v>1.5</v>
      </c>
      <c r="DA6" s="673"/>
      <c r="DB6" s="673"/>
      <c r="DC6" s="673"/>
      <c r="DD6" s="626" t="s">
        <v>211</v>
      </c>
      <c r="DE6" s="621"/>
      <c r="DF6" s="621"/>
      <c r="DG6" s="621"/>
      <c r="DH6" s="621"/>
      <c r="DI6" s="621"/>
      <c r="DJ6" s="621"/>
      <c r="DK6" s="621"/>
      <c r="DL6" s="621"/>
      <c r="DM6" s="621"/>
      <c r="DN6" s="621"/>
      <c r="DO6" s="621"/>
      <c r="DP6" s="622"/>
      <c r="DQ6" s="626">
        <v>84018</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755</v>
      </c>
      <c r="S7" s="621"/>
      <c r="T7" s="621"/>
      <c r="U7" s="621"/>
      <c r="V7" s="621"/>
      <c r="W7" s="621"/>
      <c r="X7" s="621"/>
      <c r="Y7" s="622"/>
      <c r="Z7" s="673">
        <v>0</v>
      </c>
      <c r="AA7" s="673"/>
      <c r="AB7" s="673"/>
      <c r="AC7" s="673"/>
      <c r="AD7" s="674">
        <v>755</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401989</v>
      </c>
      <c r="BH7" s="621"/>
      <c r="BI7" s="621"/>
      <c r="BJ7" s="621"/>
      <c r="BK7" s="621"/>
      <c r="BL7" s="621"/>
      <c r="BM7" s="621"/>
      <c r="BN7" s="622"/>
      <c r="BO7" s="673">
        <v>43.8</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930593</v>
      </c>
      <c r="CS7" s="621"/>
      <c r="CT7" s="621"/>
      <c r="CU7" s="621"/>
      <c r="CV7" s="621"/>
      <c r="CW7" s="621"/>
      <c r="CX7" s="621"/>
      <c r="CY7" s="622"/>
      <c r="CZ7" s="673">
        <v>16.8</v>
      </c>
      <c r="DA7" s="673"/>
      <c r="DB7" s="673"/>
      <c r="DC7" s="673"/>
      <c r="DD7" s="626">
        <v>124871</v>
      </c>
      <c r="DE7" s="621"/>
      <c r="DF7" s="621"/>
      <c r="DG7" s="621"/>
      <c r="DH7" s="621"/>
      <c r="DI7" s="621"/>
      <c r="DJ7" s="621"/>
      <c r="DK7" s="621"/>
      <c r="DL7" s="621"/>
      <c r="DM7" s="621"/>
      <c r="DN7" s="621"/>
      <c r="DO7" s="621"/>
      <c r="DP7" s="622"/>
      <c r="DQ7" s="626">
        <v>832628</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2976</v>
      </c>
      <c r="S8" s="621"/>
      <c r="T8" s="621"/>
      <c r="U8" s="621"/>
      <c r="V8" s="621"/>
      <c r="W8" s="621"/>
      <c r="X8" s="621"/>
      <c r="Y8" s="622"/>
      <c r="Z8" s="673">
        <v>0</v>
      </c>
      <c r="AA8" s="673"/>
      <c r="AB8" s="673"/>
      <c r="AC8" s="673"/>
      <c r="AD8" s="674">
        <v>2976</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15727</v>
      </c>
      <c r="BH8" s="621"/>
      <c r="BI8" s="621"/>
      <c r="BJ8" s="621"/>
      <c r="BK8" s="621"/>
      <c r="BL8" s="621"/>
      <c r="BM8" s="621"/>
      <c r="BN8" s="622"/>
      <c r="BO8" s="673">
        <v>1.7</v>
      </c>
      <c r="BP8" s="673"/>
      <c r="BQ8" s="673"/>
      <c r="BR8" s="673"/>
      <c r="BS8" s="626" t="s">
        <v>223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1116690</v>
      </c>
      <c r="CS8" s="621"/>
      <c r="CT8" s="621"/>
      <c r="CU8" s="621"/>
      <c r="CV8" s="621"/>
      <c r="CW8" s="621"/>
      <c r="CX8" s="621"/>
      <c r="CY8" s="622"/>
      <c r="CZ8" s="673">
        <v>20.2</v>
      </c>
      <c r="DA8" s="673"/>
      <c r="DB8" s="673"/>
      <c r="DC8" s="673"/>
      <c r="DD8" s="626">
        <v>8540</v>
      </c>
      <c r="DE8" s="621"/>
      <c r="DF8" s="621"/>
      <c r="DG8" s="621"/>
      <c r="DH8" s="621"/>
      <c r="DI8" s="621"/>
      <c r="DJ8" s="621"/>
      <c r="DK8" s="621"/>
      <c r="DL8" s="621"/>
      <c r="DM8" s="621"/>
      <c r="DN8" s="621"/>
      <c r="DO8" s="621"/>
      <c r="DP8" s="622"/>
      <c r="DQ8" s="626">
        <v>688437</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1739</v>
      </c>
      <c r="S9" s="621"/>
      <c r="T9" s="621"/>
      <c r="U9" s="621"/>
      <c r="V9" s="621"/>
      <c r="W9" s="621"/>
      <c r="X9" s="621"/>
      <c r="Y9" s="622"/>
      <c r="Z9" s="673">
        <v>0</v>
      </c>
      <c r="AA9" s="673"/>
      <c r="AB9" s="673"/>
      <c r="AC9" s="673"/>
      <c r="AD9" s="674">
        <v>1739</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347474</v>
      </c>
      <c r="BH9" s="621"/>
      <c r="BI9" s="621"/>
      <c r="BJ9" s="621"/>
      <c r="BK9" s="621"/>
      <c r="BL9" s="621"/>
      <c r="BM9" s="621"/>
      <c r="BN9" s="622"/>
      <c r="BO9" s="673">
        <v>37.9</v>
      </c>
      <c r="BP9" s="673"/>
      <c r="BQ9" s="673"/>
      <c r="BR9" s="673"/>
      <c r="BS9" s="626" t="s">
        <v>223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416275</v>
      </c>
      <c r="CS9" s="621"/>
      <c r="CT9" s="621"/>
      <c r="CU9" s="621"/>
      <c r="CV9" s="621"/>
      <c r="CW9" s="621"/>
      <c r="CX9" s="621"/>
      <c r="CY9" s="622"/>
      <c r="CZ9" s="673">
        <v>7.5</v>
      </c>
      <c r="DA9" s="673"/>
      <c r="DB9" s="673"/>
      <c r="DC9" s="673"/>
      <c r="DD9" s="626">
        <v>12152</v>
      </c>
      <c r="DE9" s="621"/>
      <c r="DF9" s="621"/>
      <c r="DG9" s="621"/>
      <c r="DH9" s="621"/>
      <c r="DI9" s="621"/>
      <c r="DJ9" s="621"/>
      <c r="DK9" s="621"/>
      <c r="DL9" s="621"/>
      <c r="DM9" s="621"/>
      <c r="DN9" s="621"/>
      <c r="DO9" s="621"/>
      <c r="DP9" s="622"/>
      <c r="DQ9" s="626">
        <v>360846</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138024</v>
      </c>
      <c r="S10" s="621"/>
      <c r="T10" s="621"/>
      <c r="U10" s="621"/>
      <c r="V10" s="621"/>
      <c r="W10" s="621"/>
      <c r="X10" s="621"/>
      <c r="Y10" s="622"/>
      <c r="Z10" s="673">
        <v>2.2999999999999998</v>
      </c>
      <c r="AA10" s="673"/>
      <c r="AB10" s="673"/>
      <c r="AC10" s="673"/>
      <c r="AD10" s="674">
        <v>138024</v>
      </c>
      <c r="AE10" s="674"/>
      <c r="AF10" s="674"/>
      <c r="AG10" s="674"/>
      <c r="AH10" s="674"/>
      <c r="AI10" s="674"/>
      <c r="AJ10" s="674"/>
      <c r="AK10" s="674"/>
      <c r="AL10" s="643">
        <v>4.5999999999999996</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15754</v>
      </c>
      <c r="BH10" s="621"/>
      <c r="BI10" s="621"/>
      <c r="BJ10" s="621"/>
      <c r="BK10" s="621"/>
      <c r="BL10" s="621"/>
      <c r="BM10" s="621"/>
      <c r="BN10" s="622"/>
      <c r="BO10" s="673">
        <v>1.7</v>
      </c>
      <c r="BP10" s="673"/>
      <c r="BQ10" s="673"/>
      <c r="BR10" s="673"/>
      <c r="BS10" s="626" t="s">
        <v>223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t="s">
        <v>223</v>
      </c>
      <c r="CS10" s="621"/>
      <c r="CT10" s="621"/>
      <c r="CU10" s="621"/>
      <c r="CV10" s="621"/>
      <c r="CW10" s="621"/>
      <c r="CX10" s="621"/>
      <c r="CY10" s="622"/>
      <c r="CZ10" s="673" t="s">
        <v>223</v>
      </c>
      <c r="DA10" s="673"/>
      <c r="DB10" s="673"/>
      <c r="DC10" s="673"/>
      <c r="DD10" s="626" t="s">
        <v>223</v>
      </c>
      <c r="DE10" s="621"/>
      <c r="DF10" s="621"/>
      <c r="DG10" s="621"/>
      <c r="DH10" s="621"/>
      <c r="DI10" s="621"/>
      <c r="DJ10" s="621"/>
      <c r="DK10" s="621"/>
      <c r="DL10" s="621"/>
      <c r="DM10" s="621"/>
      <c r="DN10" s="621"/>
      <c r="DO10" s="621"/>
      <c r="DP10" s="622"/>
      <c r="DQ10" s="626" t="s">
        <v>223</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v>14751</v>
      </c>
      <c r="S11" s="621"/>
      <c r="T11" s="621"/>
      <c r="U11" s="621"/>
      <c r="V11" s="621"/>
      <c r="W11" s="621"/>
      <c r="X11" s="621"/>
      <c r="Y11" s="622"/>
      <c r="Z11" s="673">
        <v>0.2</v>
      </c>
      <c r="AA11" s="673"/>
      <c r="AB11" s="673"/>
      <c r="AC11" s="673"/>
      <c r="AD11" s="674">
        <v>14751</v>
      </c>
      <c r="AE11" s="674"/>
      <c r="AF11" s="674"/>
      <c r="AG11" s="674"/>
      <c r="AH11" s="674"/>
      <c r="AI11" s="674"/>
      <c r="AJ11" s="674"/>
      <c r="AK11" s="674"/>
      <c r="AL11" s="643">
        <v>0.5</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23034</v>
      </c>
      <c r="BH11" s="621"/>
      <c r="BI11" s="621"/>
      <c r="BJ11" s="621"/>
      <c r="BK11" s="621"/>
      <c r="BL11" s="621"/>
      <c r="BM11" s="621"/>
      <c r="BN11" s="622"/>
      <c r="BO11" s="673">
        <v>2.5</v>
      </c>
      <c r="BP11" s="673"/>
      <c r="BQ11" s="673"/>
      <c r="BR11" s="673"/>
      <c r="BS11" s="626" t="s">
        <v>223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185606</v>
      </c>
      <c r="CS11" s="621"/>
      <c r="CT11" s="621"/>
      <c r="CU11" s="621"/>
      <c r="CV11" s="621"/>
      <c r="CW11" s="621"/>
      <c r="CX11" s="621"/>
      <c r="CY11" s="622"/>
      <c r="CZ11" s="673">
        <v>3.4</v>
      </c>
      <c r="DA11" s="673"/>
      <c r="DB11" s="673"/>
      <c r="DC11" s="673"/>
      <c r="DD11" s="626">
        <v>46903</v>
      </c>
      <c r="DE11" s="621"/>
      <c r="DF11" s="621"/>
      <c r="DG11" s="621"/>
      <c r="DH11" s="621"/>
      <c r="DI11" s="621"/>
      <c r="DJ11" s="621"/>
      <c r="DK11" s="621"/>
      <c r="DL11" s="621"/>
      <c r="DM11" s="621"/>
      <c r="DN11" s="621"/>
      <c r="DO11" s="621"/>
      <c r="DP11" s="622"/>
      <c r="DQ11" s="626">
        <v>99832</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223</v>
      </c>
      <c r="S12" s="621"/>
      <c r="T12" s="621"/>
      <c r="U12" s="621"/>
      <c r="V12" s="621"/>
      <c r="W12" s="621"/>
      <c r="X12" s="621"/>
      <c r="Y12" s="622"/>
      <c r="Z12" s="673" t="s">
        <v>223</v>
      </c>
      <c r="AA12" s="673"/>
      <c r="AB12" s="673"/>
      <c r="AC12" s="673"/>
      <c r="AD12" s="674" t="s">
        <v>223</v>
      </c>
      <c r="AE12" s="674"/>
      <c r="AF12" s="674"/>
      <c r="AG12" s="674"/>
      <c r="AH12" s="674"/>
      <c r="AI12" s="674"/>
      <c r="AJ12" s="674"/>
      <c r="AK12" s="674"/>
      <c r="AL12" s="643" t="s">
        <v>223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429207</v>
      </c>
      <c r="BH12" s="621"/>
      <c r="BI12" s="621"/>
      <c r="BJ12" s="621"/>
      <c r="BK12" s="621"/>
      <c r="BL12" s="621"/>
      <c r="BM12" s="621"/>
      <c r="BN12" s="622"/>
      <c r="BO12" s="673">
        <v>46.8</v>
      </c>
      <c r="BP12" s="673"/>
      <c r="BQ12" s="673"/>
      <c r="BR12" s="673"/>
      <c r="BS12" s="626" t="s">
        <v>223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18305</v>
      </c>
      <c r="CS12" s="621"/>
      <c r="CT12" s="621"/>
      <c r="CU12" s="621"/>
      <c r="CV12" s="621"/>
      <c r="CW12" s="621"/>
      <c r="CX12" s="621"/>
      <c r="CY12" s="622"/>
      <c r="CZ12" s="673">
        <v>0.3</v>
      </c>
      <c r="DA12" s="673"/>
      <c r="DB12" s="673"/>
      <c r="DC12" s="673"/>
      <c r="DD12" s="626" t="s">
        <v>223</v>
      </c>
      <c r="DE12" s="621"/>
      <c r="DF12" s="621"/>
      <c r="DG12" s="621"/>
      <c r="DH12" s="621"/>
      <c r="DI12" s="621"/>
      <c r="DJ12" s="621"/>
      <c r="DK12" s="621"/>
      <c r="DL12" s="621"/>
      <c r="DM12" s="621"/>
      <c r="DN12" s="621"/>
      <c r="DO12" s="621"/>
      <c r="DP12" s="622"/>
      <c r="DQ12" s="626">
        <v>14589</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18284</v>
      </c>
      <c r="S13" s="621"/>
      <c r="T13" s="621"/>
      <c r="U13" s="621"/>
      <c r="V13" s="621"/>
      <c r="W13" s="621"/>
      <c r="X13" s="621"/>
      <c r="Y13" s="622"/>
      <c r="Z13" s="673">
        <v>0.3</v>
      </c>
      <c r="AA13" s="673"/>
      <c r="AB13" s="673"/>
      <c r="AC13" s="673"/>
      <c r="AD13" s="674">
        <v>18284</v>
      </c>
      <c r="AE13" s="674"/>
      <c r="AF13" s="674"/>
      <c r="AG13" s="674"/>
      <c r="AH13" s="674"/>
      <c r="AI13" s="674"/>
      <c r="AJ13" s="674"/>
      <c r="AK13" s="674"/>
      <c r="AL13" s="643">
        <v>0.6</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429197</v>
      </c>
      <c r="BH13" s="621"/>
      <c r="BI13" s="621"/>
      <c r="BJ13" s="621"/>
      <c r="BK13" s="621"/>
      <c r="BL13" s="621"/>
      <c r="BM13" s="621"/>
      <c r="BN13" s="622"/>
      <c r="BO13" s="673">
        <v>46.8</v>
      </c>
      <c r="BP13" s="673"/>
      <c r="BQ13" s="673"/>
      <c r="BR13" s="673"/>
      <c r="BS13" s="626" t="s">
        <v>223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406475</v>
      </c>
      <c r="CS13" s="621"/>
      <c r="CT13" s="621"/>
      <c r="CU13" s="621"/>
      <c r="CV13" s="621"/>
      <c r="CW13" s="621"/>
      <c r="CX13" s="621"/>
      <c r="CY13" s="622"/>
      <c r="CZ13" s="673">
        <v>7.3</v>
      </c>
      <c r="DA13" s="673"/>
      <c r="DB13" s="673"/>
      <c r="DC13" s="673"/>
      <c r="DD13" s="626">
        <v>94717</v>
      </c>
      <c r="DE13" s="621"/>
      <c r="DF13" s="621"/>
      <c r="DG13" s="621"/>
      <c r="DH13" s="621"/>
      <c r="DI13" s="621"/>
      <c r="DJ13" s="621"/>
      <c r="DK13" s="621"/>
      <c r="DL13" s="621"/>
      <c r="DM13" s="621"/>
      <c r="DN13" s="621"/>
      <c r="DO13" s="621"/>
      <c r="DP13" s="622"/>
      <c r="DQ13" s="626">
        <v>380719</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223</v>
      </c>
      <c r="S14" s="621"/>
      <c r="T14" s="621"/>
      <c r="U14" s="621"/>
      <c r="V14" s="621"/>
      <c r="W14" s="621"/>
      <c r="X14" s="621"/>
      <c r="Y14" s="622"/>
      <c r="Z14" s="673" t="s">
        <v>223</v>
      </c>
      <c r="AA14" s="673"/>
      <c r="AB14" s="673"/>
      <c r="AC14" s="673"/>
      <c r="AD14" s="674" t="s">
        <v>223</v>
      </c>
      <c r="AE14" s="674"/>
      <c r="AF14" s="674"/>
      <c r="AG14" s="674"/>
      <c r="AH14" s="674"/>
      <c r="AI14" s="674"/>
      <c r="AJ14" s="674"/>
      <c r="AK14" s="674"/>
      <c r="AL14" s="643" t="s">
        <v>223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32841</v>
      </c>
      <c r="BH14" s="621"/>
      <c r="BI14" s="621"/>
      <c r="BJ14" s="621"/>
      <c r="BK14" s="621"/>
      <c r="BL14" s="621"/>
      <c r="BM14" s="621"/>
      <c r="BN14" s="622"/>
      <c r="BO14" s="673">
        <v>3.6</v>
      </c>
      <c r="BP14" s="673"/>
      <c r="BQ14" s="673"/>
      <c r="BR14" s="673"/>
      <c r="BS14" s="626" t="s">
        <v>223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229924</v>
      </c>
      <c r="CS14" s="621"/>
      <c r="CT14" s="621"/>
      <c r="CU14" s="621"/>
      <c r="CV14" s="621"/>
      <c r="CW14" s="621"/>
      <c r="CX14" s="621"/>
      <c r="CY14" s="622"/>
      <c r="CZ14" s="673">
        <v>4.2</v>
      </c>
      <c r="DA14" s="673"/>
      <c r="DB14" s="673"/>
      <c r="DC14" s="673"/>
      <c r="DD14" s="626">
        <v>29383</v>
      </c>
      <c r="DE14" s="621"/>
      <c r="DF14" s="621"/>
      <c r="DG14" s="621"/>
      <c r="DH14" s="621"/>
      <c r="DI14" s="621"/>
      <c r="DJ14" s="621"/>
      <c r="DK14" s="621"/>
      <c r="DL14" s="621"/>
      <c r="DM14" s="621"/>
      <c r="DN14" s="621"/>
      <c r="DO14" s="621"/>
      <c r="DP14" s="622"/>
      <c r="DQ14" s="626">
        <v>221885</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1918</v>
      </c>
      <c r="S15" s="621"/>
      <c r="T15" s="621"/>
      <c r="U15" s="621"/>
      <c r="V15" s="621"/>
      <c r="W15" s="621"/>
      <c r="X15" s="621"/>
      <c r="Y15" s="622"/>
      <c r="Z15" s="673">
        <v>0</v>
      </c>
      <c r="AA15" s="673"/>
      <c r="AB15" s="673"/>
      <c r="AC15" s="673"/>
      <c r="AD15" s="674">
        <v>1918</v>
      </c>
      <c r="AE15" s="674"/>
      <c r="AF15" s="674"/>
      <c r="AG15" s="674"/>
      <c r="AH15" s="674"/>
      <c r="AI15" s="674"/>
      <c r="AJ15" s="674"/>
      <c r="AK15" s="674"/>
      <c r="AL15" s="643">
        <v>0.1</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53424</v>
      </c>
      <c r="BH15" s="621"/>
      <c r="BI15" s="621"/>
      <c r="BJ15" s="621"/>
      <c r="BK15" s="621"/>
      <c r="BL15" s="621"/>
      <c r="BM15" s="621"/>
      <c r="BN15" s="622"/>
      <c r="BO15" s="673">
        <v>5.8</v>
      </c>
      <c r="BP15" s="673"/>
      <c r="BQ15" s="673"/>
      <c r="BR15" s="673"/>
      <c r="BS15" s="626" t="s">
        <v>223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1898329</v>
      </c>
      <c r="CS15" s="621"/>
      <c r="CT15" s="621"/>
      <c r="CU15" s="621"/>
      <c r="CV15" s="621"/>
      <c r="CW15" s="621"/>
      <c r="CX15" s="621"/>
      <c r="CY15" s="622"/>
      <c r="CZ15" s="673">
        <v>34.299999999999997</v>
      </c>
      <c r="DA15" s="673"/>
      <c r="DB15" s="673"/>
      <c r="DC15" s="673"/>
      <c r="DD15" s="626">
        <v>1483185</v>
      </c>
      <c r="DE15" s="621"/>
      <c r="DF15" s="621"/>
      <c r="DG15" s="621"/>
      <c r="DH15" s="621"/>
      <c r="DI15" s="621"/>
      <c r="DJ15" s="621"/>
      <c r="DK15" s="621"/>
      <c r="DL15" s="621"/>
      <c r="DM15" s="621"/>
      <c r="DN15" s="621"/>
      <c r="DO15" s="621"/>
      <c r="DP15" s="622"/>
      <c r="DQ15" s="626">
        <v>589944</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1875132</v>
      </c>
      <c r="S16" s="621"/>
      <c r="T16" s="621"/>
      <c r="U16" s="621"/>
      <c r="V16" s="621"/>
      <c r="W16" s="621"/>
      <c r="X16" s="621"/>
      <c r="Y16" s="622"/>
      <c r="Z16" s="673">
        <v>31.2</v>
      </c>
      <c r="AA16" s="673"/>
      <c r="AB16" s="673"/>
      <c r="AC16" s="673"/>
      <c r="AD16" s="674">
        <v>1665781</v>
      </c>
      <c r="AE16" s="674"/>
      <c r="AF16" s="674"/>
      <c r="AG16" s="674"/>
      <c r="AH16" s="674"/>
      <c r="AI16" s="674"/>
      <c r="AJ16" s="674"/>
      <c r="AK16" s="674"/>
      <c r="AL16" s="643">
        <v>55.2</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223</v>
      </c>
      <c r="BH16" s="621"/>
      <c r="BI16" s="621"/>
      <c r="BJ16" s="621"/>
      <c r="BK16" s="621"/>
      <c r="BL16" s="621"/>
      <c r="BM16" s="621"/>
      <c r="BN16" s="622"/>
      <c r="BO16" s="673" t="s">
        <v>223</v>
      </c>
      <c r="BP16" s="673"/>
      <c r="BQ16" s="673"/>
      <c r="BR16" s="673"/>
      <c r="BS16" s="626" t="s">
        <v>223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223</v>
      </c>
      <c r="CS16" s="621"/>
      <c r="CT16" s="621"/>
      <c r="CU16" s="621"/>
      <c r="CV16" s="621"/>
      <c r="CW16" s="621"/>
      <c r="CX16" s="621"/>
      <c r="CY16" s="622"/>
      <c r="CZ16" s="673" t="s">
        <v>223</v>
      </c>
      <c r="DA16" s="673"/>
      <c r="DB16" s="673"/>
      <c r="DC16" s="673"/>
      <c r="DD16" s="626" t="s">
        <v>223</v>
      </c>
      <c r="DE16" s="621"/>
      <c r="DF16" s="621"/>
      <c r="DG16" s="621"/>
      <c r="DH16" s="621"/>
      <c r="DI16" s="621"/>
      <c r="DJ16" s="621"/>
      <c r="DK16" s="621"/>
      <c r="DL16" s="621"/>
      <c r="DM16" s="621"/>
      <c r="DN16" s="621"/>
      <c r="DO16" s="621"/>
      <c r="DP16" s="622"/>
      <c r="DQ16" s="626" t="s">
        <v>223</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1665781</v>
      </c>
      <c r="S17" s="621"/>
      <c r="T17" s="621"/>
      <c r="U17" s="621"/>
      <c r="V17" s="621"/>
      <c r="W17" s="621"/>
      <c r="X17" s="621"/>
      <c r="Y17" s="622"/>
      <c r="Z17" s="673">
        <v>27.7</v>
      </c>
      <c r="AA17" s="673"/>
      <c r="AB17" s="673"/>
      <c r="AC17" s="673"/>
      <c r="AD17" s="674">
        <v>1665781</v>
      </c>
      <c r="AE17" s="674"/>
      <c r="AF17" s="674"/>
      <c r="AG17" s="674"/>
      <c r="AH17" s="674"/>
      <c r="AI17" s="674"/>
      <c r="AJ17" s="674"/>
      <c r="AK17" s="674"/>
      <c r="AL17" s="643">
        <v>55.2</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223</v>
      </c>
      <c r="BH17" s="621"/>
      <c r="BI17" s="621"/>
      <c r="BJ17" s="621"/>
      <c r="BK17" s="621"/>
      <c r="BL17" s="621"/>
      <c r="BM17" s="621"/>
      <c r="BN17" s="622"/>
      <c r="BO17" s="673" t="s">
        <v>223</v>
      </c>
      <c r="BP17" s="673"/>
      <c r="BQ17" s="673"/>
      <c r="BR17" s="673"/>
      <c r="BS17" s="626" t="s">
        <v>223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248523</v>
      </c>
      <c r="CS17" s="621"/>
      <c r="CT17" s="621"/>
      <c r="CU17" s="621"/>
      <c r="CV17" s="621"/>
      <c r="CW17" s="621"/>
      <c r="CX17" s="621"/>
      <c r="CY17" s="622"/>
      <c r="CZ17" s="673">
        <v>4.5</v>
      </c>
      <c r="DA17" s="673"/>
      <c r="DB17" s="673"/>
      <c r="DC17" s="673"/>
      <c r="DD17" s="626" t="s">
        <v>223</v>
      </c>
      <c r="DE17" s="621"/>
      <c r="DF17" s="621"/>
      <c r="DG17" s="621"/>
      <c r="DH17" s="621"/>
      <c r="DI17" s="621"/>
      <c r="DJ17" s="621"/>
      <c r="DK17" s="621"/>
      <c r="DL17" s="621"/>
      <c r="DM17" s="621"/>
      <c r="DN17" s="621"/>
      <c r="DO17" s="621"/>
      <c r="DP17" s="622"/>
      <c r="DQ17" s="626">
        <v>241341</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102221</v>
      </c>
      <c r="S18" s="621"/>
      <c r="T18" s="621"/>
      <c r="U18" s="621"/>
      <c r="V18" s="621"/>
      <c r="W18" s="621"/>
      <c r="X18" s="621"/>
      <c r="Y18" s="622"/>
      <c r="Z18" s="673">
        <v>1.7</v>
      </c>
      <c r="AA18" s="673"/>
      <c r="AB18" s="673"/>
      <c r="AC18" s="673"/>
      <c r="AD18" s="674" t="s">
        <v>223</v>
      </c>
      <c r="AE18" s="674"/>
      <c r="AF18" s="674"/>
      <c r="AG18" s="674"/>
      <c r="AH18" s="674"/>
      <c r="AI18" s="674"/>
      <c r="AJ18" s="674"/>
      <c r="AK18" s="674"/>
      <c r="AL18" s="643" t="s">
        <v>223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223</v>
      </c>
      <c r="BH18" s="621"/>
      <c r="BI18" s="621"/>
      <c r="BJ18" s="621"/>
      <c r="BK18" s="621"/>
      <c r="BL18" s="621"/>
      <c r="BM18" s="621"/>
      <c r="BN18" s="622"/>
      <c r="BO18" s="673" t="s">
        <v>223</v>
      </c>
      <c r="BP18" s="673"/>
      <c r="BQ18" s="673"/>
      <c r="BR18" s="673"/>
      <c r="BS18" s="626" t="s">
        <v>223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223</v>
      </c>
      <c r="CS18" s="621"/>
      <c r="CT18" s="621"/>
      <c r="CU18" s="621"/>
      <c r="CV18" s="621"/>
      <c r="CW18" s="621"/>
      <c r="CX18" s="621"/>
      <c r="CY18" s="622"/>
      <c r="CZ18" s="673" t="s">
        <v>223</v>
      </c>
      <c r="DA18" s="673"/>
      <c r="DB18" s="673"/>
      <c r="DC18" s="673"/>
      <c r="DD18" s="626" t="s">
        <v>223</v>
      </c>
      <c r="DE18" s="621"/>
      <c r="DF18" s="621"/>
      <c r="DG18" s="621"/>
      <c r="DH18" s="621"/>
      <c r="DI18" s="621"/>
      <c r="DJ18" s="621"/>
      <c r="DK18" s="621"/>
      <c r="DL18" s="621"/>
      <c r="DM18" s="621"/>
      <c r="DN18" s="621"/>
      <c r="DO18" s="621"/>
      <c r="DP18" s="622"/>
      <c r="DQ18" s="626" t="s">
        <v>223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v>107130</v>
      </c>
      <c r="S19" s="621"/>
      <c r="T19" s="621"/>
      <c r="U19" s="621"/>
      <c r="V19" s="621"/>
      <c r="W19" s="621"/>
      <c r="X19" s="621"/>
      <c r="Y19" s="622"/>
      <c r="Z19" s="673">
        <v>1.8</v>
      </c>
      <c r="AA19" s="673"/>
      <c r="AB19" s="673"/>
      <c r="AC19" s="673"/>
      <c r="AD19" s="674" t="s">
        <v>223</v>
      </c>
      <c r="AE19" s="674"/>
      <c r="AF19" s="674"/>
      <c r="AG19" s="674"/>
      <c r="AH19" s="674"/>
      <c r="AI19" s="674"/>
      <c r="AJ19" s="674"/>
      <c r="AK19" s="674"/>
      <c r="AL19" s="643" t="s">
        <v>223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223</v>
      </c>
      <c r="BH19" s="621"/>
      <c r="BI19" s="621"/>
      <c r="BJ19" s="621"/>
      <c r="BK19" s="621"/>
      <c r="BL19" s="621"/>
      <c r="BM19" s="621"/>
      <c r="BN19" s="622"/>
      <c r="BO19" s="673" t="s">
        <v>223</v>
      </c>
      <c r="BP19" s="673"/>
      <c r="BQ19" s="673"/>
      <c r="BR19" s="673"/>
      <c r="BS19" s="626" t="s">
        <v>223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223</v>
      </c>
      <c r="CS19" s="621"/>
      <c r="CT19" s="621"/>
      <c r="CU19" s="621"/>
      <c r="CV19" s="621"/>
      <c r="CW19" s="621"/>
      <c r="CX19" s="621"/>
      <c r="CY19" s="622"/>
      <c r="CZ19" s="673" t="s">
        <v>223</v>
      </c>
      <c r="DA19" s="673"/>
      <c r="DB19" s="673"/>
      <c r="DC19" s="673"/>
      <c r="DD19" s="626" t="s">
        <v>223</v>
      </c>
      <c r="DE19" s="621"/>
      <c r="DF19" s="621"/>
      <c r="DG19" s="621"/>
      <c r="DH19" s="621"/>
      <c r="DI19" s="621"/>
      <c r="DJ19" s="621"/>
      <c r="DK19" s="621"/>
      <c r="DL19" s="621"/>
      <c r="DM19" s="621"/>
      <c r="DN19" s="621"/>
      <c r="DO19" s="621"/>
      <c r="DP19" s="622"/>
      <c r="DQ19" s="626" t="s">
        <v>223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3069650</v>
      </c>
      <c r="S20" s="621"/>
      <c r="T20" s="621"/>
      <c r="U20" s="621"/>
      <c r="V20" s="621"/>
      <c r="W20" s="621"/>
      <c r="X20" s="621"/>
      <c r="Y20" s="622"/>
      <c r="Z20" s="673">
        <v>51.1</v>
      </c>
      <c r="AA20" s="673"/>
      <c r="AB20" s="673"/>
      <c r="AC20" s="673"/>
      <c r="AD20" s="674">
        <v>2860299</v>
      </c>
      <c r="AE20" s="674"/>
      <c r="AF20" s="674"/>
      <c r="AG20" s="674"/>
      <c r="AH20" s="674"/>
      <c r="AI20" s="674"/>
      <c r="AJ20" s="674"/>
      <c r="AK20" s="674"/>
      <c r="AL20" s="643">
        <v>94.7</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223</v>
      </c>
      <c r="BH20" s="621"/>
      <c r="BI20" s="621"/>
      <c r="BJ20" s="621"/>
      <c r="BK20" s="621"/>
      <c r="BL20" s="621"/>
      <c r="BM20" s="621"/>
      <c r="BN20" s="622"/>
      <c r="BO20" s="673" t="s">
        <v>223</v>
      </c>
      <c r="BP20" s="673"/>
      <c r="BQ20" s="673"/>
      <c r="BR20" s="673"/>
      <c r="BS20" s="626" t="s">
        <v>223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5534738</v>
      </c>
      <c r="CS20" s="621"/>
      <c r="CT20" s="621"/>
      <c r="CU20" s="621"/>
      <c r="CV20" s="621"/>
      <c r="CW20" s="621"/>
      <c r="CX20" s="621"/>
      <c r="CY20" s="622"/>
      <c r="CZ20" s="673">
        <v>100</v>
      </c>
      <c r="DA20" s="673"/>
      <c r="DB20" s="673"/>
      <c r="DC20" s="673"/>
      <c r="DD20" s="626">
        <v>1799751</v>
      </c>
      <c r="DE20" s="621"/>
      <c r="DF20" s="621"/>
      <c r="DG20" s="621"/>
      <c r="DH20" s="621"/>
      <c r="DI20" s="621"/>
      <c r="DJ20" s="621"/>
      <c r="DK20" s="621"/>
      <c r="DL20" s="621"/>
      <c r="DM20" s="621"/>
      <c r="DN20" s="621"/>
      <c r="DO20" s="621"/>
      <c r="DP20" s="622"/>
      <c r="DQ20" s="626">
        <v>3514239</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967</v>
      </c>
      <c r="S21" s="621"/>
      <c r="T21" s="621"/>
      <c r="U21" s="621"/>
      <c r="V21" s="621"/>
      <c r="W21" s="621"/>
      <c r="X21" s="621"/>
      <c r="Y21" s="622"/>
      <c r="Z21" s="673">
        <v>0</v>
      </c>
      <c r="AA21" s="673"/>
      <c r="AB21" s="673"/>
      <c r="AC21" s="673"/>
      <c r="AD21" s="674">
        <v>967</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223</v>
      </c>
      <c r="BH21" s="621"/>
      <c r="BI21" s="621"/>
      <c r="BJ21" s="621"/>
      <c r="BK21" s="621"/>
      <c r="BL21" s="621"/>
      <c r="BM21" s="621"/>
      <c r="BN21" s="622"/>
      <c r="BO21" s="673" t="s">
        <v>223</v>
      </c>
      <c r="BP21" s="673"/>
      <c r="BQ21" s="673"/>
      <c r="BR21" s="673"/>
      <c r="BS21" s="626" t="s">
        <v>223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4202</v>
      </c>
      <c r="S22" s="621"/>
      <c r="T22" s="621"/>
      <c r="U22" s="621"/>
      <c r="V22" s="621"/>
      <c r="W22" s="621"/>
      <c r="X22" s="621"/>
      <c r="Y22" s="622"/>
      <c r="Z22" s="673">
        <v>0.1</v>
      </c>
      <c r="AA22" s="673"/>
      <c r="AB22" s="673"/>
      <c r="AC22" s="673"/>
      <c r="AD22" s="674" t="s">
        <v>223</v>
      </c>
      <c r="AE22" s="674"/>
      <c r="AF22" s="674"/>
      <c r="AG22" s="674"/>
      <c r="AH22" s="674"/>
      <c r="AI22" s="674"/>
      <c r="AJ22" s="674"/>
      <c r="AK22" s="674"/>
      <c r="AL22" s="643" t="s">
        <v>223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223</v>
      </c>
      <c r="BH22" s="621"/>
      <c r="BI22" s="621"/>
      <c r="BJ22" s="621"/>
      <c r="BK22" s="621"/>
      <c r="BL22" s="621"/>
      <c r="BM22" s="621"/>
      <c r="BN22" s="622"/>
      <c r="BO22" s="673" t="s">
        <v>223</v>
      </c>
      <c r="BP22" s="673"/>
      <c r="BQ22" s="673"/>
      <c r="BR22" s="673"/>
      <c r="BS22" s="626" t="s">
        <v>223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43954</v>
      </c>
      <c r="S23" s="621"/>
      <c r="T23" s="621"/>
      <c r="U23" s="621"/>
      <c r="V23" s="621"/>
      <c r="W23" s="621"/>
      <c r="X23" s="621"/>
      <c r="Y23" s="622"/>
      <c r="Z23" s="673">
        <v>0.7</v>
      </c>
      <c r="AA23" s="673"/>
      <c r="AB23" s="673"/>
      <c r="AC23" s="673"/>
      <c r="AD23" s="674">
        <v>3284</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223</v>
      </c>
      <c r="BH23" s="621"/>
      <c r="BI23" s="621"/>
      <c r="BJ23" s="621"/>
      <c r="BK23" s="621"/>
      <c r="BL23" s="621"/>
      <c r="BM23" s="621"/>
      <c r="BN23" s="622"/>
      <c r="BO23" s="673" t="s">
        <v>223</v>
      </c>
      <c r="BP23" s="673"/>
      <c r="BQ23" s="673"/>
      <c r="BR23" s="673"/>
      <c r="BS23" s="626" t="s">
        <v>223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10838</v>
      </c>
      <c r="S24" s="621"/>
      <c r="T24" s="621"/>
      <c r="U24" s="621"/>
      <c r="V24" s="621"/>
      <c r="W24" s="621"/>
      <c r="X24" s="621"/>
      <c r="Y24" s="622"/>
      <c r="Z24" s="673">
        <v>0.2</v>
      </c>
      <c r="AA24" s="673"/>
      <c r="AB24" s="673"/>
      <c r="AC24" s="673"/>
      <c r="AD24" s="674" t="s">
        <v>223</v>
      </c>
      <c r="AE24" s="674"/>
      <c r="AF24" s="674"/>
      <c r="AG24" s="674"/>
      <c r="AH24" s="674"/>
      <c r="AI24" s="674"/>
      <c r="AJ24" s="674"/>
      <c r="AK24" s="674"/>
      <c r="AL24" s="643" t="s">
        <v>223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223</v>
      </c>
      <c r="BH24" s="621"/>
      <c r="BI24" s="621"/>
      <c r="BJ24" s="621"/>
      <c r="BK24" s="621"/>
      <c r="BL24" s="621"/>
      <c r="BM24" s="621"/>
      <c r="BN24" s="622"/>
      <c r="BO24" s="673" t="s">
        <v>223</v>
      </c>
      <c r="BP24" s="673"/>
      <c r="BQ24" s="673"/>
      <c r="BR24" s="673"/>
      <c r="BS24" s="626" t="s">
        <v>223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1653061</v>
      </c>
      <c r="CS24" s="671"/>
      <c r="CT24" s="671"/>
      <c r="CU24" s="671"/>
      <c r="CV24" s="671"/>
      <c r="CW24" s="671"/>
      <c r="CX24" s="671"/>
      <c r="CY24" s="718"/>
      <c r="CZ24" s="722">
        <v>29.9</v>
      </c>
      <c r="DA24" s="723"/>
      <c r="DB24" s="723"/>
      <c r="DC24" s="724"/>
      <c r="DD24" s="717">
        <v>1288203</v>
      </c>
      <c r="DE24" s="671"/>
      <c r="DF24" s="671"/>
      <c r="DG24" s="671"/>
      <c r="DH24" s="671"/>
      <c r="DI24" s="671"/>
      <c r="DJ24" s="671"/>
      <c r="DK24" s="718"/>
      <c r="DL24" s="717">
        <v>1288056</v>
      </c>
      <c r="DM24" s="671"/>
      <c r="DN24" s="671"/>
      <c r="DO24" s="671"/>
      <c r="DP24" s="671"/>
      <c r="DQ24" s="671"/>
      <c r="DR24" s="671"/>
      <c r="DS24" s="671"/>
      <c r="DT24" s="671"/>
      <c r="DU24" s="671"/>
      <c r="DV24" s="718"/>
      <c r="DW24" s="719">
        <v>40.6</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931287</v>
      </c>
      <c r="S25" s="621"/>
      <c r="T25" s="621"/>
      <c r="U25" s="621"/>
      <c r="V25" s="621"/>
      <c r="W25" s="621"/>
      <c r="X25" s="621"/>
      <c r="Y25" s="622"/>
      <c r="Z25" s="673">
        <v>15.5</v>
      </c>
      <c r="AA25" s="673"/>
      <c r="AB25" s="673"/>
      <c r="AC25" s="673"/>
      <c r="AD25" s="674" t="s">
        <v>223</v>
      </c>
      <c r="AE25" s="674"/>
      <c r="AF25" s="674"/>
      <c r="AG25" s="674"/>
      <c r="AH25" s="674"/>
      <c r="AI25" s="674"/>
      <c r="AJ25" s="674"/>
      <c r="AK25" s="674"/>
      <c r="AL25" s="643" t="s">
        <v>223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223</v>
      </c>
      <c r="BH25" s="621"/>
      <c r="BI25" s="621"/>
      <c r="BJ25" s="621"/>
      <c r="BK25" s="621"/>
      <c r="BL25" s="621"/>
      <c r="BM25" s="621"/>
      <c r="BN25" s="622"/>
      <c r="BO25" s="673" t="s">
        <v>223</v>
      </c>
      <c r="BP25" s="673"/>
      <c r="BQ25" s="673"/>
      <c r="BR25" s="673"/>
      <c r="BS25" s="626" t="s">
        <v>223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939488</v>
      </c>
      <c r="CS25" s="639"/>
      <c r="CT25" s="639"/>
      <c r="CU25" s="639"/>
      <c r="CV25" s="639"/>
      <c r="CW25" s="639"/>
      <c r="CX25" s="639"/>
      <c r="CY25" s="640"/>
      <c r="CZ25" s="623">
        <v>17</v>
      </c>
      <c r="DA25" s="641"/>
      <c r="DB25" s="641"/>
      <c r="DC25" s="642"/>
      <c r="DD25" s="626">
        <v>896367</v>
      </c>
      <c r="DE25" s="639"/>
      <c r="DF25" s="639"/>
      <c r="DG25" s="639"/>
      <c r="DH25" s="639"/>
      <c r="DI25" s="639"/>
      <c r="DJ25" s="639"/>
      <c r="DK25" s="640"/>
      <c r="DL25" s="626">
        <v>896221</v>
      </c>
      <c r="DM25" s="639"/>
      <c r="DN25" s="639"/>
      <c r="DO25" s="639"/>
      <c r="DP25" s="639"/>
      <c r="DQ25" s="639"/>
      <c r="DR25" s="639"/>
      <c r="DS25" s="639"/>
      <c r="DT25" s="639"/>
      <c r="DU25" s="639"/>
      <c r="DV25" s="640"/>
      <c r="DW25" s="643">
        <v>28.3</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223</v>
      </c>
      <c r="S26" s="621"/>
      <c r="T26" s="621"/>
      <c r="U26" s="621"/>
      <c r="V26" s="621"/>
      <c r="W26" s="621"/>
      <c r="X26" s="621"/>
      <c r="Y26" s="622"/>
      <c r="Z26" s="673" t="s">
        <v>223</v>
      </c>
      <c r="AA26" s="673"/>
      <c r="AB26" s="673"/>
      <c r="AC26" s="673"/>
      <c r="AD26" s="674" t="s">
        <v>223</v>
      </c>
      <c r="AE26" s="674"/>
      <c r="AF26" s="674"/>
      <c r="AG26" s="674"/>
      <c r="AH26" s="674"/>
      <c r="AI26" s="674"/>
      <c r="AJ26" s="674"/>
      <c r="AK26" s="674"/>
      <c r="AL26" s="643" t="s">
        <v>223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223</v>
      </c>
      <c r="BH26" s="621"/>
      <c r="BI26" s="621"/>
      <c r="BJ26" s="621"/>
      <c r="BK26" s="621"/>
      <c r="BL26" s="621"/>
      <c r="BM26" s="621"/>
      <c r="BN26" s="622"/>
      <c r="BO26" s="673" t="s">
        <v>223</v>
      </c>
      <c r="BP26" s="673"/>
      <c r="BQ26" s="673"/>
      <c r="BR26" s="673"/>
      <c r="BS26" s="626" t="s">
        <v>223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590997</v>
      </c>
      <c r="CS26" s="621"/>
      <c r="CT26" s="621"/>
      <c r="CU26" s="621"/>
      <c r="CV26" s="621"/>
      <c r="CW26" s="621"/>
      <c r="CX26" s="621"/>
      <c r="CY26" s="622"/>
      <c r="CZ26" s="623">
        <v>10.7</v>
      </c>
      <c r="DA26" s="641"/>
      <c r="DB26" s="641"/>
      <c r="DC26" s="642"/>
      <c r="DD26" s="626">
        <v>555652</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248731</v>
      </c>
      <c r="S27" s="621"/>
      <c r="T27" s="621"/>
      <c r="U27" s="621"/>
      <c r="V27" s="621"/>
      <c r="W27" s="621"/>
      <c r="X27" s="621"/>
      <c r="Y27" s="622"/>
      <c r="Z27" s="673">
        <v>4.0999999999999996</v>
      </c>
      <c r="AA27" s="673"/>
      <c r="AB27" s="673"/>
      <c r="AC27" s="673"/>
      <c r="AD27" s="674" t="s">
        <v>223</v>
      </c>
      <c r="AE27" s="674"/>
      <c r="AF27" s="674"/>
      <c r="AG27" s="674"/>
      <c r="AH27" s="674"/>
      <c r="AI27" s="674"/>
      <c r="AJ27" s="674"/>
      <c r="AK27" s="674"/>
      <c r="AL27" s="643" t="s">
        <v>223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917461</v>
      </c>
      <c r="BH27" s="621"/>
      <c r="BI27" s="621"/>
      <c r="BJ27" s="621"/>
      <c r="BK27" s="621"/>
      <c r="BL27" s="621"/>
      <c r="BM27" s="621"/>
      <c r="BN27" s="622"/>
      <c r="BO27" s="673">
        <v>100</v>
      </c>
      <c r="BP27" s="673"/>
      <c r="BQ27" s="673"/>
      <c r="BR27" s="673"/>
      <c r="BS27" s="626" t="s">
        <v>223</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465050</v>
      </c>
      <c r="CS27" s="639"/>
      <c r="CT27" s="639"/>
      <c r="CU27" s="639"/>
      <c r="CV27" s="639"/>
      <c r="CW27" s="639"/>
      <c r="CX27" s="639"/>
      <c r="CY27" s="640"/>
      <c r="CZ27" s="623">
        <v>8.4</v>
      </c>
      <c r="DA27" s="641"/>
      <c r="DB27" s="641"/>
      <c r="DC27" s="642"/>
      <c r="DD27" s="626">
        <v>150495</v>
      </c>
      <c r="DE27" s="639"/>
      <c r="DF27" s="639"/>
      <c r="DG27" s="639"/>
      <c r="DH27" s="639"/>
      <c r="DI27" s="639"/>
      <c r="DJ27" s="639"/>
      <c r="DK27" s="640"/>
      <c r="DL27" s="626">
        <v>150494</v>
      </c>
      <c r="DM27" s="639"/>
      <c r="DN27" s="639"/>
      <c r="DO27" s="639"/>
      <c r="DP27" s="639"/>
      <c r="DQ27" s="639"/>
      <c r="DR27" s="639"/>
      <c r="DS27" s="639"/>
      <c r="DT27" s="639"/>
      <c r="DU27" s="639"/>
      <c r="DV27" s="640"/>
      <c r="DW27" s="643">
        <v>4.7</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1062</v>
      </c>
      <c r="S28" s="621"/>
      <c r="T28" s="621"/>
      <c r="U28" s="621"/>
      <c r="V28" s="621"/>
      <c r="W28" s="621"/>
      <c r="X28" s="621"/>
      <c r="Y28" s="622"/>
      <c r="Z28" s="673">
        <v>0</v>
      </c>
      <c r="AA28" s="673"/>
      <c r="AB28" s="673"/>
      <c r="AC28" s="673"/>
      <c r="AD28" s="674">
        <v>733</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248523</v>
      </c>
      <c r="CS28" s="621"/>
      <c r="CT28" s="621"/>
      <c r="CU28" s="621"/>
      <c r="CV28" s="621"/>
      <c r="CW28" s="621"/>
      <c r="CX28" s="621"/>
      <c r="CY28" s="622"/>
      <c r="CZ28" s="623">
        <v>4.5</v>
      </c>
      <c r="DA28" s="641"/>
      <c r="DB28" s="641"/>
      <c r="DC28" s="642"/>
      <c r="DD28" s="626">
        <v>241341</v>
      </c>
      <c r="DE28" s="621"/>
      <c r="DF28" s="621"/>
      <c r="DG28" s="621"/>
      <c r="DH28" s="621"/>
      <c r="DI28" s="621"/>
      <c r="DJ28" s="621"/>
      <c r="DK28" s="622"/>
      <c r="DL28" s="626">
        <v>241341</v>
      </c>
      <c r="DM28" s="621"/>
      <c r="DN28" s="621"/>
      <c r="DO28" s="621"/>
      <c r="DP28" s="621"/>
      <c r="DQ28" s="621"/>
      <c r="DR28" s="621"/>
      <c r="DS28" s="621"/>
      <c r="DT28" s="621"/>
      <c r="DU28" s="621"/>
      <c r="DV28" s="622"/>
      <c r="DW28" s="643">
        <v>7.6</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56426</v>
      </c>
      <c r="S29" s="621"/>
      <c r="T29" s="621"/>
      <c r="U29" s="621"/>
      <c r="V29" s="621"/>
      <c r="W29" s="621"/>
      <c r="X29" s="621"/>
      <c r="Y29" s="622"/>
      <c r="Z29" s="673">
        <v>0.9</v>
      </c>
      <c r="AA29" s="673"/>
      <c r="AB29" s="673"/>
      <c r="AC29" s="673"/>
      <c r="AD29" s="674" t="s">
        <v>223</v>
      </c>
      <c r="AE29" s="674"/>
      <c r="AF29" s="674"/>
      <c r="AG29" s="674"/>
      <c r="AH29" s="674"/>
      <c r="AI29" s="674"/>
      <c r="AJ29" s="674"/>
      <c r="AK29" s="674"/>
      <c r="AL29" s="643" t="s">
        <v>223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248523</v>
      </c>
      <c r="CS29" s="639"/>
      <c r="CT29" s="639"/>
      <c r="CU29" s="639"/>
      <c r="CV29" s="639"/>
      <c r="CW29" s="639"/>
      <c r="CX29" s="639"/>
      <c r="CY29" s="640"/>
      <c r="CZ29" s="623">
        <v>4.5</v>
      </c>
      <c r="DA29" s="641"/>
      <c r="DB29" s="641"/>
      <c r="DC29" s="642"/>
      <c r="DD29" s="626">
        <v>241341</v>
      </c>
      <c r="DE29" s="639"/>
      <c r="DF29" s="639"/>
      <c r="DG29" s="639"/>
      <c r="DH29" s="639"/>
      <c r="DI29" s="639"/>
      <c r="DJ29" s="639"/>
      <c r="DK29" s="640"/>
      <c r="DL29" s="626">
        <v>241341</v>
      </c>
      <c r="DM29" s="639"/>
      <c r="DN29" s="639"/>
      <c r="DO29" s="639"/>
      <c r="DP29" s="639"/>
      <c r="DQ29" s="639"/>
      <c r="DR29" s="639"/>
      <c r="DS29" s="639"/>
      <c r="DT29" s="639"/>
      <c r="DU29" s="639"/>
      <c r="DV29" s="640"/>
      <c r="DW29" s="643">
        <v>7.6</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122075</v>
      </c>
      <c r="S30" s="621"/>
      <c r="T30" s="621"/>
      <c r="U30" s="621"/>
      <c r="V30" s="621"/>
      <c r="W30" s="621"/>
      <c r="X30" s="621"/>
      <c r="Y30" s="622"/>
      <c r="Z30" s="673">
        <v>2</v>
      </c>
      <c r="AA30" s="673"/>
      <c r="AB30" s="673"/>
      <c r="AC30" s="673"/>
      <c r="AD30" s="674" t="s">
        <v>223</v>
      </c>
      <c r="AE30" s="674"/>
      <c r="AF30" s="674"/>
      <c r="AG30" s="674"/>
      <c r="AH30" s="674"/>
      <c r="AI30" s="674"/>
      <c r="AJ30" s="674"/>
      <c r="AK30" s="674"/>
      <c r="AL30" s="643" t="s">
        <v>223</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98.4</v>
      </c>
      <c r="BH30" s="687"/>
      <c r="BI30" s="687"/>
      <c r="BJ30" s="687"/>
      <c r="BK30" s="687"/>
      <c r="BL30" s="687"/>
      <c r="BM30" s="688">
        <v>94.1</v>
      </c>
      <c r="BN30" s="687"/>
      <c r="BO30" s="687"/>
      <c r="BP30" s="687"/>
      <c r="BQ30" s="689"/>
      <c r="BR30" s="686">
        <v>98.1</v>
      </c>
      <c r="BS30" s="687"/>
      <c r="BT30" s="687"/>
      <c r="BU30" s="687"/>
      <c r="BV30" s="687"/>
      <c r="BW30" s="687"/>
      <c r="BX30" s="688">
        <v>92.9</v>
      </c>
      <c r="BY30" s="687"/>
      <c r="BZ30" s="687"/>
      <c r="CA30" s="687"/>
      <c r="CB30" s="689"/>
      <c r="CD30" s="692"/>
      <c r="CE30" s="693"/>
      <c r="CF30" s="657" t="s">
        <v>294</v>
      </c>
      <c r="CG30" s="654"/>
      <c r="CH30" s="654"/>
      <c r="CI30" s="654"/>
      <c r="CJ30" s="654"/>
      <c r="CK30" s="654"/>
      <c r="CL30" s="654"/>
      <c r="CM30" s="654"/>
      <c r="CN30" s="654"/>
      <c r="CO30" s="654"/>
      <c r="CP30" s="654"/>
      <c r="CQ30" s="655"/>
      <c r="CR30" s="620">
        <v>215018</v>
      </c>
      <c r="CS30" s="621"/>
      <c r="CT30" s="621"/>
      <c r="CU30" s="621"/>
      <c r="CV30" s="621"/>
      <c r="CW30" s="621"/>
      <c r="CX30" s="621"/>
      <c r="CY30" s="622"/>
      <c r="CZ30" s="623">
        <v>3.9</v>
      </c>
      <c r="DA30" s="641"/>
      <c r="DB30" s="641"/>
      <c r="DC30" s="642"/>
      <c r="DD30" s="626">
        <v>207836</v>
      </c>
      <c r="DE30" s="621"/>
      <c r="DF30" s="621"/>
      <c r="DG30" s="621"/>
      <c r="DH30" s="621"/>
      <c r="DI30" s="621"/>
      <c r="DJ30" s="621"/>
      <c r="DK30" s="622"/>
      <c r="DL30" s="626">
        <v>207836</v>
      </c>
      <c r="DM30" s="621"/>
      <c r="DN30" s="621"/>
      <c r="DO30" s="621"/>
      <c r="DP30" s="621"/>
      <c r="DQ30" s="621"/>
      <c r="DR30" s="621"/>
      <c r="DS30" s="621"/>
      <c r="DT30" s="621"/>
      <c r="DU30" s="621"/>
      <c r="DV30" s="622"/>
      <c r="DW30" s="643">
        <v>6.6</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411710</v>
      </c>
      <c r="S31" s="621"/>
      <c r="T31" s="621"/>
      <c r="U31" s="621"/>
      <c r="V31" s="621"/>
      <c r="W31" s="621"/>
      <c r="X31" s="621"/>
      <c r="Y31" s="622"/>
      <c r="Z31" s="673">
        <v>6.9</v>
      </c>
      <c r="AA31" s="673"/>
      <c r="AB31" s="673"/>
      <c r="AC31" s="673"/>
      <c r="AD31" s="674" t="s">
        <v>223</v>
      </c>
      <c r="AE31" s="674"/>
      <c r="AF31" s="674"/>
      <c r="AG31" s="674"/>
      <c r="AH31" s="674"/>
      <c r="AI31" s="674"/>
      <c r="AJ31" s="674"/>
      <c r="AK31" s="674"/>
      <c r="AL31" s="643" t="s">
        <v>223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98.6</v>
      </c>
      <c r="BH31" s="639"/>
      <c r="BI31" s="639"/>
      <c r="BJ31" s="639"/>
      <c r="BK31" s="639"/>
      <c r="BL31" s="639"/>
      <c r="BM31" s="675">
        <v>95.3</v>
      </c>
      <c r="BN31" s="685"/>
      <c r="BO31" s="685"/>
      <c r="BP31" s="685"/>
      <c r="BQ31" s="649"/>
      <c r="BR31" s="684">
        <v>98.3</v>
      </c>
      <c r="BS31" s="639"/>
      <c r="BT31" s="639"/>
      <c r="BU31" s="639"/>
      <c r="BV31" s="639"/>
      <c r="BW31" s="639"/>
      <c r="BX31" s="675">
        <v>94.3</v>
      </c>
      <c r="BY31" s="685"/>
      <c r="BZ31" s="685"/>
      <c r="CA31" s="685"/>
      <c r="CB31" s="649"/>
      <c r="CD31" s="692"/>
      <c r="CE31" s="693"/>
      <c r="CF31" s="657" t="s">
        <v>298</v>
      </c>
      <c r="CG31" s="654"/>
      <c r="CH31" s="654"/>
      <c r="CI31" s="654"/>
      <c r="CJ31" s="654"/>
      <c r="CK31" s="654"/>
      <c r="CL31" s="654"/>
      <c r="CM31" s="654"/>
      <c r="CN31" s="654"/>
      <c r="CO31" s="654"/>
      <c r="CP31" s="654"/>
      <c r="CQ31" s="655"/>
      <c r="CR31" s="620">
        <v>33505</v>
      </c>
      <c r="CS31" s="639"/>
      <c r="CT31" s="639"/>
      <c r="CU31" s="639"/>
      <c r="CV31" s="639"/>
      <c r="CW31" s="639"/>
      <c r="CX31" s="639"/>
      <c r="CY31" s="640"/>
      <c r="CZ31" s="623">
        <v>0.6</v>
      </c>
      <c r="DA31" s="641"/>
      <c r="DB31" s="641"/>
      <c r="DC31" s="642"/>
      <c r="DD31" s="626">
        <v>33505</v>
      </c>
      <c r="DE31" s="639"/>
      <c r="DF31" s="639"/>
      <c r="DG31" s="639"/>
      <c r="DH31" s="639"/>
      <c r="DI31" s="639"/>
      <c r="DJ31" s="639"/>
      <c r="DK31" s="640"/>
      <c r="DL31" s="626">
        <v>33505</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394387</v>
      </c>
      <c r="S32" s="621"/>
      <c r="T32" s="621"/>
      <c r="U32" s="621"/>
      <c r="V32" s="621"/>
      <c r="W32" s="621"/>
      <c r="X32" s="621"/>
      <c r="Y32" s="622"/>
      <c r="Z32" s="673">
        <v>6.6</v>
      </c>
      <c r="AA32" s="673"/>
      <c r="AB32" s="673"/>
      <c r="AC32" s="673"/>
      <c r="AD32" s="674">
        <v>154571</v>
      </c>
      <c r="AE32" s="674"/>
      <c r="AF32" s="674"/>
      <c r="AG32" s="674"/>
      <c r="AH32" s="674"/>
      <c r="AI32" s="674"/>
      <c r="AJ32" s="674"/>
      <c r="AK32" s="674"/>
      <c r="AL32" s="643">
        <v>5.0999999999999996</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98.2</v>
      </c>
      <c r="BH32" s="605"/>
      <c r="BI32" s="605"/>
      <c r="BJ32" s="605"/>
      <c r="BK32" s="605"/>
      <c r="BL32" s="605"/>
      <c r="BM32" s="668">
        <v>92.8</v>
      </c>
      <c r="BN32" s="605"/>
      <c r="BO32" s="605"/>
      <c r="BP32" s="605"/>
      <c r="BQ32" s="662"/>
      <c r="BR32" s="683">
        <v>97.8</v>
      </c>
      <c r="BS32" s="605"/>
      <c r="BT32" s="605"/>
      <c r="BU32" s="605"/>
      <c r="BV32" s="605"/>
      <c r="BW32" s="605"/>
      <c r="BX32" s="668">
        <v>91</v>
      </c>
      <c r="BY32" s="605"/>
      <c r="BZ32" s="605"/>
      <c r="CA32" s="605"/>
      <c r="CB32" s="662"/>
      <c r="CD32" s="694"/>
      <c r="CE32" s="695"/>
      <c r="CF32" s="657" t="s">
        <v>301</v>
      </c>
      <c r="CG32" s="654"/>
      <c r="CH32" s="654"/>
      <c r="CI32" s="654"/>
      <c r="CJ32" s="654"/>
      <c r="CK32" s="654"/>
      <c r="CL32" s="654"/>
      <c r="CM32" s="654"/>
      <c r="CN32" s="654"/>
      <c r="CO32" s="654"/>
      <c r="CP32" s="654"/>
      <c r="CQ32" s="655"/>
      <c r="CR32" s="620" t="s">
        <v>223</v>
      </c>
      <c r="CS32" s="621"/>
      <c r="CT32" s="621"/>
      <c r="CU32" s="621"/>
      <c r="CV32" s="621"/>
      <c r="CW32" s="621"/>
      <c r="CX32" s="621"/>
      <c r="CY32" s="622"/>
      <c r="CZ32" s="623" t="s">
        <v>223</v>
      </c>
      <c r="DA32" s="641"/>
      <c r="DB32" s="641"/>
      <c r="DC32" s="642"/>
      <c r="DD32" s="626" t="s">
        <v>223</v>
      </c>
      <c r="DE32" s="621"/>
      <c r="DF32" s="621"/>
      <c r="DG32" s="621"/>
      <c r="DH32" s="621"/>
      <c r="DI32" s="621"/>
      <c r="DJ32" s="621"/>
      <c r="DK32" s="622"/>
      <c r="DL32" s="626" t="s">
        <v>223</v>
      </c>
      <c r="DM32" s="621"/>
      <c r="DN32" s="621"/>
      <c r="DO32" s="621"/>
      <c r="DP32" s="621"/>
      <c r="DQ32" s="621"/>
      <c r="DR32" s="621"/>
      <c r="DS32" s="621"/>
      <c r="DT32" s="621"/>
      <c r="DU32" s="621"/>
      <c r="DV32" s="622"/>
      <c r="DW32" s="643" t="s">
        <v>223</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708800</v>
      </c>
      <c r="S33" s="621"/>
      <c r="T33" s="621"/>
      <c r="U33" s="621"/>
      <c r="V33" s="621"/>
      <c r="W33" s="621"/>
      <c r="X33" s="621"/>
      <c r="Y33" s="622"/>
      <c r="Z33" s="673">
        <v>11.8</v>
      </c>
      <c r="AA33" s="673"/>
      <c r="AB33" s="673"/>
      <c r="AC33" s="673"/>
      <c r="AD33" s="674" t="s">
        <v>223</v>
      </c>
      <c r="AE33" s="674"/>
      <c r="AF33" s="674"/>
      <c r="AG33" s="674"/>
      <c r="AH33" s="674"/>
      <c r="AI33" s="674"/>
      <c r="AJ33" s="674"/>
      <c r="AK33" s="674"/>
      <c r="AL33" s="643" t="s">
        <v>223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2081926</v>
      </c>
      <c r="CS33" s="639"/>
      <c r="CT33" s="639"/>
      <c r="CU33" s="639"/>
      <c r="CV33" s="639"/>
      <c r="CW33" s="639"/>
      <c r="CX33" s="639"/>
      <c r="CY33" s="640"/>
      <c r="CZ33" s="623">
        <v>37.6</v>
      </c>
      <c r="DA33" s="641"/>
      <c r="DB33" s="641"/>
      <c r="DC33" s="642"/>
      <c r="DD33" s="626">
        <v>1827104</v>
      </c>
      <c r="DE33" s="639"/>
      <c r="DF33" s="639"/>
      <c r="DG33" s="639"/>
      <c r="DH33" s="639"/>
      <c r="DI33" s="639"/>
      <c r="DJ33" s="639"/>
      <c r="DK33" s="640"/>
      <c r="DL33" s="626">
        <v>1457043</v>
      </c>
      <c r="DM33" s="639"/>
      <c r="DN33" s="639"/>
      <c r="DO33" s="639"/>
      <c r="DP33" s="639"/>
      <c r="DQ33" s="639"/>
      <c r="DR33" s="639"/>
      <c r="DS33" s="639"/>
      <c r="DT33" s="639"/>
      <c r="DU33" s="639"/>
      <c r="DV33" s="640"/>
      <c r="DW33" s="643">
        <v>46</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223</v>
      </c>
      <c r="S34" s="621"/>
      <c r="T34" s="621"/>
      <c r="U34" s="621"/>
      <c r="V34" s="621"/>
      <c r="W34" s="621"/>
      <c r="X34" s="621"/>
      <c r="Y34" s="622"/>
      <c r="Z34" s="673" t="s">
        <v>223</v>
      </c>
      <c r="AA34" s="673"/>
      <c r="AB34" s="673"/>
      <c r="AC34" s="673"/>
      <c r="AD34" s="674" t="s">
        <v>223</v>
      </c>
      <c r="AE34" s="674"/>
      <c r="AF34" s="674"/>
      <c r="AG34" s="674"/>
      <c r="AH34" s="674"/>
      <c r="AI34" s="674"/>
      <c r="AJ34" s="674"/>
      <c r="AK34" s="674"/>
      <c r="AL34" s="643" t="s">
        <v>223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573337</v>
      </c>
      <c r="CS34" s="621"/>
      <c r="CT34" s="621"/>
      <c r="CU34" s="621"/>
      <c r="CV34" s="621"/>
      <c r="CW34" s="621"/>
      <c r="CX34" s="621"/>
      <c r="CY34" s="622"/>
      <c r="CZ34" s="623">
        <v>10.4</v>
      </c>
      <c r="DA34" s="641"/>
      <c r="DB34" s="641"/>
      <c r="DC34" s="642"/>
      <c r="DD34" s="626">
        <v>477439</v>
      </c>
      <c r="DE34" s="621"/>
      <c r="DF34" s="621"/>
      <c r="DG34" s="621"/>
      <c r="DH34" s="621"/>
      <c r="DI34" s="621"/>
      <c r="DJ34" s="621"/>
      <c r="DK34" s="622"/>
      <c r="DL34" s="626">
        <v>409784</v>
      </c>
      <c r="DM34" s="621"/>
      <c r="DN34" s="621"/>
      <c r="DO34" s="621"/>
      <c r="DP34" s="621"/>
      <c r="DQ34" s="621"/>
      <c r="DR34" s="621"/>
      <c r="DS34" s="621"/>
      <c r="DT34" s="621"/>
      <c r="DU34" s="621"/>
      <c r="DV34" s="622"/>
      <c r="DW34" s="643">
        <v>12.9</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149300</v>
      </c>
      <c r="S35" s="621"/>
      <c r="T35" s="621"/>
      <c r="U35" s="621"/>
      <c r="V35" s="621"/>
      <c r="W35" s="621"/>
      <c r="X35" s="621"/>
      <c r="Y35" s="622"/>
      <c r="Z35" s="673">
        <v>2.5</v>
      </c>
      <c r="AA35" s="673"/>
      <c r="AB35" s="673"/>
      <c r="AC35" s="673"/>
      <c r="AD35" s="674" t="s">
        <v>223</v>
      </c>
      <c r="AE35" s="674"/>
      <c r="AF35" s="674"/>
      <c r="AG35" s="674"/>
      <c r="AH35" s="674"/>
      <c r="AI35" s="674"/>
      <c r="AJ35" s="674"/>
      <c r="AK35" s="674"/>
      <c r="AL35" s="643" t="s">
        <v>223</v>
      </c>
      <c r="AM35" s="675"/>
      <c r="AN35" s="675"/>
      <c r="AO35" s="676"/>
      <c r="AP35" s="188"/>
      <c r="AQ35" s="677" t="s">
        <v>309</v>
      </c>
      <c r="AR35" s="678"/>
      <c r="AS35" s="678"/>
      <c r="AT35" s="678"/>
      <c r="AU35" s="678"/>
      <c r="AV35" s="678"/>
      <c r="AW35" s="678"/>
      <c r="AX35" s="678"/>
      <c r="AY35" s="679"/>
      <c r="AZ35" s="670">
        <v>657357</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132477</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29874</v>
      </c>
      <c r="CS35" s="639"/>
      <c r="CT35" s="639"/>
      <c r="CU35" s="639"/>
      <c r="CV35" s="639"/>
      <c r="CW35" s="639"/>
      <c r="CX35" s="639"/>
      <c r="CY35" s="640"/>
      <c r="CZ35" s="623">
        <v>0.5</v>
      </c>
      <c r="DA35" s="641"/>
      <c r="DB35" s="641"/>
      <c r="DC35" s="642"/>
      <c r="DD35" s="626">
        <v>26111</v>
      </c>
      <c r="DE35" s="639"/>
      <c r="DF35" s="639"/>
      <c r="DG35" s="639"/>
      <c r="DH35" s="639"/>
      <c r="DI35" s="639"/>
      <c r="DJ35" s="639"/>
      <c r="DK35" s="640"/>
      <c r="DL35" s="626">
        <v>26111</v>
      </c>
      <c r="DM35" s="639"/>
      <c r="DN35" s="639"/>
      <c r="DO35" s="639"/>
      <c r="DP35" s="639"/>
      <c r="DQ35" s="639"/>
      <c r="DR35" s="639"/>
      <c r="DS35" s="639"/>
      <c r="DT35" s="639"/>
      <c r="DU35" s="639"/>
      <c r="DV35" s="640"/>
      <c r="DW35" s="643">
        <v>0.8</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6004089</v>
      </c>
      <c r="S36" s="661"/>
      <c r="T36" s="661"/>
      <c r="U36" s="661"/>
      <c r="V36" s="661"/>
      <c r="W36" s="661"/>
      <c r="X36" s="661"/>
      <c r="Y36" s="664"/>
      <c r="Z36" s="665">
        <v>100</v>
      </c>
      <c r="AA36" s="665"/>
      <c r="AB36" s="665"/>
      <c r="AC36" s="665"/>
      <c r="AD36" s="666">
        <v>3019854</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221124</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117317</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790418</v>
      </c>
      <c r="CS36" s="621"/>
      <c r="CT36" s="621"/>
      <c r="CU36" s="621"/>
      <c r="CV36" s="621"/>
      <c r="CW36" s="621"/>
      <c r="CX36" s="621"/>
      <c r="CY36" s="622"/>
      <c r="CZ36" s="623">
        <v>14.3</v>
      </c>
      <c r="DA36" s="641"/>
      <c r="DB36" s="641"/>
      <c r="DC36" s="642"/>
      <c r="DD36" s="626">
        <v>710848</v>
      </c>
      <c r="DE36" s="621"/>
      <c r="DF36" s="621"/>
      <c r="DG36" s="621"/>
      <c r="DH36" s="621"/>
      <c r="DI36" s="621"/>
      <c r="DJ36" s="621"/>
      <c r="DK36" s="622"/>
      <c r="DL36" s="626">
        <v>473400</v>
      </c>
      <c r="DM36" s="621"/>
      <c r="DN36" s="621"/>
      <c r="DO36" s="621"/>
      <c r="DP36" s="621"/>
      <c r="DQ36" s="621"/>
      <c r="DR36" s="621"/>
      <c r="DS36" s="621"/>
      <c r="DT36" s="621"/>
      <c r="DU36" s="621"/>
      <c r="DV36" s="622"/>
      <c r="DW36" s="643">
        <v>14.9</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28400</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1596</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423922</v>
      </c>
      <c r="CS37" s="639"/>
      <c r="CT37" s="639"/>
      <c r="CU37" s="639"/>
      <c r="CV37" s="639"/>
      <c r="CW37" s="639"/>
      <c r="CX37" s="639"/>
      <c r="CY37" s="640"/>
      <c r="CZ37" s="623">
        <v>7.7</v>
      </c>
      <c r="DA37" s="641"/>
      <c r="DB37" s="641"/>
      <c r="DC37" s="642"/>
      <c r="DD37" s="626">
        <v>386262</v>
      </c>
      <c r="DE37" s="639"/>
      <c r="DF37" s="639"/>
      <c r="DG37" s="639"/>
      <c r="DH37" s="639"/>
      <c r="DI37" s="639"/>
      <c r="DJ37" s="639"/>
      <c r="DK37" s="640"/>
      <c r="DL37" s="626">
        <v>262885</v>
      </c>
      <c r="DM37" s="639"/>
      <c r="DN37" s="639"/>
      <c r="DO37" s="639"/>
      <c r="DP37" s="639"/>
      <c r="DQ37" s="639"/>
      <c r="DR37" s="639"/>
      <c r="DS37" s="639"/>
      <c r="DT37" s="639"/>
      <c r="DU37" s="639"/>
      <c r="DV37" s="640"/>
      <c r="DW37" s="643">
        <v>8.3000000000000007</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2854</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628957</v>
      </c>
      <c r="CS38" s="621"/>
      <c r="CT38" s="621"/>
      <c r="CU38" s="621"/>
      <c r="CV38" s="621"/>
      <c r="CW38" s="621"/>
      <c r="CX38" s="621"/>
      <c r="CY38" s="622"/>
      <c r="CZ38" s="623">
        <v>11.4</v>
      </c>
      <c r="DA38" s="641"/>
      <c r="DB38" s="641"/>
      <c r="DC38" s="642"/>
      <c r="DD38" s="626">
        <v>557483</v>
      </c>
      <c r="DE38" s="621"/>
      <c r="DF38" s="621"/>
      <c r="DG38" s="621"/>
      <c r="DH38" s="621"/>
      <c r="DI38" s="621"/>
      <c r="DJ38" s="621"/>
      <c r="DK38" s="622"/>
      <c r="DL38" s="626">
        <v>547648</v>
      </c>
      <c r="DM38" s="621"/>
      <c r="DN38" s="621"/>
      <c r="DO38" s="621"/>
      <c r="DP38" s="621"/>
      <c r="DQ38" s="621"/>
      <c r="DR38" s="621"/>
      <c r="DS38" s="621"/>
      <c r="DT38" s="621"/>
      <c r="DU38" s="621"/>
      <c r="DV38" s="622"/>
      <c r="DW38" s="643">
        <v>17.3</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114</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54645</v>
      </c>
      <c r="CS39" s="639"/>
      <c r="CT39" s="639"/>
      <c r="CU39" s="639"/>
      <c r="CV39" s="639"/>
      <c r="CW39" s="639"/>
      <c r="CX39" s="639"/>
      <c r="CY39" s="640"/>
      <c r="CZ39" s="623">
        <v>1</v>
      </c>
      <c r="DA39" s="641"/>
      <c r="DB39" s="641"/>
      <c r="DC39" s="642"/>
      <c r="DD39" s="626">
        <v>54327</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104386</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112</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4695</v>
      </c>
      <c r="CS40" s="621"/>
      <c r="CT40" s="621"/>
      <c r="CU40" s="621"/>
      <c r="CV40" s="621"/>
      <c r="CW40" s="621"/>
      <c r="CX40" s="621"/>
      <c r="CY40" s="622"/>
      <c r="CZ40" s="623">
        <v>0.1</v>
      </c>
      <c r="DA40" s="641"/>
      <c r="DB40" s="641"/>
      <c r="DC40" s="642"/>
      <c r="DD40" s="626">
        <v>896</v>
      </c>
      <c r="DE40" s="621"/>
      <c r="DF40" s="621"/>
      <c r="DG40" s="621"/>
      <c r="DH40" s="621"/>
      <c r="DI40" s="621"/>
      <c r="DJ40" s="621"/>
      <c r="DK40" s="622"/>
      <c r="DL40" s="626">
        <v>100</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303447</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303</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1799751</v>
      </c>
      <c r="CS42" s="621"/>
      <c r="CT42" s="621"/>
      <c r="CU42" s="621"/>
      <c r="CV42" s="621"/>
      <c r="CW42" s="621"/>
      <c r="CX42" s="621"/>
      <c r="CY42" s="622"/>
      <c r="CZ42" s="623">
        <v>32.5</v>
      </c>
      <c r="DA42" s="624"/>
      <c r="DB42" s="624"/>
      <c r="DC42" s="625"/>
      <c r="DD42" s="626">
        <v>398932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t="s">
        <v>223</v>
      </c>
      <c r="CS43" s="639"/>
      <c r="CT43" s="639"/>
      <c r="CU43" s="639"/>
      <c r="CV43" s="639"/>
      <c r="CW43" s="639"/>
      <c r="CX43" s="639"/>
      <c r="CY43" s="640"/>
      <c r="CZ43" s="623" t="s">
        <v>223</v>
      </c>
      <c r="DA43" s="641"/>
      <c r="DB43" s="641"/>
      <c r="DC43" s="642"/>
      <c r="DD43" s="626" t="s">
        <v>223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1799751</v>
      </c>
      <c r="CS44" s="621"/>
      <c r="CT44" s="621"/>
      <c r="CU44" s="621"/>
      <c r="CV44" s="621"/>
      <c r="CW44" s="621"/>
      <c r="CX44" s="621"/>
      <c r="CY44" s="622"/>
      <c r="CZ44" s="623">
        <v>32.5</v>
      </c>
      <c r="DA44" s="624"/>
      <c r="DB44" s="624"/>
      <c r="DC44" s="625"/>
      <c r="DD44" s="626">
        <v>398932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1170460</v>
      </c>
      <c r="CS45" s="639"/>
      <c r="CT45" s="639"/>
      <c r="CU45" s="639"/>
      <c r="CV45" s="639"/>
      <c r="CW45" s="639"/>
      <c r="CX45" s="639"/>
      <c r="CY45" s="640"/>
      <c r="CZ45" s="623">
        <v>21.1</v>
      </c>
      <c r="DA45" s="641"/>
      <c r="DB45" s="641"/>
      <c r="DC45" s="642"/>
      <c r="DD45" s="626">
        <v>28466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629291</v>
      </c>
      <c r="CS46" s="621"/>
      <c r="CT46" s="621"/>
      <c r="CU46" s="621"/>
      <c r="CV46" s="621"/>
      <c r="CW46" s="621"/>
      <c r="CX46" s="621"/>
      <c r="CY46" s="622"/>
      <c r="CZ46" s="623">
        <v>11.4</v>
      </c>
      <c r="DA46" s="624"/>
      <c r="DB46" s="624"/>
      <c r="DC46" s="625"/>
      <c r="DD46" s="626">
        <v>370466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t="s">
        <v>223</v>
      </c>
      <c r="CS47" s="639"/>
      <c r="CT47" s="639"/>
      <c r="CU47" s="639"/>
      <c r="CV47" s="639"/>
      <c r="CW47" s="639"/>
      <c r="CX47" s="639"/>
      <c r="CY47" s="640"/>
      <c r="CZ47" s="623" t="s">
        <v>223</v>
      </c>
      <c r="DA47" s="641"/>
      <c r="DB47" s="641"/>
      <c r="DC47" s="642"/>
      <c r="DD47" s="626" t="s">
        <v>223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223</v>
      </c>
      <c r="CS48" s="621"/>
      <c r="CT48" s="621"/>
      <c r="CU48" s="621"/>
      <c r="CV48" s="621"/>
      <c r="CW48" s="621"/>
      <c r="CX48" s="621"/>
      <c r="CY48" s="622"/>
      <c r="CZ48" s="623" t="s">
        <v>223</v>
      </c>
      <c r="DA48" s="624"/>
      <c r="DB48" s="624"/>
      <c r="DC48" s="625"/>
      <c r="DD48" s="626" t="s">
        <v>223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5534738</v>
      </c>
      <c r="CS49" s="605"/>
      <c r="CT49" s="605"/>
      <c r="CU49" s="605"/>
      <c r="CV49" s="605"/>
      <c r="CW49" s="605"/>
      <c r="CX49" s="605"/>
      <c r="CY49" s="606"/>
      <c r="CZ49" s="607">
        <v>100</v>
      </c>
      <c r="DA49" s="608"/>
      <c r="DB49" s="608"/>
      <c r="DC49" s="609"/>
      <c r="DD49" s="610">
        <v>3514239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3" t="s">
        <v>346</v>
      </c>
      <c r="DK2" s="1114"/>
      <c r="DL2" s="1114"/>
      <c r="DM2" s="1114"/>
      <c r="DN2" s="1114"/>
      <c r="DO2" s="1115"/>
      <c r="DP2" s="202"/>
      <c r="DQ2" s="1113" t="s">
        <v>347</v>
      </c>
      <c r="DR2" s="1114"/>
      <c r="DS2" s="1114"/>
      <c r="DT2" s="1114"/>
      <c r="DU2" s="1114"/>
      <c r="DV2" s="1114"/>
      <c r="DW2" s="1114"/>
      <c r="DX2" s="1114"/>
      <c r="DY2" s="1114"/>
      <c r="DZ2" s="1115"/>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88" t="s">
        <v>348</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1" t="s">
        <v>350</v>
      </c>
      <c r="B5" s="1022"/>
      <c r="C5" s="1022"/>
      <c r="D5" s="1022"/>
      <c r="E5" s="1022"/>
      <c r="F5" s="1022"/>
      <c r="G5" s="1022"/>
      <c r="H5" s="1022"/>
      <c r="I5" s="1022"/>
      <c r="J5" s="1022"/>
      <c r="K5" s="1022"/>
      <c r="L5" s="1022"/>
      <c r="M5" s="1022"/>
      <c r="N5" s="1022"/>
      <c r="O5" s="1022"/>
      <c r="P5" s="1023"/>
      <c r="Q5" s="1027" t="s">
        <v>351</v>
      </c>
      <c r="R5" s="1028"/>
      <c r="S5" s="1028"/>
      <c r="T5" s="1028"/>
      <c r="U5" s="1029"/>
      <c r="V5" s="1027" t="s">
        <v>352</v>
      </c>
      <c r="W5" s="1028"/>
      <c r="X5" s="1028"/>
      <c r="Y5" s="1028"/>
      <c r="Z5" s="1029"/>
      <c r="AA5" s="1027" t="s">
        <v>353</v>
      </c>
      <c r="AB5" s="1028"/>
      <c r="AC5" s="1028"/>
      <c r="AD5" s="1028"/>
      <c r="AE5" s="1028"/>
      <c r="AF5" s="1116" t="s">
        <v>354</v>
      </c>
      <c r="AG5" s="1028"/>
      <c r="AH5" s="1028"/>
      <c r="AI5" s="1028"/>
      <c r="AJ5" s="1043"/>
      <c r="AK5" s="1028" t="s">
        <v>355</v>
      </c>
      <c r="AL5" s="1028"/>
      <c r="AM5" s="1028"/>
      <c r="AN5" s="1028"/>
      <c r="AO5" s="1029"/>
      <c r="AP5" s="1027" t="s">
        <v>356</v>
      </c>
      <c r="AQ5" s="1028"/>
      <c r="AR5" s="1028"/>
      <c r="AS5" s="1028"/>
      <c r="AT5" s="1029"/>
      <c r="AU5" s="1027" t="s">
        <v>357</v>
      </c>
      <c r="AV5" s="1028"/>
      <c r="AW5" s="1028"/>
      <c r="AX5" s="1028"/>
      <c r="AY5" s="1043"/>
      <c r="AZ5" s="209"/>
      <c r="BA5" s="209"/>
      <c r="BB5" s="209"/>
      <c r="BC5" s="209"/>
      <c r="BD5" s="209"/>
      <c r="BE5" s="210"/>
      <c r="BF5" s="210"/>
      <c r="BG5" s="210"/>
      <c r="BH5" s="210"/>
      <c r="BI5" s="210"/>
      <c r="BJ5" s="210"/>
      <c r="BK5" s="210"/>
      <c r="BL5" s="210"/>
      <c r="BM5" s="210"/>
      <c r="BN5" s="210"/>
      <c r="BO5" s="210"/>
      <c r="BP5" s="210"/>
      <c r="BQ5" s="1021" t="s">
        <v>358</v>
      </c>
      <c r="BR5" s="1022"/>
      <c r="BS5" s="1022"/>
      <c r="BT5" s="1022"/>
      <c r="BU5" s="1022"/>
      <c r="BV5" s="1022"/>
      <c r="BW5" s="1022"/>
      <c r="BX5" s="1022"/>
      <c r="BY5" s="1022"/>
      <c r="BZ5" s="1022"/>
      <c r="CA5" s="1022"/>
      <c r="CB5" s="1022"/>
      <c r="CC5" s="1022"/>
      <c r="CD5" s="1022"/>
      <c r="CE5" s="1022"/>
      <c r="CF5" s="1022"/>
      <c r="CG5" s="1023"/>
      <c r="CH5" s="1027" t="s">
        <v>359</v>
      </c>
      <c r="CI5" s="1028"/>
      <c r="CJ5" s="1028"/>
      <c r="CK5" s="1028"/>
      <c r="CL5" s="1029"/>
      <c r="CM5" s="1027" t="s">
        <v>360</v>
      </c>
      <c r="CN5" s="1028"/>
      <c r="CO5" s="1028"/>
      <c r="CP5" s="1028"/>
      <c r="CQ5" s="1029"/>
      <c r="CR5" s="1027" t="s">
        <v>361</v>
      </c>
      <c r="CS5" s="1028"/>
      <c r="CT5" s="1028"/>
      <c r="CU5" s="1028"/>
      <c r="CV5" s="1029"/>
      <c r="CW5" s="1027" t="s">
        <v>362</v>
      </c>
      <c r="CX5" s="1028"/>
      <c r="CY5" s="1028"/>
      <c r="CZ5" s="1028"/>
      <c r="DA5" s="1029"/>
      <c r="DB5" s="1027" t="s">
        <v>363</v>
      </c>
      <c r="DC5" s="1028"/>
      <c r="DD5" s="1028"/>
      <c r="DE5" s="1028"/>
      <c r="DF5" s="1029"/>
      <c r="DG5" s="1134" t="s">
        <v>364</v>
      </c>
      <c r="DH5" s="1135"/>
      <c r="DI5" s="1135"/>
      <c r="DJ5" s="1135"/>
      <c r="DK5" s="1136"/>
      <c r="DL5" s="1134" t="s">
        <v>365</v>
      </c>
      <c r="DM5" s="1135"/>
      <c r="DN5" s="1135"/>
      <c r="DO5" s="1135"/>
      <c r="DP5" s="1136"/>
      <c r="DQ5" s="1027" t="s">
        <v>366</v>
      </c>
      <c r="DR5" s="1028"/>
      <c r="DS5" s="1028"/>
      <c r="DT5" s="1028"/>
      <c r="DU5" s="1029"/>
      <c r="DV5" s="1027" t="s">
        <v>357</v>
      </c>
      <c r="DW5" s="1028"/>
      <c r="DX5" s="1028"/>
      <c r="DY5" s="1028"/>
      <c r="DZ5" s="1043"/>
      <c r="EA5" s="207"/>
    </row>
    <row r="6" spans="1:131" s="208"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17"/>
      <c r="AG6" s="1031"/>
      <c r="AH6" s="1031"/>
      <c r="AI6" s="1031"/>
      <c r="AJ6" s="1044"/>
      <c r="AK6" s="1031"/>
      <c r="AL6" s="1031"/>
      <c r="AM6" s="1031"/>
      <c r="AN6" s="1031"/>
      <c r="AO6" s="1032"/>
      <c r="AP6" s="1030"/>
      <c r="AQ6" s="1031"/>
      <c r="AR6" s="1031"/>
      <c r="AS6" s="1031"/>
      <c r="AT6" s="1032"/>
      <c r="AU6" s="1030"/>
      <c r="AV6" s="1031"/>
      <c r="AW6" s="1031"/>
      <c r="AX6" s="1031"/>
      <c r="AY6" s="1044"/>
      <c r="AZ6" s="205"/>
      <c r="BA6" s="205"/>
      <c r="BB6" s="205"/>
      <c r="BC6" s="205"/>
      <c r="BD6" s="205"/>
      <c r="BE6" s="206"/>
      <c r="BF6" s="206"/>
      <c r="BG6" s="206"/>
      <c r="BH6" s="206"/>
      <c r="BI6" s="206"/>
      <c r="BJ6" s="206"/>
      <c r="BK6" s="206"/>
      <c r="BL6" s="206"/>
      <c r="BM6" s="206"/>
      <c r="BN6" s="206"/>
      <c r="BO6" s="206"/>
      <c r="BP6" s="206"/>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7"/>
      <c r="DH6" s="1138"/>
      <c r="DI6" s="1138"/>
      <c r="DJ6" s="1138"/>
      <c r="DK6" s="1139"/>
      <c r="DL6" s="1137"/>
      <c r="DM6" s="1138"/>
      <c r="DN6" s="1138"/>
      <c r="DO6" s="1138"/>
      <c r="DP6" s="1139"/>
      <c r="DQ6" s="1030"/>
      <c r="DR6" s="1031"/>
      <c r="DS6" s="1031"/>
      <c r="DT6" s="1031"/>
      <c r="DU6" s="1032"/>
      <c r="DV6" s="1030"/>
      <c r="DW6" s="1031"/>
      <c r="DX6" s="1031"/>
      <c r="DY6" s="1031"/>
      <c r="DZ6" s="1044"/>
      <c r="EA6" s="207"/>
    </row>
    <row r="7" spans="1:131" s="208" customFormat="1" ht="26.25" customHeight="1" thickTop="1" x14ac:dyDescent="0.15">
      <c r="A7" s="211">
        <v>1</v>
      </c>
      <c r="B7" s="1075" t="s">
        <v>367</v>
      </c>
      <c r="C7" s="1076"/>
      <c r="D7" s="1076"/>
      <c r="E7" s="1076"/>
      <c r="F7" s="1076"/>
      <c r="G7" s="1076"/>
      <c r="H7" s="1076"/>
      <c r="I7" s="1076"/>
      <c r="J7" s="1076"/>
      <c r="K7" s="1076"/>
      <c r="L7" s="1076"/>
      <c r="M7" s="1076"/>
      <c r="N7" s="1076"/>
      <c r="O7" s="1076"/>
      <c r="P7" s="1077"/>
      <c r="Q7" s="1140">
        <v>6008</v>
      </c>
      <c r="R7" s="1141"/>
      <c r="S7" s="1141"/>
      <c r="T7" s="1141"/>
      <c r="U7" s="1141"/>
      <c r="V7" s="1141">
        <v>5538</v>
      </c>
      <c r="W7" s="1141"/>
      <c r="X7" s="1141"/>
      <c r="Y7" s="1141"/>
      <c r="Z7" s="1141"/>
      <c r="AA7" s="1141">
        <v>469</v>
      </c>
      <c r="AB7" s="1141"/>
      <c r="AC7" s="1141"/>
      <c r="AD7" s="1141"/>
      <c r="AE7" s="1142"/>
      <c r="AF7" s="1143">
        <v>408</v>
      </c>
      <c r="AG7" s="1144"/>
      <c r="AH7" s="1144"/>
      <c r="AI7" s="1144"/>
      <c r="AJ7" s="1145"/>
      <c r="AK7" s="1124">
        <v>5</v>
      </c>
      <c r="AL7" s="1125"/>
      <c r="AM7" s="1125"/>
      <c r="AN7" s="1125"/>
      <c r="AO7" s="1125"/>
      <c r="AP7" s="1125">
        <v>3936</v>
      </c>
      <c r="AQ7" s="1125"/>
      <c r="AR7" s="1125"/>
      <c r="AS7" s="1125"/>
      <c r="AT7" s="1125"/>
      <c r="AU7" s="1126"/>
      <c r="AV7" s="1126"/>
      <c r="AW7" s="1126"/>
      <c r="AX7" s="1126"/>
      <c r="AY7" s="1127"/>
      <c r="AZ7" s="205"/>
      <c r="BA7" s="205"/>
      <c r="BB7" s="205"/>
      <c r="BC7" s="205"/>
      <c r="BD7" s="205"/>
      <c r="BE7" s="206"/>
      <c r="BF7" s="206"/>
      <c r="BG7" s="206"/>
      <c r="BH7" s="206"/>
      <c r="BI7" s="206"/>
      <c r="BJ7" s="206"/>
      <c r="BK7" s="206"/>
      <c r="BL7" s="206"/>
      <c r="BM7" s="206"/>
      <c r="BN7" s="206"/>
      <c r="BO7" s="206"/>
      <c r="BP7" s="206"/>
      <c r="BQ7" s="212">
        <v>1</v>
      </c>
      <c r="BR7" s="213"/>
      <c r="BS7" s="1128"/>
      <c r="BT7" s="1129"/>
      <c r="BU7" s="1129"/>
      <c r="BV7" s="1129"/>
      <c r="BW7" s="1129"/>
      <c r="BX7" s="1129"/>
      <c r="BY7" s="1129"/>
      <c r="BZ7" s="1129"/>
      <c r="CA7" s="1129"/>
      <c r="CB7" s="1129"/>
      <c r="CC7" s="1129"/>
      <c r="CD7" s="1129"/>
      <c r="CE7" s="1129"/>
      <c r="CF7" s="1129"/>
      <c r="CG7" s="1130"/>
      <c r="CH7" s="1121"/>
      <c r="CI7" s="1122"/>
      <c r="CJ7" s="1122"/>
      <c r="CK7" s="1122"/>
      <c r="CL7" s="1123"/>
      <c r="CM7" s="1121"/>
      <c r="CN7" s="1122"/>
      <c r="CO7" s="1122"/>
      <c r="CP7" s="1122"/>
      <c r="CQ7" s="1123"/>
      <c r="CR7" s="1121"/>
      <c r="CS7" s="1122"/>
      <c r="CT7" s="1122"/>
      <c r="CU7" s="1122"/>
      <c r="CV7" s="1123"/>
      <c r="CW7" s="1121"/>
      <c r="CX7" s="1122"/>
      <c r="CY7" s="1122"/>
      <c r="CZ7" s="1122"/>
      <c r="DA7" s="1123"/>
      <c r="DB7" s="1121"/>
      <c r="DC7" s="1122"/>
      <c r="DD7" s="1122"/>
      <c r="DE7" s="1122"/>
      <c r="DF7" s="1123"/>
      <c r="DG7" s="1121"/>
      <c r="DH7" s="1122"/>
      <c r="DI7" s="1122"/>
      <c r="DJ7" s="1122"/>
      <c r="DK7" s="1123"/>
      <c r="DL7" s="1121"/>
      <c r="DM7" s="1122"/>
      <c r="DN7" s="1122"/>
      <c r="DO7" s="1122"/>
      <c r="DP7" s="1123"/>
      <c r="DQ7" s="1121"/>
      <c r="DR7" s="1122"/>
      <c r="DS7" s="1122"/>
      <c r="DT7" s="1122"/>
      <c r="DU7" s="1123"/>
      <c r="DV7" s="1118"/>
      <c r="DW7" s="1119"/>
      <c r="DX7" s="1119"/>
      <c r="DY7" s="1119"/>
      <c r="DZ7" s="1120"/>
      <c r="EA7" s="207"/>
    </row>
    <row r="8" spans="1:131" s="208" customFormat="1" ht="26.25" customHeight="1" x14ac:dyDescent="0.15">
      <c r="A8" s="214">
        <v>2</v>
      </c>
      <c r="B8" s="1050"/>
      <c r="C8" s="1051"/>
      <c r="D8" s="1051"/>
      <c r="E8" s="1051"/>
      <c r="F8" s="1051"/>
      <c r="G8" s="1051"/>
      <c r="H8" s="1051"/>
      <c r="I8" s="1051"/>
      <c r="J8" s="1051"/>
      <c r="K8" s="1051"/>
      <c r="L8" s="1051"/>
      <c r="M8" s="1051"/>
      <c r="N8" s="1051"/>
      <c r="O8" s="1051"/>
      <c r="P8" s="1052"/>
      <c r="Q8" s="1069"/>
      <c r="R8" s="1070"/>
      <c r="S8" s="1070"/>
      <c r="T8" s="1070"/>
      <c r="U8" s="1070"/>
      <c r="V8" s="1070"/>
      <c r="W8" s="1070"/>
      <c r="X8" s="1070"/>
      <c r="Y8" s="1070"/>
      <c r="Z8" s="1070"/>
      <c r="AA8" s="1070"/>
      <c r="AB8" s="1070"/>
      <c r="AC8" s="1070"/>
      <c r="AD8" s="1070"/>
      <c r="AE8" s="1071"/>
      <c r="AF8" s="1056"/>
      <c r="AG8" s="1057"/>
      <c r="AH8" s="1057"/>
      <c r="AI8" s="1057"/>
      <c r="AJ8" s="1058"/>
      <c r="AK8" s="1111"/>
      <c r="AL8" s="1112"/>
      <c r="AM8" s="1112"/>
      <c r="AN8" s="1112"/>
      <c r="AO8" s="1112"/>
      <c r="AP8" s="1112"/>
      <c r="AQ8" s="1112"/>
      <c r="AR8" s="1112"/>
      <c r="AS8" s="1112"/>
      <c r="AT8" s="1112"/>
      <c r="AU8" s="1109"/>
      <c r="AV8" s="1109"/>
      <c r="AW8" s="1109"/>
      <c r="AX8" s="1109"/>
      <c r="AY8" s="1110"/>
      <c r="AZ8" s="205"/>
      <c r="BA8" s="205"/>
      <c r="BB8" s="205"/>
      <c r="BC8" s="205"/>
      <c r="BD8" s="205"/>
      <c r="BE8" s="206"/>
      <c r="BF8" s="206"/>
      <c r="BG8" s="206"/>
      <c r="BH8" s="206"/>
      <c r="BI8" s="206"/>
      <c r="BJ8" s="206"/>
      <c r="BK8" s="206"/>
      <c r="BL8" s="206"/>
      <c r="BM8" s="206"/>
      <c r="BN8" s="206"/>
      <c r="BO8" s="206"/>
      <c r="BP8" s="206"/>
      <c r="BQ8" s="215">
        <v>2</v>
      </c>
      <c r="BR8" s="216"/>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7"/>
    </row>
    <row r="9" spans="1:131" s="208" customFormat="1" ht="26.25" customHeight="1" x14ac:dyDescent="0.15">
      <c r="A9" s="214">
        <v>3</v>
      </c>
      <c r="B9" s="1050"/>
      <c r="C9" s="1051"/>
      <c r="D9" s="1051"/>
      <c r="E9" s="1051"/>
      <c r="F9" s="1051"/>
      <c r="G9" s="1051"/>
      <c r="H9" s="1051"/>
      <c r="I9" s="1051"/>
      <c r="J9" s="1051"/>
      <c r="K9" s="1051"/>
      <c r="L9" s="1051"/>
      <c r="M9" s="1051"/>
      <c r="N9" s="1051"/>
      <c r="O9" s="1051"/>
      <c r="P9" s="1052"/>
      <c r="Q9" s="1069"/>
      <c r="R9" s="1070"/>
      <c r="S9" s="1070"/>
      <c r="T9" s="1070"/>
      <c r="U9" s="1070"/>
      <c r="V9" s="1070"/>
      <c r="W9" s="1070"/>
      <c r="X9" s="1070"/>
      <c r="Y9" s="1070"/>
      <c r="Z9" s="1070"/>
      <c r="AA9" s="1070"/>
      <c r="AB9" s="1070"/>
      <c r="AC9" s="1070"/>
      <c r="AD9" s="1070"/>
      <c r="AE9" s="1071"/>
      <c r="AF9" s="1056"/>
      <c r="AG9" s="1057"/>
      <c r="AH9" s="1057"/>
      <c r="AI9" s="1057"/>
      <c r="AJ9" s="1058"/>
      <c r="AK9" s="1111"/>
      <c r="AL9" s="1112"/>
      <c r="AM9" s="1112"/>
      <c r="AN9" s="1112"/>
      <c r="AO9" s="1112"/>
      <c r="AP9" s="1112"/>
      <c r="AQ9" s="1112"/>
      <c r="AR9" s="1112"/>
      <c r="AS9" s="1112"/>
      <c r="AT9" s="1112"/>
      <c r="AU9" s="1109"/>
      <c r="AV9" s="1109"/>
      <c r="AW9" s="1109"/>
      <c r="AX9" s="1109"/>
      <c r="AY9" s="1110"/>
      <c r="AZ9" s="205"/>
      <c r="BA9" s="205"/>
      <c r="BB9" s="205"/>
      <c r="BC9" s="205"/>
      <c r="BD9" s="205"/>
      <c r="BE9" s="206"/>
      <c r="BF9" s="206"/>
      <c r="BG9" s="206"/>
      <c r="BH9" s="206"/>
      <c r="BI9" s="206"/>
      <c r="BJ9" s="206"/>
      <c r="BK9" s="206"/>
      <c r="BL9" s="206"/>
      <c r="BM9" s="206"/>
      <c r="BN9" s="206"/>
      <c r="BO9" s="206"/>
      <c r="BP9" s="206"/>
      <c r="BQ9" s="215">
        <v>3</v>
      </c>
      <c r="BR9" s="216"/>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7"/>
    </row>
    <row r="10" spans="1:131" s="208" customFormat="1" ht="26.25" customHeight="1" x14ac:dyDescent="0.15">
      <c r="A10" s="214">
        <v>4</v>
      </c>
      <c r="B10" s="1050"/>
      <c r="C10" s="1051"/>
      <c r="D10" s="1051"/>
      <c r="E10" s="1051"/>
      <c r="F10" s="1051"/>
      <c r="G10" s="1051"/>
      <c r="H10" s="1051"/>
      <c r="I10" s="1051"/>
      <c r="J10" s="1051"/>
      <c r="K10" s="1051"/>
      <c r="L10" s="1051"/>
      <c r="M10" s="1051"/>
      <c r="N10" s="1051"/>
      <c r="O10" s="1051"/>
      <c r="P10" s="1052"/>
      <c r="Q10" s="1069"/>
      <c r="R10" s="1070"/>
      <c r="S10" s="1070"/>
      <c r="T10" s="1070"/>
      <c r="U10" s="1070"/>
      <c r="V10" s="1070"/>
      <c r="W10" s="1070"/>
      <c r="X10" s="1070"/>
      <c r="Y10" s="1070"/>
      <c r="Z10" s="1070"/>
      <c r="AA10" s="1070"/>
      <c r="AB10" s="1070"/>
      <c r="AC10" s="1070"/>
      <c r="AD10" s="1070"/>
      <c r="AE10" s="1071"/>
      <c r="AF10" s="1056"/>
      <c r="AG10" s="1057"/>
      <c r="AH10" s="1057"/>
      <c r="AI10" s="1057"/>
      <c r="AJ10" s="1058"/>
      <c r="AK10" s="1111"/>
      <c r="AL10" s="1112"/>
      <c r="AM10" s="1112"/>
      <c r="AN10" s="1112"/>
      <c r="AO10" s="1112"/>
      <c r="AP10" s="1112"/>
      <c r="AQ10" s="1112"/>
      <c r="AR10" s="1112"/>
      <c r="AS10" s="1112"/>
      <c r="AT10" s="1112"/>
      <c r="AU10" s="1109"/>
      <c r="AV10" s="1109"/>
      <c r="AW10" s="1109"/>
      <c r="AX10" s="1109"/>
      <c r="AY10" s="1110"/>
      <c r="AZ10" s="205"/>
      <c r="BA10" s="205"/>
      <c r="BB10" s="205"/>
      <c r="BC10" s="205"/>
      <c r="BD10" s="205"/>
      <c r="BE10" s="206"/>
      <c r="BF10" s="206"/>
      <c r="BG10" s="206"/>
      <c r="BH10" s="206"/>
      <c r="BI10" s="206"/>
      <c r="BJ10" s="206"/>
      <c r="BK10" s="206"/>
      <c r="BL10" s="206"/>
      <c r="BM10" s="206"/>
      <c r="BN10" s="206"/>
      <c r="BO10" s="206"/>
      <c r="BP10" s="206"/>
      <c r="BQ10" s="215">
        <v>4</v>
      </c>
      <c r="BR10" s="216"/>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7"/>
    </row>
    <row r="11" spans="1:131" s="208" customFormat="1" ht="26.25" customHeight="1" x14ac:dyDescent="0.15">
      <c r="A11" s="214">
        <v>5</v>
      </c>
      <c r="B11" s="1050"/>
      <c r="C11" s="1051"/>
      <c r="D11" s="1051"/>
      <c r="E11" s="1051"/>
      <c r="F11" s="1051"/>
      <c r="G11" s="1051"/>
      <c r="H11" s="1051"/>
      <c r="I11" s="1051"/>
      <c r="J11" s="1051"/>
      <c r="K11" s="1051"/>
      <c r="L11" s="1051"/>
      <c r="M11" s="1051"/>
      <c r="N11" s="1051"/>
      <c r="O11" s="1051"/>
      <c r="P11" s="1052"/>
      <c r="Q11" s="1069"/>
      <c r="R11" s="1070"/>
      <c r="S11" s="1070"/>
      <c r="T11" s="1070"/>
      <c r="U11" s="1070"/>
      <c r="V11" s="1070"/>
      <c r="W11" s="1070"/>
      <c r="X11" s="1070"/>
      <c r="Y11" s="1070"/>
      <c r="Z11" s="1070"/>
      <c r="AA11" s="1070"/>
      <c r="AB11" s="1070"/>
      <c r="AC11" s="1070"/>
      <c r="AD11" s="1070"/>
      <c r="AE11" s="1071"/>
      <c r="AF11" s="1056"/>
      <c r="AG11" s="1057"/>
      <c r="AH11" s="1057"/>
      <c r="AI11" s="1057"/>
      <c r="AJ11" s="1058"/>
      <c r="AK11" s="1111"/>
      <c r="AL11" s="1112"/>
      <c r="AM11" s="1112"/>
      <c r="AN11" s="1112"/>
      <c r="AO11" s="1112"/>
      <c r="AP11" s="1112"/>
      <c r="AQ11" s="1112"/>
      <c r="AR11" s="1112"/>
      <c r="AS11" s="1112"/>
      <c r="AT11" s="1112"/>
      <c r="AU11" s="1109"/>
      <c r="AV11" s="1109"/>
      <c r="AW11" s="1109"/>
      <c r="AX11" s="1109"/>
      <c r="AY11" s="1110"/>
      <c r="AZ11" s="205"/>
      <c r="BA11" s="205"/>
      <c r="BB11" s="205"/>
      <c r="BC11" s="205"/>
      <c r="BD11" s="205"/>
      <c r="BE11" s="206"/>
      <c r="BF11" s="206"/>
      <c r="BG11" s="206"/>
      <c r="BH11" s="206"/>
      <c r="BI11" s="206"/>
      <c r="BJ11" s="206"/>
      <c r="BK11" s="206"/>
      <c r="BL11" s="206"/>
      <c r="BM11" s="206"/>
      <c r="BN11" s="206"/>
      <c r="BO11" s="206"/>
      <c r="BP11" s="206"/>
      <c r="BQ11" s="215">
        <v>5</v>
      </c>
      <c r="BR11" s="216"/>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7"/>
    </row>
    <row r="12" spans="1:131" s="208" customFormat="1" ht="26.25" customHeight="1" x14ac:dyDescent="0.15">
      <c r="A12" s="214">
        <v>6</v>
      </c>
      <c r="B12" s="1050"/>
      <c r="C12" s="1051"/>
      <c r="D12" s="1051"/>
      <c r="E12" s="1051"/>
      <c r="F12" s="1051"/>
      <c r="G12" s="1051"/>
      <c r="H12" s="1051"/>
      <c r="I12" s="1051"/>
      <c r="J12" s="1051"/>
      <c r="K12" s="1051"/>
      <c r="L12" s="1051"/>
      <c r="M12" s="1051"/>
      <c r="N12" s="1051"/>
      <c r="O12" s="1051"/>
      <c r="P12" s="1052"/>
      <c r="Q12" s="1069"/>
      <c r="R12" s="1070"/>
      <c r="S12" s="1070"/>
      <c r="T12" s="1070"/>
      <c r="U12" s="1070"/>
      <c r="V12" s="1070"/>
      <c r="W12" s="1070"/>
      <c r="X12" s="1070"/>
      <c r="Y12" s="1070"/>
      <c r="Z12" s="1070"/>
      <c r="AA12" s="1070"/>
      <c r="AB12" s="1070"/>
      <c r="AC12" s="1070"/>
      <c r="AD12" s="1070"/>
      <c r="AE12" s="1071"/>
      <c r="AF12" s="1056"/>
      <c r="AG12" s="1057"/>
      <c r="AH12" s="1057"/>
      <c r="AI12" s="1057"/>
      <c r="AJ12" s="1058"/>
      <c r="AK12" s="1111"/>
      <c r="AL12" s="1112"/>
      <c r="AM12" s="1112"/>
      <c r="AN12" s="1112"/>
      <c r="AO12" s="1112"/>
      <c r="AP12" s="1112"/>
      <c r="AQ12" s="1112"/>
      <c r="AR12" s="1112"/>
      <c r="AS12" s="1112"/>
      <c r="AT12" s="1112"/>
      <c r="AU12" s="1109"/>
      <c r="AV12" s="1109"/>
      <c r="AW12" s="1109"/>
      <c r="AX12" s="1109"/>
      <c r="AY12" s="1110"/>
      <c r="AZ12" s="205"/>
      <c r="BA12" s="205"/>
      <c r="BB12" s="205"/>
      <c r="BC12" s="205"/>
      <c r="BD12" s="205"/>
      <c r="BE12" s="206"/>
      <c r="BF12" s="206"/>
      <c r="BG12" s="206"/>
      <c r="BH12" s="206"/>
      <c r="BI12" s="206"/>
      <c r="BJ12" s="206"/>
      <c r="BK12" s="206"/>
      <c r="BL12" s="206"/>
      <c r="BM12" s="206"/>
      <c r="BN12" s="206"/>
      <c r="BO12" s="206"/>
      <c r="BP12" s="206"/>
      <c r="BQ12" s="215">
        <v>6</v>
      </c>
      <c r="BR12" s="216"/>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7"/>
    </row>
    <row r="13" spans="1:131" s="208" customFormat="1" ht="26.25" customHeight="1" x14ac:dyDescent="0.15">
      <c r="A13" s="214">
        <v>7</v>
      </c>
      <c r="B13" s="1050"/>
      <c r="C13" s="1051"/>
      <c r="D13" s="1051"/>
      <c r="E13" s="1051"/>
      <c r="F13" s="1051"/>
      <c r="G13" s="1051"/>
      <c r="H13" s="1051"/>
      <c r="I13" s="1051"/>
      <c r="J13" s="1051"/>
      <c r="K13" s="1051"/>
      <c r="L13" s="1051"/>
      <c r="M13" s="1051"/>
      <c r="N13" s="1051"/>
      <c r="O13" s="1051"/>
      <c r="P13" s="1052"/>
      <c r="Q13" s="1069"/>
      <c r="R13" s="1070"/>
      <c r="S13" s="1070"/>
      <c r="T13" s="1070"/>
      <c r="U13" s="1070"/>
      <c r="V13" s="1070"/>
      <c r="W13" s="1070"/>
      <c r="X13" s="1070"/>
      <c r="Y13" s="1070"/>
      <c r="Z13" s="1070"/>
      <c r="AA13" s="1070"/>
      <c r="AB13" s="1070"/>
      <c r="AC13" s="1070"/>
      <c r="AD13" s="1070"/>
      <c r="AE13" s="1071"/>
      <c r="AF13" s="1056"/>
      <c r="AG13" s="1057"/>
      <c r="AH13" s="1057"/>
      <c r="AI13" s="1057"/>
      <c r="AJ13" s="1058"/>
      <c r="AK13" s="1111"/>
      <c r="AL13" s="1112"/>
      <c r="AM13" s="1112"/>
      <c r="AN13" s="1112"/>
      <c r="AO13" s="1112"/>
      <c r="AP13" s="1112"/>
      <c r="AQ13" s="1112"/>
      <c r="AR13" s="1112"/>
      <c r="AS13" s="1112"/>
      <c r="AT13" s="1112"/>
      <c r="AU13" s="1109"/>
      <c r="AV13" s="1109"/>
      <c r="AW13" s="1109"/>
      <c r="AX13" s="1109"/>
      <c r="AY13" s="1110"/>
      <c r="AZ13" s="205"/>
      <c r="BA13" s="205"/>
      <c r="BB13" s="205"/>
      <c r="BC13" s="205"/>
      <c r="BD13" s="205"/>
      <c r="BE13" s="206"/>
      <c r="BF13" s="206"/>
      <c r="BG13" s="206"/>
      <c r="BH13" s="206"/>
      <c r="BI13" s="206"/>
      <c r="BJ13" s="206"/>
      <c r="BK13" s="206"/>
      <c r="BL13" s="206"/>
      <c r="BM13" s="206"/>
      <c r="BN13" s="206"/>
      <c r="BO13" s="206"/>
      <c r="BP13" s="206"/>
      <c r="BQ13" s="215">
        <v>7</v>
      </c>
      <c r="BR13" s="216"/>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7"/>
    </row>
    <row r="14" spans="1:131" s="208" customFormat="1" ht="26.25" customHeight="1" x14ac:dyDescent="0.15">
      <c r="A14" s="214">
        <v>8</v>
      </c>
      <c r="B14" s="1050"/>
      <c r="C14" s="1051"/>
      <c r="D14" s="1051"/>
      <c r="E14" s="1051"/>
      <c r="F14" s="1051"/>
      <c r="G14" s="1051"/>
      <c r="H14" s="1051"/>
      <c r="I14" s="1051"/>
      <c r="J14" s="1051"/>
      <c r="K14" s="1051"/>
      <c r="L14" s="1051"/>
      <c r="M14" s="1051"/>
      <c r="N14" s="1051"/>
      <c r="O14" s="1051"/>
      <c r="P14" s="1052"/>
      <c r="Q14" s="1069"/>
      <c r="R14" s="1070"/>
      <c r="S14" s="1070"/>
      <c r="T14" s="1070"/>
      <c r="U14" s="1070"/>
      <c r="V14" s="1070"/>
      <c r="W14" s="1070"/>
      <c r="X14" s="1070"/>
      <c r="Y14" s="1070"/>
      <c r="Z14" s="1070"/>
      <c r="AA14" s="1070"/>
      <c r="AB14" s="1070"/>
      <c r="AC14" s="1070"/>
      <c r="AD14" s="1070"/>
      <c r="AE14" s="1071"/>
      <c r="AF14" s="1056"/>
      <c r="AG14" s="1057"/>
      <c r="AH14" s="1057"/>
      <c r="AI14" s="1057"/>
      <c r="AJ14" s="1058"/>
      <c r="AK14" s="1111"/>
      <c r="AL14" s="1112"/>
      <c r="AM14" s="1112"/>
      <c r="AN14" s="1112"/>
      <c r="AO14" s="1112"/>
      <c r="AP14" s="1112"/>
      <c r="AQ14" s="1112"/>
      <c r="AR14" s="1112"/>
      <c r="AS14" s="1112"/>
      <c r="AT14" s="1112"/>
      <c r="AU14" s="1109"/>
      <c r="AV14" s="1109"/>
      <c r="AW14" s="1109"/>
      <c r="AX14" s="1109"/>
      <c r="AY14" s="1110"/>
      <c r="AZ14" s="205"/>
      <c r="BA14" s="205"/>
      <c r="BB14" s="205"/>
      <c r="BC14" s="205"/>
      <c r="BD14" s="205"/>
      <c r="BE14" s="206"/>
      <c r="BF14" s="206"/>
      <c r="BG14" s="206"/>
      <c r="BH14" s="206"/>
      <c r="BI14" s="206"/>
      <c r="BJ14" s="206"/>
      <c r="BK14" s="206"/>
      <c r="BL14" s="206"/>
      <c r="BM14" s="206"/>
      <c r="BN14" s="206"/>
      <c r="BO14" s="206"/>
      <c r="BP14" s="206"/>
      <c r="BQ14" s="215">
        <v>8</v>
      </c>
      <c r="BR14" s="216"/>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7"/>
    </row>
    <row r="15" spans="1:131" s="208" customFormat="1" ht="26.25" customHeight="1" x14ac:dyDescent="0.15">
      <c r="A15" s="214">
        <v>9</v>
      </c>
      <c r="B15" s="1050"/>
      <c r="C15" s="1051"/>
      <c r="D15" s="1051"/>
      <c r="E15" s="1051"/>
      <c r="F15" s="1051"/>
      <c r="G15" s="1051"/>
      <c r="H15" s="1051"/>
      <c r="I15" s="1051"/>
      <c r="J15" s="1051"/>
      <c r="K15" s="1051"/>
      <c r="L15" s="1051"/>
      <c r="M15" s="1051"/>
      <c r="N15" s="1051"/>
      <c r="O15" s="1051"/>
      <c r="P15" s="1052"/>
      <c r="Q15" s="1069"/>
      <c r="R15" s="1070"/>
      <c r="S15" s="1070"/>
      <c r="T15" s="1070"/>
      <c r="U15" s="1070"/>
      <c r="V15" s="1070"/>
      <c r="W15" s="1070"/>
      <c r="X15" s="1070"/>
      <c r="Y15" s="1070"/>
      <c r="Z15" s="1070"/>
      <c r="AA15" s="1070"/>
      <c r="AB15" s="1070"/>
      <c r="AC15" s="1070"/>
      <c r="AD15" s="1070"/>
      <c r="AE15" s="1071"/>
      <c r="AF15" s="1056"/>
      <c r="AG15" s="1057"/>
      <c r="AH15" s="1057"/>
      <c r="AI15" s="1057"/>
      <c r="AJ15" s="1058"/>
      <c r="AK15" s="1111"/>
      <c r="AL15" s="1112"/>
      <c r="AM15" s="1112"/>
      <c r="AN15" s="1112"/>
      <c r="AO15" s="1112"/>
      <c r="AP15" s="1112"/>
      <c r="AQ15" s="1112"/>
      <c r="AR15" s="1112"/>
      <c r="AS15" s="1112"/>
      <c r="AT15" s="1112"/>
      <c r="AU15" s="1109"/>
      <c r="AV15" s="1109"/>
      <c r="AW15" s="1109"/>
      <c r="AX15" s="1109"/>
      <c r="AY15" s="1110"/>
      <c r="AZ15" s="205"/>
      <c r="BA15" s="205"/>
      <c r="BB15" s="205"/>
      <c r="BC15" s="205"/>
      <c r="BD15" s="205"/>
      <c r="BE15" s="206"/>
      <c r="BF15" s="206"/>
      <c r="BG15" s="206"/>
      <c r="BH15" s="206"/>
      <c r="BI15" s="206"/>
      <c r="BJ15" s="206"/>
      <c r="BK15" s="206"/>
      <c r="BL15" s="206"/>
      <c r="BM15" s="206"/>
      <c r="BN15" s="206"/>
      <c r="BO15" s="206"/>
      <c r="BP15" s="206"/>
      <c r="BQ15" s="215">
        <v>9</v>
      </c>
      <c r="BR15" s="216"/>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7"/>
    </row>
    <row r="16" spans="1:131" s="208" customFormat="1" ht="26.25" customHeight="1" x14ac:dyDescent="0.15">
      <c r="A16" s="214">
        <v>10</v>
      </c>
      <c r="B16" s="1050"/>
      <c r="C16" s="1051"/>
      <c r="D16" s="1051"/>
      <c r="E16" s="1051"/>
      <c r="F16" s="1051"/>
      <c r="G16" s="1051"/>
      <c r="H16" s="1051"/>
      <c r="I16" s="1051"/>
      <c r="J16" s="1051"/>
      <c r="K16" s="1051"/>
      <c r="L16" s="1051"/>
      <c r="M16" s="1051"/>
      <c r="N16" s="1051"/>
      <c r="O16" s="1051"/>
      <c r="P16" s="1052"/>
      <c r="Q16" s="1069"/>
      <c r="R16" s="1070"/>
      <c r="S16" s="1070"/>
      <c r="T16" s="1070"/>
      <c r="U16" s="1070"/>
      <c r="V16" s="1070"/>
      <c r="W16" s="1070"/>
      <c r="X16" s="1070"/>
      <c r="Y16" s="1070"/>
      <c r="Z16" s="1070"/>
      <c r="AA16" s="1070"/>
      <c r="AB16" s="1070"/>
      <c r="AC16" s="1070"/>
      <c r="AD16" s="1070"/>
      <c r="AE16" s="1071"/>
      <c r="AF16" s="1056"/>
      <c r="AG16" s="1057"/>
      <c r="AH16" s="1057"/>
      <c r="AI16" s="1057"/>
      <c r="AJ16" s="1058"/>
      <c r="AK16" s="1111"/>
      <c r="AL16" s="1112"/>
      <c r="AM16" s="1112"/>
      <c r="AN16" s="1112"/>
      <c r="AO16" s="1112"/>
      <c r="AP16" s="1112"/>
      <c r="AQ16" s="1112"/>
      <c r="AR16" s="1112"/>
      <c r="AS16" s="1112"/>
      <c r="AT16" s="1112"/>
      <c r="AU16" s="1109"/>
      <c r="AV16" s="1109"/>
      <c r="AW16" s="1109"/>
      <c r="AX16" s="1109"/>
      <c r="AY16" s="1110"/>
      <c r="AZ16" s="205"/>
      <c r="BA16" s="205"/>
      <c r="BB16" s="205"/>
      <c r="BC16" s="205"/>
      <c r="BD16" s="205"/>
      <c r="BE16" s="206"/>
      <c r="BF16" s="206"/>
      <c r="BG16" s="206"/>
      <c r="BH16" s="206"/>
      <c r="BI16" s="206"/>
      <c r="BJ16" s="206"/>
      <c r="BK16" s="206"/>
      <c r="BL16" s="206"/>
      <c r="BM16" s="206"/>
      <c r="BN16" s="206"/>
      <c r="BO16" s="206"/>
      <c r="BP16" s="206"/>
      <c r="BQ16" s="215">
        <v>10</v>
      </c>
      <c r="BR16" s="216"/>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7"/>
    </row>
    <row r="17" spans="1:131" s="208" customFormat="1" ht="26.25" customHeight="1" x14ac:dyDescent="0.15">
      <c r="A17" s="214">
        <v>11</v>
      </c>
      <c r="B17" s="1050"/>
      <c r="C17" s="1051"/>
      <c r="D17" s="1051"/>
      <c r="E17" s="1051"/>
      <c r="F17" s="1051"/>
      <c r="G17" s="1051"/>
      <c r="H17" s="1051"/>
      <c r="I17" s="1051"/>
      <c r="J17" s="1051"/>
      <c r="K17" s="1051"/>
      <c r="L17" s="1051"/>
      <c r="M17" s="1051"/>
      <c r="N17" s="1051"/>
      <c r="O17" s="1051"/>
      <c r="P17" s="1052"/>
      <c r="Q17" s="1069"/>
      <c r="R17" s="1070"/>
      <c r="S17" s="1070"/>
      <c r="T17" s="1070"/>
      <c r="U17" s="1070"/>
      <c r="V17" s="1070"/>
      <c r="W17" s="1070"/>
      <c r="X17" s="1070"/>
      <c r="Y17" s="1070"/>
      <c r="Z17" s="1070"/>
      <c r="AA17" s="1070"/>
      <c r="AB17" s="1070"/>
      <c r="AC17" s="1070"/>
      <c r="AD17" s="1070"/>
      <c r="AE17" s="1071"/>
      <c r="AF17" s="1056"/>
      <c r="AG17" s="1057"/>
      <c r="AH17" s="1057"/>
      <c r="AI17" s="1057"/>
      <c r="AJ17" s="1058"/>
      <c r="AK17" s="1111"/>
      <c r="AL17" s="1112"/>
      <c r="AM17" s="1112"/>
      <c r="AN17" s="1112"/>
      <c r="AO17" s="1112"/>
      <c r="AP17" s="1112"/>
      <c r="AQ17" s="1112"/>
      <c r="AR17" s="1112"/>
      <c r="AS17" s="1112"/>
      <c r="AT17" s="1112"/>
      <c r="AU17" s="1109"/>
      <c r="AV17" s="1109"/>
      <c r="AW17" s="1109"/>
      <c r="AX17" s="1109"/>
      <c r="AY17" s="1110"/>
      <c r="AZ17" s="205"/>
      <c r="BA17" s="205"/>
      <c r="BB17" s="205"/>
      <c r="BC17" s="205"/>
      <c r="BD17" s="205"/>
      <c r="BE17" s="206"/>
      <c r="BF17" s="206"/>
      <c r="BG17" s="206"/>
      <c r="BH17" s="206"/>
      <c r="BI17" s="206"/>
      <c r="BJ17" s="206"/>
      <c r="BK17" s="206"/>
      <c r="BL17" s="206"/>
      <c r="BM17" s="206"/>
      <c r="BN17" s="206"/>
      <c r="BO17" s="206"/>
      <c r="BP17" s="206"/>
      <c r="BQ17" s="215">
        <v>11</v>
      </c>
      <c r="BR17" s="216"/>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7"/>
    </row>
    <row r="18" spans="1:131" s="208" customFormat="1" ht="26.25" customHeight="1" x14ac:dyDescent="0.15">
      <c r="A18" s="214">
        <v>12</v>
      </c>
      <c r="B18" s="1050"/>
      <c r="C18" s="1051"/>
      <c r="D18" s="1051"/>
      <c r="E18" s="1051"/>
      <c r="F18" s="1051"/>
      <c r="G18" s="1051"/>
      <c r="H18" s="1051"/>
      <c r="I18" s="1051"/>
      <c r="J18" s="1051"/>
      <c r="K18" s="1051"/>
      <c r="L18" s="1051"/>
      <c r="M18" s="1051"/>
      <c r="N18" s="1051"/>
      <c r="O18" s="1051"/>
      <c r="P18" s="1052"/>
      <c r="Q18" s="1069"/>
      <c r="R18" s="1070"/>
      <c r="S18" s="1070"/>
      <c r="T18" s="1070"/>
      <c r="U18" s="1070"/>
      <c r="V18" s="1070"/>
      <c r="W18" s="1070"/>
      <c r="X18" s="1070"/>
      <c r="Y18" s="1070"/>
      <c r="Z18" s="1070"/>
      <c r="AA18" s="1070"/>
      <c r="AB18" s="1070"/>
      <c r="AC18" s="1070"/>
      <c r="AD18" s="1070"/>
      <c r="AE18" s="1071"/>
      <c r="AF18" s="1056"/>
      <c r="AG18" s="1057"/>
      <c r="AH18" s="1057"/>
      <c r="AI18" s="1057"/>
      <c r="AJ18" s="1058"/>
      <c r="AK18" s="1111"/>
      <c r="AL18" s="1112"/>
      <c r="AM18" s="1112"/>
      <c r="AN18" s="1112"/>
      <c r="AO18" s="1112"/>
      <c r="AP18" s="1112"/>
      <c r="AQ18" s="1112"/>
      <c r="AR18" s="1112"/>
      <c r="AS18" s="1112"/>
      <c r="AT18" s="1112"/>
      <c r="AU18" s="1109"/>
      <c r="AV18" s="1109"/>
      <c r="AW18" s="1109"/>
      <c r="AX18" s="1109"/>
      <c r="AY18" s="1110"/>
      <c r="AZ18" s="205"/>
      <c r="BA18" s="205"/>
      <c r="BB18" s="205"/>
      <c r="BC18" s="205"/>
      <c r="BD18" s="205"/>
      <c r="BE18" s="206"/>
      <c r="BF18" s="206"/>
      <c r="BG18" s="206"/>
      <c r="BH18" s="206"/>
      <c r="BI18" s="206"/>
      <c r="BJ18" s="206"/>
      <c r="BK18" s="206"/>
      <c r="BL18" s="206"/>
      <c r="BM18" s="206"/>
      <c r="BN18" s="206"/>
      <c r="BO18" s="206"/>
      <c r="BP18" s="206"/>
      <c r="BQ18" s="215">
        <v>12</v>
      </c>
      <c r="BR18" s="216"/>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7"/>
    </row>
    <row r="19" spans="1:131" s="208" customFormat="1" ht="26.25" customHeight="1" x14ac:dyDescent="0.15">
      <c r="A19" s="214">
        <v>13</v>
      </c>
      <c r="B19" s="1050"/>
      <c r="C19" s="1051"/>
      <c r="D19" s="1051"/>
      <c r="E19" s="1051"/>
      <c r="F19" s="1051"/>
      <c r="G19" s="1051"/>
      <c r="H19" s="1051"/>
      <c r="I19" s="1051"/>
      <c r="J19" s="1051"/>
      <c r="K19" s="1051"/>
      <c r="L19" s="1051"/>
      <c r="M19" s="1051"/>
      <c r="N19" s="1051"/>
      <c r="O19" s="1051"/>
      <c r="P19" s="1052"/>
      <c r="Q19" s="1069"/>
      <c r="R19" s="1070"/>
      <c r="S19" s="1070"/>
      <c r="T19" s="1070"/>
      <c r="U19" s="1070"/>
      <c r="V19" s="1070"/>
      <c r="W19" s="1070"/>
      <c r="X19" s="1070"/>
      <c r="Y19" s="1070"/>
      <c r="Z19" s="1070"/>
      <c r="AA19" s="1070"/>
      <c r="AB19" s="1070"/>
      <c r="AC19" s="1070"/>
      <c r="AD19" s="1070"/>
      <c r="AE19" s="1071"/>
      <c r="AF19" s="1056"/>
      <c r="AG19" s="1057"/>
      <c r="AH19" s="1057"/>
      <c r="AI19" s="1057"/>
      <c r="AJ19" s="1058"/>
      <c r="AK19" s="1111"/>
      <c r="AL19" s="1112"/>
      <c r="AM19" s="1112"/>
      <c r="AN19" s="1112"/>
      <c r="AO19" s="1112"/>
      <c r="AP19" s="1112"/>
      <c r="AQ19" s="1112"/>
      <c r="AR19" s="1112"/>
      <c r="AS19" s="1112"/>
      <c r="AT19" s="1112"/>
      <c r="AU19" s="1109"/>
      <c r="AV19" s="1109"/>
      <c r="AW19" s="1109"/>
      <c r="AX19" s="1109"/>
      <c r="AY19" s="1110"/>
      <c r="AZ19" s="205"/>
      <c r="BA19" s="205"/>
      <c r="BB19" s="205"/>
      <c r="BC19" s="205"/>
      <c r="BD19" s="205"/>
      <c r="BE19" s="206"/>
      <c r="BF19" s="206"/>
      <c r="BG19" s="206"/>
      <c r="BH19" s="206"/>
      <c r="BI19" s="206"/>
      <c r="BJ19" s="206"/>
      <c r="BK19" s="206"/>
      <c r="BL19" s="206"/>
      <c r="BM19" s="206"/>
      <c r="BN19" s="206"/>
      <c r="BO19" s="206"/>
      <c r="BP19" s="206"/>
      <c r="BQ19" s="215">
        <v>13</v>
      </c>
      <c r="BR19" s="216"/>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7"/>
    </row>
    <row r="20" spans="1:131" s="208" customFormat="1" ht="26.25" customHeight="1" x14ac:dyDescent="0.15">
      <c r="A20" s="214">
        <v>14</v>
      </c>
      <c r="B20" s="1050"/>
      <c r="C20" s="1051"/>
      <c r="D20" s="1051"/>
      <c r="E20" s="1051"/>
      <c r="F20" s="1051"/>
      <c r="G20" s="1051"/>
      <c r="H20" s="1051"/>
      <c r="I20" s="1051"/>
      <c r="J20" s="1051"/>
      <c r="K20" s="1051"/>
      <c r="L20" s="1051"/>
      <c r="M20" s="1051"/>
      <c r="N20" s="1051"/>
      <c r="O20" s="1051"/>
      <c r="P20" s="1052"/>
      <c r="Q20" s="1069"/>
      <c r="R20" s="1070"/>
      <c r="S20" s="1070"/>
      <c r="T20" s="1070"/>
      <c r="U20" s="1070"/>
      <c r="V20" s="1070"/>
      <c r="W20" s="1070"/>
      <c r="X20" s="1070"/>
      <c r="Y20" s="1070"/>
      <c r="Z20" s="1070"/>
      <c r="AA20" s="1070"/>
      <c r="AB20" s="1070"/>
      <c r="AC20" s="1070"/>
      <c r="AD20" s="1070"/>
      <c r="AE20" s="1071"/>
      <c r="AF20" s="1056"/>
      <c r="AG20" s="1057"/>
      <c r="AH20" s="1057"/>
      <c r="AI20" s="1057"/>
      <c r="AJ20" s="1058"/>
      <c r="AK20" s="1111"/>
      <c r="AL20" s="1112"/>
      <c r="AM20" s="1112"/>
      <c r="AN20" s="1112"/>
      <c r="AO20" s="1112"/>
      <c r="AP20" s="1112"/>
      <c r="AQ20" s="1112"/>
      <c r="AR20" s="1112"/>
      <c r="AS20" s="1112"/>
      <c r="AT20" s="1112"/>
      <c r="AU20" s="1109"/>
      <c r="AV20" s="1109"/>
      <c r="AW20" s="1109"/>
      <c r="AX20" s="1109"/>
      <c r="AY20" s="1110"/>
      <c r="AZ20" s="205"/>
      <c r="BA20" s="205"/>
      <c r="BB20" s="205"/>
      <c r="BC20" s="205"/>
      <c r="BD20" s="205"/>
      <c r="BE20" s="206"/>
      <c r="BF20" s="206"/>
      <c r="BG20" s="206"/>
      <c r="BH20" s="206"/>
      <c r="BI20" s="206"/>
      <c r="BJ20" s="206"/>
      <c r="BK20" s="206"/>
      <c r="BL20" s="206"/>
      <c r="BM20" s="206"/>
      <c r="BN20" s="206"/>
      <c r="BO20" s="206"/>
      <c r="BP20" s="206"/>
      <c r="BQ20" s="215">
        <v>14</v>
      </c>
      <c r="BR20" s="216"/>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7"/>
    </row>
    <row r="21" spans="1:131" s="208" customFormat="1" ht="26.25" customHeight="1" thickBot="1" x14ac:dyDescent="0.2">
      <c r="A21" s="214">
        <v>15</v>
      </c>
      <c r="B21" s="1050"/>
      <c r="C21" s="1051"/>
      <c r="D21" s="1051"/>
      <c r="E21" s="1051"/>
      <c r="F21" s="1051"/>
      <c r="G21" s="1051"/>
      <c r="H21" s="1051"/>
      <c r="I21" s="1051"/>
      <c r="J21" s="1051"/>
      <c r="K21" s="1051"/>
      <c r="L21" s="1051"/>
      <c r="M21" s="1051"/>
      <c r="N21" s="1051"/>
      <c r="O21" s="1051"/>
      <c r="P21" s="1052"/>
      <c r="Q21" s="1069"/>
      <c r="R21" s="1070"/>
      <c r="S21" s="1070"/>
      <c r="T21" s="1070"/>
      <c r="U21" s="1070"/>
      <c r="V21" s="1070"/>
      <c r="W21" s="1070"/>
      <c r="X21" s="1070"/>
      <c r="Y21" s="1070"/>
      <c r="Z21" s="1070"/>
      <c r="AA21" s="1070"/>
      <c r="AB21" s="1070"/>
      <c r="AC21" s="1070"/>
      <c r="AD21" s="1070"/>
      <c r="AE21" s="1071"/>
      <c r="AF21" s="1056"/>
      <c r="AG21" s="1057"/>
      <c r="AH21" s="1057"/>
      <c r="AI21" s="1057"/>
      <c r="AJ21" s="1058"/>
      <c r="AK21" s="1111"/>
      <c r="AL21" s="1112"/>
      <c r="AM21" s="1112"/>
      <c r="AN21" s="1112"/>
      <c r="AO21" s="1112"/>
      <c r="AP21" s="1112"/>
      <c r="AQ21" s="1112"/>
      <c r="AR21" s="1112"/>
      <c r="AS21" s="1112"/>
      <c r="AT21" s="1112"/>
      <c r="AU21" s="1109"/>
      <c r="AV21" s="1109"/>
      <c r="AW21" s="1109"/>
      <c r="AX21" s="1109"/>
      <c r="AY21" s="1110"/>
      <c r="AZ21" s="205"/>
      <c r="BA21" s="205"/>
      <c r="BB21" s="205"/>
      <c r="BC21" s="205"/>
      <c r="BD21" s="205"/>
      <c r="BE21" s="206"/>
      <c r="BF21" s="206"/>
      <c r="BG21" s="206"/>
      <c r="BH21" s="206"/>
      <c r="BI21" s="206"/>
      <c r="BJ21" s="206"/>
      <c r="BK21" s="206"/>
      <c r="BL21" s="206"/>
      <c r="BM21" s="206"/>
      <c r="BN21" s="206"/>
      <c r="BO21" s="206"/>
      <c r="BP21" s="206"/>
      <c r="BQ21" s="215">
        <v>15</v>
      </c>
      <c r="BR21" s="216"/>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7"/>
    </row>
    <row r="22" spans="1:131" s="208" customFormat="1" ht="26.25" customHeight="1" x14ac:dyDescent="0.15">
      <c r="A22" s="214">
        <v>16</v>
      </c>
      <c r="B22" s="1050"/>
      <c r="C22" s="1051"/>
      <c r="D22" s="1051"/>
      <c r="E22" s="1051"/>
      <c r="F22" s="1051"/>
      <c r="G22" s="1051"/>
      <c r="H22" s="1051"/>
      <c r="I22" s="1051"/>
      <c r="J22" s="1051"/>
      <c r="K22" s="1051"/>
      <c r="L22" s="1051"/>
      <c r="M22" s="1051"/>
      <c r="N22" s="1051"/>
      <c r="O22" s="1051"/>
      <c r="P22" s="1052"/>
      <c r="Q22" s="1106"/>
      <c r="R22" s="1107"/>
      <c r="S22" s="1107"/>
      <c r="T22" s="1107"/>
      <c r="U22" s="1107"/>
      <c r="V22" s="1107"/>
      <c r="W22" s="1107"/>
      <c r="X22" s="1107"/>
      <c r="Y22" s="1107"/>
      <c r="Z22" s="1107"/>
      <c r="AA22" s="1107"/>
      <c r="AB22" s="1107"/>
      <c r="AC22" s="1107"/>
      <c r="AD22" s="1107"/>
      <c r="AE22" s="1108"/>
      <c r="AF22" s="1056"/>
      <c r="AG22" s="1057"/>
      <c r="AH22" s="1057"/>
      <c r="AI22" s="1057"/>
      <c r="AJ22" s="1058"/>
      <c r="AK22" s="1102"/>
      <c r="AL22" s="1103"/>
      <c r="AM22" s="1103"/>
      <c r="AN22" s="1103"/>
      <c r="AO22" s="1103"/>
      <c r="AP22" s="1103"/>
      <c r="AQ22" s="1103"/>
      <c r="AR22" s="1103"/>
      <c r="AS22" s="1103"/>
      <c r="AT22" s="1103"/>
      <c r="AU22" s="1104"/>
      <c r="AV22" s="1104"/>
      <c r="AW22" s="1104"/>
      <c r="AX22" s="1104"/>
      <c r="AY22" s="1105"/>
      <c r="AZ22" s="1048" t="s">
        <v>368</v>
      </c>
      <c r="BA22" s="1048"/>
      <c r="BB22" s="1048"/>
      <c r="BC22" s="1048"/>
      <c r="BD22" s="1049"/>
      <c r="BE22" s="206"/>
      <c r="BF22" s="206"/>
      <c r="BG22" s="206"/>
      <c r="BH22" s="206"/>
      <c r="BI22" s="206"/>
      <c r="BJ22" s="206"/>
      <c r="BK22" s="206"/>
      <c r="BL22" s="206"/>
      <c r="BM22" s="206"/>
      <c r="BN22" s="206"/>
      <c r="BO22" s="206"/>
      <c r="BP22" s="206"/>
      <c r="BQ22" s="215">
        <v>16</v>
      </c>
      <c r="BR22" s="216"/>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3">
        <v>6008</v>
      </c>
      <c r="R23" s="1094"/>
      <c r="S23" s="1094"/>
      <c r="T23" s="1094"/>
      <c r="U23" s="1094"/>
      <c r="V23" s="1094">
        <v>5538</v>
      </c>
      <c r="W23" s="1094"/>
      <c r="X23" s="1094"/>
      <c r="Y23" s="1094"/>
      <c r="Z23" s="1094"/>
      <c r="AA23" s="1094">
        <v>469</v>
      </c>
      <c r="AB23" s="1094"/>
      <c r="AC23" s="1094"/>
      <c r="AD23" s="1094"/>
      <c r="AE23" s="1095"/>
      <c r="AF23" s="1096">
        <v>408</v>
      </c>
      <c r="AG23" s="1094"/>
      <c r="AH23" s="1094"/>
      <c r="AI23" s="1094"/>
      <c r="AJ23" s="1097"/>
      <c r="AK23" s="1098"/>
      <c r="AL23" s="1099"/>
      <c r="AM23" s="1099"/>
      <c r="AN23" s="1099"/>
      <c r="AO23" s="1099"/>
      <c r="AP23" s="1094">
        <v>3936</v>
      </c>
      <c r="AQ23" s="1094"/>
      <c r="AR23" s="1094"/>
      <c r="AS23" s="1094"/>
      <c r="AT23" s="1094"/>
      <c r="AU23" s="1100"/>
      <c r="AV23" s="1100"/>
      <c r="AW23" s="1100"/>
      <c r="AX23" s="1100"/>
      <c r="AY23" s="1101"/>
      <c r="AZ23" s="1090" t="s">
        <v>223</v>
      </c>
      <c r="BA23" s="1091"/>
      <c r="BB23" s="1091"/>
      <c r="BC23" s="1091"/>
      <c r="BD23" s="1092"/>
      <c r="BE23" s="206"/>
      <c r="BF23" s="206"/>
      <c r="BG23" s="206"/>
      <c r="BH23" s="206"/>
      <c r="BI23" s="206"/>
      <c r="BJ23" s="206"/>
      <c r="BK23" s="206"/>
      <c r="BL23" s="206"/>
      <c r="BM23" s="206"/>
      <c r="BN23" s="206"/>
      <c r="BO23" s="206"/>
      <c r="BP23" s="206"/>
      <c r="BQ23" s="215">
        <v>17</v>
      </c>
      <c r="BR23" s="216"/>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7"/>
    </row>
    <row r="24" spans="1:131" s="208" customFormat="1" ht="26.25" customHeight="1" x14ac:dyDescent="0.15">
      <c r="A24" s="1089" t="s">
        <v>371</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05"/>
      <c r="BA24" s="205"/>
      <c r="BB24" s="205"/>
      <c r="BC24" s="205"/>
      <c r="BD24" s="205"/>
      <c r="BE24" s="206"/>
      <c r="BF24" s="206"/>
      <c r="BG24" s="206"/>
      <c r="BH24" s="206"/>
      <c r="BI24" s="206"/>
      <c r="BJ24" s="206"/>
      <c r="BK24" s="206"/>
      <c r="BL24" s="206"/>
      <c r="BM24" s="206"/>
      <c r="BN24" s="206"/>
      <c r="BO24" s="206"/>
      <c r="BP24" s="206"/>
      <c r="BQ24" s="215">
        <v>18</v>
      </c>
      <c r="BR24" s="216"/>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7"/>
    </row>
    <row r="25" spans="1:131" s="200" customFormat="1" ht="26.25" customHeight="1" thickBot="1" x14ac:dyDescent="0.2">
      <c r="A25" s="1088" t="s">
        <v>372</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05"/>
      <c r="BK25" s="205"/>
      <c r="BL25" s="205"/>
      <c r="BM25" s="205"/>
      <c r="BN25" s="205"/>
      <c r="BO25" s="218"/>
      <c r="BP25" s="218"/>
      <c r="BQ25" s="215">
        <v>19</v>
      </c>
      <c r="BR25" s="216"/>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9"/>
    </row>
    <row r="26" spans="1:131" s="200" customFormat="1" ht="26.25" customHeight="1" x14ac:dyDescent="0.15">
      <c r="A26" s="1021" t="s">
        <v>350</v>
      </c>
      <c r="B26" s="1022"/>
      <c r="C26" s="1022"/>
      <c r="D26" s="1022"/>
      <c r="E26" s="1022"/>
      <c r="F26" s="1022"/>
      <c r="G26" s="1022"/>
      <c r="H26" s="1022"/>
      <c r="I26" s="1022"/>
      <c r="J26" s="1022"/>
      <c r="K26" s="1022"/>
      <c r="L26" s="1022"/>
      <c r="M26" s="1022"/>
      <c r="N26" s="1022"/>
      <c r="O26" s="1022"/>
      <c r="P26" s="1023"/>
      <c r="Q26" s="1027" t="s">
        <v>373</v>
      </c>
      <c r="R26" s="1028"/>
      <c r="S26" s="1028"/>
      <c r="T26" s="1028"/>
      <c r="U26" s="1029"/>
      <c r="V26" s="1027" t="s">
        <v>374</v>
      </c>
      <c r="W26" s="1028"/>
      <c r="X26" s="1028"/>
      <c r="Y26" s="1028"/>
      <c r="Z26" s="1029"/>
      <c r="AA26" s="1027" t="s">
        <v>375</v>
      </c>
      <c r="AB26" s="1028"/>
      <c r="AC26" s="1028"/>
      <c r="AD26" s="1028"/>
      <c r="AE26" s="1028"/>
      <c r="AF26" s="1084" t="s">
        <v>376</v>
      </c>
      <c r="AG26" s="1034"/>
      <c r="AH26" s="1034"/>
      <c r="AI26" s="1034"/>
      <c r="AJ26" s="1085"/>
      <c r="AK26" s="1028" t="s">
        <v>377</v>
      </c>
      <c r="AL26" s="1028"/>
      <c r="AM26" s="1028"/>
      <c r="AN26" s="1028"/>
      <c r="AO26" s="1029"/>
      <c r="AP26" s="1027" t="s">
        <v>378</v>
      </c>
      <c r="AQ26" s="1028"/>
      <c r="AR26" s="1028"/>
      <c r="AS26" s="1028"/>
      <c r="AT26" s="1029"/>
      <c r="AU26" s="1027" t="s">
        <v>379</v>
      </c>
      <c r="AV26" s="1028"/>
      <c r="AW26" s="1028"/>
      <c r="AX26" s="1028"/>
      <c r="AY26" s="1029"/>
      <c r="AZ26" s="1027" t="s">
        <v>380</v>
      </c>
      <c r="BA26" s="1028"/>
      <c r="BB26" s="1028"/>
      <c r="BC26" s="1028"/>
      <c r="BD26" s="1029"/>
      <c r="BE26" s="1027" t="s">
        <v>357</v>
      </c>
      <c r="BF26" s="1028"/>
      <c r="BG26" s="1028"/>
      <c r="BH26" s="1028"/>
      <c r="BI26" s="1043"/>
      <c r="BJ26" s="205"/>
      <c r="BK26" s="205"/>
      <c r="BL26" s="205"/>
      <c r="BM26" s="205"/>
      <c r="BN26" s="205"/>
      <c r="BO26" s="218"/>
      <c r="BP26" s="218"/>
      <c r="BQ26" s="215">
        <v>20</v>
      </c>
      <c r="BR26" s="216"/>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9"/>
    </row>
    <row r="27" spans="1:131" s="200"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6"/>
      <c r="AG27" s="1037"/>
      <c r="AH27" s="1037"/>
      <c r="AI27" s="1037"/>
      <c r="AJ27" s="1087"/>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5"/>
      <c r="BK27" s="205"/>
      <c r="BL27" s="205"/>
      <c r="BM27" s="205"/>
      <c r="BN27" s="205"/>
      <c r="BO27" s="218"/>
      <c r="BP27" s="218"/>
      <c r="BQ27" s="215">
        <v>21</v>
      </c>
      <c r="BR27" s="216"/>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9"/>
    </row>
    <row r="28" spans="1:131" s="200" customFormat="1" ht="26.25" customHeight="1" thickTop="1" x14ac:dyDescent="0.15">
      <c r="A28" s="219">
        <v>1</v>
      </c>
      <c r="B28" s="1075" t="s">
        <v>381</v>
      </c>
      <c r="C28" s="1076"/>
      <c r="D28" s="1076"/>
      <c r="E28" s="1076"/>
      <c r="F28" s="1076"/>
      <c r="G28" s="1076"/>
      <c r="H28" s="1076"/>
      <c r="I28" s="1076"/>
      <c r="J28" s="1076"/>
      <c r="K28" s="1076"/>
      <c r="L28" s="1076"/>
      <c r="M28" s="1076"/>
      <c r="N28" s="1076"/>
      <c r="O28" s="1076"/>
      <c r="P28" s="1077"/>
      <c r="Q28" s="1078">
        <v>1617</v>
      </c>
      <c r="R28" s="1079"/>
      <c r="S28" s="1079"/>
      <c r="T28" s="1079"/>
      <c r="U28" s="1079"/>
      <c r="V28" s="1079">
        <v>1484</v>
      </c>
      <c r="W28" s="1079"/>
      <c r="X28" s="1079"/>
      <c r="Y28" s="1079"/>
      <c r="Z28" s="1079"/>
      <c r="AA28" s="1079">
        <v>132</v>
      </c>
      <c r="AB28" s="1079"/>
      <c r="AC28" s="1079"/>
      <c r="AD28" s="1079"/>
      <c r="AE28" s="1080"/>
      <c r="AF28" s="1081">
        <v>132</v>
      </c>
      <c r="AG28" s="1079"/>
      <c r="AH28" s="1079"/>
      <c r="AI28" s="1079"/>
      <c r="AJ28" s="1082"/>
      <c r="AK28" s="1083">
        <v>110</v>
      </c>
      <c r="AL28" s="1072"/>
      <c r="AM28" s="1072"/>
      <c r="AN28" s="1072"/>
      <c r="AO28" s="1072"/>
      <c r="AP28" s="1072" t="s">
        <v>544</v>
      </c>
      <c r="AQ28" s="1072"/>
      <c r="AR28" s="1072"/>
      <c r="AS28" s="1072"/>
      <c r="AT28" s="1072"/>
      <c r="AU28" s="1072" t="s">
        <v>544</v>
      </c>
      <c r="AV28" s="1072"/>
      <c r="AW28" s="1072"/>
      <c r="AX28" s="1072"/>
      <c r="AY28" s="1072"/>
      <c r="AZ28" s="1072" t="s">
        <v>544</v>
      </c>
      <c r="BA28" s="1072"/>
      <c r="BB28" s="1072"/>
      <c r="BC28" s="1072"/>
      <c r="BD28" s="1072"/>
      <c r="BE28" s="1073"/>
      <c r="BF28" s="1073"/>
      <c r="BG28" s="1073"/>
      <c r="BH28" s="1073"/>
      <c r="BI28" s="1074"/>
      <c r="BJ28" s="205"/>
      <c r="BK28" s="205"/>
      <c r="BL28" s="205"/>
      <c r="BM28" s="205"/>
      <c r="BN28" s="205"/>
      <c r="BO28" s="218"/>
      <c r="BP28" s="218"/>
      <c r="BQ28" s="215">
        <v>22</v>
      </c>
      <c r="BR28" s="216"/>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9"/>
    </row>
    <row r="29" spans="1:131" s="200" customFormat="1" ht="26.25" customHeight="1" x14ac:dyDescent="0.15">
      <c r="A29" s="219">
        <v>2</v>
      </c>
      <c r="B29" s="1050" t="s">
        <v>382</v>
      </c>
      <c r="C29" s="1051"/>
      <c r="D29" s="1051"/>
      <c r="E29" s="1051"/>
      <c r="F29" s="1051"/>
      <c r="G29" s="1051"/>
      <c r="H29" s="1051"/>
      <c r="I29" s="1051"/>
      <c r="J29" s="1051"/>
      <c r="K29" s="1051"/>
      <c r="L29" s="1051"/>
      <c r="M29" s="1051"/>
      <c r="N29" s="1051"/>
      <c r="O29" s="1051"/>
      <c r="P29" s="1052"/>
      <c r="Q29" s="1069">
        <v>1067</v>
      </c>
      <c r="R29" s="1070"/>
      <c r="S29" s="1070"/>
      <c r="T29" s="1070"/>
      <c r="U29" s="1070"/>
      <c r="V29" s="1070">
        <v>939</v>
      </c>
      <c r="W29" s="1070"/>
      <c r="X29" s="1070"/>
      <c r="Y29" s="1070"/>
      <c r="Z29" s="1070"/>
      <c r="AA29" s="1070">
        <v>129</v>
      </c>
      <c r="AB29" s="1070"/>
      <c r="AC29" s="1070"/>
      <c r="AD29" s="1070"/>
      <c r="AE29" s="1071"/>
      <c r="AF29" s="1056">
        <v>129</v>
      </c>
      <c r="AG29" s="1057"/>
      <c r="AH29" s="1057"/>
      <c r="AI29" s="1057"/>
      <c r="AJ29" s="1058"/>
      <c r="AK29" s="1009">
        <v>148</v>
      </c>
      <c r="AL29" s="1000"/>
      <c r="AM29" s="1000"/>
      <c r="AN29" s="1000"/>
      <c r="AO29" s="1000"/>
      <c r="AP29" s="1000" t="s">
        <v>545</v>
      </c>
      <c r="AQ29" s="1000"/>
      <c r="AR29" s="1000"/>
      <c r="AS29" s="1000"/>
      <c r="AT29" s="1000"/>
      <c r="AU29" s="1000" t="s">
        <v>545</v>
      </c>
      <c r="AV29" s="1000"/>
      <c r="AW29" s="1000"/>
      <c r="AX29" s="1000"/>
      <c r="AY29" s="1000"/>
      <c r="AZ29" s="1068" t="s">
        <v>546</v>
      </c>
      <c r="BA29" s="1068"/>
      <c r="BB29" s="1068"/>
      <c r="BC29" s="1068"/>
      <c r="BD29" s="1068"/>
      <c r="BE29" s="1045"/>
      <c r="BF29" s="1045"/>
      <c r="BG29" s="1045"/>
      <c r="BH29" s="1045"/>
      <c r="BI29" s="1046"/>
      <c r="BJ29" s="205"/>
      <c r="BK29" s="205"/>
      <c r="BL29" s="205"/>
      <c r="BM29" s="205"/>
      <c r="BN29" s="205"/>
      <c r="BO29" s="218"/>
      <c r="BP29" s="218"/>
      <c r="BQ29" s="215">
        <v>23</v>
      </c>
      <c r="BR29" s="216"/>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9"/>
    </row>
    <row r="30" spans="1:131" s="200" customFormat="1" ht="26.25" customHeight="1" x14ac:dyDescent="0.15">
      <c r="A30" s="219">
        <v>3</v>
      </c>
      <c r="B30" s="1050" t="s">
        <v>383</v>
      </c>
      <c r="C30" s="1051"/>
      <c r="D30" s="1051"/>
      <c r="E30" s="1051"/>
      <c r="F30" s="1051"/>
      <c r="G30" s="1051"/>
      <c r="H30" s="1051"/>
      <c r="I30" s="1051"/>
      <c r="J30" s="1051"/>
      <c r="K30" s="1051"/>
      <c r="L30" s="1051"/>
      <c r="M30" s="1051"/>
      <c r="N30" s="1051"/>
      <c r="O30" s="1051"/>
      <c r="P30" s="1052"/>
      <c r="Q30" s="1069">
        <v>93</v>
      </c>
      <c r="R30" s="1070"/>
      <c r="S30" s="1070"/>
      <c r="T30" s="1070"/>
      <c r="U30" s="1070"/>
      <c r="V30" s="1070">
        <v>90</v>
      </c>
      <c r="W30" s="1070"/>
      <c r="X30" s="1070"/>
      <c r="Y30" s="1070"/>
      <c r="Z30" s="1070"/>
      <c r="AA30" s="1070">
        <v>3</v>
      </c>
      <c r="AB30" s="1070"/>
      <c r="AC30" s="1070"/>
      <c r="AD30" s="1070"/>
      <c r="AE30" s="1071"/>
      <c r="AF30" s="1056">
        <v>3</v>
      </c>
      <c r="AG30" s="1057"/>
      <c r="AH30" s="1057"/>
      <c r="AI30" s="1057"/>
      <c r="AJ30" s="1058"/>
      <c r="AK30" s="1009">
        <v>32</v>
      </c>
      <c r="AL30" s="1000"/>
      <c r="AM30" s="1000"/>
      <c r="AN30" s="1000"/>
      <c r="AO30" s="1000"/>
      <c r="AP30" s="1000" t="s">
        <v>546</v>
      </c>
      <c r="AQ30" s="1000"/>
      <c r="AR30" s="1000"/>
      <c r="AS30" s="1000"/>
      <c r="AT30" s="1000"/>
      <c r="AU30" s="1000" t="s">
        <v>545</v>
      </c>
      <c r="AV30" s="1000"/>
      <c r="AW30" s="1000"/>
      <c r="AX30" s="1000"/>
      <c r="AY30" s="1000"/>
      <c r="AZ30" s="1068" t="s">
        <v>546</v>
      </c>
      <c r="BA30" s="1068"/>
      <c r="BB30" s="1068"/>
      <c r="BC30" s="1068"/>
      <c r="BD30" s="1068"/>
      <c r="BE30" s="1045"/>
      <c r="BF30" s="1045"/>
      <c r="BG30" s="1045"/>
      <c r="BH30" s="1045"/>
      <c r="BI30" s="1046"/>
      <c r="BJ30" s="205"/>
      <c r="BK30" s="205"/>
      <c r="BL30" s="205"/>
      <c r="BM30" s="205"/>
      <c r="BN30" s="205"/>
      <c r="BO30" s="218"/>
      <c r="BP30" s="218"/>
      <c r="BQ30" s="215">
        <v>24</v>
      </c>
      <c r="BR30" s="216"/>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9"/>
    </row>
    <row r="31" spans="1:131" s="200" customFormat="1" ht="26.25" customHeight="1" x14ac:dyDescent="0.15">
      <c r="A31" s="219">
        <v>4</v>
      </c>
      <c r="B31" s="1050" t="s">
        <v>384</v>
      </c>
      <c r="C31" s="1051"/>
      <c r="D31" s="1051"/>
      <c r="E31" s="1051"/>
      <c r="F31" s="1051"/>
      <c r="G31" s="1051"/>
      <c r="H31" s="1051"/>
      <c r="I31" s="1051"/>
      <c r="J31" s="1051"/>
      <c r="K31" s="1051"/>
      <c r="L31" s="1051"/>
      <c r="M31" s="1051"/>
      <c r="N31" s="1051"/>
      <c r="O31" s="1051"/>
      <c r="P31" s="1052"/>
      <c r="Q31" s="1069">
        <v>7</v>
      </c>
      <c r="R31" s="1070"/>
      <c r="S31" s="1070"/>
      <c r="T31" s="1070"/>
      <c r="U31" s="1070"/>
      <c r="V31" s="1070">
        <v>6</v>
      </c>
      <c r="W31" s="1070"/>
      <c r="X31" s="1070"/>
      <c r="Y31" s="1070"/>
      <c r="Z31" s="1070"/>
      <c r="AA31" s="1070">
        <v>1</v>
      </c>
      <c r="AB31" s="1070"/>
      <c r="AC31" s="1070"/>
      <c r="AD31" s="1070"/>
      <c r="AE31" s="1071"/>
      <c r="AF31" s="1056">
        <v>1</v>
      </c>
      <c r="AG31" s="1057"/>
      <c r="AH31" s="1057"/>
      <c r="AI31" s="1057"/>
      <c r="AJ31" s="1058"/>
      <c r="AK31" s="1009">
        <v>4</v>
      </c>
      <c r="AL31" s="1000"/>
      <c r="AM31" s="1000"/>
      <c r="AN31" s="1000"/>
      <c r="AO31" s="1000"/>
      <c r="AP31" s="1000" t="s">
        <v>545</v>
      </c>
      <c r="AQ31" s="1000"/>
      <c r="AR31" s="1000"/>
      <c r="AS31" s="1000"/>
      <c r="AT31" s="1000"/>
      <c r="AU31" s="1000" t="s">
        <v>547</v>
      </c>
      <c r="AV31" s="1000"/>
      <c r="AW31" s="1000"/>
      <c r="AX31" s="1000"/>
      <c r="AY31" s="1000"/>
      <c r="AZ31" s="1068" t="s">
        <v>545</v>
      </c>
      <c r="BA31" s="1068"/>
      <c r="BB31" s="1068"/>
      <c r="BC31" s="1068"/>
      <c r="BD31" s="1068"/>
      <c r="BE31" s="1045"/>
      <c r="BF31" s="1045"/>
      <c r="BG31" s="1045"/>
      <c r="BH31" s="1045"/>
      <c r="BI31" s="1046"/>
      <c r="BJ31" s="205"/>
      <c r="BK31" s="205"/>
      <c r="BL31" s="205"/>
      <c r="BM31" s="205"/>
      <c r="BN31" s="205"/>
      <c r="BO31" s="218"/>
      <c r="BP31" s="218"/>
      <c r="BQ31" s="215">
        <v>25</v>
      </c>
      <c r="BR31" s="216"/>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9"/>
    </row>
    <row r="32" spans="1:131" s="200" customFormat="1" ht="26.25" customHeight="1" x14ac:dyDescent="0.15">
      <c r="A32" s="219">
        <v>5</v>
      </c>
      <c r="B32" s="1050" t="s">
        <v>385</v>
      </c>
      <c r="C32" s="1051"/>
      <c r="D32" s="1051"/>
      <c r="E32" s="1051"/>
      <c r="F32" s="1051"/>
      <c r="G32" s="1051"/>
      <c r="H32" s="1051"/>
      <c r="I32" s="1051"/>
      <c r="J32" s="1051"/>
      <c r="K32" s="1051"/>
      <c r="L32" s="1051"/>
      <c r="M32" s="1051"/>
      <c r="N32" s="1051"/>
      <c r="O32" s="1051"/>
      <c r="P32" s="1052"/>
      <c r="Q32" s="1069">
        <v>240</v>
      </c>
      <c r="R32" s="1070"/>
      <c r="S32" s="1070"/>
      <c r="T32" s="1070"/>
      <c r="U32" s="1070"/>
      <c r="V32" s="1070">
        <v>240</v>
      </c>
      <c r="W32" s="1070"/>
      <c r="X32" s="1070"/>
      <c r="Y32" s="1070"/>
      <c r="Z32" s="1070"/>
      <c r="AA32" s="1070">
        <v>0</v>
      </c>
      <c r="AB32" s="1070"/>
      <c r="AC32" s="1070"/>
      <c r="AD32" s="1070"/>
      <c r="AE32" s="1071"/>
      <c r="AF32" s="1056">
        <v>170</v>
      </c>
      <c r="AG32" s="1057"/>
      <c r="AH32" s="1057"/>
      <c r="AI32" s="1057"/>
      <c r="AJ32" s="1058"/>
      <c r="AK32" s="1009">
        <v>28</v>
      </c>
      <c r="AL32" s="1000"/>
      <c r="AM32" s="1000"/>
      <c r="AN32" s="1000"/>
      <c r="AO32" s="1000"/>
      <c r="AP32" s="1000">
        <v>271</v>
      </c>
      <c r="AQ32" s="1000"/>
      <c r="AR32" s="1000"/>
      <c r="AS32" s="1000"/>
      <c r="AT32" s="1000"/>
      <c r="AU32" s="1000">
        <v>61</v>
      </c>
      <c r="AV32" s="1000"/>
      <c r="AW32" s="1000"/>
      <c r="AX32" s="1000"/>
      <c r="AY32" s="1000"/>
      <c r="AZ32" s="1068" t="s">
        <v>548</v>
      </c>
      <c r="BA32" s="1068"/>
      <c r="BB32" s="1068"/>
      <c r="BC32" s="1068"/>
      <c r="BD32" s="1068"/>
      <c r="BE32" s="1045" t="s">
        <v>386</v>
      </c>
      <c r="BF32" s="1045"/>
      <c r="BG32" s="1045"/>
      <c r="BH32" s="1045"/>
      <c r="BI32" s="1046"/>
      <c r="BJ32" s="205"/>
      <c r="BK32" s="205"/>
      <c r="BL32" s="205"/>
      <c r="BM32" s="205"/>
      <c r="BN32" s="205"/>
      <c r="BO32" s="218"/>
      <c r="BP32" s="218"/>
      <c r="BQ32" s="215">
        <v>26</v>
      </c>
      <c r="BR32" s="216"/>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9"/>
    </row>
    <row r="33" spans="1:131" s="200" customFormat="1" ht="26.25" customHeight="1" x14ac:dyDescent="0.15">
      <c r="A33" s="219">
        <v>6</v>
      </c>
      <c r="B33" s="1050" t="s">
        <v>387</v>
      </c>
      <c r="C33" s="1051"/>
      <c r="D33" s="1051"/>
      <c r="E33" s="1051"/>
      <c r="F33" s="1051"/>
      <c r="G33" s="1051"/>
      <c r="H33" s="1051"/>
      <c r="I33" s="1051"/>
      <c r="J33" s="1051"/>
      <c r="K33" s="1051"/>
      <c r="L33" s="1051"/>
      <c r="M33" s="1051"/>
      <c r="N33" s="1051"/>
      <c r="O33" s="1051"/>
      <c r="P33" s="1052"/>
      <c r="Q33" s="1069">
        <v>279</v>
      </c>
      <c r="R33" s="1070"/>
      <c r="S33" s="1070"/>
      <c r="T33" s="1070"/>
      <c r="U33" s="1070"/>
      <c r="V33" s="1070">
        <v>261</v>
      </c>
      <c r="W33" s="1070"/>
      <c r="X33" s="1070"/>
      <c r="Y33" s="1070"/>
      <c r="Z33" s="1070"/>
      <c r="AA33" s="1070">
        <v>18</v>
      </c>
      <c r="AB33" s="1070"/>
      <c r="AC33" s="1070"/>
      <c r="AD33" s="1070"/>
      <c r="AE33" s="1071"/>
      <c r="AF33" s="1056">
        <v>18</v>
      </c>
      <c r="AG33" s="1057"/>
      <c r="AH33" s="1057"/>
      <c r="AI33" s="1057"/>
      <c r="AJ33" s="1058"/>
      <c r="AK33" s="1009">
        <v>221</v>
      </c>
      <c r="AL33" s="1000"/>
      <c r="AM33" s="1000"/>
      <c r="AN33" s="1000"/>
      <c r="AO33" s="1000"/>
      <c r="AP33" s="1000">
        <v>2029</v>
      </c>
      <c r="AQ33" s="1000"/>
      <c r="AR33" s="1000"/>
      <c r="AS33" s="1000"/>
      <c r="AT33" s="1000"/>
      <c r="AU33" s="1000">
        <v>2027</v>
      </c>
      <c r="AV33" s="1000"/>
      <c r="AW33" s="1000"/>
      <c r="AX33" s="1000"/>
      <c r="AY33" s="1000"/>
      <c r="AZ33" s="1068" t="s">
        <v>545</v>
      </c>
      <c r="BA33" s="1068"/>
      <c r="BB33" s="1068"/>
      <c r="BC33" s="1068"/>
      <c r="BD33" s="1068"/>
      <c r="BE33" s="1045" t="s">
        <v>388</v>
      </c>
      <c r="BF33" s="1045"/>
      <c r="BG33" s="1045"/>
      <c r="BH33" s="1045"/>
      <c r="BI33" s="1046"/>
      <c r="BJ33" s="205"/>
      <c r="BK33" s="205"/>
      <c r="BL33" s="205"/>
      <c r="BM33" s="205"/>
      <c r="BN33" s="205"/>
      <c r="BO33" s="218"/>
      <c r="BP33" s="218"/>
      <c r="BQ33" s="215">
        <v>27</v>
      </c>
      <c r="BR33" s="216"/>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9"/>
    </row>
    <row r="34" spans="1:131" s="200" customFormat="1" ht="26.25" customHeight="1" x14ac:dyDescent="0.15">
      <c r="A34" s="219">
        <v>7</v>
      </c>
      <c r="B34" s="1050"/>
      <c r="C34" s="1051"/>
      <c r="D34" s="1051"/>
      <c r="E34" s="1051"/>
      <c r="F34" s="1051"/>
      <c r="G34" s="1051"/>
      <c r="H34" s="1051"/>
      <c r="I34" s="1051"/>
      <c r="J34" s="1051"/>
      <c r="K34" s="1051"/>
      <c r="L34" s="1051"/>
      <c r="M34" s="1051"/>
      <c r="N34" s="1051"/>
      <c r="O34" s="1051"/>
      <c r="P34" s="1052"/>
      <c r="Q34" s="1069"/>
      <c r="R34" s="1070"/>
      <c r="S34" s="1070"/>
      <c r="T34" s="1070"/>
      <c r="U34" s="1070"/>
      <c r="V34" s="1070"/>
      <c r="W34" s="1070"/>
      <c r="X34" s="1070"/>
      <c r="Y34" s="1070"/>
      <c r="Z34" s="1070"/>
      <c r="AA34" s="1070"/>
      <c r="AB34" s="1070"/>
      <c r="AC34" s="1070"/>
      <c r="AD34" s="1070"/>
      <c r="AE34" s="1071"/>
      <c r="AF34" s="1056"/>
      <c r="AG34" s="1057"/>
      <c r="AH34" s="1057"/>
      <c r="AI34" s="1057"/>
      <c r="AJ34" s="1058"/>
      <c r="AK34" s="1009"/>
      <c r="AL34" s="1000"/>
      <c r="AM34" s="1000"/>
      <c r="AN34" s="1000"/>
      <c r="AO34" s="1000"/>
      <c r="AP34" s="1000"/>
      <c r="AQ34" s="1000"/>
      <c r="AR34" s="1000"/>
      <c r="AS34" s="1000"/>
      <c r="AT34" s="1000"/>
      <c r="AU34" s="1000"/>
      <c r="AV34" s="1000"/>
      <c r="AW34" s="1000"/>
      <c r="AX34" s="1000"/>
      <c r="AY34" s="1000"/>
      <c r="AZ34" s="1068"/>
      <c r="BA34" s="1068"/>
      <c r="BB34" s="1068"/>
      <c r="BC34" s="1068"/>
      <c r="BD34" s="1068"/>
      <c r="BE34" s="1045"/>
      <c r="BF34" s="1045"/>
      <c r="BG34" s="1045"/>
      <c r="BH34" s="1045"/>
      <c r="BI34" s="1046"/>
      <c r="BJ34" s="205"/>
      <c r="BK34" s="205"/>
      <c r="BL34" s="205"/>
      <c r="BM34" s="205"/>
      <c r="BN34" s="205"/>
      <c r="BO34" s="218"/>
      <c r="BP34" s="218"/>
      <c r="BQ34" s="215">
        <v>28</v>
      </c>
      <c r="BR34" s="216"/>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9"/>
    </row>
    <row r="35" spans="1:131" s="200" customFormat="1" ht="26.25" customHeight="1" x14ac:dyDescent="0.15">
      <c r="A35" s="219">
        <v>8</v>
      </c>
      <c r="B35" s="1050"/>
      <c r="C35" s="1051"/>
      <c r="D35" s="1051"/>
      <c r="E35" s="1051"/>
      <c r="F35" s="1051"/>
      <c r="G35" s="1051"/>
      <c r="H35" s="1051"/>
      <c r="I35" s="1051"/>
      <c r="J35" s="1051"/>
      <c r="K35" s="1051"/>
      <c r="L35" s="1051"/>
      <c r="M35" s="1051"/>
      <c r="N35" s="1051"/>
      <c r="O35" s="1051"/>
      <c r="P35" s="1052"/>
      <c r="Q35" s="1069"/>
      <c r="R35" s="1070"/>
      <c r="S35" s="1070"/>
      <c r="T35" s="1070"/>
      <c r="U35" s="1070"/>
      <c r="V35" s="1070"/>
      <c r="W35" s="1070"/>
      <c r="X35" s="1070"/>
      <c r="Y35" s="1070"/>
      <c r="Z35" s="1070"/>
      <c r="AA35" s="1070"/>
      <c r="AB35" s="1070"/>
      <c r="AC35" s="1070"/>
      <c r="AD35" s="1070"/>
      <c r="AE35" s="1071"/>
      <c r="AF35" s="1056"/>
      <c r="AG35" s="1057"/>
      <c r="AH35" s="1057"/>
      <c r="AI35" s="1057"/>
      <c r="AJ35" s="1058"/>
      <c r="AK35" s="1009"/>
      <c r="AL35" s="1000"/>
      <c r="AM35" s="1000"/>
      <c r="AN35" s="1000"/>
      <c r="AO35" s="1000"/>
      <c r="AP35" s="1000"/>
      <c r="AQ35" s="1000"/>
      <c r="AR35" s="1000"/>
      <c r="AS35" s="1000"/>
      <c r="AT35" s="1000"/>
      <c r="AU35" s="1000"/>
      <c r="AV35" s="1000"/>
      <c r="AW35" s="1000"/>
      <c r="AX35" s="1000"/>
      <c r="AY35" s="1000"/>
      <c r="AZ35" s="1068"/>
      <c r="BA35" s="1068"/>
      <c r="BB35" s="1068"/>
      <c r="BC35" s="1068"/>
      <c r="BD35" s="1068"/>
      <c r="BE35" s="1045"/>
      <c r="BF35" s="1045"/>
      <c r="BG35" s="1045"/>
      <c r="BH35" s="1045"/>
      <c r="BI35" s="1046"/>
      <c r="BJ35" s="205"/>
      <c r="BK35" s="205"/>
      <c r="BL35" s="205"/>
      <c r="BM35" s="205"/>
      <c r="BN35" s="205"/>
      <c r="BO35" s="218"/>
      <c r="BP35" s="218"/>
      <c r="BQ35" s="215">
        <v>29</v>
      </c>
      <c r="BR35" s="216"/>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9"/>
    </row>
    <row r="36" spans="1:131" s="200" customFormat="1" ht="26.25" customHeight="1" x14ac:dyDescent="0.15">
      <c r="A36" s="219">
        <v>9</v>
      </c>
      <c r="B36" s="1050"/>
      <c r="C36" s="1051"/>
      <c r="D36" s="1051"/>
      <c r="E36" s="1051"/>
      <c r="F36" s="1051"/>
      <c r="G36" s="1051"/>
      <c r="H36" s="1051"/>
      <c r="I36" s="1051"/>
      <c r="J36" s="1051"/>
      <c r="K36" s="1051"/>
      <c r="L36" s="1051"/>
      <c r="M36" s="1051"/>
      <c r="N36" s="1051"/>
      <c r="O36" s="1051"/>
      <c r="P36" s="1052"/>
      <c r="Q36" s="1069"/>
      <c r="R36" s="1070"/>
      <c r="S36" s="1070"/>
      <c r="T36" s="1070"/>
      <c r="U36" s="1070"/>
      <c r="V36" s="1070"/>
      <c r="W36" s="1070"/>
      <c r="X36" s="1070"/>
      <c r="Y36" s="1070"/>
      <c r="Z36" s="1070"/>
      <c r="AA36" s="1070"/>
      <c r="AB36" s="1070"/>
      <c r="AC36" s="1070"/>
      <c r="AD36" s="1070"/>
      <c r="AE36" s="1071"/>
      <c r="AF36" s="1056"/>
      <c r="AG36" s="1057"/>
      <c r="AH36" s="1057"/>
      <c r="AI36" s="1057"/>
      <c r="AJ36" s="1058"/>
      <c r="AK36" s="1009"/>
      <c r="AL36" s="1000"/>
      <c r="AM36" s="1000"/>
      <c r="AN36" s="1000"/>
      <c r="AO36" s="1000"/>
      <c r="AP36" s="1000"/>
      <c r="AQ36" s="1000"/>
      <c r="AR36" s="1000"/>
      <c r="AS36" s="1000"/>
      <c r="AT36" s="1000"/>
      <c r="AU36" s="1000"/>
      <c r="AV36" s="1000"/>
      <c r="AW36" s="1000"/>
      <c r="AX36" s="1000"/>
      <c r="AY36" s="1000"/>
      <c r="AZ36" s="1068"/>
      <c r="BA36" s="1068"/>
      <c r="BB36" s="1068"/>
      <c r="BC36" s="1068"/>
      <c r="BD36" s="1068"/>
      <c r="BE36" s="1045"/>
      <c r="BF36" s="1045"/>
      <c r="BG36" s="1045"/>
      <c r="BH36" s="1045"/>
      <c r="BI36" s="1046"/>
      <c r="BJ36" s="205"/>
      <c r="BK36" s="205"/>
      <c r="BL36" s="205"/>
      <c r="BM36" s="205"/>
      <c r="BN36" s="205"/>
      <c r="BO36" s="218"/>
      <c r="BP36" s="218"/>
      <c r="BQ36" s="215">
        <v>30</v>
      </c>
      <c r="BR36" s="216"/>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9"/>
    </row>
    <row r="37" spans="1:131" s="200" customFormat="1" ht="26.25" customHeight="1" x14ac:dyDescent="0.15">
      <c r="A37" s="219">
        <v>10</v>
      </c>
      <c r="B37" s="1050"/>
      <c r="C37" s="1051"/>
      <c r="D37" s="1051"/>
      <c r="E37" s="1051"/>
      <c r="F37" s="1051"/>
      <c r="G37" s="1051"/>
      <c r="H37" s="1051"/>
      <c r="I37" s="1051"/>
      <c r="J37" s="1051"/>
      <c r="K37" s="1051"/>
      <c r="L37" s="1051"/>
      <c r="M37" s="1051"/>
      <c r="N37" s="1051"/>
      <c r="O37" s="1051"/>
      <c r="P37" s="1052"/>
      <c r="Q37" s="1069"/>
      <c r="R37" s="1070"/>
      <c r="S37" s="1070"/>
      <c r="T37" s="1070"/>
      <c r="U37" s="1070"/>
      <c r="V37" s="1070"/>
      <c r="W37" s="1070"/>
      <c r="X37" s="1070"/>
      <c r="Y37" s="1070"/>
      <c r="Z37" s="1070"/>
      <c r="AA37" s="1070"/>
      <c r="AB37" s="1070"/>
      <c r="AC37" s="1070"/>
      <c r="AD37" s="1070"/>
      <c r="AE37" s="1071"/>
      <c r="AF37" s="1056"/>
      <c r="AG37" s="1057"/>
      <c r="AH37" s="1057"/>
      <c r="AI37" s="1057"/>
      <c r="AJ37" s="1058"/>
      <c r="AK37" s="1009"/>
      <c r="AL37" s="1000"/>
      <c r="AM37" s="1000"/>
      <c r="AN37" s="1000"/>
      <c r="AO37" s="1000"/>
      <c r="AP37" s="1000"/>
      <c r="AQ37" s="1000"/>
      <c r="AR37" s="1000"/>
      <c r="AS37" s="1000"/>
      <c r="AT37" s="1000"/>
      <c r="AU37" s="1000"/>
      <c r="AV37" s="1000"/>
      <c r="AW37" s="1000"/>
      <c r="AX37" s="1000"/>
      <c r="AY37" s="1000"/>
      <c r="AZ37" s="1068"/>
      <c r="BA37" s="1068"/>
      <c r="BB37" s="1068"/>
      <c r="BC37" s="1068"/>
      <c r="BD37" s="1068"/>
      <c r="BE37" s="1045"/>
      <c r="BF37" s="1045"/>
      <c r="BG37" s="1045"/>
      <c r="BH37" s="1045"/>
      <c r="BI37" s="1046"/>
      <c r="BJ37" s="205"/>
      <c r="BK37" s="205"/>
      <c r="BL37" s="205"/>
      <c r="BM37" s="205"/>
      <c r="BN37" s="205"/>
      <c r="BO37" s="218"/>
      <c r="BP37" s="218"/>
      <c r="BQ37" s="215">
        <v>31</v>
      </c>
      <c r="BR37" s="216"/>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9"/>
    </row>
    <row r="38" spans="1:131" s="200" customFormat="1" ht="26.25" customHeight="1" x14ac:dyDescent="0.15">
      <c r="A38" s="219">
        <v>11</v>
      </c>
      <c r="B38" s="1050"/>
      <c r="C38" s="1051"/>
      <c r="D38" s="1051"/>
      <c r="E38" s="1051"/>
      <c r="F38" s="1051"/>
      <c r="G38" s="1051"/>
      <c r="H38" s="1051"/>
      <c r="I38" s="1051"/>
      <c r="J38" s="1051"/>
      <c r="K38" s="1051"/>
      <c r="L38" s="1051"/>
      <c r="M38" s="1051"/>
      <c r="N38" s="1051"/>
      <c r="O38" s="1051"/>
      <c r="P38" s="1052"/>
      <c r="Q38" s="1069"/>
      <c r="R38" s="1070"/>
      <c r="S38" s="1070"/>
      <c r="T38" s="1070"/>
      <c r="U38" s="1070"/>
      <c r="V38" s="1070"/>
      <c r="W38" s="1070"/>
      <c r="X38" s="1070"/>
      <c r="Y38" s="1070"/>
      <c r="Z38" s="1070"/>
      <c r="AA38" s="1070"/>
      <c r="AB38" s="1070"/>
      <c r="AC38" s="1070"/>
      <c r="AD38" s="1070"/>
      <c r="AE38" s="1071"/>
      <c r="AF38" s="1056"/>
      <c r="AG38" s="1057"/>
      <c r="AH38" s="1057"/>
      <c r="AI38" s="1057"/>
      <c r="AJ38" s="1058"/>
      <c r="AK38" s="1009"/>
      <c r="AL38" s="1000"/>
      <c r="AM38" s="1000"/>
      <c r="AN38" s="1000"/>
      <c r="AO38" s="1000"/>
      <c r="AP38" s="1000"/>
      <c r="AQ38" s="1000"/>
      <c r="AR38" s="1000"/>
      <c r="AS38" s="1000"/>
      <c r="AT38" s="1000"/>
      <c r="AU38" s="1000"/>
      <c r="AV38" s="1000"/>
      <c r="AW38" s="1000"/>
      <c r="AX38" s="1000"/>
      <c r="AY38" s="1000"/>
      <c r="AZ38" s="1068"/>
      <c r="BA38" s="1068"/>
      <c r="BB38" s="1068"/>
      <c r="BC38" s="1068"/>
      <c r="BD38" s="1068"/>
      <c r="BE38" s="1045"/>
      <c r="BF38" s="1045"/>
      <c r="BG38" s="1045"/>
      <c r="BH38" s="1045"/>
      <c r="BI38" s="1046"/>
      <c r="BJ38" s="205"/>
      <c r="BK38" s="205"/>
      <c r="BL38" s="205"/>
      <c r="BM38" s="205"/>
      <c r="BN38" s="205"/>
      <c r="BO38" s="218"/>
      <c r="BP38" s="218"/>
      <c r="BQ38" s="215">
        <v>32</v>
      </c>
      <c r="BR38" s="216"/>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9"/>
    </row>
    <row r="39" spans="1:131" s="200" customFormat="1" ht="26.25" customHeight="1" x14ac:dyDescent="0.15">
      <c r="A39" s="219">
        <v>12</v>
      </c>
      <c r="B39" s="1050"/>
      <c r="C39" s="1051"/>
      <c r="D39" s="1051"/>
      <c r="E39" s="1051"/>
      <c r="F39" s="1051"/>
      <c r="G39" s="1051"/>
      <c r="H39" s="1051"/>
      <c r="I39" s="1051"/>
      <c r="J39" s="1051"/>
      <c r="K39" s="1051"/>
      <c r="L39" s="1051"/>
      <c r="M39" s="1051"/>
      <c r="N39" s="1051"/>
      <c r="O39" s="1051"/>
      <c r="P39" s="1052"/>
      <c r="Q39" s="1069"/>
      <c r="R39" s="1070"/>
      <c r="S39" s="1070"/>
      <c r="T39" s="1070"/>
      <c r="U39" s="1070"/>
      <c r="V39" s="1070"/>
      <c r="W39" s="1070"/>
      <c r="X39" s="1070"/>
      <c r="Y39" s="1070"/>
      <c r="Z39" s="1070"/>
      <c r="AA39" s="1070"/>
      <c r="AB39" s="1070"/>
      <c r="AC39" s="1070"/>
      <c r="AD39" s="1070"/>
      <c r="AE39" s="1071"/>
      <c r="AF39" s="1056"/>
      <c r="AG39" s="1057"/>
      <c r="AH39" s="1057"/>
      <c r="AI39" s="1057"/>
      <c r="AJ39" s="1058"/>
      <c r="AK39" s="1009"/>
      <c r="AL39" s="1000"/>
      <c r="AM39" s="1000"/>
      <c r="AN39" s="1000"/>
      <c r="AO39" s="1000"/>
      <c r="AP39" s="1000"/>
      <c r="AQ39" s="1000"/>
      <c r="AR39" s="1000"/>
      <c r="AS39" s="1000"/>
      <c r="AT39" s="1000"/>
      <c r="AU39" s="1000"/>
      <c r="AV39" s="1000"/>
      <c r="AW39" s="1000"/>
      <c r="AX39" s="1000"/>
      <c r="AY39" s="1000"/>
      <c r="AZ39" s="1068"/>
      <c r="BA39" s="1068"/>
      <c r="BB39" s="1068"/>
      <c r="BC39" s="1068"/>
      <c r="BD39" s="1068"/>
      <c r="BE39" s="1045"/>
      <c r="BF39" s="1045"/>
      <c r="BG39" s="1045"/>
      <c r="BH39" s="1045"/>
      <c r="BI39" s="1046"/>
      <c r="BJ39" s="205"/>
      <c r="BK39" s="205"/>
      <c r="BL39" s="205"/>
      <c r="BM39" s="205"/>
      <c r="BN39" s="205"/>
      <c r="BO39" s="218"/>
      <c r="BP39" s="218"/>
      <c r="BQ39" s="215">
        <v>33</v>
      </c>
      <c r="BR39" s="216"/>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9"/>
    </row>
    <row r="40" spans="1:131" s="200" customFormat="1" ht="26.25" customHeight="1" x14ac:dyDescent="0.15">
      <c r="A40" s="214">
        <v>13</v>
      </c>
      <c r="B40" s="1050"/>
      <c r="C40" s="1051"/>
      <c r="D40" s="1051"/>
      <c r="E40" s="1051"/>
      <c r="F40" s="1051"/>
      <c r="G40" s="1051"/>
      <c r="H40" s="1051"/>
      <c r="I40" s="1051"/>
      <c r="J40" s="1051"/>
      <c r="K40" s="1051"/>
      <c r="L40" s="1051"/>
      <c r="M40" s="1051"/>
      <c r="N40" s="1051"/>
      <c r="O40" s="1051"/>
      <c r="P40" s="1052"/>
      <c r="Q40" s="1069"/>
      <c r="R40" s="1070"/>
      <c r="S40" s="1070"/>
      <c r="T40" s="1070"/>
      <c r="U40" s="1070"/>
      <c r="V40" s="1070"/>
      <c r="W40" s="1070"/>
      <c r="X40" s="1070"/>
      <c r="Y40" s="1070"/>
      <c r="Z40" s="1070"/>
      <c r="AA40" s="1070"/>
      <c r="AB40" s="1070"/>
      <c r="AC40" s="1070"/>
      <c r="AD40" s="1070"/>
      <c r="AE40" s="1071"/>
      <c r="AF40" s="1056"/>
      <c r="AG40" s="1057"/>
      <c r="AH40" s="1057"/>
      <c r="AI40" s="1057"/>
      <c r="AJ40" s="1058"/>
      <c r="AK40" s="1009"/>
      <c r="AL40" s="1000"/>
      <c r="AM40" s="1000"/>
      <c r="AN40" s="1000"/>
      <c r="AO40" s="1000"/>
      <c r="AP40" s="1000"/>
      <c r="AQ40" s="1000"/>
      <c r="AR40" s="1000"/>
      <c r="AS40" s="1000"/>
      <c r="AT40" s="1000"/>
      <c r="AU40" s="1000"/>
      <c r="AV40" s="1000"/>
      <c r="AW40" s="1000"/>
      <c r="AX40" s="1000"/>
      <c r="AY40" s="1000"/>
      <c r="AZ40" s="1068"/>
      <c r="BA40" s="1068"/>
      <c r="BB40" s="1068"/>
      <c r="BC40" s="1068"/>
      <c r="BD40" s="1068"/>
      <c r="BE40" s="1045"/>
      <c r="BF40" s="1045"/>
      <c r="BG40" s="1045"/>
      <c r="BH40" s="1045"/>
      <c r="BI40" s="1046"/>
      <c r="BJ40" s="205"/>
      <c r="BK40" s="205"/>
      <c r="BL40" s="205"/>
      <c r="BM40" s="205"/>
      <c r="BN40" s="205"/>
      <c r="BO40" s="218"/>
      <c r="BP40" s="218"/>
      <c r="BQ40" s="215">
        <v>34</v>
      </c>
      <c r="BR40" s="216"/>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9"/>
    </row>
    <row r="41" spans="1:131" s="200" customFormat="1" ht="26.25" customHeight="1" x14ac:dyDescent="0.15">
      <c r="A41" s="214">
        <v>14</v>
      </c>
      <c r="B41" s="1050"/>
      <c r="C41" s="1051"/>
      <c r="D41" s="1051"/>
      <c r="E41" s="1051"/>
      <c r="F41" s="1051"/>
      <c r="G41" s="1051"/>
      <c r="H41" s="1051"/>
      <c r="I41" s="1051"/>
      <c r="J41" s="1051"/>
      <c r="K41" s="1051"/>
      <c r="L41" s="1051"/>
      <c r="M41" s="1051"/>
      <c r="N41" s="1051"/>
      <c r="O41" s="1051"/>
      <c r="P41" s="1052"/>
      <c r="Q41" s="1069"/>
      <c r="R41" s="1070"/>
      <c r="S41" s="1070"/>
      <c r="T41" s="1070"/>
      <c r="U41" s="1070"/>
      <c r="V41" s="1070"/>
      <c r="W41" s="1070"/>
      <c r="X41" s="1070"/>
      <c r="Y41" s="1070"/>
      <c r="Z41" s="1070"/>
      <c r="AA41" s="1070"/>
      <c r="AB41" s="1070"/>
      <c r="AC41" s="1070"/>
      <c r="AD41" s="1070"/>
      <c r="AE41" s="1071"/>
      <c r="AF41" s="1056"/>
      <c r="AG41" s="1057"/>
      <c r="AH41" s="1057"/>
      <c r="AI41" s="1057"/>
      <c r="AJ41" s="1058"/>
      <c r="AK41" s="1009"/>
      <c r="AL41" s="1000"/>
      <c r="AM41" s="1000"/>
      <c r="AN41" s="1000"/>
      <c r="AO41" s="1000"/>
      <c r="AP41" s="1000"/>
      <c r="AQ41" s="1000"/>
      <c r="AR41" s="1000"/>
      <c r="AS41" s="1000"/>
      <c r="AT41" s="1000"/>
      <c r="AU41" s="1000"/>
      <c r="AV41" s="1000"/>
      <c r="AW41" s="1000"/>
      <c r="AX41" s="1000"/>
      <c r="AY41" s="1000"/>
      <c r="AZ41" s="1068"/>
      <c r="BA41" s="1068"/>
      <c r="BB41" s="1068"/>
      <c r="BC41" s="1068"/>
      <c r="BD41" s="1068"/>
      <c r="BE41" s="1045"/>
      <c r="BF41" s="1045"/>
      <c r="BG41" s="1045"/>
      <c r="BH41" s="1045"/>
      <c r="BI41" s="1046"/>
      <c r="BJ41" s="205"/>
      <c r="BK41" s="205"/>
      <c r="BL41" s="205"/>
      <c r="BM41" s="205"/>
      <c r="BN41" s="205"/>
      <c r="BO41" s="218"/>
      <c r="BP41" s="218"/>
      <c r="BQ41" s="215">
        <v>35</v>
      </c>
      <c r="BR41" s="216"/>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9"/>
    </row>
    <row r="42" spans="1:131" s="200" customFormat="1" ht="26.25" customHeight="1" x14ac:dyDescent="0.15">
      <c r="A42" s="214">
        <v>15</v>
      </c>
      <c r="B42" s="1050"/>
      <c r="C42" s="1051"/>
      <c r="D42" s="1051"/>
      <c r="E42" s="1051"/>
      <c r="F42" s="1051"/>
      <c r="G42" s="1051"/>
      <c r="H42" s="1051"/>
      <c r="I42" s="1051"/>
      <c r="J42" s="1051"/>
      <c r="K42" s="1051"/>
      <c r="L42" s="1051"/>
      <c r="M42" s="1051"/>
      <c r="N42" s="1051"/>
      <c r="O42" s="1051"/>
      <c r="P42" s="1052"/>
      <c r="Q42" s="1069"/>
      <c r="R42" s="1070"/>
      <c r="S42" s="1070"/>
      <c r="T42" s="1070"/>
      <c r="U42" s="1070"/>
      <c r="V42" s="1070"/>
      <c r="W42" s="1070"/>
      <c r="X42" s="1070"/>
      <c r="Y42" s="1070"/>
      <c r="Z42" s="1070"/>
      <c r="AA42" s="1070"/>
      <c r="AB42" s="1070"/>
      <c r="AC42" s="1070"/>
      <c r="AD42" s="1070"/>
      <c r="AE42" s="1071"/>
      <c r="AF42" s="1056"/>
      <c r="AG42" s="1057"/>
      <c r="AH42" s="1057"/>
      <c r="AI42" s="1057"/>
      <c r="AJ42" s="1058"/>
      <c r="AK42" s="1009"/>
      <c r="AL42" s="1000"/>
      <c r="AM42" s="1000"/>
      <c r="AN42" s="1000"/>
      <c r="AO42" s="1000"/>
      <c r="AP42" s="1000"/>
      <c r="AQ42" s="1000"/>
      <c r="AR42" s="1000"/>
      <c r="AS42" s="1000"/>
      <c r="AT42" s="1000"/>
      <c r="AU42" s="1000"/>
      <c r="AV42" s="1000"/>
      <c r="AW42" s="1000"/>
      <c r="AX42" s="1000"/>
      <c r="AY42" s="1000"/>
      <c r="AZ42" s="1068"/>
      <c r="BA42" s="1068"/>
      <c r="BB42" s="1068"/>
      <c r="BC42" s="1068"/>
      <c r="BD42" s="1068"/>
      <c r="BE42" s="1045"/>
      <c r="BF42" s="1045"/>
      <c r="BG42" s="1045"/>
      <c r="BH42" s="1045"/>
      <c r="BI42" s="1046"/>
      <c r="BJ42" s="205"/>
      <c r="BK42" s="205"/>
      <c r="BL42" s="205"/>
      <c r="BM42" s="205"/>
      <c r="BN42" s="205"/>
      <c r="BO42" s="218"/>
      <c r="BP42" s="218"/>
      <c r="BQ42" s="215">
        <v>36</v>
      </c>
      <c r="BR42" s="216"/>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9"/>
    </row>
    <row r="43" spans="1:131" s="200" customFormat="1" ht="26.25" customHeight="1" x14ac:dyDescent="0.15">
      <c r="A43" s="214">
        <v>16</v>
      </c>
      <c r="B43" s="1050"/>
      <c r="C43" s="1051"/>
      <c r="D43" s="1051"/>
      <c r="E43" s="1051"/>
      <c r="F43" s="1051"/>
      <c r="G43" s="1051"/>
      <c r="H43" s="1051"/>
      <c r="I43" s="1051"/>
      <c r="J43" s="1051"/>
      <c r="K43" s="1051"/>
      <c r="L43" s="1051"/>
      <c r="M43" s="1051"/>
      <c r="N43" s="1051"/>
      <c r="O43" s="1051"/>
      <c r="P43" s="1052"/>
      <c r="Q43" s="1069"/>
      <c r="R43" s="1070"/>
      <c r="S43" s="1070"/>
      <c r="T43" s="1070"/>
      <c r="U43" s="1070"/>
      <c r="V43" s="1070"/>
      <c r="W43" s="1070"/>
      <c r="X43" s="1070"/>
      <c r="Y43" s="1070"/>
      <c r="Z43" s="1070"/>
      <c r="AA43" s="1070"/>
      <c r="AB43" s="1070"/>
      <c r="AC43" s="1070"/>
      <c r="AD43" s="1070"/>
      <c r="AE43" s="1071"/>
      <c r="AF43" s="1056"/>
      <c r="AG43" s="1057"/>
      <c r="AH43" s="1057"/>
      <c r="AI43" s="1057"/>
      <c r="AJ43" s="1058"/>
      <c r="AK43" s="1009"/>
      <c r="AL43" s="1000"/>
      <c r="AM43" s="1000"/>
      <c r="AN43" s="1000"/>
      <c r="AO43" s="1000"/>
      <c r="AP43" s="1000"/>
      <c r="AQ43" s="1000"/>
      <c r="AR43" s="1000"/>
      <c r="AS43" s="1000"/>
      <c r="AT43" s="1000"/>
      <c r="AU43" s="1000"/>
      <c r="AV43" s="1000"/>
      <c r="AW43" s="1000"/>
      <c r="AX43" s="1000"/>
      <c r="AY43" s="1000"/>
      <c r="AZ43" s="1068"/>
      <c r="BA43" s="1068"/>
      <c r="BB43" s="1068"/>
      <c r="BC43" s="1068"/>
      <c r="BD43" s="1068"/>
      <c r="BE43" s="1045"/>
      <c r="BF43" s="1045"/>
      <c r="BG43" s="1045"/>
      <c r="BH43" s="1045"/>
      <c r="BI43" s="1046"/>
      <c r="BJ43" s="205"/>
      <c r="BK43" s="205"/>
      <c r="BL43" s="205"/>
      <c r="BM43" s="205"/>
      <c r="BN43" s="205"/>
      <c r="BO43" s="218"/>
      <c r="BP43" s="218"/>
      <c r="BQ43" s="215">
        <v>37</v>
      </c>
      <c r="BR43" s="216"/>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9"/>
    </row>
    <row r="44" spans="1:131" s="200" customFormat="1" ht="26.25" customHeight="1" x14ac:dyDescent="0.15">
      <c r="A44" s="214">
        <v>17</v>
      </c>
      <c r="B44" s="1050"/>
      <c r="C44" s="1051"/>
      <c r="D44" s="1051"/>
      <c r="E44" s="1051"/>
      <c r="F44" s="1051"/>
      <c r="G44" s="1051"/>
      <c r="H44" s="1051"/>
      <c r="I44" s="1051"/>
      <c r="J44" s="1051"/>
      <c r="K44" s="1051"/>
      <c r="L44" s="1051"/>
      <c r="M44" s="1051"/>
      <c r="N44" s="1051"/>
      <c r="O44" s="1051"/>
      <c r="P44" s="1052"/>
      <c r="Q44" s="1069"/>
      <c r="R44" s="1070"/>
      <c r="S44" s="1070"/>
      <c r="T44" s="1070"/>
      <c r="U44" s="1070"/>
      <c r="V44" s="1070"/>
      <c r="W44" s="1070"/>
      <c r="X44" s="1070"/>
      <c r="Y44" s="1070"/>
      <c r="Z44" s="1070"/>
      <c r="AA44" s="1070"/>
      <c r="AB44" s="1070"/>
      <c r="AC44" s="1070"/>
      <c r="AD44" s="1070"/>
      <c r="AE44" s="1071"/>
      <c r="AF44" s="1056"/>
      <c r="AG44" s="1057"/>
      <c r="AH44" s="1057"/>
      <c r="AI44" s="1057"/>
      <c r="AJ44" s="1058"/>
      <c r="AK44" s="1009"/>
      <c r="AL44" s="1000"/>
      <c r="AM44" s="1000"/>
      <c r="AN44" s="1000"/>
      <c r="AO44" s="1000"/>
      <c r="AP44" s="1000"/>
      <c r="AQ44" s="1000"/>
      <c r="AR44" s="1000"/>
      <c r="AS44" s="1000"/>
      <c r="AT44" s="1000"/>
      <c r="AU44" s="1000"/>
      <c r="AV44" s="1000"/>
      <c r="AW44" s="1000"/>
      <c r="AX44" s="1000"/>
      <c r="AY44" s="1000"/>
      <c r="AZ44" s="1068"/>
      <c r="BA44" s="1068"/>
      <c r="BB44" s="1068"/>
      <c r="BC44" s="1068"/>
      <c r="BD44" s="1068"/>
      <c r="BE44" s="1045"/>
      <c r="BF44" s="1045"/>
      <c r="BG44" s="1045"/>
      <c r="BH44" s="1045"/>
      <c r="BI44" s="1046"/>
      <c r="BJ44" s="205"/>
      <c r="BK44" s="205"/>
      <c r="BL44" s="205"/>
      <c r="BM44" s="205"/>
      <c r="BN44" s="205"/>
      <c r="BO44" s="218"/>
      <c r="BP44" s="218"/>
      <c r="BQ44" s="215">
        <v>38</v>
      </c>
      <c r="BR44" s="216"/>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9"/>
    </row>
    <row r="45" spans="1:131" s="200" customFormat="1" ht="26.25" customHeight="1" x14ac:dyDescent="0.15">
      <c r="A45" s="214">
        <v>18</v>
      </c>
      <c r="B45" s="1050"/>
      <c r="C45" s="1051"/>
      <c r="D45" s="1051"/>
      <c r="E45" s="1051"/>
      <c r="F45" s="1051"/>
      <c r="G45" s="1051"/>
      <c r="H45" s="1051"/>
      <c r="I45" s="1051"/>
      <c r="J45" s="1051"/>
      <c r="K45" s="1051"/>
      <c r="L45" s="1051"/>
      <c r="M45" s="1051"/>
      <c r="N45" s="1051"/>
      <c r="O45" s="1051"/>
      <c r="P45" s="1052"/>
      <c r="Q45" s="1069"/>
      <c r="R45" s="1070"/>
      <c r="S45" s="1070"/>
      <c r="T45" s="1070"/>
      <c r="U45" s="1070"/>
      <c r="V45" s="1070"/>
      <c r="W45" s="1070"/>
      <c r="X45" s="1070"/>
      <c r="Y45" s="1070"/>
      <c r="Z45" s="1070"/>
      <c r="AA45" s="1070"/>
      <c r="AB45" s="1070"/>
      <c r="AC45" s="1070"/>
      <c r="AD45" s="1070"/>
      <c r="AE45" s="1071"/>
      <c r="AF45" s="1056"/>
      <c r="AG45" s="1057"/>
      <c r="AH45" s="1057"/>
      <c r="AI45" s="1057"/>
      <c r="AJ45" s="1058"/>
      <c r="AK45" s="1009"/>
      <c r="AL45" s="1000"/>
      <c r="AM45" s="1000"/>
      <c r="AN45" s="1000"/>
      <c r="AO45" s="1000"/>
      <c r="AP45" s="1000"/>
      <c r="AQ45" s="1000"/>
      <c r="AR45" s="1000"/>
      <c r="AS45" s="1000"/>
      <c r="AT45" s="1000"/>
      <c r="AU45" s="1000"/>
      <c r="AV45" s="1000"/>
      <c r="AW45" s="1000"/>
      <c r="AX45" s="1000"/>
      <c r="AY45" s="1000"/>
      <c r="AZ45" s="1068"/>
      <c r="BA45" s="1068"/>
      <c r="BB45" s="1068"/>
      <c r="BC45" s="1068"/>
      <c r="BD45" s="1068"/>
      <c r="BE45" s="1045"/>
      <c r="BF45" s="1045"/>
      <c r="BG45" s="1045"/>
      <c r="BH45" s="1045"/>
      <c r="BI45" s="1046"/>
      <c r="BJ45" s="205"/>
      <c r="BK45" s="205"/>
      <c r="BL45" s="205"/>
      <c r="BM45" s="205"/>
      <c r="BN45" s="205"/>
      <c r="BO45" s="218"/>
      <c r="BP45" s="218"/>
      <c r="BQ45" s="215">
        <v>39</v>
      </c>
      <c r="BR45" s="216"/>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9"/>
    </row>
    <row r="46" spans="1:131" s="200" customFormat="1" ht="26.25" customHeight="1" x14ac:dyDescent="0.15">
      <c r="A46" s="214">
        <v>19</v>
      </c>
      <c r="B46" s="1050"/>
      <c r="C46" s="1051"/>
      <c r="D46" s="1051"/>
      <c r="E46" s="1051"/>
      <c r="F46" s="1051"/>
      <c r="G46" s="1051"/>
      <c r="H46" s="1051"/>
      <c r="I46" s="1051"/>
      <c r="J46" s="1051"/>
      <c r="K46" s="1051"/>
      <c r="L46" s="1051"/>
      <c r="M46" s="1051"/>
      <c r="N46" s="1051"/>
      <c r="O46" s="1051"/>
      <c r="P46" s="1052"/>
      <c r="Q46" s="1069"/>
      <c r="R46" s="1070"/>
      <c r="S46" s="1070"/>
      <c r="T46" s="1070"/>
      <c r="U46" s="1070"/>
      <c r="V46" s="1070"/>
      <c r="W46" s="1070"/>
      <c r="X46" s="1070"/>
      <c r="Y46" s="1070"/>
      <c r="Z46" s="1070"/>
      <c r="AA46" s="1070"/>
      <c r="AB46" s="1070"/>
      <c r="AC46" s="1070"/>
      <c r="AD46" s="1070"/>
      <c r="AE46" s="1071"/>
      <c r="AF46" s="1056"/>
      <c r="AG46" s="1057"/>
      <c r="AH46" s="1057"/>
      <c r="AI46" s="1057"/>
      <c r="AJ46" s="1058"/>
      <c r="AK46" s="1009"/>
      <c r="AL46" s="1000"/>
      <c r="AM46" s="1000"/>
      <c r="AN46" s="1000"/>
      <c r="AO46" s="1000"/>
      <c r="AP46" s="1000"/>
      <c r="AQ46" s="1000"/>
      <c r="AR46" s="1000"/>
      <c r="AS46" s="1000"/>
      <c r="AT46" s="1000"/>
      <c r="AU46" s="1000"/>
      <c r="AV46" s="1000"/>
      <c r="AW46" s="1000"/>
      <c r="AX46" s="1000"/>
      <c r="AY46" s="1000"/>
      <c r="AZ46" s="1068"/>
      <c r="BA46" s="1068"/>
      <c r="BB46" s="1068"/>
      <c r="BC46" s="1068"/>
      <c r="BD46" s="1068"/>
      <c r="BE46" s="1045"/>
      <c r="BF46" s="1045"/>
      <c r="BG46" s="1045"/>
      <c r="BH46" s="1045"/>
      <c r="BI46" s="1046"/>
      <c r="BJ46" s="205"/>
      <c r="BK46" s="205"/>
      <c r="BL46" s="205"/>
      <c r="BM46" s="205"/>
      <c r="BN46" s="205"/>
      <c r="BO46" s="218"/>
      <c r="BP46" s="218"/>
      <c r="BQ46" s="215">
        <v>40</v>
      </c>
      <c r="BR46" s="216"/>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9"/>
    </row>
    <row r="47" spans="1:131" s="200" customFormat="1" ht="26.25" customHeight="1" x14ac:dyDescent="0.15">
      <c r="A47" s="214">
        <v>20</v>
      </c>
      <c r="B47" s="1050"/>
      <c r="C47" s="1051"/>
      <c r="D47" s="1051"/>
      <c r="E47" s="1051"/>
      <c r="F47" s="1051"/>
      <c r="G47" s="1051"/>
      <c r="H47" s="1051"/>
      <c r="I47" s="1051"/>
      <c r="J47" s="1051"/>
      <c r="K47" s="1051"/>
      <c r="L47" s="1051"/>
      <c r="M47" s="1051"/>
      <c r="N47" s="1051"/>
      <c r="O47" s="1051"/>
      <c r="P47" s="1052"/>
      <c r="Q47" s="1069"/>
      <c r="R47" s="1070"/>
      <c r="S47" s="1070"/>
      <c r="T47" s="1070"/>
      <c r="U47" s="1070"/>
      <c r="V47" s="1070"/>
      <c r="W47" s="1070"/>
      <c r="X47" s="1070"/>
      <c r="Y47" s="1070"/>
      <c r="Z47" s="1070"/>
      <c r="AA47" s="1070"/>
      <c r="AB47" s="1070"/>
      <c r="AC47" s="1070"/>
      <c r="AD47" s="1070"/>
      <c r="AE47" s="1071"/>
      <c r="AF47" s="1056"/>
      <c r="AG47" s="1057"/>
      <c r="AH47" s="1057"/>
      <c r="AI47" s="1057"/>
      <c r="AJ47" s="1058"/>
      <c r="AK47" s="1009"/>
      <c r="AL47" s="1000"/>
      <c r="AM47" s="1000"/>
      <c r="AN47" s="1000"/>
      <c r="AO47" s="1000"/>
      <c r="AP47" s="1000"/>
      <c r="AQ47" s="1000"/>
      <c r="AR47" s="1000"/>
      <c r="AS47" s="1000"/>
      <c r="AT47" s="1000"/>
      <c r="AU47" s="1000"/>
      <c r="AV47" s="1000"/>
      <c r="AW47" s="1000"/>
      <c r="AX47" s="1000"/>
      <c r="AY47" s="1000"/>
      <c r="AZ47" s="1068"/>
      <c r="BA47" s="1068"/>
      <c r="BB47" s="1068"/>
      <c r="BC47" s="1068"/>
      <c r="BD47" s="1068"/>
      <c r="BE47" s="1045"/>
      <c r="BF47" s="1045"/>
      <c r="BG47" s="1045"/>
      <c r="BH47" s="1045"/>
      <c r="BI47" s="1046"/>
      <c r="BJ47" s="205"/>
      <c r="BK47" s="205"/>
      <c r="BL47" s="205"/>
      <c r="BM47" s="205"/>
      <c r="BN47" s="205"/>
      <c r="BO47" s="218"/>
      <c r="BP47" s="218"/>
      <c r="BQ47" s="215">
        <v>41</v>
      </c>
      <c r="BR47" s="216"/>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9"/>
    </row>
    <row r="48" spans="1:131" s="200" customFormat="1" ht="26.25" customHeight="1" x14ac:dyDescent="0.15">
      <c r="A48" s="214">
        <v>21</v>
      </c>
      <c r="B48" s="1050"/>
      <c r="C48" s="1051"/>
      <c r="D48" s="1051"/>
      <c r="E48" s="1051"/>
      <c r="F48" s="1051"/>
      <c r="G48" s="1051"/>
      <c r="H48" s="1051"/>
      <c r="I48" s="1051"/>
      <c r="J48" s="1051"/>
      <c r="K48" s="1051"/>
      <c r="L48" s="1051"/>
      <c r="M48" s="1051"/>
      <c r="N48" s="1051"/>
      <c r="O48" s="1051"/>
      <c r="P48" s="1052"/>
      <c r="Q48" s="1069"/>
      <c r="R48" s="1070"/>
      <c r="S48" s="1070"/>
      <c r="T48" s="1070"/>
      <c r="U48" s="1070"/>
      <c r="V48" s="1070"/>
      <c r="W48" s="1070"/>
      <c r="X48" s="1070"/>
      <c r="Y48" s="1070"/>
      <c r="Z48" s="1070"/>
      <c r="AA48" s="1070"/>
      <c r="AB48" s="1070"/>
      <c r="AC48" s="1070"/>
      <c r="AD48" s="1070"/>
      <c r="AE48" s="1071"/>
      <c r="AF48" s="1056"/>
      <c r="AG48" s="1057"/>
      <c r="AH48" s="1057"/>
      <c r="AI48" s="1057"/>
      <c r="AJ48" s="1058"/>
      <c r="AK48" s="1009"/>
      <c r="AL48" s="1000"/>
      <c r="AM48" s="1000"/>
      <c r="AN48" s="1000"/>
      <c r="AO48" s="1000"/>
      <c r="AP48" s="1000"/>
      <c r="AQ48" s="1000"/>
      <c r="AR48" s="1000"/>
      <c r="AS48" s="1000"/>
      <c r="AT48" s="1000"/>
      <c r="AU48" s="1000"/>
      <c r="AV48" s="1000"/>
      <c r="AW48" s="1000"/>
      <c r="AX48" s="1000"/>
      <c r="AY48" s="1000"/>
      <c r="AZ48" s="1068"/>
      <c r="BA48" s="1068"/>
      <c r="BB48" s="1068"/>
      <c r="BC48" s="1068"/>
      <c r="BD48" s="1068"/>
      <c r="BE48" s="1045"/>
      <c r="BF48" s="1045"/>
      <c r="BG48" s="1045"/>
      <c r="BH48" s="1045"/>
      <c r="BI48" s="1046"/>
      <c r="BJ48" s="205"/>
      <c r="BK48" s="205"/>
      <c r="BL48" s="205"/>
      <c r="BM48" s="205"/>
      <c r="BN48" s="205"/>
      <c r="BO48" s="218"/>
      <c r="BP48" s="218"/>
      <c r="BQ48" s="215">
        <v>42</v>
      </c>
      <c r="BR48" s="216"/>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9"/>
    </row>
    <row r="49" spans="1:131" s="200" customFormat="1" ht="26.25" customHeight="1" x14ac:dyDescent="0.15">
      <c r="A49" s="214">
        <v>22</v>
      </c>
      <c r="B49" s="1050"/>
      <c r="C49" s="1051"/>
      <c r="D49" s="1051"/>
      <c r="E49" s="1051"/>
      <c r="F49" s="1051"/>
      <c r="G49" s="1051"/>
      <c r="H49" s="1051"/>
      <c r="I49" s="1051"/>
      <c r="J49" s="1051"/>
      <c r="K49" s="1051"/>
      <c r="L49" s="1051"/>
      <c r="M49" s="1051"/>
      <c r="N49" s="1051"/>
      <c r="O49" s="1051"/>
      <c r="P49" s="1052"/>
      <c r="Q49" s="1069"/>
      <c r="R49" s="1070"/>
      <c r="S49" s="1070"/>
      <c r="T49" s="1070"/>
      <c r="U49" s="1070"/>
      <c r="V49" s="1070"/>
      <c r="W49" s="1070"/>
      <c r="X49" s="1070"/>
      <c r="Y49" s="1070"/>
      <c r="Z49" s="1070"/>
      <c r="AA49" s="1070"/>
      <c r="AB49" s="1070"/>
      <c r="AC49" s="1070"/>
      <c r="AD49" s="1070"/>
      <c r="AE49" s="1071"/>
      <c r="AF49" s="1056"/>
      <c r="AG49" s="1057"/>
      <c r="AH49" s="1057"/>
      <c r="AI49" s="1057"/>
      <c r="AJ49" s="1058"/>
      <c r="AK49" s="1009"/>
      <c r="AL49" s="1000"/>
      <c r="AM49" s="1000"/>
      <c r="AN49" s="1000"/>
      <c r="AO49" s="1000"/>
      <c r="AP49" s="1000"/>
      <c r="AQ49" s="1000"/>
      <c r="AR49" s="1000"/>
      <c r="AS49" s="1000"/>
      <c r="AT49" s="1000"/>
      <c r="AU49" s="1000"/>
      <c r="AV49" s="1000"/>
      <c r="AW49" s="1000"/>
      <c r="AX49" s="1000"/>
      <c r="AY49" s="1000"/>
      <c r="AZ49" s="1068"/>
      <c r="BA49" s="1068"/>
      <c r="BB49" s="1068"/>
      <c r="BC49" s="1068"/>
      <c r="BD49" s="1068"/>
      <c r="BE49" s="1045"/>
      <c r="BF49" s="1045"/>
      <c r="BG49" s="1045"/>
      <c r="BH49" s="1045"/>
      <c r="BI49" s="1046"/>
      <c r="BJ49" s="205"/>
      <c r="BK49" s="205"/>
      <c r="BL49" s="205"/>
      <c r="BM49" s="205"/>
      <c r="BN49" s="205"/>
      <c r="BO49" s="218"/>
      <c r="BP49" s="218"/>
      <c r="BQ49" s="215">
        <v>43</v>
      </c>
      <c r="BR49" s="216"/>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9"/>
    </row>
    <row r="50" spans="1:131" s="200" customFormat="1" ht="26.25" customHeight="1" x14ac:dyDescent="0.15">
      <c r="A50" s="214">
        <v>23</v>
      </c>
      <c r="B50" s="1050"/>
      <c r="C50" s="1051"/>
      <c r="D50" s="1051"/>
      <c r="E50" s="1051"/>
      <c r="F50" s="1051"/>
      <c r="G50" s="1051"/>
      <c r="H50" s="1051"/>
      <c r="I50" s="1051"/>
      <c r="J50" s="1051"/>
      <c r="K50" s="1051"/>
      <c r="L50" s="1051"/>
      <c r="M50" s="1051"/>
      <c r="N50" s="1051"/>
      <c r="O50" s="1051"/>
      <c r="P50" s="1052"/>
      <c r="Q50" s="1053"/>
      <c r="R50" s="1054"/>
      <c r="S50" s="1054"/>
      <c r="T50" s="1054"/>
      <c r="U50" s="1054"/>
      <c r="V50" s="1054"/>
      <c r="W50" s="1054"/>
      <c r="X50" s="1054"/>
      <c r="Y50" s="1054"/>
      <c r="Z50" s="1054"/>
      <c r="AA50" s="1054"/>
      <c r="AB50" s="1054"/>
      <c r="AC50" s="1054"/>
      <c r="AD50" s="1054"/>
      <c r="AE50" s="1055"/>
      <c r="AF50" s="1056"/>
      <c r="AG50" s="1057"/>
      <c r="AH50" s="1057"/>
      <c r="AI50" s="1057"/>
      <c r="AJ50" s="1058"/>
      <c r="AK50" s="1059"/>
      <c r="AL50" s="1054"/>
      <c r="AM50" s="1054"/>
      <c r="AN50" s="1054"/>
      <c r="AO50" s="1054"/>
      <c r="AP50" s="1054"/>
      <c r="AQ50" s="1054"/>
      <c r="AR50" s="1054"/>
      <c r="AS50" s="1054"/>
      <c r="AT50" s="1054"/>
      <c r="AU50" s="1054"/>
      <c r="AV50" s="1054"/>
      <c r="AW50" s="1054"/>
      <c r="AX50" s="1054"/>
      <c r="AY50" s="1054"/>
      <c r="AZ50" s="1060"/>
      <c r="BA50" s="1060"/>
      <c r="BB50" s="1060"/>
      <c r="BC50" s="1060"/>
      <c r="BD50" s="1060"/>
      <c r="BE50" s="1045"/>
      <c r="BF50" s="1045"/>
      <c r="BG50" s="1045"/>
      <c r="BH50" s="1045"/>
      <c r="BI50" s="1046"/>
      <c r="BJ50" s="205"/>
      <c r="BK50" s="205"/>
      <c r="BL50" s="205"/>
      <c r="BM50" s="205"/>
      <c r="BN50" s="205"/>
      <c r="BO50" s="218"/>
      <c r="BP50" s="218"/>
      <c r="BQ50" s="215">
        <v>44</v>
      </c>
      <c r="BR50" s="216"/>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9"/>
    </row>
    <row r="51" spans="1:131" s="200" customFormat="1" ht="26.25" customHeight="1" x14ac:dyDescent="0.15">
      <c r="A51" s="214">
        <v>24</v>
      </c>
      <c r="B51" s="1050"/>
      <c r="C51" s="1051"/>
      <c r="D51" s="1051"/>
      <c r="E51" s="1051"/>
      <c r="F51" s="1051"/>
      <c r="G51" s="1051"/>
      <c r="H51" s="1051"/>
      <c r="I51" s="1051"/>
      <c r="J51" s="1051"/>
      <c r="K51" s="1051"/>
      <c r="L51" s="1051"/>
      <c r="M51" s="1051"/>
      <c r="N51" s="1051"/>
      <c r="O51" s="1051"/>
      <c r="P51" s="1052"/>
      <c r="Q51" s="1053"/>
      <c r="R51" s="1054"/>
      <c r="S51" s="1054"/>
      <c r="T51" s="1054"/>
      <c r="U51" s="1054"/>
      <c r="V51" s="1054"/>
      <c r="W51" s="1054"/>
      <c r="X51" s="1054"/>
      <c r="Y51" s="1054"/>
      <c r="Z51" s="1054"/>
      <c r="AA51" s="1054"/>
      <c r="AB51" s="1054"/>
      <c r="AC51" s="1054"/>
      <c r="AD51" s="1054"/>
      <c r="AE51" s="1055"/>
      <c r="AF51" s="1056"/>
      <c r="AG51" s="1057"/>
      <c r="AH51" s="1057"/>
      <c r="AI51" s="1057"/>
      <c r="AJ51" s="1058"/>
      <c r="AK51" s="1059"/>
      <c r="AL51" s="1054"/>
      <c r="AM51" s="1054"/>
      <c r="AN51" s="1054"/>
      <c r="AO51" s="1054"/>
      <c r="AP51" s="1054"/>
      <c r="AQ51" s="1054"/>
      <c r="AR51" s="1054"/>
      <c r="AS51" s="1054"/>
      <c r="AT51" s="1054"/>
      <c r="AU51" s="1054"/>
      <c r="AV51" s="1054"/>
      <c r="AW51" s="1054"/>
      <c r="AX51" s="1054"/>
      <c r="AY51" s="1054"/>
      <c r="AZ51" s="1060"/>
      <c r="BA51" s="1060"/>
      <c r="BB51" s="1060"/>
      <c r="BC51" s="1060"/>
      <c r="BD51" s="1060"/>
      <c r="BE51" s="1045"/>
      <c r="BF51" s="1045"/>
      <c r="BG51" s="1045"/>
      <c r="BH51" s="1045"/>
      <c r="BI51" s="1046"/>
      <c r="BJ51" s="205"/>
      <c r="BK51" s="205"/>
      <c r="BL51" s="205"/>
      <c r="BM51" s="205"/>
      <c r="BN51" s="205"/>
      <c r="BO51" s="218"/>
      <c r="BP51" s="218"/>
      <c r="BQ51" s="215">
        <v>45</v>
      </c>
      <c r="BR51" s="216"/>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9"/>
    </row>
    <row r="52" spans="1:131" s="200" customFormat="1" ht="26.25" customHeight="1" x14ac:dyDescent="0.15">
      <c r="A52" s="214">
        <v>25</v>
      </c>
      <c r="B52" s="1050"/>
      <c r="C52" s="1051"/>
      <c r="D52" s="1051"/>
      <c r="E52" s="1051"/>
      <c r="F52" s="1051"/>
      <c r="G52" s="1051"/>
      <c r="H52" s="1051"/>
      <c r="I52" s="1051"/>
      <c r="J52" s="1051"/>
      <c r="K52" s="1051"/>
      <c r="L52" s="1051"/>
      <c r="M52" s="1051"/>
      <c r="N52" s="1051"/>
      <c r="O52" s="1051"/>
      <c r="P52" s="1052"/>
      <c r="Q52" s="1053"/>
      <c r="R52" s="1054"/>
      <c r="S52" s="1054"/>
      <c r="T52" s="1054"/>
      <c r="U52" s="1054"/>
      <c r="V52" s="1054"/>
      <c r="W52" s="1054"/>
      <c r="X52" s="1054"/>
      <c r="Y52" s="1054"/>
      <c r="Z52" s="1054"/>
      <c r="AA52" s="1054"/>
      <c r="AB52" s="1054"/>
      <c r="AC52" s="1054"/>
      <c r="AD52" s="1054"/>
      <c r="AE52" s="1055"/>
      <c r="AF52" s="1056"/>
      <c r="AG52" s="1057"/>
      <c r="AH52" s="1057"/>
      <c r="AI52" s="1057"/>
      <c r="AJ52" s="1058"/>
      <c r="AK52" s="1059"/>
      <c r="AL52" s="1054"/>
      <c r="AM52" s="1054"/>
      <c r="AN52" s="1054"/>
      <c r="AO52" s="1054"/>
      <c r="AP52" s="1054"/>
      <c r="AQ52" s="1054"/>
      <c r="AR52" s="1054"/>
      <c r="AS52" s="1054"/>
      <c r="AT52" s="1054"/>
      <c r="AU52" s="1054"/>
      <c r="AV52" s="1054"/>
      <c r="AW52" s="1054"/>
      <c r="AX52" s="1054"/>
      <c r="AY52" s="1054"/>
      <c r="AZ52" s="1060"/>
      <c r="BA52" s="1060"/>
      <c r="BB52" s="1060"/>
      <c r="BC52" s="1060"/>
      <c r="BD52" s="1060"/>
      <c r="BE52" s="1045"/>
      <c r="BF52" s="1045"/>
      <c r="BG52" s="1045"/>
      <c r="BH52" s="1045"/>
      <c r="BI52" s="1046"/>
      <c r="BJ52" s="205"/>
      <c r="BK52" s="205"/>
      <c r="BL52" s="205"/>
      <c r="BM52" s="205"/>
      <c r="BN52" s="205"/>
      <c r="BO52" s="218"/>
      <c r="BP52" s="218"/>
      <c r="BQ52" s="215">
        <v>46</v>
      </c>
      <c r="BR52" s="216"/>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9"/>
    </row>
    <row r="53" spans="1:131" s="200" customFormat="1" ht="26.25" customHeight="1" x14ac:dyDescent="0.15">
      <c r="A53" s="214">
        <v>26</v>
      </c>
      <c r="B53" s="1050"/>
      <c r="C53" s="1051"/>
      <c r="D53" s="1051"/>
      <c r="E53" s="1051"/>
      <c r="F53" s="1051"/>
      <c r="G53" s="1051"/>
      <c r="H53" s="1051"/>
      <c r="I53" s="1051"/>
      <c r="J53" s="1051"/>
      <c r="K53" s="1051"/>
      <c r="L53" s="1051"/>
      <c r="M53" s="1051"/>
      <c r="N53" s="1051"/>
      <c r="O53" s="1051"/>
      <c r="P53" s="1052"/>
      <c r="Q53" s="1053"/>
      <c r="R53" s="1054"/>
      <c r="S53" s="1054"/>
      <c r="T53" s="1054"/>
      <c r="U53" s="1054"/>
      <c r="V53" s="1054"/>
      <c r="W53" s="1054"/>
      <c r="X53" s="1054"/>
      <c r="Y53" s="1054"/>
      <c r="Z53" s="1054"/>
      <c r="AA53" s="1054"/>
      <c r="AB53" s="1054"/>
      <c r="AC53" s="1054"/>
      <c r="AD53" s="1054"/>
      <c r="AE53" s="1055"/>
      <c r="AF53" s="1056"/>
      <c r="AG53" s="1057"/>
      <c r="AH53" s="1057"/>
      <c r="AI53" s="1057"/>
      <c r="AJ53" s="1058"/>
      <c r="AK53" s="1059"/>
      <c r="AL53" s="1054"/>
      <c r="AM53" s="1054"/>
      <c r="AN53" s="1054"/>
      <c r="AO53" s="1054"/>
      <c r="AP53" s="1054"/>
      <c r="AQ53" s="1054"/>
      <c r="AR53" s="1054"/>
      <c r="AS53" s="1054"/>
      <c r="AT53" s="1054"/>
      <c r="AU53" s="1054"/>
      <c r="AV53" s="1054"/>
      <c r="AW53" s="1054"/>
      <c r="AX53" s="1054"/>
      <c r="AY53" s="1054"/>
      <c r="AZ53" s="1060"/>
      <c r="BA53" s="1060"/>
      <c r="BB53" s="1060"/>
      <c r="BC53" s="1060"/>
      <c r="BD53" s="1060"/>
      <c r="BE53" s="1045"/>
      <c r="BF53" s="1045"/>
      <c r="BG53" s="1045"/>
      <c r="BH53" s="1045"/>
      <c r="BI53" s="1046"/>
      <c r="BJ53" s="205"/>
      <c r="BK53" s="205"/>
      <c r="BL53" s="205"/>
      <c r="BM53" s="205"/>
      <c r="BN53" s="205"/>
      <c r="BO53" s="218"/>
      <c r="BP53" s="218"/>
      <c r="BQ53" s="215">
        <v>47</v>
      </c>
      <c r="BR53" s="216"/>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9"/>
    </row>
    <row r="54" spans="1:131" s="200" customFormat="1" ht="26.25" customHeight="1" x14ac:dyDescent="0.15">
      <c r="A54" s="214">
        <v>27</v>
      </c>
      <c r="B54" s="1050"/>
      <c r="C54" s="1051"/>
      <c r="D54" s="1051"/>
      <c r="E54" s="1051"/>
      <c r="F54" s="1051"/>
      <c r="G54" s="1051"/>
      <c r="H54" s="1051"/>
      <c r="I54" s="1051"/>
      <c r="J54" s="1051"/>
      <c r="K54" s="1051"/>
      <c r="L54" s="1051"/>
      <c r="M54" s="1051"/>
      <c r="N54" s="1051"/>
      <c r="O54" s="1051"/>
      <c r="P54" s="1052"/>
      <c r="Q54" s="1053"/>
      <c r="R54" s="1054"/>
      <c r="S54" s="1054"/>
      <c r="T54" s="1054"/>
      <c r="U54" s="1054"/>
      <c r="V54" s="1054"/>
      <c r="W54" s="1054"/>
      <c r="X54" s="1054"/>
      <c r="Y54" s="1054"/>
      <c r="Z54" s="1054"/>
      <c r="AA54" s="1054"/>
      <c r="AB54" s="1054"/>
      <c r="AC54" s="1054"/>
      <c r="AD54" s="1054"/>
      <c r="AE54" s="1055"/>
      <c r="AF54" s="1056"/>
      <c r="AG54" s="1057"/>
      <c r="AH54" s="1057"/>
      <c r="AI54" s="1057"/>
      <c r="AJ54" s="1058"/>
      <c r="AK54" s="1059"/>
      <c r="AL54" s="1054"/>
      <c r="AM54" s="1054"/>
      <c r="AN54" s="1054"/>
      <c r="AO54" s="1054"/>
      <c r="AP54" s="1054"/>
      <c r="AQ54" s="1054"/>
      <c r="AR54" s="1054"/>
      <c r="AS54" s="1054"/>
      <c r="AT54" s="1054"/>
      <c r="AU54" s="1054"/>
      <c r="AV54" s="1054"/>
      <c r="AW54" s="1054"/>
      <c r="AX54" s="1054"/>
      <c r="AY54" s="1054"/>
      <c r="AZ54" s="1060"/>
      <c r="BA54" s="1060"/>
      <c r="BB54" s="1060"/>
      <c r="BC54" s="1060"/>
      <c r="BD54" s="1060"/>
      <c r="BE54" s="1045"/>
      <c r="BF54" s="1045"/>
      <c r="BG54" s="1045"/>
      <c r="BH54" s="1045"/>
      <c r="BI54" s="1046"/>
      <c r="BJ54" s="205"/>
      <c r="BK54" s="205"/>
      <c r="BL54" s="205"/>
      <c r="BM54" s="205"/>
      <c r="BN54" s="205"/>
      <c r="BO54" s="218"/>
      <c r="BP54" s="218"/>
      <c r="BQ54" s="215">
        <v>48</v>
      </c>
      <c r="BR54" s="216"/>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9"/>
    </row>
    <row r="55" spans="1:131" s="200" customFormat="1" ht="26.25" customHeight="1" x14ac:dyDescent="0.15">
      <c r="A55" s="214">
        <v>28</v>
      </c>
      <c r="B55" s="1050"/>
      <c r="C55" s="1051"/>
      <c r="D55" s="1051"/>
      <c r="E55" s="1051"/>
      <c r="F55" s="1051"/>
      <c r="G55" s="1051"/>
      <c r="H55" s="1051"/>
      <c r="I55" s="1051"/>
      <c r="J55" s="1051"/>
      <c r="K55" s="1051"/>
      <c r="L55" s="1051"/>
      <c r="M55" s="1051"/>
      <c r="N55" s="1051"/>
      <c r="O55" s="1051"/>
      <c r="P55" s="1052"/>
      <c r="Q55" s="1053"/>
      <c r="R55" s="1054"/>
      <c r="S55" s="1054"/>
      <c r="T55" s="1054"/>
      <c r="U55" s="1054"/>
      <c r="V55" s="1054"/>
      <c r="W55" s="1054"/>
      <c r="X55" s="1054"/>
      <c r="Y55" s="1054"/>
      <c r="Z55" s="1054"/>
      <c r="AA55" s="1054"/>
      <c r="AB55" s="1054"/>
      <c r="AC55" s="1054"/>
      <c r="AD55" s="1054"/>
      <c r="AE55" s="1055"/>
      <c r="AF55" s="1056"/>
      <c r="AG55" s="1057"/>
      <c r="AH55" s="1057"/>
      <c r="AI55" s="1057"/>
      <c r="AJ55" s="1058"/>
      <c r="AK55" s="1059"/>
      <c r="AL55" s="1054"/>
      <c r="AM55" s="1054"/>
      <c r="AN55" s="1054"/>
      <c r="AO55" s="1054"/>
      <c r="AP55" s="1054"/>
      <c r="AQ55" s="1054"/>
      <c r="AR55" s="1054"/>
      <c r="AS55" s="1054"/>
      <c r="AT55" s="1054"/>
      <c r="AU55" s="1054"/>
      <c r="AV55" s="1054"/>
      <c r="AW55" s="1054"/>
      <c r="AX55" s="1054"/>
      <c r="AY55" s="1054"/>
      <c r="AZ55" s="1060"/>
      <c r="BA55" s="1060"/>
      <c r="BB55" s="1060"/>
      <c r="BC55" s="1060"/>
      <c r="BD55" s="1060"/>
      <c r="BE55" s="1045"/>
      <c r="BF55" s="1045"/>
      <c r="BG55" s="1045"/>
      <c r="BH55" s="1045"/>
      <c r="BI55" s="1046"/>
      <c r="BJ55" s="205"/>
      <c r="BK55" s="205"/>
      <c r="BL55" s="205"/>
      <c r="BM55" s="205"/>
      <c r="BN55" s="205"/>
      <c r="BO55" s="218"/>
      <c r="BP55" s="218"/>
      <c r="BQ55" s="215">
        <v>49</v>
      </c>
      <c r="BR55" s="216"/>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9"/>
    </row>
    <row r="56" spans="1:131" s="200" customFormat="1" ht="26.25" customHeight="1" x14ac:dyDescent="0.15">
      <c r="A56" s="214">
        <v>29</v>
      </c>
      <c r="B56" s="1050"/>
      <c r="C56" s="1051"/>
      <c r="D56" s="1051"/>
      <c r="E56" s="1051"/>
      <c r="F56" s="1051"/>
      <c r="G56" s="1051"/>
      <c r="H56" s="1051"/>
      <c r="I56" s="1051"/>
      <c r="J56" s="1051"/>
      <c r="K56" s="1051"/>
      <c r="L56" s="1051"/>
      <c r="M56" s="1051"/>
      <c r="N56" s="1051"/>
      <c r="O56" s="1051"/>
      <c r="P56" s="1052"/>
      <c r="Q56" s="1053"/>
      <c r="R56" s="1054"/>
      <c r="S56" s="1054"/>
      <c r="T56" s="1054"/>
      <c r="U56" s="1054"/>
      <c r="V56" s="1054"/>
      <c r="W56" s="1054"/>
      <c r="X56" s="1054"/>
      <c r="Y56" s="1054"/>
      <c r="Z56" s="1054"/>
      <c r="AA56" s="1054"/>
      <c r="AB56" s="1054"/>
      <c r="AC56" s="1054"/>
      <c r="AD56" s="1054"/>
      <c r="AE56" s="1055"/>
      <c r="AF56" s="1056"/>
      <c r="AG56" s="1057"/>
      <c r="AH56" s="1057"/>
      <c r="AI56" s="1057"/>
      <c r="AJ56" s="1058"/>
      <c r="AK56" s="1059"/>
      <c r="AL56" s="1054"/>
      <c r="AM56" s="1054"/>
      <c r="AN56" s="1054"/>
      <c r="AO56" s="1054"/>
      <c r="AP56" s="1054"/>
      <c r="AQ56" s="1054"/>
      <c r="AR56" s="1054"/>
      <c r="AS56" s="1054"/>
      <c r="AT56" s="1054"/>
      <c r="AU56" s="1054"/>
      <c r="AV56" s="1054"/>
      <c r="AW56" s="1054"/>
      <c r="AX56" s="1054"/>
      <c r="AY56" s="1054"/>
      <c r="AZ56" s="1060"/>
      <c r="BA56" s="1060"/>
      <c r="BB56" s="1060"/>
      <c r="BC56" s="1060"/>
      <c r="BD56" s="1060"/>
      <c r="BE56" s="1045"/>
      <c r="BF56" s="1045"/>
      <c r="BG56" s="1045"/>
      <c r="BH56" s="1045"/>
      <c r="BI56" s="1046"/>
      <c r="BJ56" s="205"/>
      <c r="BK56" s="205"/>
      <c r="BL56" s="205"/>
      <c r="BM56" s="205"/>
      <c r="BN56" s="205"/>
      <c r="BO56" s="218"/>
      <c r="BP56" s="218"/>
      <c r="BQ56" s="215">
        <v>50</v>
      </c>
      <c r="BR56" s="216"/>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9"/>
    </row>
    <row r="57" spans="1:131" s="200" customFormat="1" ht="26.25" customHeight="1" x14ac:dyDescent="0.15">
      <c r="A57" s="214">
        <v>30</v>
      </c>
      <c r="B57" s="1050"/>
      <c r="C57" s="1051"/>
      <c r="D57" s="1051"/>
      <c r="E57" s="1051"/>
      <c r="F57" s="1051"/>
      <c r="G57" s="1051"/>
      <c r="H57" s="1051"/>
      <c r="I57" s="1051"/>
      <c r="J57" s="1051"/>
      <c r="K57" s="1051"/>
      <c r="L57" s="1051"/>
      <c r="M57" s="1051"/>
      <c r="N57" s="1051"/>
      <c r="O57" s="1051"/>
      <c r="P57" s="1052"/>
      <c r="Q57" s="1053"/>
      <c r="R57" s="1054"/>
      <c r="S57" s="1054"/>
      <c r="T57" s="1054"/>
      <c r="U57" s="1054"/>
      <c r="V57" s="1054"/>
      <c r="W57" s="1054"/>
      <c r="X57" s="1054"/>
      <c r="Y57" s="1054"/>
      <c r="Z57" s="1054"/>
      <c r="AA57" s="1054"/>
      <c r="AB57" s="1054"/>
      <c r="AC57" s="1054"/>
      <c r="AD57" s="1054"/>
      <c r="AE57" s="1055"/>
      <c r="AF57" s="1056"/>
      <c r="AG57" s="1057"/>
      <c r="AH57" s="1057"/>
      <c r="AI57" s="1057"/>
      <c r="AJ57" s="1058"/>
      <c r="AK57" s="1059"/>
      <c r="AL57" s="1054"/>
      <c r="AM57" s="1054"/>
      <c r="AN57" s="1054"/>
      <c r="AO57" s="1054"/>
      <c r="AP57" s="1054"/>
      <c r="AQ57" s="1054"/>
      <c r="AR57" s="1054"/>
      <c r="AS57" s="1054"/>
      <c r="AT57" s="1054"/>
      <c r="AU57" s="1054"/>
      <c r="AV57" s="1054"/>
      <c r="AW57" s="1054"/>
      <c r="AX57" s="1054"/>
      <c r="AY57" s="1054"/>
      <c r="AZ57" s="1060"/>
      <c r="BA57" s="1060"/>
      <c r="BB57" s="1060"/>
      <c r="BC57" s="1060"/>
      <c r="BD57" s="1060"/>
      <c r="BE57" s="1045"/>
      <c r="BF57" s="1045"/>
      <c r="BG57" s="1045"/>
      <c r="BH57" s="1045"/>
      <c r="BI57" s="1046"/>
      <c r="BJ57" s="205"/>
      <c r="BK57" s="205"/>
      <c r="BL57" s="205"/>
      <c r="BM57" s="205"/>
      <c r="BN57" s="205"/>
      <c r="BO57" s="218"/>
      <c r="BP57" s="218"/>
      <c r="BQ57" s="215">
        <v>51</v>
      </c>
      <c r="BR57" s="216"/>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9"/>
    </row>
    <row r="58" spans="1:131" s="200" customFormat="1" ht="26.25" customHeight="1" x14ac:dyDescent="0.15">
      <c r="A58" s="214">
        <v>31</v>
      </c>
      <c r="B58" s="1050"/>
      <c r="C58" s="1051"/>
      <c r="D58" s="1051"/>
      <c r="E58" s="1051"/>
      <c r="F58" s="1051"/>
      <c r="G58" s="1051"/>
      <c r="H58" s="1051"/>
      <c r="I58" s="1051"/>
      <c r="J58" s="1051"/>
      <c r="K58" s="1051"/>
      <c r="L58" s="1051"/>
      <c r="M58" s="1051"/>
      <c r="N58" s="1051"/>
      <c r="O58" s="1051"/>
      <c r="P58" s="1052"/>
      <c r="Q58" s="1053"/>
      <c r="R58" s="1054"/>
      <c r="S58" s="1054"/>
      <c r="T58" s="1054"/>
      <c r="U58" s="1054"/>
      <c r="V58" s="1054"/>
      <c r="W58" s="1054"/>
      <c r="X58" s="1054"/>
      <c r="Y58" s="1054"/>
      <c r="Z58" s="1054"/>
      <c r="AA58" s="1054"/>
      <c r="AB58" s="1054"/>
      <c r="AC58" s="1054"/>
      <c r="AD58" s="1054"/>
      <c r="AE58" s="1055"/>
      <c r="AF58" s="1056"/>
      <c r="AG58" s="1057"/>
      <c r="AH58" s="1057"/>
      <c r="AI58" s="1057"/>
      <c r="AJ58" s="1058"/>
      <c r="AK58" s="1059"/>
      <c r="AL58" s="1054"/>
      <c r="AM58" s="1054"/>
      <c r="AN58" s="1054"/>
      <c r="AO58" s="1054"/>
      <c r="AP58" s="1054"/>
      <c r="AQ58" s="1054"/>
      <c r="AR58" s="1054"/>
      <c r="AS58" s="1054"/>
      <c r="AT58" s="1054"/>
      <c r="AU58" s="1054"/>
      <c r="AV58" s="1054"/>
      <c r="AW58" s="1054"/>
      <c r="AX58" s="1054"/>
      <c r="AY58" s="1054"/>
      <c r="AZ58" s="1060"/>
      <c r="BA58" s="1060"/>
      <c r="BB58" s="1060"/>
      <c r="BC58" s="1060"/>
      <c r="BD58" s="1060"/>
      <c r="BE58" s="1045"/>
      <c r="BF58" s="1045"/>
      <c r="BG58" s="1045"/>
      <c r="BH58" s="1045"/>
      <c r="BI58" s="1046"/>
      <c r="BJ58" s="205"/>
      <c r="BK58" s="205"/>
      <c r="BL58" s="205"/>
      <c r="BM58" s="205"/>
      <c r="BN58" s="205"/>
      <c r="BO58" s="218"/>
      <c r="BP58" s="218"/>
      <c r="BQ58" s="215">
        <v>52</v>
      </c>
      <c r="BR58" s="216"/>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9"/>
    </row>
    <row r="59" spans="1:131" s="200" customFormat="1" ht="26.25" customHeight="1" x14ac:dyDescent="0.15">
      <c r="A59" s="214">
        <v>32</v>
      </c>
      <c r="B59" s="1050"/>
      <c r="C59" s="1051"/>
      <c r="D59" s="1051"/>
      <c r="E59" s="1051"/>
      <c r="F59" s="1051"/>
      <c r="G59" s="1051"/>
      <c r="H59" s="1051"/>
      <c r="I59" s="1051"/>
      <c r="J59" s="1051"/>
      <c r="K59" s="1051"/>
      <c r="L59" s="1051"/>
      <c r="M59" s="1051"/>
      <c r="N59" s="1051"/>
      <c r="O59" s="1051"/>
      <c r="P59" s="1052"/>
      <c r="Q59" s="1053"/>
      <c r="R59" s="1054"/>
      <c r="S59" s="1054"/>
      <c r="T59" s="1054"/>
      <c r="U59" s="1054"/>
      <c r="V59" s="1054"/>
      <c r="W59" s="1054"/>
      <c r="X59" s="1054"/>
      <c r="Y59" s="1054"/>
      <c r="Z59" s="1054"/>
      <c r="AA59" s="1054"/>
      <c r="AB59" s="1054"/>
      <c r="AC59" s="1054"/>
      <c r="AD59" s="1054"/>
      <c r="AE59" s="1055"/>
      <c r="AF59" s="1056"/>
      <c r="AG59" s="1057"/>
      <c r="AH59" s="1057"/>
      <c r="AI59" s="1057"/>
      <c r="AJ59" s="1058"/>
      <c r="AK59" s="1059"/>
      <c r="AL59" s="1054"/>
      <c r="AM59" s="1054"/>
      <c r="AN59" s="1054"/>
      <c r="AO59" s="1054"/>
      <c r="AP59" s="1054"/>
      <c r="AQ59" s="1054"/>
      <c r="AR59" s="1054"/>
      <c r="AS59" s="1054"/>
      <c r="AT59" s="1054"/>
      <c r="AU59" s="1054"/>
      <c r="AV59" s="1054"/>
      <c r="AW59" s="1054"/>
      <c r="AX59" s="1054"/>
      <c r="AY59" s="1054"/>
      <c r="AZ59" s="1060"/>
      <c r="BA59" s="1060"/>
      <c r="BB59" s="1060"/>
      <c r="BC59" s="1060"/>
      <c r="BD59" s="1060"/>
      <c r="BE59" s="1045"/>
      <c r="BF59" s="1045"/>
      <c r="BG59" s="1045"/>
      <c r="BH59" s="1045"/>
      <c r="BI59" s="1046"/>
      <c r="BJ59" s="205"/>
      <c r="BK59" s="205"/>
      <c r="BL59" s="205"/>
      <c r="BM59" s="205"/>
      <c r="BN59" s="205"/>
      <c r="BO59" s="218"/>
      <c r="BP59" s="218"/>
      <c r="BQ59" s="215">
        <v>53</v>
      </c>
      <c r="BR59" s="216"/>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9"/>
    </row>
    <row r="60" spans="1:131" s="200" customFormat="1" ht="26.25" customHeight="1" x14ac:dyDescent="0.15">
      <c r="A60" s="214">
        <v>33</v>
      </c>
      <c r="B60" s="1050"/>
      <c r="C60" s="1051"/>
      <c r="D60" s="1051"/>
      <c r="E60" s="1051"/>
      <c r="F60" s="1051"/>
      <c r="G60" s="1051"/>
      <c r="H60" s="1051"/>
      <c r="I60" s="1051"/>
      <c r="J60" s="1051"/>
      <c r="K60" s="1051"/>
      <c r="L60" s="1051"/>
      <c r="M60" s="1051"/>
      <c r="N60" s="1051"/>
      <c r="O60" s="1051"/>
      <c r="P60" s="1052"/>
      <c r="Q60" s="1053"/>
      <c r="R60" s="1054"/>
      <c r="S60" s="1054"/>
      <c r="T60" s="1054"/>
      <c r="U60" s="1054"/>
      <c r="V60" s="1054"/>
      <c r="W60" s="1054"/>
      <c r="X60" s="1054"/>
      <c r="Y60" s="1054"/>
      <c r="Z60" s="1054"/>
      <c r="AA60" s="1054"/>
      <c r="AB60" s="1054"/>
      <c r="AC60" s="1054"/>
      <c r="AD60" s="1054"/>
      <c r="AE60" s="1055"/>
      <c r="AF60" s="1056"/>
      <c r="AG60" s="1057"/>
      <c r="AH60" s="1057"/>
      <c r="AI60" s="1057"/>
      <c r="AJ60" s="1058"/>
      <c r="AK60" s="1059"/>
      <c r="AL60" s="1054"/>
      <c r="AM60" s="1054"/>
      <c r="AN60" s="1054"/>
      <c r="AO60" s="1054"/>
      <c r="AP60" s="1054"/>
      <c r="AQ60" s="1054"/>
      <c r="AR60" s="1054"/>
      <c r="AS60" s="1054"/>
      <c r="AT60" s="1054"/>
      <c r="AU60" s="1054"/>
      <c r="AV60" s="1054"/>
      <c r="AW60" s="1054"/>
      <c r="AX60" s="1054"/>
      <c r="AY60" s="1054"/>
      <c r="AZ60" s="1060"/>
      <c r="BA60" s="1060"/>
      <c r="BB60" s="1060"/>
      <c r="BC60" s="1060"/>
      <c r="BD60" s="1060"/>
      <c r="BE60" s="1045"/>
      <c r="BF60" s="1045"/>
      <c r="BG60" s="1045"/>
      <c r="BH60" s="1045"/>
      <c r="BI60" s="1046"/>
      <c r="BJ60" s="205"/>
      <c r="BK60" s="205"/>
      <c r="BL60" s="205"/>
      <c r="BM60" s="205"/>
      <c r="BN60" s="205"/>
      <c r="BO60" s="218"/>
      <c r="BP60" s="218"/>
      <c r="BQ60" s="215">
        <v>54</v>
      </c>
      <c r="BR60" s="216"/>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9"/>
    </row>
    <row r="61" spans="1:131" s="200" customFormat="1" ht="26.25" customHeight="1" thickBot="1" x14ac:dyDescent="0.2">
      <c r="A61" s="214">
        <v>34</v>
      </c>
      <c r="B61" s="1050"/>
      <c r="C61" s="1051"/>
      <c r="D61" s="1051"/>
      <c r="E61" s="1051"/>
      <c r="F61" s="1051"/>
      <c r="G61" s="1051"/>
      <c r="H61" s="1051"/>
      <c r="I61" s="1051"/>
      <c r="J61" s="1051"/>
      <c r="K61" s="1051"/>
      <c r="L61" s="1051"/>
      <c r="M61" s="1051"/>
      <c r="N61" s="1051"/>
      <c r="O61" s="1051"/>
      <c r="P61" s="1052"/>
      <c r="Q61" s="1053"/>
      <c r="R61" s="1054"/>
      <c r="S61" s="1054"/>
      <c r="T61" s="1054"/>
      <c r="U61" s="1054"/>
      <c r="V61" s="1054"/>
      <c r="W61" s="1054"/>
      <c r="X61" s="1054"/>
      <c r="Y61" s="1054"/>
      <c r="Z61" s="1054"/>
      <c r="AA61" s="1054"/>
      <c r="AB61" s="1054"/>
      <c r="AC61" s="1054"/>
      <c r="AD61" s="1054"/>
      <c r="AE61" s="1055"/>
      <c r="AF61" s="1056"/>
      <c r="AG61" s="1057"/>
      <c r="AH61" s="1057"/>
      <c r="AI61" s="1057"/>
      <c r="AJ61" s="1058"/>
      <c r="AK61" s="1059"/>
      <c r="AL61" s="1054"/>
      <c r="AM61" s="1054"/>
      <c r="AN61" s="1054"/>
      <c r="AO61" s="1054"/>
      <c r="AP61" s="1054"/>
      <c r="AQ61" s="1054"/>
      <c r="AR61" s="1054"/>
      <c r="AS61" s="1054"/>
      <c r="AT61" s="1054"/>
      <c r="AU61" s="1054"/>
      <c r="AV61" s="1054"/>
      <c r="AW61" s="1054"/>
      <c r="AX61" s="1054"/>
      <c r="AY61" s="1054"/>
      <c r="AZ61" s="1060"/>
      <c r="BA61" s="1060"/>
      <c r="BB61" s="1060"/>
      <c r="BC61" s="1060"/>
      <c r="BD61" s="1060"/>
      <c r="BE61" s="1045"/>
      <c r="BF61" s="1045"/>
      <c r="BG61" s="1045"/>
      <c r="BH61" s="1045"/>
      <c r="BI61" s="1046"/>
      <c r="BJ61" s="205"/>
      <c r="BK61" s="205"/>
      <c r="BL61" s="205"/>
      <c r="BM61" s="205"/>
      <c r="BN61" s="205"/>
      <c r="BO61" s="218"/>
      <c r="BP61" s="218"/>
      <c r="BQ61" s="215">
        <v>55</v>
      </c>
      <c r="BR61" s="216"/>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9"/>
    </row>
    <row r="62" spans="1:131" s="200" customFormat="1" ht="26.25" customHeight="1" x14ac:dyDescent="0.15">
      <c r="A62" s="214">
        <v>35</v>
      </c>
      <c r="B62" s="1050"/>
      <c r="C62" s="1051"/>
      <c r="D62" s="1051"/>
      <c r="E62" s="1051"/>
      <c r="F62" s="1051"/>
      <c r="G62" s="1051"/>
      <c r="H62" s="1051"/>
      <c r="I62" s="1051"/>
      <c r="J62" s="1051"/>
      <c r="K62" s="1051"/>
      <c r="L62" s="1051"/>
      <c r="M62" s="1051"/>
      <c r="N62" s="1051"/>
      <c r="O62" s="1051"/>
      <c r="P62" s="1052"/>
      <c r="Q62" s="1053"/>
      <c r="R62" s="1054"/>
      <c r="S62" s="1054"/>
      <c r="T62" s="1054"/>
      <c r="U62" s="1054"/>
      <c r="V62" s="1054"/>
      <c r="W62" s="1054"/>
      <c r="X62" s="1054"/>
      <c r="Y62" s="1054"/>
      <c r="Z62" s="1054"/>
      <c r="AA62" s="1054"/>
      <c r="AB62" s="1054"/>
      <c r="AC62" s="1054"/>
      <c r="AD62" s="1054"/>
      <c r="AE62" s="1055"/>
      <c r="AF62" s="1056"/>
      <c r="AG62" s="1057"/>
      <c r="AH62" s="1057"/>
      <c r="AI62" s="1057"/>
      <c r="AJ62" s="1058"/>
      <c r="AK62" s="1059"/>
      <c r="AL62" s="1054"/>
      <c r="AM62" s="1054"/>
      <c r="AN62" s="1054"/>
      <c r="AO62" s="1054"/>
      <c r="AP62" s="1054"/>
      <c r="AQ62" s="1054"/>
      <c r="AR62" s="1054"/>
      <c r="AS62" s="1054"/>
      <c r="AT62" s="1054"/>
      <c r="AU62" s="1054"/>
      <c r="AV62" s="1054"/>
      <c r="AW62" s="1054"/>
      <c r="AX62" s="1054"/>
      <c r="AY62" s="1054"/>
      <c r="AZ62" s="1060"/>
      <c r="BA62" s="1060"/>
      <c r="BB62" s="1060"/>
      <c r="BC62" s="1060"/>
      <c r="BD62" s="1060"/>
      <c r="BE62" s="1045"/>
      <c r="BF62" s="1045"/>
      <c r="BG62" s="1045"/>
      <c r="BH62" s="1045"/>
      <c r="BI62" s="1046"/>
      <c r="BJ62" s="1047" t="s">
        <v>389</v>
      </c>
      <c r="BK62" s="1048"/>
      <c r="BL62" s="1048"/>
      <c r="BM62" s="1048"/>
      <c r="BN62" s="1049"/>
      <c r="BO62" s="218"/>
      <c r="BP62" s="218"/>
      <c r="BQ62" s="215">
        <v>56</v>
      </c>
      <c r="BR62" s="216"/>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9"/>
    </row>
    <row r="63" spans="1:131" s="200" customFormat="1" ht="26.25" customHeight="1" thickBot="1" x14ac:dyDescent="0.2">
      <c r="A63" s="217" t="s">
        <v>369</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64"/>
      <c r="AF63" s="1065">
        <v>452</v>
      </c>
      <c r="AG63" s="988"/>
      <c r="AH63" s="988"/>
      <c r="AI63" s="988"/>
      <c r="AJ63" s="1066"/>
      <c r="AK63" s="1067"/>
      <c r="AL63" s="992"/>
      <c r="AM63" s="992"/>
      <c r="AN63" s="992"/>
      <c r="AO63" s="992"/>
      <c r="AP63" s="988">
        <v>2300</v>
      </c>
      <c r="AQ63" s="988"/>
      <c r="AR63" s="988"/>
      <c r="AS63" s="988"/>
      <c r="AT63" s="988"/>
      <c r="AU63" s="988">
        <v>2088</v>
      </c>
      <c r="AV63" s="988"/>
      <c r="AW63" s="988"/>
      <c r="AX63" s="988"/>
      <c r="AY63" s="988"/>
      <c r="AZ63" s="1061"/>
      <c r="BA63" s="1061"/>
      <c r="BB63" s="1061"/>
      <c r="BC63" s="1061"/>
      <c r="BD63" s="1061"/>
      <c r="BE63" s="989"/>
      <c r="BF63" s="989"/>
      <c r="BG63" s="989"/>
      <c r="BH63" s="989"/>
      <c r="BI63" s="990"/>
      <c r="BJ63" s="1062" t="s">
        <v>223</v>
      </c>
      <c r="BK63" s="980"/>
      <c r="BL63" s="980"/>
      <c r="BM63" s="980"/>
      <c r="BN63" s="1063"/>
      <c r="BO63" s="218"/>
      <c r="BP63" s="218"/>
      <c r="BQ63" s="215">
        <v>57</v>
      </c>
      <c r="BR63" s="216"/>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9"/>
    </row>
    <row r="66" spans="1:131" s="200" customFormat="1" ht="26.25" customHeight="1" x14ac:dyDescent="0.15">
      <c r="A66" s="1021" t="s">
        <v>392</v>
      </c>
      <c r="B66" s="1022"/>
      <c r="C66" s="1022"/>
      <c r="D66" s="1022"/>
      <c r="E66" s="1022"/>
      <c r="F66" s="1022"/>
      <c r="G66" s="1022"/>
      <c r="H66" s="1022"/>
      <c r="I66" s="1022"/>
      <c r="J66" s="1022"/>
      <c r="K66" s="1022"/>
      <c r="L66" s="1022"/>
      <c r="M66" s="1022"/>
      <c r="N66" s="1022"/>
      <c r="O66" s="1022"/>
      <c r="P66" s="1023"/>
      <c r="Q66" s="1027" t="s">
        <v>373</v>
      </c>
      <c r="R66" s="1028"/>
      <c r="S66" s="1028"/>
      <c r="T66" s="1028"/>
      <c r="U66" s="1029"/>
      <c r="V66" s="1027" t="s">
        <v>374</v>
      </c>
      <c r="W66" s="1028"/>
      <c r="X66" s="1028"/>
      <c r="Y66" s="1028"/>
      <c r="Z66" s="1029"/>
      <c r="AA66" s="1027" t="s">
        <v>375</v>
      </c>
      <c r="AB66" s="1028"/>
      <c r="AC66" s="1028"/>
      <c r="AD66" s="1028"/>
      <c r="AE66" s="1029"/>
      <c r="AF66" s="1033" t="s">
        <v>376</v>
      </c>
      <c r="AG66" s="1034"/>
      <c r="AH66" s="1034"/>
      <c r="AI66" s="1034"/>
      <c r="AJ66" s="1035"/>
      <c r="AK66" s="1027" t="s">
        <v>377</v>
      </c>
      <c r="AL66" s="1022"/>
      <c r="AM66" s="1022"/>
      <c r="AN66" s="1022"/>
      <c r="AO66" s="1023"/>
      <c r="AP66" s="1027" t="s">
        <v>378</v>
      </c>
      <c r="AQ66" s="1028"/>
      <c r="AR66" s="1028"/>
      <c r="AS66" s="1028"/>
      <c r="AT66" s="1029"/>
      <c r="AU66" s="1027" t="s">
        <v>393</v>
      </c>
      <c r="AV66" s="1028"/>
      <c r="AW66" s="1028"/>
      <c r="AX66" s="1028"/>
      <c r="AY66" s="1029"/>
      <c r="AZ66" s="1027" t="s">
        <v>357</v>
      </c>
      <c r="BA66" s="1028"/>
      <c r="BB66" s="1028"/>
      <c r="BC66" s="1028"/>
      <c r="BD66" s="1043"/>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131" t="s">
        <v>534</v>
      </c>
      <c r="C68" s="1132"/>
      <c r="D68" s="1132"/>
      <c r="E68" s="1132"/>
      <c r="F68" s="1132"/>
      <c r="G68" s="1132"/>
      <c r="H68" s="1132"/>
      <c r="I68" s="1132"/>
      <c r="J68" s="1132"/>
      <c r="K68" s="1132"/>
      <c r="L68" s="1132"/>
      <c r="M68" s="1132"/>
      <c r="N68" s="1132"/>
      <c r="O68" s="1132"/>
      <c r="P68" s="1133"/>
      <c r="Q68" s="1014">
        <v>21621</v>
      </c>
      <c r="R68" s="1011"/>
      <c r="S68" s="1011"/>
      <c r="T68" s="1011"/>
      <c r="U68" s="1011"/>
      <c r="V68" s="1011">
        <v>21598</v>
      </c>
      <c r="W68" s="1011"/>
      <c r="X68" s="1011"/>
      <c r="Y68" s="1011"/>
      <c r="Z68" s="1011"/>
      <c r="AA68" s="1011">
        <v>23</v>
      </c>
      <c r="AB68" s="1011"/>
      <c r="AC68" s="1011"/>
      <c r="AD68" s="1011"/>
      <c r="AE68" s="1011"/>
      <c r="AF68" s="1011">
        <v>23</v>
      </c>
      <c r="AG68" s="1011"/>
      <c r="AH68" s="1011"/>
      <c r="AI68" s="1011"/>
      <c r="AJ68" s="1011"/>
      <c r="AK68" s="1011">
        <v>44</v>
      </c>
      <c r="AL68" s="1011"/>
      <c r="AM68" s="1011"/>
      <c r="AN68" s="1011"/>
      <c r="AO68" s="1011"/>
      <c r="AP68" s="1011" t="s">
        <v>549</v>
      </c>
      <c r="AQ68" s="1011"/>
      <c r="AR68" s="1011"/>
      <c r="AS68" s="1011"/>
      <c r="AT68" s="1011"/>
      <c r="AU68" s="1011" t="s">
        <v>545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535</v>
      </c>
      <c r="C69" s="1004"/>
      <c r="D69" s="1004"/>
      <c r="E69" s="1004"/>
      <c r="F69" s="1004"/>
      <c r="G69" s="1004"/>
      <c r="H69" s="1004"/>
      <c r="I69" s="1004"/>
      <c r="J69" s="1004"/>
      <c r="K69" s="1004"/>
      <c r="L69" s="1004"/>
      <c r="M69" s="1004"/>
      <c r="N69" s="1004"/>
      <c r="O69" s="1004"/>
      <c r="P69" s="1005"/>
      <c r="Q69" s="1006">
        <v>197</v>
      </c>
      <c r="R69" s="1000"/>
      <c r="S69" s="1000"/>
      <c r="T69" s="1000"/>
      <c r="U69" s="1000"/>
      <c r="V69" s="1000">
        <v>196</v>
      </c>
      <c r="W69" s="1000"/>
      <c r="X69" s="1000"/>
      <c r="Y69" s="1000"/>
      <c r="Z69" s="1000"/>
      <c r="AA69" s="1000">
        <v>1</v>
      </c>
      <c r="AB69" s="1000"/>
      <c r="AC69" s="1000"/>
      <c r="AD69" s="1000"/>
      <c r="AE69" s="1000"/>
      <c r="AF69" s="1000">
        <v>1</v>
      </c>
      <c r="AG69" s="1000"/>
      <c r="AH69" s="1000"/>
      <c r="AI69" s="1000"/>
      <c r="AJ69" s="1000"/>
      <c r="AK69" s="1000">
        <v>54</v>
      </c>
      <c r="AL69" s="1000"/>
      <c r="AM69" s="1000"/>
      <c r="AN69" s="1000"/>
      <c r="AO69" s="1000"/>
      <c r="AP69" s="1000" t="s">
        <v>546</v>
      </c>
      <c r="AQ69" s="1000"/>
      <c r="AR69" s="1000"/>
      <c r="AS69" s="1000"/>
      <c r="AT69" s="1000"/>
      <c r="AU69" s="1000" t="s">
        <v>548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536</v>
      </c>
      <c r="C70" s="1004"/>
      <c r="D70" s="1004"/>
      <c r="E70" s="1004"/>
      <c r="F70" s="1004"/>
      <c r="G70" s="1004"/>
      <c r="H70" s="1004"/>
      <c r="I70" s="1004"/>
      <c r="J70" s="1004"/>
      <c r="K70" s="1004"/>
      <c r="L70" s="1004"/>
      <c r="M70" s="1004"/>
      <c r="N70" s="1004"/>
      <c r="O70" s="1004"/>
      <c r="P70" s="1005"/>
      <c r="Q70" s="1006">
        <v>558</v>
      </c>
      <c r="R70" s="1000"/>
      <c r="S70" s="1000"/>
      <c r="T70" s="1000"/>
      <c r="U70" s="1000"/>
      <c r="V70" s="1000">
        <v>387</v>
      </c>
      <c r="W70" s="1000"/>
      <c r="X70" s="1000"/>
      <c r="Y70" s="1000"/>
      <c r="Z70" s="1000"/>
      <c r="AA70" s="1000">
        <v>170</v>
      </c>
      <c r="AB70" s="1000"/>
      <c r="AC70" s="1000"/>
      <c r="AD70" s="1000"/>
      <c r="AE70" s="1000"/>
      <c r="AF70" s="1000">
        <v>170</v>
      </c>
      <c r="AG70" s="1000"/>
      <c r="AH70" s="1000"/>
      <c r="AI70" s="1000"/>
      <c r="AJ70" s="1000"/>
      <c r="AK70" s="1000" t="s">
        <v>546</v>
      </c>
      <c r="AL70" s="1000"/>
      <c r="AM70" s="1000"/>
      <c r="AN70" s="1000"/>
      <c r="AO70" s="1000"/>
      <c r="AP70" s="1000" t="s">
        <v>545</v>
      </c>
      <c r="AQ70" s="1000"/>
      <c r="AR70" s="1000"/>
      <c r="AS70" s="1000"/>
      <c r="AT70" s="1000"/>
      <c r="AU70" s="1000" t="s">
        <v>545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537</v>
      </c>
      <c r="C71" s="1004"/>
      <c r="D71" s="1004"/>
      <c r="E71" s="1004"/>
      <c r="F71" s="1004"/>
      <c r="G71" s="1004"/>
      <c r="H71" s="1004"/>
      <c r="I71" s="1004"/>
      <c r="J71" s="1004"/>
      <c r="K71" s="1004"/>
      <c r="L71" s="1004"/>
      <c r="M71" s="1004"/>
      <c r="N71" s="1004"/>
      <c r="O71" s="1004"/>
      <c r="P71" s="1005"/>
      <c r="Q71" s="1006">
        <v>898</v>
      </c>
      <c r="R71" s="1000"/>
      <c r="S71" s="1000"/>
      <c r="T71" s="1000"/>
      <c r="U71" s="1000"/>
      <c r="V71" s="1000">
        <v>893</v>
      </c>
      <c r="W71" s="1000"/>
      <c r="X71" s="1000"/>
      <c r="Y71" s="1000"/>
      <c r="Z71" s="1000"/>
      <c r="AA71" s="1000">
        <v>5</v>
      </c>
      <c r="AB71" s="1000"/>
      <c r="AC71" s="1000"/>
      <c r="AD71" s="1000"/>
      <c r="AE71" s="1000"/>
      <c r="AF71" s="1000">
        <v>5</v>
      </c>
      <c r="AG71" s="1000"/>
      <c r="AH71" s="1000"/>
      <c r="AI71" s="1000"/>
      <c r="AJ71" s="1000"/>
      <c r="AK71" s="1000" t="s">
        <v>545</v>
      </c>
      <c r="AL71" s="1000"/>
      <c r="AM71" s="1000"/>
      <c r="AN71" s="1000"/>
      <c r="AO71" s="1000"/>
      <c r="AP71" s="1000" t="s">
        <v>546</v>
      </c>
      <c r="AQ71" s="1000"/>
      <c r="AR71" s="1000"/>
      <c r="AS71" s="1000"/>
      <c r="AT71" s="1000"/>
      <c r="AU71" s="1000" t="s">
        <v>546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538</v>
      </c>
      <c r="C72" s="1004"/>
      <c r="D72" s="1004"/>
      <c r="E72" s="1004"/>
      <c r="F72" s="1004"/>
      <c r="G72" s="1004"/>
      <c r="H72" s="1004"/>
      <c r="I72" s="1004"/>
      <c r="J72" s="1004"/>
      <c r="K72" s="1004"/>
      <c r="L72" s="1004"/>
      <c r="M72" s="1004"/>
      <c r="N72" s="1004"/>
      <c r="O72" s="1004"/>
      <c r="P72" s="1005"/>
      <c r="Q72" s="1006">
        <v>310260</v>
      </c>
      <c r="R72" s="1000"/>
      <c r="S72" s="1000"/>
      <c r="T72" s="1000"/>
      <c r="U72" s="1000"/>
      <c r="V72" s="1000">
        <v>303786</v>
      </c>
      <c r="W72" s="1000"/>
      <c r="X72" s="1000"/>
      <c r="Y72" s="1000"/>
      <c r="Z72" s="1000"/>
      <c r="AA72" s="1000">
        <v>6474</v>
      </c>
      <c r="AB72" s="1000"/>
      <c r="AC72" s="1000"/>
      <c r="AD72" s="1000"/>
      <c r="AE72" s="1000"/>
      <c r="AF72" s="1000">
        <v>6474</v>
      </c>
      <c r="AG72" s="1000"/>
      <c r="AH72" s="1000"/>
      <c r="AI72" s="1000"/>
      <c r="AJ72" s="1000"/>
      <c r="AK72" s="1000">
        <v>2340</v>
      </c>
      <c r="AL72" s="1000"/>
      <c r="AM72" s="1000"/>
      <c r="AN72" s="1000"/>
      <c r="AO72" s="1000"/>
      <c r="AP72" s="1000" t="s">
        <v>545</v>
      </c>
      <c r="AQ72" s="1000"/>
      <c r="AR72" s="1000"/>
      <c r="AS72" s="1000"/>
      <c r="AT72" s="1000"/>
      <c r="AU72" s="1000" t="s">
        <v>546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539</v>
      </c>
      <c r="C73" s="1004"/>
      <c r="D73" s="1004"/>
      <c r="E73" s="1004"/>
      <c r="F73" s="1004"/>
      <c r="G73" s="1004"/>
      <c r="H73" s="1004"/>
      <c r="I73" s="1004"/>
      <c r="J73" s="1004"/>
      <c r="K73" s="1004"/>
      <c r="L73" s="1004"/>
      <c r="M73" s="1004"/>
      <c r="N73" s="1004"/>
      <c r="O73" s="1004"/>
      <c r="P73" s="1005"/>
      <c r="Q73" s="1006">
        <v>3182</v>
      </c>
      <c r="R73" s="1000"/>
      <c r="S73" s="1000"/>
      <c r="T73" s="1000"/>
      <c r="U73" s="1000"/>
      <c r="V73" s="1000">
        <v>3080</v>
      </c>
      <c r="W73" s="1000"/>
      <c r="X73" s="1000"/>
      <c r="Y73" s="1000"/>
      <c r="Z73" s="1000"/>
      <c r="AA73" s="1000">
        <v>102</v>
      </c>
      <c r="AB73" s="1000"/>
      <c r="AC73" s="1000"/>
      <c r="AD73" s="1000"/>
      <c r="AE73" s="1000"/>
      <c r="AF73" s="1000">
        <v>102</v>
      </c>
      <c r="AG73" s="1000"/>
      <c r="AH73" s="1000"/>
      <c r="AI73" s="1000"/>
      <c r="AJ73" s="1000"/>
      <c r="AK73" s="1000" t="s">
        <v>545</v>
      </c>
      <c r="AL73" s="1000"/>
      <c r="AM73" s="1000"/>
      <c r="AN73" s="1000"/>
      <c r="AO73" s="1000"/>
      <c r="AP73" s="1000">
        <v>390</v>
      </c>
      <c r="AQ73" s="1000"/>
      <c r="AR73" s="1000"/>
      <c r="AS73" s="1000"/>
      <c r="AT73" s="1000"/>
      <c r="AU73" s="1000">
        <v>43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540</v>
      </c>
      <c r="C74" s="1004"/>
      <c r="D74" s="1004"/>
      <c r="E74" s="1004"/>
      <c r="F74" s="1004"/>
      <c r="G74" s="1004"/>
      <c r="H74" s="1004"/>
      <c r="I74" s="1004"/>
      <c r="J74" s="1004"/>
      <c r="K74" s="1004"/>
      <c r="L74" s="1004"/>
      <c r="M74" s="1004"/>
      <c r="N74" s="1004"/>
      <c r="O74" s="1004"/>
      <c r="P74" s="1005"/>
      <c r="Q74" s="1006">
        <v>543</v>
      </c>
      <c r="R74" s="1000"/>
      <c r="S74" s="1000"/>
      <c r="T74" s="1000"/>
      <c r="U74" s="1000"/>
      <c r="V74" s="1000">
        <v>489</v>
      </c>
      <c r="W74" s="1000"/>
      <c r="X74" s="1000"/>
      <c r="Y74" s="1000"/>
      <c r="Z74" s="1000"/>
      <c r="AA74" s="1000">
        <v>53</v>
      </c>
      <c r="AB74" s="1000"/>
      <c r="AC74" s="1000"/>
      <c r="AD74" s="1000"/>
      <c r="AE74" s="1000"/>
      <c r="AF74" s="1000">
        <v>53</v>
      </c>
      <c r="AG74" s="1000"/>
      <c r="AH74" s="1000"/>
      <c r="AI74" s="1000"/>
      <c r="AJ74" s="1000"/>
      <c r="AK74" s="1000" t="s">
        <v>546</v>
      </c>
      <c r="AL74" s="1000"/>
      <c r="AM74" s="1000"/>
      <c r="AN74" s="1000"/>
      <c r="AO74" s="1000"/>
      <c r="AP74" s="1000">
        <v>348</v>
      </c>
      <c r="AQ74" s="1000"/>
      <c r="AR74" s="1000"/>
      <c r="AS74" s="1000"/>
      <c r="AT74" s="1000"/>
      <c r="AU74" s="1000">
        <v>18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541</v>
      </c>
      <c r="C75" s="1004"/>
      <c r="D75" s="1004"/>
      <c r="E75" s="1004"/>
      <c r="F75" s="1004"/>
      <c r="G75" s="1004"/>
      <c r="H75" s="1004"/>
      <c r="I75" s="1004"/>
      <c r="J75" s="1004"/>
      <c r="K75" s="1004"/>
      <c r="L75" s="1004"/>
      <c r="M75" s="1004"/>
      <c r="N75" s="1004"/>
      <c r="O75" s="1004"/>
      <c r="P75" s="1005"/>
      <c r="Q75" s="1007">
        <v>4180</v>
      </c>
      <c r="R75" s="1008"/>
      <c r="S75" s="1008"/>
      <c r="T75" s="1008"/>
      <c r="U75" s="1009"/>
      <c r="V75" s="1010">
        <v>4136</v>
      </c>
      <c r="W75" s="1008"/>
      <c r="X75" s="1008"/>
      <c r="Y75" s="1008"/>
      <c r="Z75" s="1009"/>
      <c r="AA75" s="1010">
        <v>44</v>
      </c>
      <c r="AB75" s="1008"/>
      <c r="AC75" s="1008"/>
      <c r="AD75" s="1008"/>
      <c r="AE75" s="1009"/>
      <c r="AF75" s="1010">
        <v>44</v>
      </c>
      <c r="AG75" s="1008"/>
      <c r="AH75" s="1008"/>
      <c r="AI75" s="1008"/>
      <c r="AJ75" s="1009"/>
      <c r="AK75" s="1010">
        <v>89</v>
      </c>
      <c r="AL75" s="1008"/>
      <c r="AM75" s="1008"/>
      <c r="AN75" s="1008"/>
      <c r="AO75" s="1009"/>
      <c r="AP75" s="1010">
        <v>1954</v>
      </c>
      <c r="AQ75" s="1008"/>
      <c r="AR75" s="1008"/>
      <c r="AS75" s="1008"/>
      <c r="AT75" s="1009"/>
      <c r="AU75" s="1010">
        <v>109</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542</v>
      </c>
      <c r="C76" s="1004"/>
      <c r="D76" s="1004"/>
      <c r="E76" s="1004"/>
      <c r="F76" s="1004"/>
      <c r="G76" s="1004"/>
      <c r="H76" s="1004"/>
      <c r="I76" s="1004"/>
      <c r="J76" s="1004"/>
      <c r="K76" s="1004"/>
      <c r="L76" s="1004"/>
      <c r="M76" s="1004"/>
      <c r="N76" s="1004"/>
      <c r="O76" s="1004"/>
      <c r="P76" s="1005"/>
      <c r="Q76" s="1007">
        <v>121</v>
      </c>
      <c r="R76" s="1008"/>
      <c r="S76" s="1008"/>
      <c r="T76" s="1008"/>
      <c r="U76" s="1009"/>
      <c r="V76" s="1010">
        <v>121</v>
      </c>
      <c r="W76" s="1008"/>
      <c r="X76" s="1008"/>
      <c r="Y76" s="1008"/>
      <c r="Z76" s="1009"/>
      <c r="AA76" s="1010"/>
      <c r="AB76" s="1008"/>
      <c r="AC76" s="1008"/>
      <c r="AD76" s="1008"/>
      <c r="AE76" s="1009"/>
      <c r="AF76" s="1010"/>
      <c r="AG76" s="1008"/>
      <c r="AH76" s="1008"/>
      <c r="AI76" s="1008"/>
      <c r="AJ76" s="1009"/>
      <c r="AK76" s="1010">
        <v>37</v>
      </c>
      <c r="AL76" s="1008"/>
      <c r="AM76" s="1008"/>
      <c r="AN76" s="1008"/>
      <c r="AO76" s="1009"/>
      <c r="AP76" s="1010" t="s">
        <v>545</v>
      </c>
      <c r="AQ76" s="1008"/>
      <c r="AR76" s="1008"/>
      <c r="AS76" s="1008"/>
      <c r="AT76" s="1009"/>
      <c r="AU76" s="1010" t="s">
        <v>546</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543</v>
      </c>
      <c r="C77" s="1004"/>
      <c r="D77" s="1004"/>
      <c r="E77" s="1004"/>
      <c r="F77" s="1004"/>
      <c r="G77" s="1004"/>
      <c r="H77" s="1004"/>
      <c r="I77" s="1004"/>
      <c r="J77" s="1004"/>
      <c r="K77" s="1004"/>
      <c r="L77" s="1004"/>
      <c r="M77" s="1004"/>
      <c r="N77" s="1004"/>
      <c r="O77" s="1004"/>
      <c r="P77" s="1005"/>
      <c r="Q77" s="1007">
        <v>12</v>
      </c>
      <c r="R77" s="1008"/>
      <c r="S77" s="1008"/>
      <c r="T77" s="1008"/>
      <c r="U77" s="1009"/>
      <c r="V77" s="1010">
        <v>11</v>
      </c>
      <c r="W77" s="1008"/>
      <c r="X77" s="1008"/>
      <c r="Y77" s="1008"/>
      <c r="Z77" s="1009"/>
      <c r="AA77" s="1010">
        <v>1</v>
      </c>
      <c r="AB77" s="1008"/>
      <c r="AC77" s="1008"/>
      <c r="AD77" s="1008"/>
      <c r="AE77" s="1009"/>
      <c r="AF77" s="1010">
        <v>1</v>
      </c>
      <c r="AG77" s="1008"/>
      <c r="AH77" s="1008"/>
      <c r="AI77" s="1008"/>
      <c r="AJ77" s="1009"/>
      <c r="AK77" s="1010">
        <v>2</v>
      </c>
      <c r="AL77" s="1008"/>
      <c r="AM77" s="1008"/>
      <c r="AN77" s="1008"/>
      <c r="AO77" s="1009"/>
      <c r="AP77" s="1010" t="s">
        <v>545</v>
      </c>
      <c r="AQ77" s="1008"/>
      <c r="AR77" s="1008"/>
      <c r="AS77" s="1008"/>
      <c r="AT77" s="1009"/>
      <c r="AU77" s="1010" t="s">
        <v>545</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6874</v>
      </c>
      <c r="AG88" s="988"/>
      <c r="AH88" s="988"/>
      <c r="AI88" s="988"/>
      <c r="AJ88" s="988"/>
      <c r="AK88" s="992"/>
      <c r="AL88" s="992"/>
      <c r="AM88" s="992"/>
      <c r="AN88" s="992"/>
      <c r="AO88" s="992"/>
      <c r="AP88" s="988">
        <v>2691</v>
      </c>
      <c r="AQ88" s="988"/>
      <c r="AR88" s="988"/>
      <c r="AS88" s="988"/>
      <c r="AT88" s="988"/>
      <c r="AU88" s="988">
        <v>170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289</v>
      </c>
      <c r="AG109" s="923"/>
      <c r="AH109" s="923"/>
      <c r="AI109" s="923"/>
      <c r="AJ109" s="924"/>
      <c r="AK109" s="925" t="s">
        <v>288</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289</v>
      </c>
      <c r="BW109" s="923"/>
      <c r="BX109" s="923"/>
      <c r="BY109" s="923"/>
      <c r="BZ109" s="924"/>
      <c r="CA109" s="925" t="s">
        <v>288</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289</v>
      </c>
      <c r="DM109" s="923"/>
      <c r="DN109" s="923"/>
      <c r="DO109" s="923"/>
      <c r="DP109" s="924"/>
      <c r="DQ109" s="925" t="s">
        <v>288</v>
      </c>
      <c r="DR109" s="923"/>
      <c r="DS109" s="923"/>
      <c r="DT109" s="923"/>
      <c r="DU109" s="924"/>
      <c r="DV109" s="925" t="s">
        <v>404</v>
      </c>
      <c r="DW109" s="923"/>
      <c r="DX109" s="923"/>
      <c r="DY109" s="923"/>
      <c r="DZ109" s="954"/>
    </row>
    <row r="110" spans="1:131" s="199" customFormat="1" ht="26.25" customHeight="1" x14ac:dyDescent="0.15">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218757</v>
      </c>
      <c r="AB110" s="916"/>
      <c r="AC110" s="916"/>
      <c r="AD110" s="916"/>
      <c r="AE110" s="917"/>
      <c r="AF110" s="918">
        <v>233839</v>
      </c>
      <c r="AG110" s="916"/>
      <c r="AH110" s="916"/>
      <c r="AI110" s="916"/>
      <c r="AJ110" s="917"/>
      <c r="AK110" s="918">
        <v>248523</v>
      </c>
      <c r="AL110" s="916"/>
      <c r="AM110" s="916"/>
      <c r="AN110" s="916"/>
      <c r="AO110" s="917"/>
      <c r="AP110" s="919">
        <v>9.5</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3048534</v>
      </c>
      <c r="BR110" s="863"/>
      <c r="BS110" s="863"/>
      <c r="BT110" s="863"/>
      <c r="BU110" s="863"/>
      <c r="BV110" s="863">
        <v>3442611</v>
      </c>
      <c r="BW110" s="863"/>
      <c r="BX110" s="863"/>
      <c r="BY110" s="863"/>
      <c r="BZ110" s="863"/>
      <c r="CA110" s="863">
        <v>3936393</v>
      </c>
      <c r="CB110" s="863"/>
      <c r="CC110" s="863"/>
      <c r="CD110" s="863"/>
      <c r="CE110" s="863"/>
      <c r="CF110" s="887">
        <v>149.9</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223</v>
      </c>
      <c r="DH110" s="863"/>
      <c r="DI110" s="863"/>
      <c r="DJ110" s="863"/>
      <c r="DK110" s="863"/>
      <c r="DL110" s="863" t="s">
        <v>223</v>
      </c>
      <c r="DM110" s="863"/>
      <c r="DN110" s="863"/>
      <c r="DO110" s="863"/>
      <c r="DP110" s="863"/>
      <c r="DQ110" s="863" t="s">
        <v>223</v>
      </c>
      <c r="DR110" s="863"/>
      <c r="DS110" s="863"/>
      <c r="DT110" s="863"/>
      <c r="DU110" s="863"/>
      <c r="DV110" s="864" t="s">
        <v>223</v>
      </c>
      <c r="DW110" s="864"/>
      <c r="DX110" s="864"/>
      <c r="DY110" s="864"/>
      <c r="DZ110" s="865"/>
    </row>
    <row r="111" spans="1:131" s="199" customFormat="1" ht="26.25" customHeight="1" x14ac:dyDescent="0.15">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223</v>
      </c>
      <c r="AB111" s="944"/>
      <c r="AC111" s="944"/>
      <c r="AD111" s="944"/>
      <c r="AE111" s="945"/>
      <c r="AF111" s="946" t="s">
        <v>223</v>
      </c>
      <c r="AG111" s="944"/>
      <c r="AH111" s="944"/>
      <c r="AI111" s="944"/>
      <c r="AJ111" s="945"/>
      <c r="AK111" s="946" t="s">
        <v>223</v>
      </c>
      <c r="AL111" s="944"/>
      <c r="AM111" s="944"/>
      <c r="AN111" s="944"/>
      <c r="AO111" s="945"/>
      <c r="AP111" s="947" t="s">
        <v>223</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63964</v>
      </c>
      <c r="BR111" s="835"/>
      <c r="BS111" s="835"/>
      <c r="BT111" s="835"/>
      <c r="BU111" s="835"/>
      <c r="BV111" s="835">
        <v>38943</v>
      </c>
      <c r="BW111" s="835"/>
      <c r="BX111" s="835"/>
      <c r="BY111" s="835"/>
      <c r="BZ111" s="835"/>
      <c r="CA111" s="835">
        <v>21570</v>
      </c>
      <c r="CB111" s="835"/>
      <c r="CC111" s="835"/>
      <c r="CD111" s="835"/>
      <c r="CE111" s="835"/>
      <c r="CF111" s="896">
        <v>0.8</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223</v>
      </c>
      <c r="DH111" s="835"/>
      <c r="DI111" s="835"/>
      <c r="DJ111" s="835"/>
      <c r="DK111" s="835"/>
      <c r="DL111" s="835" t="s">
        <v>223</v>
      </c>
      <c r="DM111" s="835"/>
      <c r="DN111" s="835"/>
      <c r="DO111" s="835"/>
      <c r="DP111" s="835"/>
      <c r="DQ111" s="835" t="s">
        <v>223</v>
      </c>
      <c r="DR111" s="835"/>
      <c r="DS111" s="835"/>
      <c r="DT111" s="835"/>
      <c r="DU111" s="835"/>
      <c r="DV111" s="812" t="s">
        <v>223</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223</v>
      </c>
      <c r="AB112" s="798"/>
      <c r="AC112" s="798"/>
      <c r="AD112" s="798"/>
      <c r="AE112" s="799"/>
      <c r="AF112" s="800" t="s">
        <v>223</v>
      </c>
      <c r="AG112" s="798"/>
      <c r="AH112" s="798"/>
      <c r="AI112" s="798"/>
      <c r="AJ112" s="799"/>
      <c r="AK112" s="800" t="s">
        <v>223</v>
      </c>
      <c r="AL112" s="798"/>
      <c r="AM112" s="798"/>
      <c r="AN112" s="798"/>
      <c r="AO112" s="799"/>
      <c r="AP112" s="845" t="s">
        <v>223</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2190628</v>
      </c>
      <c r="BR112" s="835"/>
      <c r="BS112" s="835"/>
      <c r="BT112" s="835"/>
      <c r="BU112" s="835"/>
      <c r="BV112" s="835">
        <v>2074274</v>
      </c>
      <c r="BW112" s="835"/>
      <c r="BX112" s="835"/>
      <c r="BY112" s="835"/>
      <c r="BZ112" s="835"/>
      <c r="CA112" s="835">
        <v>2087986</v>
      </c>
      <c r="CB112" s="835"/>
      <c r="CC112" s="835"/>
      <c r="CD112" s="835"/>
      <c r="CE112" s="835"/>
      <c r="CF112" s="896">
        <v>79.5</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19894</v>
      </c>
      <c r="DH112" s="835"/>
      <c r="DI112" s="835"/>
      <c r="DJ112" s="835"/>
      <c r="DK112" s="835"/>
      <c r="DL112" s="835">
        <v>9226</v>
      </c>
      <c r="DM112" s="835"/>
      <c r="DN112" s="835"/>
      <c r="DO112" s="835"/>
      <c r="DP112" s="835"/>
      <c r="DQ112" s="835">
        <v>2813</v>
      </c>
      <c r="DR112" s="835"/>
      <c r="DS112" s="835"/>
      <c r="DT112" s="835"/>
      <c r="DU112" s="835"/>
      <c r="DV112" s="812">
        <v>0.1</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203521</v>
      </c>
      <c r="AB113" s="944"/>
      <c r="AC113" s="944"/>
      <c r="AD113" s="944"/>
      <c r="AE113" s="945"/>
      <c r="AF113" s="946">
        <v>205341</v>
      </c>
      <c r="AG113" s="944"/>
      <c r="AH113" s="944"/>
      <c r="AI113" s="944"/>
      <c r="AJ113" s="945"/>
      <c r="AK113" s="946">
        <v>209539</v>
      </c>
      <c r="AL113" s="944"/>
      <c r="AM113" s="944"/>
      <c r="AN113" s="944"/>
      <c r="AO113" s="945"/>
      <c r="AP113" s="947">
        <v>8</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151829</v>
      </c>
      <c r="BR113" s="835"/>
      <c r="BS113" s="835"/>
      <c r="BT113" s="835"/>
      <c r="BU113" s="835"/>
      <c r="BV113" s="835">
        <v>173130</v>
      </c>
      <c r="BW113" s="835"/>
      <c r="BX113" s="835"/>
      <c r="BY113" s="835"/>
      <c r="BZ113" s="835"/>
      <c r="CA113" s="835">
        <v>169539</v>
      </c>
      <c r="CB113" s="835"/>
      <c r="CC113" s="835"/>
      <c r="CD113" s="835"/>
      <c r="CE113" s="835"/>
      <c r="CF113" s="896">
        <v>6.5</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223</v>
      </c>
      <c r="DH113" s="798"/>
      <c r="DI113" s="798"/>
      <c r="DJ113" s="798"/>
      <c r="DK113" s="799"/>
      <c r="DL113" s="800" t="s">
        <v>223</v>
      </c>
      <c r="DM113" s="798"/>
      <c r="DN113" s="798"/>
      <c r="DO113" s="798"/>
      <c r="DP113" s="799"/>
      <c r="DQ113" s="800" t="s">
        <v>223</v>
      </c>
      <c r="DR113" s="798"/>
      <c r="DS113" s="798"/>
      <c r="DT113" s="798"/>
      <c r="DU113" s="799"/>
      <c r="DV113" s="845" t="s">
        <v>223</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42107</v>
      </c>
      <c r="AB114" s="798"/>
      <c r="AC114" s="798"/>
      <c r="AD114" s="798"/>
      <c r="AE114" s="799"/>
      <c r="AF114" s="800">
        <v>16751</v>
      </c>
      <c r="AG114" s="798"/>
      <c r="AH114" s="798"/>
      <c r="AI114" s="798"/>
      <c r="AJ114" s="799"/>
      <c r="AK114" s="800">
        <v>19385</v>
      </c>
      <c r="AL114" s="798"/>
      <c r="AM114" s="798"/>
      <c r="AN114" s="798"/>
      <c r="AO114" s="799"/>
      <c r="AP114" s="845">
        <v>0.7</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1003425</v>
      </c>
      <c r="BR114" s="835"/>
      <c r="BS114" s="835"/>
      <c r="BT114" s="835"/>
      <c r="BU114" s="835"/>
      <c r="BV114" s="835">
        <v>888122</v>
      </c>
      <c r="BW114" s="835"/>
      <c r="BX114" s="835"/>
      <c r="BY114" s="835"/>
      <c r="BZ114" s="835"/>
      <c r="CA114" s="835">
        <v>1038956</v>
      </c>
      <c r="CB114" s="835"/>
      <c r="CC114" s="835"/>
      <c r="CD114" s="835"/>
      <c r="CE114" s="835"/>
      <c r="CF114" s="896">
        <v>39.6</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223</v>
      </c>
      <c r="DH114" s="798"/>
      <c r="DI114" s="798"/>
      <c r="DJ114" s="798"/>
      <c r="DK114" s="799"/>
      <c r="DL114" s="800" t="s">
        <v>223</v>
      </c>
      <c r="DM114" s="798"/>
      <c r="DN114" s="798"/>
      <c r="DO114" s="798"/>
      <c r="DP114" s="799"/>
      <c r="DQ114" s="800" t="s">
        <v>223</v>
      </c>
      <c r="DR114" s="798"/>
      <c r="DS114" s="798"/>
      <c r="DT114" s="798"/>
      <c r="DU114" s="799"/>
      <c r="DV114" s="845" t="s">
        <v>223</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32579</v>
      </c>
      <c r="AB115" s="944"/>
      <c r="AC115" s="944"/>
      <c r="AD115" s="944"/>
      <c r="AE115" s="945"/>
      <c r="AF115" s="946">
        <v>26362</v>
      </c>
      <c r="AG115" s="944"/>
      <c r="AH115" s="944"/>
      <c r="AI115" s="944"/>
      <c r="AJ115" s="945"/>
      <c r="AK115" s="946">
        <v>18141</v>
      </c>
      <c r="AL115" s="944"/>
      <c r="AM115" s="944"/>
      <c r="AN115" s="944"/>
      <c r="AO115" s="945"/>
      <c r="AP115" s="947">
        <v>0.7</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223</v>
      </c>
      <c r="BR115" s="835"/>
      <c r="BS115" s="835"/>
      <c r="BT115" s="835"/>
      <c r="BU115" s="835"/>
      <c r="BV115" s="835">
        <v>30</v>
      </c>
      <c r="BW115" s="835"/>
      <c r="BX115" s="835"/>
      <c r="BY115" s="835"/>
      <c r="BZ115" s="835"/>
      <c r="CA115" s="835">
        <v>16</v>
      </c>
      <c r="CB115" s="835"/>
      <c r="CC115" s="835"/>
      <c r="CD115" s="835"/>
      <c r="CE115" s="835"/>
      <c r="CF115" s="896">
        <v>0</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223</v>
      </c>
      <c r="DH115" s="798"/>
      <c r="DI115" s="798"/>
      <c r="DJ115" s="798"/>
      <c r="DK115" s="799"/>
      <c r="DL115" s="800" t="s">
        <v>223</v>
      </c>
      <c r="DM115" s="798"/>
      <c r="DN115" s="798"/>
      <c r="DO115" s="798"/>
      <c r="DP115" s="799"/>
      <c r="DQ115" s="800" t="s">
        <v>223</v>
      </c>
      <c r="DR115" s="798"/>
      <c r="DS115" s="798"/>
      <c r="DT115" s="798"/>
      <c r="DU115" s="799"/>
      <c r="DV115" s="845" t="s">
        <v>223</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223</v>
      </c>
      <c r="AB116" s="798"/>
      <c r="AC116" s="798"/>
      <c r="AD116" s="798"/>
      <c r="AE116" s="799"/>
      <c r="AF116" s="800" t="s">
        <v>223</v>
      </c>
      <c r="AG116" s="798"/>
      <c r="AH116" s="798"/>
      <c r="AI116" s="798"/>
      <c r="AJ116" s="799"/>
      <c r="AK116" s="800" t="s">
        <v>223</v>
      </c>
      <c r="AL116" s="798"/>
      <c r="AM116" s="798"/>
      <c r="AN116" s="798"/>
      <c r="AO116" s="799"/>
      <c r="AP116" s="845" t="s">
        <v>223</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223</v>
      </c>
      <c r="BR116" s="835"/>
      <c r="BS116" s="835"/>
      <c r="BT116" s="835"/>
      <c r="BU116" s="835"/>
      <c r="BV116" s="835" t="s">
        <v>223</v>
      </c>
      <c r="BW116" s="835"/>
      <c r="BX116" s="835"/>
      <c r="BY116" s="835"/>
      <c r="BZ116" s="835"/>
      <c r="CA116" s="835" t="s">
        <v>223</v>
      </c>
      <c r="CB116" s="835"/>
      <c r="CC116" s="835"/>
      <c r="CD116" s="835"/>
      <c r="CE116" s="835"/>
      <c r="CF116" s="896" t="s">
        <v>223</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223</v>
      </c>
      <c r="DH116" s="798"/>
      <c r="DI116" s="798"/>
      <c r="DJ116" s="798"/>
      <c r="DK116" s="799"/>
      <c r="DL116" s="800" t="s">
        <v>223</v>
      </c>
      <c r="DM116" s="798"/>
      <c r="DN116" s="798"/>
      <c r="DO116" s="798"/>
      <c r="DP116" s="799"/>
      <c r="DQ116" s="800" t="s">
        <v>223</v>
      </c>
      <c r="DR116" s="798"/>
      <c r="DS116" s="798"/>
      <c r="DT116" s="798"/>
      <c r="DU116" s="799"/>
      <c r="DV116" s="845" t="s">
        <v>223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496964</v>
      </c>
      <c r="AB117" s="930"/>
      <c r="AC117" s="930"/>
      <c r="AD117" s="930"/>
      <c r="AE117" s="931"/>
      <c r="AF117" s="932">
        <v>482293</v>
      </c>
      <c r="AG117" s="930"/>
      <c r="AH117" s="930"/>
      <c r="AI117" s="930"/>
      <c r="AJ117" s="931"/>
      <c r="AK117" s="932">
        <v>495588</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223</v>
      </c>
      <c r="BR117" s="835"/>
      <c r="BS117" s="835"/>
      <c r="BT117" s="835"/>
      <c r="BU117" s="835"/>
      <c r="BV117" s="835" t="s">
        <v>223</v>
      </c>
      <c r="BW117" s="835"/>
      <c r="BX117" s="835"/>
      <c r="BY117" s="835"/>
      <c r="BZ117" s="835"/>
      <c r="CA117" s="835" t="s">
        <v>223</v>
      </c>
      <c r="CB117" s="835"/>
      <c r="CC117" s="835"/>
      <c r="CD117" s="835"/>
      <c r="CE117" s="835"/>
      <c r="CF117" s="896" t="s">
        <v>223</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223</v>
      </c>
      <c r="DH117" s="798"/>
      <c r="DI117" s="798"/>
      <c r="DJ117" s="798"/>
      <c r="DK117" s="799"/>
      <c r="DL117" s="800" t="s">
        <v>223</v>
      </c>
      <c r="DM117" s="798"/>
      <c r="DN117" s="798"/>
      <c r="DO117" s="798"/>
      <c r="DP117" s="799"/>
      <c r="DQ117" s="800" t="s">
        <v>223</v>
      </c>
      <c r="DR117" s="798"/>
      <c r="DS117" s="798"/>
      <c r="DT117" s="798"/>
      <c r="DU117" s="799"/>
      <c r="DV117" s="845" t="s">
        <v>223</v>
      </c>
      <c r="DW117" s="846"/>
      <c r="DX117" s="846"/>
      <c r="DY117" s="846"/>
      <c r="DZ117" s="847"/>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289</v>
      </c>
      <c r="AG118" s="923"/>
      <c r="AH118" s="923"/>
      <c r="AI118" s="923"/>
      <c r="AJ118" s="924"/>
      <c r="AK118" s="925" t="s">
        <v>288</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223</v>
      </c>
      <c r="BR118" s="866"/>
      <c r="BS118" s="866"/>
      <c r="BT118" s="866"/>
      <c r="BU118" s="866"/>
      <c r="BV118" s="866" t="s">
        <v>223</v>
      </c>
      <c r="BW118" s="866"/>
      <c r="BX118" s="866"/>
      <c r="BY118" s="866"/>
      <c r="BZ118" s="866"/>
      <c r="CA118" s="866" t="s">
        <v>223</v>
      </c>
      <c r="CB118" s="866"/>
      <c r="CC118" s="866"/>
      <c r="CD118" s="866"/>
      <c r="CE118" s="866"/>
      <c r="CF118" s="896" t="s">
        <v>223</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223</v>
      </c>
      <c r="DH118" s="798"/>
      <c r="DI118" s="798"/>
      <c r="DJ118" s="798"/>
      <c r="DK118" s="799"/>
      <c r="DL118" s="800" t="s">
        <v>223</v>
      </c>
      <c r="DM118" s="798"/>
      <c r="DN118" s="798"/>
      <c r="DO118" s="798"/>
      <c r="DP118" s="799"/>
      <c r="DQ118" s="800" t="s">
        <v>223</v>
      </c>
      <c r="DR118" s="798"/>
      <c r="DS118" s="798"/>
      <c r="DT118" s="798"/>
      <c r="DU118" s="799"/>
      <c r="DV118" s="845" t="s">
        <v>223</v>
      </c>
      <c r="DW118" s="846"/>
      <c r="DX118" s="846"/>
      <c r="DY118" s="846"/>
      <c r="DZ118" s="847"/>
    </row>
    <row r="119" spans="1:130" s="199" customFormat="1" ht="26.25" customHeight="1" x14ac:dyDescent="0.15">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223</v>
      </c>
      <c r="AB119" s="916"/>
      <c r="AC119" s="916"/>
      <c r="AD119" s="916"/>
      <c r="AE119" s="917"/>
      <c r="AF119" s="918" t="s">
        <v>223</v>
      </c>
      <c r="AG119" s="916"/>
      <c r="AH119" s="916"/>
      <c r="AI119" s="916"/>
      <c r="AJ119" s="917"/>
      <c r="AK119" s="918" t="s">
        <v>223</v>
      </c>
      <c r="AL119" s="916"/>
      <c r="AM119" s="916"/>
      <c r="AN119" s="916"/>
      <c r="AO119" s="917"/>
      <c r="AP119" s="919" t="s">
        <v>223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434</v>
      </c>
      <c r="BP119" s="899"/>
      <c r="BQ119" s="903">
        <v>6458380</v>
      </c>
      <c r="BR119" s="866"/>
      <c r="BS119" s="866"/>
      <c r="BT119" s="866"/>
      <c r="BU119" s="866"/>
      <c r="BV119" s="866">
        <v>6617110</v>
      </c>
      <c r="BW119" s="866"/>
      <c r="BX119" s="866"/>
      <c r="BY119" s="866"/>
      <c r="BZ119" s="866"/>
      <c r="CA119" s="866">
        <v>7254460</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44070</v>
      </c>
      <c r="DH119" s="781"/>
      <c r="DI119" s="781"/>
      <c r="DJ119" s="781"/>
      <c r="DK119" s="782"/>
      <c r="DL119" s="783">
        <v>29717</v>
      </c>
      <c r="DM119" s="781"/>
      <c r="DN119" s="781"/>
      <c r="DO119" s="781"/>
      <c r="DP119" s="782"/>
      <c r="DQ119" s="783">
        <v>18757</v>
      </c>
      <c r="DR119" s="781"/>
      <c r="DS119" s="781"/>
      <c r="DT119" s="781"/>
      <c r="DU119" s="782"/>
      <c r="DV119" s="869">
        <v>0.7</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223</v>
      </c>
      <c r="AB120" s="798"/>
      <c r="AC120" s="798"/>
      <c r="AD120" s="798"/>
      <c r="AE120" s="799"/>
      <c r="AF120" s="800" t="s">
        <v>223</v>
      </c>
      <c r="AG120" s="798"/>
      <c r="AH120" s="798"/>
      <c r="AI120" s="798"/>
      <c r="AJ120" s="799"/>
      <c r="AK120" s="800" t="s">
        <v>223</v>
      </c>
      <c r="AL120" s="798"/>
      <c r="AM120" s="798"/>
      <c r="AN120" s="798"/>
      <c r="AO120" s="799"/>
      <c r="AP120" s="845" t="s">
        <v>223</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1589940</v>
      </c>
      <c r="BR120" s="863"/>
      <c r="BS120" s="863"/>
      <c r="BT120" s="863"/>
      <c r="BU120" s="863"/>
      <c r="BV120" s="863">
        <v>1577062</v>
      </c>
      <c r="BW120" s="863"/>
      <c r="BX120" s="863"/>
      <c r="BY120" s="863"/>
      <c r="BZ120" s="863"/>
      <c r="CA120" s="863">
        <v>1514502</v>
      </c>
      <c r="CB120" s="863"/>
      <c r="CC120" s="863"/>
      <c r="CD120" s="863"/>
      <c r="CE120" s="863"/>
      <c r="CF120" s="887">
        <v>57.7</v>
      </c>
      <c r="CG120" s="888"/>
      <c r="CH120" s="888"/>
      <c r="CI120" s="888"/>
      <c r="CJ120" s="888"/>
      <c r="CK120" s="889" t="s">
        <v>438</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2107494</v>
      </c>
      <c r="DH120" s="863"/>
      <c r="DI120" s="863"/>
      <c r="DJ120" s="863"/>
      <c r="DK120" s="863"/>
      <c r="DL120" s="863">
        <v>1988174</v>
      </c>
      <c r="DM120" s="863"/>
      <c r="DN120" s="863"/>
      <c r="DO120" s="863"/>
      <c r="DP120" s="863"/>
      <c r="DQ120" s="863">
        <v>2027327</v>
      </c>
      <c r="DR120" s="863"/>
      <c r="DS120" s="863"/>
      <c r="DT120" s="863"/>
      <c r="DU120" s="863"/>
      <c r="DV120" s="864">
        <v>77.2</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16645</v>
      </c>
      <c r="AB121" s="798"/>
      <c r="AC121" s="798"/>
      <c r="AD121" s="798"/>
      <c r="AE121" s="799"/>
      <c r="AF121" s="800">
        <v>11171</v>
      </c>
      <c r="AG121" s="798"/>
      <c r="AH121" s="798"/>
      <c r="AI121" s="798"/>
      <c r="AJ121" s="799"/>
      <c r="AK121" s="800">
        <v>6635</v>
      </c>
      <c r="AL121" s="798"/>
      <c r="AM121" s="798"/>
      <c r="AN121" s="798"/>
      <c r="AO121" s="799"/>
      <c r="AP121" s="845">
        <v>0.3</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154041</v>
      </c>
      <c r="BR121" s="835"/>
      <c r="BS121" s="835"/>
      <c r="BT121" s="835"/>
      <c r="BU121" s="835"/>
      <c r="BV121" s="835">
        <v>177047</v>
      </c>
      <c r="BW121" s="835"/>
      <c r="BX121" s="835"/>
      <c r="BY121" s="835"/>
      <c r="BZ121" s="835"/>
      <c r="CA121" s="835">
        <v>141610</v>
      </c>
      <c r="CB121" s="835"/>
      <c r="CC121" s="835"/>
      <c r="CD121" s="835"/>
      <c r="CE121" s="835"/>
      <c r="CF121" s="896">
        <v>5.4</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83134</v>
      </c>
      <c r="DH121" s="835"/>
      <c r="DI121" s="835"/>
      <c r="DJ121" s="835"/>
      <c r="DK121" s="835"/>
      <c r="DL121" s="835">
        <v>86100</v>
      </c>
      <c r="DM121" s="835"/>
      <c r="DN121" s="835"/>
      <c r="DO121" s="835"/>
      <c r="DP121" s="835"/>
      <c r="DQ121" s="835">
        <v>60659</v>
      </c>
      <c r="DR121" s="835"/>
      <c r="DS121" s="835"/>
      <c r="DT121" s="835"/>
      <c r="DU121" s="835"/>
      <c r="DV121" s="812">
        <v>2.2999999999999998</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223</v>
      </c>
      <c r="AB122" s="798"/>
      <c r="AC122" s="798"/>
      <c r="AD122" s="798"/>
      <c r="AE122" s="799"/>
      <c r="AF122" s="800" t="s">
        <v>223</v>
      </c>
      <c r="AG122" s="798"/>
      <c r="AH122" s="798"/>
      <c r="AI122" s="798"/>
      <c r="AJ122" s="799"/>
      <c r="AK122" s="800" t="s">
        <v>223</v>
      </c>
      <c r="AL122" s="798"/>
      <c r="AM122" s="798"/>
      <c r="AN122" s="798"/>
      <c r="AO122" s="799"/>
      <c r="AP122" s="845" t="s">
        <v>223</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3845032</v>
      </c>
      <c r="BR122" s="866"/>
      <c r="BS122" s="866"/>
      <c r="BT122" s="866"/>
      <c r="BU122" s="866"/>
      <c r="BV122" s="866">
        <v>3895789</v>
      </c>
      <c r="BW122" s="866"/>
      <c r="BX122" s="866"/>
      <c r="BY122" s="866"/>
      <c r="BZ122" s="866"/>
      <c r="CA122" s="866">
        <v>4029948</v>
      </c>
      <c r="CB122" s="866"/>
      <c r="CC122" s="866"/>
      <c r="CD122" s="866"/>
      <c r="CE122" s="866"/>
      <c r="CF122" s="867">
        <v>153.5</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t="s">
        <v>223</v>
      </c>
      <c r="DH122" s="835"/>
      <c r="DI122" s="835"/>
      <c r="DJ122" s="835"/>
      <c r="DK122" s="835"/>
      <c r="DL122" s="835" t="s">
        <v>223</v>
      </c>
      <c r="DM122" s="835"/>
      <c r="DN122" s="835"/>
      <c r="DO122" s="835"/>
      <c r="DP122" s="835"/>
      <c r="DQ122" s="835" t="s">
        <v>223</v>
      </c>
      <c r="DR122" s="835"/>
      <c r="DS122" s="835"/>
      <c r="DT122" s="835"/>
      <c r="DU122" s="835"/>
      <c r="DV122" s="812" t="s">
        <v>223</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223</v>
      </c>
      <c r="AB123" s="798"/>
      <c r="AC123" s="798"/>
      <c r="AD123" s="798"/>
      <c r="AE123" s="799"/>
      <c r="AF123" s="800" t="s">
        <v>223</v>
      </c>
      <c r="AG123" s="798"/>
      <c r="AH123" s="798"/>
      <c r="AI123" s="798"/>
      <c r="AJ123" s="799"/>
      <c r="AK123" s="800" t="s">
        <v>223</v>
      </c>
      <c r="AL123" s="798"/>
      <c r="AM123" s="798"/>
      <c r="AN123" s="798"/>
      <c r="AO123" s="799"/>
      <c r="AP123" s="845" t="s">
        <v>223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442</v>
      </c>
      <c r="BP123" s="899"/>
      <c r="BQ123" s="853">
        <v>5589013</v>
      </c>
      <c r="BR123" s="854"/>
      <c r="BS123" s="854"/>
      <c r="BT123" s="854"/>
      <c r="BU123" s="854"/>
      <c r="BV123" s="854">
        <v>5649898</v>
      </c>
      <c r="BW123" s="854"/>
      <c r="BX123" s="854"/>
      <c r="BY123" s="854"/>
      <c r="BZ123" s="854"/>
      <c r="CA123" s="854">
        <v>5686060</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223</v>
      </c>
      <c r="DH123" s="798"/>
      <c r="DI123" s="798"/>
      <c r="DJ123" s="798"/>
      <c r="DK123" s="799"/>
      <c r="DL123" s="800" t="s">
        <v>223</v>
      </c>
      <c r="DM123" s="798"/>
      <c r="DN123" s="798"/>
      <c r="DO123" s="798"/>
      <c r="DP123" s="799"/>
      <c r="DQ123" s="800" t="s">
        <v>223</v>
      </c>
      <c r="DR123" s="798"/>
      <c r="DS123" s="798"/>
      <c r="DT123" s="798"/>
      <c r="DU123" s="799"/>
      <c r="DV123" s="845" t="s">
        <v>223</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223</v>
      </c>
      <c r="AB124" s="798"/>
      <c r="AC124" s="798"/>
      <c r="AD124" s="798"/>
      <c r="AE124" s="799"/>
      <c r="AF124" s="800" t="s">
        <v>223</v>
      </c>
      <c r="AG124" s="798"/>
      <c r="AH124" s="798"/>
      <c r="AI124" s="798"/>
      <c r="AJ124" s="799"/>
      <c r="AK124" s="800" t="s">
        <v>223</v>
      </c>
      <c r="AL124" s="798"/>
      <c r="AM124" s="798"/>
      <c r="AN124" s="798"/>
      <c r="AO124" s="799"/>
      <c r="AP124" s="845" t="s">
        <v>223</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33.9</v>
      </c>
      <c r="BR124" s="852"/>
      <c r="BS124" s="852"/>
      <c r="BT124" s="852"/>
      <c r="BU124" s="852"/>
      <c r="BV124" s="852">
        <v>36</v>
      </c>
      <c r="BW124" s="852"/>
      <c r="BX124" s="852"/>
      <c r="BY124" s="852"/>
      <c r="BZ124" s="852"/>
      <c r="CA124" s="852">
        <v>59.7</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223</v>
      </c>
      <c r="DH124" s="781"/>
      <c r="DI124" s="781"/>
      <c r="DJ124" s="781"/>
      <c r="DK124" s="782"/>
      <c r="DL124" s="783" t="s">
        <v>223</v>
      </c>
      <c r="DM124" s="781"/>
      <c r="DN124" s="781"/>
      <c r="DO124" s="781"/>
      <c r="DP124" s="782"/>
      <c r="DQ124" s="783" t="s">
        <v>223</v>
      </c>
      <c r="DR124" s="781"/>
      <c r="DS124" s="781"/>
      <c r="DT124" s="781"/>
      <c r="DU124" s="782"/>
      <c r="DV124" s="869" t="s">
        <v>223</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223</v>
      </c>
      <c r="AB125" s="798"/>
      <c r="AC125" s="798"/>
      <c r="AD125" s="798"/>
      <c r="AE125" s="799"/>
      <c r="AF125" s="800" t="s">
        <v>223</v>
      </c>
      <c r="AG125" s="798"/>
      <c r="AH125" s="798"/>
      <c r="AI125" s="798"/>
      <c r="AJ125" s="799"/>
      <c r="AK125" s="800" t="s">
        <v>223</v>
      </c>
      <c r="AL125" s="798"/>
      <c r="AM125" s="798"/>
      <c r="AN125" s="798"/>
      <c r="AO125" s="799"/>
      <c r="AP125" s="845" t="s">
        <v>223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223</v>
      </c>
      <c r="DH125" s="863"/>
      <c r="DI125" s="863"/>
      <c r="DJ125" s="863"/>
      <c r="DK125" s="863"/>
      <c r="DL125" s="863" t="s">
        <v>223</v>
      </c>
      <c r="DM125" s="863"/>
      <c r="DN125" s="863"/>
      <c r="DO125" s="863"/>
      <c r="DP125" s="863"/>
      <c r="DQ125" s="863" t="s">
        <v>223</v>
      </c>
      <c r="DR125" s="863"/>
      <c r="DS125" s="863"/>
      <c r="DT125" s="863"/>
      <c r="DU125" s="863"/>
      <c r="DV125" s="864" t="s">
        <v>223</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15934</v>
      </c>
      <c r="AB126" s="798"/>
      <c r="AC126" s="798"/>
      <c r="AD126" s="798"/>
      <c r="AE126" s="799"/>
      <c r="AF126" s="800">
        <v>15191</v>
      </c>
      <c r="AG126" s="798"/>
      <c r="AH126" s="798"/>
      <c r="AI126" s="798"/>
      <c r="AJ126" s="799"/>
      <c r="AK126" s="800">
        <v>11506</v>
      </c>
      <c r="AL126" s="798"/>
      <c r="AM126" s="798"/>
      <c r="AN126" s="798"/>
      <c r="AO126" s="799"/>
      <c r="AP126" s="845">
        <v>0.4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223</v>
      </c>
      <c r="DH126" s="835"/>
      <c r="DI126" s="835"/>
      <c r="DJ126" s="835"/>
      <c r="DK126" s="835"/>
      <c r="DL126" s="835" t="s">
        <v>223</v>
      </c>
      <c r="DM126" s="835"/>
      <c r="DN126" s="835"/>
      <c r="DO126" s="835"/>
      <c r="DP126" s="835"/>
      <c r="DQ126" s="835" t="s">
        <v>223</v>
      </c>
      <c r="DR126" s="835"/>
      <c r="DS126" s="835"/>
      <c r="DT126" s="835"/>
      <c r="DU126" s="835"/>
      <c r="DV126" s="812" t="s">
        <v>223</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223</v>
      </c>
      <c r="AB127" s="798"/>
      <c r="AC127" s="798"/>
      <c r="AD127" s="798"/>
      <c r="AE127" s="799"/>
      <c r="AF127" s="800" t="s">
        <v>223</v>
      </c>
      <c r="AG127" s="798"/>
      <c r="AH127" s="798"/>
      <c r="AI127" s="798"/>
      <c r="AJ127" s="799"/>
      <c r="AK127" s="800" t="s">
        <v>223</v>
      </c>
      <c r="AL127" s="798"/>
      <c r="AM127" s="798"/>
      <c r="AN127" s="798"/>
      <c r="AO127" s="799"/>
      <c r="AP127" s="845" t="s">
        <v>223</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223</v>
      </c>
      <c r="DH127" s="835"/>
      <c r="DI127" s="835"/>
      <c r="DJ127" s="835"/>
      <c r="DK127" s="835"/>
      <c r="DL127" s="835" t="s">
        <v>223</v>
      </c>
      <c r="DM127" s="835"/>
      <c r="DN127" s="835"/>
      <c r="DO127" s="835"/>
      <c r="DP127" s="835"/>
      <c r="DQ127" s="835" t="s">
        <v>223</v>
      </c>
      <c r="DR127" s="835"/>
      <c r="DS127" s="835"/>
      <c r="DT127" s="835"/>
      <c r="DU127" s="835"/>
      <c r="DV127" s="812" t="s">
        <v>223</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5490</v>
      </c>
      <c r="AB128" s="819"/>
      <c r="AC128" s="819"/>
      <c r="AD128" s="819"/>
      <c r="AE128" s="820"/>
      <c r="AF128" s="821">
        <v>5578</v>
      </c>
      <c r="AG128" s="819"/>
      <c r="AH128" s="819"/>
      <c r="AI128" s="819"/>
      <c r="AJ128" s="820"/>
      <c r="AK128" s="821">
        <v>7042</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223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223</v>
      </c>
      <c r="DH128" s="809"/>
      <c r="DI128" s="809"/>
      <c r="DJ128" s="809"/>
      <c r="DK128" s="809"/>
      <c r="DL128" s="809">
        <v>30</v>
      </c>
      <c r="DM128" s="809"/>
      <c r="DN128" s="809"/>
      <c r="DO128" s="809"/>
      <c r="DP128" s="809"/>
      <c r="DQ128" s="809">
        <v>16</v>
      </c>
      <c r="DR128" s="809"/>
      <c r="DS128" s="809"/>
      <c r="DT128" s="809"/>
      <c r="DU128" s="809"/>
      <c r="DV128" s="810">
        <v>0</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2919844</v>
      </c>
      <c r="AB129" s="798"/>
      <c r="AC129" s="798"/>
      <c r="AD129" s="798"/>
      <c r="AE129" s="799"/>
      <c r="AF129" s="800">
        <v>3026164</v>
      </c>
      <c r="AG129" s="798"/>
      <c r="AH129" s="798"/>
      <c r="AI129" s="798"/>
      <c r="AJ129" s="799"/>
      <c r="AK129" s="800">
        <v>2975805</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223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355552</v>
      </c>
      <c r="AB130" s="798"/>
      <c r="AC130" s="798"/>
      <c r="AD130" s="798"/>
      <c r="AE130" s="799"/>
      <c r="AF130" s="800">
        <v>340099</v>
      </c>
      <c r="AG130" s="798"/>
      <c r="AH130" s="798"/>
      <c r="AI130" s="798"/>
      <c r="AJ130" s="799"/>
      <c r="AK130" s="800">
        <v>350064</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5.2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2564292</v>
      </c>
      <c r="AB131" s="781"/>
      <c r="AC131" s="781"/>
      <c r="AD131" s="781"/>
      <c r="AE131" s="782"/>
      <c r="AF131" s="783">
        <v>2686065</v>
      </c>
      <c r="AG131" s="781"/>
      <c r="AH131" s="781"/>
      <c r="AI131" s="781"/>
      <c r="AJ131" s="782"/>
      <c r="AK131" s="783">
        <v>2625741</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59.7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5.3005663939999996</v>
      </c>
      <c r="AB132" s="761"/>
      <c r="AC132" s="761"/>
      <c r="AD132" s="761"/>
      <c r="AE132" s="762"/>
      <c r="AF132" s="763">
        <v>5.0861017879999997</v>
      </c>
      <c r="AG132" s="761"/>
      <c r="AH132" s="761"/>
      <c r="AI132" s="761"/>
      <c r="AJ132" s="762"/>
      <c r="AK132" s="763">
        <v>5.274015983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8.1</v>
      </c>
      <c r="AB133" s="740"/>
      <c r="AC133" s="740"/>
      <c r="AD133" s="740"/>
      <c r="AE133" s="741"/>
      <c r="AF133" s="739">
        <v>6.3</v>
      </c>
      <c r="AG133" s="740"/>
      <c r="AH133" s="740"/>
      <c r="AI133" s="740"/>
      <c r="AJ133" s="741"/>
      <c r="AK133" s="739">
        <v>5.2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CM7:CQ7"/>
    <mergeCell ref="B68:P68"/>
    <mergeCell ref="B70:P70"/>
    <mergeCell ref="B69:P69"/>
    <mergeCell ref="B71:P71"/>
    <mergeCell ref="B72:P72"/>
    <mergeCell ref="B74:P74"/>
    <mergeCell ref="B73:P73"/>
    <mergeCell ref="B75:P75"/>
    <mergeCell ref="B76:P76"/>
    <mergeCell ref="B77:P7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Q10:U10"/>
    <mergeCell ref="V10:Z10"/>
    <mergeCell ref="AA10:AE10"/>
    <mergeCell ref="AF10:AJ10"/>
    <mergeCell ref="B10:P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Q77:U77"/>
    <mergeCell ref="V77:Z77"/>
    <mergeCell ref="AA77:AE77"/>
    <mergeCell ref="AF77:AJ77"/>
    <mergeCell ref="AK77:AO77"/>
    <mergeCell ref="AP77:AT77"/>
    <mergeCell ref="AU77:AY77"/>
    <mergeCell ref="AZ77:BD77"/>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1" t="s">
        <v>470</v>
      </c>
      <c r="L7" s="256"/>
      <c r="M7" s="257" t="s">
        <v>471</v>
      </c>
      <c r="N7" s="258"/>
    </row>
    <row r="8" spans="1:16" x14ac:dyDescent="0.15">
      <c r="A8" s="250"/>
      <c r="B8" s="246"/>
      <c r="C8" s="246"/>
      <c r="D8" s="246"/>
      <c r="E8" s="246"/>
      <c r="F8" s="246"/>
      <c r="G8" s="259"/>
      <c r="H8" s="260"/>
      <c r="I8" s="260"/>
      <c r="J8" s="261"/>
      <c r="K8" s="1152"/>
      <c r="L8" s="262" t="s">
        <v>472</v>
      </c>
      <c r="M8" s="263" t="s">
        <v>473</v>
      </c>
      <c r="N8" s="264" t="s">
        <v>474</v>
      </c>
    </row>
    <row r="9" spans="1:16" x14ac:dyDescent="0.15">
      <c r="A9" s="250"/>
      <c r="B9" s="246"/>
      <c r="C9" s="246"/>
      <c r="D9" s="246"/>
      <c r="E9" s="246"/>
      <c r="F9" s="246"/>
      <c r="G9" s="1165" t="s">
        <v>475</v>
      </c>
      <c r="H9" s="1166"/>
      <c r="I9" s="1166"/>
      <c r="J9" s="1167"/>
      <c r="K9" s="265">
        <v>939488</v>
      </c>
      <c r="L9" s="266">
        <v>101566</v>
      </c>
      <c r="M9" s="267">
        <v>107954</v>
      </c>
      <c r="N9" s="268">
        <v>-5.9</v>
      </c>
    </row>
    <row r="10" spans="1:16" x14ac:dyDescent="0.15">
      <c r="A10" s="250"/>
      <c r="B10" s="246"/>
      <c r="C10" s="246"/>
      <c r="D10" s="246"/>
      <c r="E10" s="246"/>
      <c r="F10" s="246"/>
      <c r="G10" s="1165" t="s">
        <v>476</v>
      </c>
      <c r="H10" s="1166"/>
      <c r="I10" s="1166"/>
      <c r="J10" s="1167"/>
      <c r="K10" s="269">
        <v>50766</v>
      </c>
      <c r="L10" s="270">
        <v>5488</v>
      </c>
      <c r="M10" s="271">
        <v>12579</v>
      </c>
      <c r="N10" s="272">
        <v>-56.4</v>
      </c>
    </row>
    <row r="11" spans="1:16" ht="13.5" customHeight="1" x14ac:dyDescent="0.15">
      <c r="A11" s="250"/>
      <c r="B11" s="246"/>
      <c r="C11" s="246"/>
      <c r="D11" s="246"/>
      <c r="E11" s="246"/>
      <c r="F11" s="246"/>
      <c r="G11" s="1165" t="s">
        <v>477</v>
      </c>
      <c r="H11" s="1166"/>
      <c r="I11" s="1166"/>
      <c r="J11" s="1167"/>
      <c r="K11" s="269">
        <v>157811</v>
      </c>
      <c r="L11" s="270">
        <v>17061</v>
      </c>
      <c r="M11" s="271">
        <v>13215</v>
      </c>
      <c r="N11" s="272">
        <v>29.1</v>
      </c>
    </row>
    <row r="12" spans="1:16" ht="13.5" customHeight="1" x14ac:dyDescent="0.15">
      <c r="A12" s="250"/>
      <c r="B12" s="246"/>
      <c r="C12" s="246"/>
      <c r="D12" s="246"/>
      <c r="E12" s="246"/>
      <c r="F12" s="246"/>
      <c r="G12" s="1165" t="s">
        <v>478</v>
      </c>
      <c r="H12" s="1166"/>
      <c r="I12" s="1166"/>
      <c r="J12" s="1167"/>
      <c r="K12" s="269">
        <v>3990</v>
      </c>
      <c r="L12" s="270">
        <v>431</v>
      </c>
      <c r="M12" s="271">
        <v>1280</v>
      </c>
      <c r="N12" s="272">
        <v>-66.3</v>
      </c>
    </row>
    <row r="13" spans="1:16" ht="13.5" customHeight="1" x14ac:dyDescent="0.15">
      <c r="A13" s="250"/>
      <c r="B13" s="246"/>
      <c r="C13" s="246"/>
      <c r="D13" s="246"/>
      <c r="E13" s="246"/>
      <c r="F13" s="246"/>
      <c r="G13" s="1165" t="s">
        <v>479</v>
      </c>
      <c r="H13" s="1166"/>
      <c r="I13" s="1166"/>
      <c r="J13" s="1167"/>
      <c r="K13" s="269" t="s">
        <v>480</v>
      </c>
      <c r="L13" s="270" t="s">
        <v>480</v>
      </c>
      <c r="M13" s="271" t="s">
        <v>480</v>
      </c>
      <c r="N13" s="272" t="s">
        <v>480</v>
      </c>
    </row>
    <row r="14" spans="1:16" ht="13.5" customHeight="1" x14ac:dyDescent="0.15">
      <c r="A14" s="250"/>
      <c r="B14" s="246"/>
      <c r="C14" s="246"/>
      <c r="D14" s="246"/>
      <c r="E14" s="246"/>
      <c r="F14" s="246"/>
      <c r="G14" s="1165" t="s">
        <v>481</v>
      </c>
      <c r="H14" s="1166"/>
      <c r="I14" s="1166"/>
      <c r="J14" s="1167"/>
      <c r="K14" s="269">
        <v>67813</v>
      </c>
      <c r="L14" s="270">
        <v>7331</v>
      </c>
      <c r="M14" s="271">
        <v>5658</v>
      </c>
      <c r="N14" s="272">
        <v>29.6</v>
      </c>
    </row>
    <row r="15" spans="1:16" ht="13.5" customHeight="1" x14ac:dyDescent="0.15">
      <c r="A15" s="250"/>
      <c r="B15" s="246"/>
      <c r="C15" s="246"/>
      <c r="D15" s="246"/>
      <c r="E15" s="246"/>
      <c r="F15" s="246"/>
      <c r="G15" s="1165" t="s">
        <v>482</v>
      </c>
      <c r="H15" s="1166"/>
      <c r="I15" s="1166"/>
      <c r="J15" s="1167"/>
      <c r="K15" s="269" t="s">
        <v>480</v>
      </c>
      <c r="L15" s="270" t="s">
        <v>480</v>
      </c>
      <c r="M15" s="271">
        <v>2915</v>
      </c>
      <c r="N15" s="272" t="s">
        <v>480</v>
      </c>
    </row>
    <row r="16" spans="1:16" x14ac:dyDescent="0.15">
      <c r="A16" s="250"/>
      <c r="B16" s="246"/>
      <c r="C16" s="246"/>
      <c r="D16" s="246"/>
      <c r="E16" s="246"/>
      <c r="F16" s="246"/>
      <c r="G16" s="1168" t="s">
        <v>483</v>
      </c>
      <c r="H16" s="1169"/>
      <c r="I16" s="1169"/>
      <c r="J16" s="1170"/>
      <c r="K16" s="270">
        <v>-100291</v>
      </c>
      <c r="L16" s="270">
        <v>-10842</v>
      </c>
      <c r="M16" s="271">
        <v>-10925</v>
      </c>
      <c r="N16" s="272">
        <v>-0.8</v>
      </c>
    </row>
    <row r="17" spans="1:16" x14ac:dyDescent="0.15">
      <c r="A17" s="250"/>
      <c r="B17" s="246"/>
      <c r="C17" s="246"/>
      <c r="D17" s="246"/>
      <c r="E17" s="246"/>
      <c r="F17" s="246"/>
      <c r="G17" s="1168" t="s">
        <v>171</v>
      </c>
      <c r="H17" s="1169"/>
      <c r="I17" s="1169"/>
      <c r="J17" s="1170"/>
      <c r="K17" s="270">
        <v>1119577</v>
      </c>
      <c r="L17" s="270">
        <v>121035</v>
      </c>
      <c r="M17" s="271">
        <v>132676</v>
      </c>
      <c r="N17" s="272">
        <v>-8.8000000000000007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2" t="s">
        <v>488</v>
      </c>
      <c r="H21" s="1163"/>
      <c r="I21" s="1163"/>
      <c r="J21" s="1164"/>
      <c r="K21" s="282">
        <v>11.24</v>
      </c>
      <c r="L21" s="283">
        <v>12.61</v>
      </c>
      <c r="M21" s="284">
        <v>-1.37</v>
      </c>
      <c r="N21" s="251"/>
      <c r="O21" s="285"/>
      <c r="P21" s="281"/>
    </row>
    <row r="22" spans="1:16" s="286" customFormat="1" x14ac:dyDescent="0.15">
      <c r="A22" s="281"/>
      <c r="B22" s="251"/>
      <c r="C22" s="251"/>
      <c r="D22" s="251"/>
      <c r="E22" s="251"/>
      <c r="F22" s="251"/>
      <c r="G22" s="1162" t="s">
        <v>489</v>
      </c>
      <c r="H22" s="1163"/>
      <c r="I22" s="1163"/>
      <c r="J22" s="1164"/>
      <c r="K22" s="287">
        <v>95.1</v>
      </c>
      <c r="L22" s="288">
        <v>96.2</v>
      </c>
      <c r="M22" s="289">
        <v>-1.1000000000000001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1" t="s">
        <v>470</v>
      </c>
      <c r="L30" s="256"/>
      <c r="M30" s="257" t="s">
        <v>471</v>
      </c>
      <c r="N30" s="258"/>
    </row>
    <row r="31" spans="1:16" x14ac:dyDescent="0.15">
      <c r="A31" s="250"/>
      <c r="B31" s="246"/>
      <c r="C31" s="246"/>
      <c r="D31" s="246"/>
      <c r="E31" s="246"/>
      <c r="F31" s="246"/>
      <c r="G31" s="259"/>
      <c r="H31" s="260"/>
      <c r="I31" s="260"/>
      <c r="J31" s="261"/>
      <c r="K31" s="1152"/>
      <c r="L31" s="262" t="s">
        <v>472</v>
      </c>
      <c r="M31" s="263" t="s">
        <v>473</v>
      </c>
      <c r="N31" s="264" t="s">
        <v>474</v>
      </c>
    </row>
    <row r="32" spans="1:16" ht="27" customHeight="1" x14ac:dyDescent="0.15">
      <c r="A32" s="250"/>
      <c r="B32" s="246"/>
      <c r="C32" s="246"/>
      <c r="D32" s="246"/>
      <c r="E32" s="246"/>
      <c r="F32" s="246"/>
      <c r="G32" s="1153" t="s">
        <v>493</v>
      </c>
      <c r="H32" s="1154"/>
      <c r="I32" s="1154"/>
      <c r="J32" s="1155"/>
      <c r="K32" s="296">
        <v>248523</v>
      </c>
      <c r="L32" s="296">
        <v>26867</v>
      </c>
      <c r="M32" s="297">
        <v>67314</v>
      </c>
      <c r="N32" s="298">
        <v>-60.1</v>
      </c>
    </row>
    <row r="33" spans="1:16" ht="13.5" customHeight="1" x14ac:dyDescent="0.15">
      <c r="A33" s="250"/>
      <c r="B33" s="246"/>
      <c r="C33" s="246"/>
      <c r="D33" s="246"/>
      <c r="E33" s="246"/>
      <c r="F33" s="246"/>
      <c r="G33" s="1153" t="s">
        <v>494</v>
      </c>
      <c r="H33" s="1154"/>
      <c r="I33" s="1154"/>
      <c r="J33" s="1155"/>
      <c r="K33" s="296" t="s">
        <v>480</v>
      </c>
      <c r="L33" s="296" t="s">
        <v>480</v>
      </c>
      <c r="M33" s="297" t="s">
        <v>480</v>
      </c>
      <c r="N33" s="298" t="s">
        <v>480</v>
      </c>
    </row>
    <row r="34" spans="1:16" ht="27" customHeight="1" x14ac:dyDescent="0.15">
      <c r="A34" s="250"/>
      <c r="B34" s="246"/>
      <c r="C34" s="246"/>
      <c r="D34" s="246"/>
      <c r="E34" s="246"/>
      <c r="F34" s="246"/>
      <c r="G34" s="1153" t="s">
        <v>495</v>
      </c>
      <c r="H34" s="1154"/>
      <c r="I34" s="1154"/>
      <c r="J34" s="1155"/>
      <c r="K34" s="296" t="s">
        <v>480</v>
      </c>
      <c r="L34" s="296" t="s">
        <v>480</v>
      </c>
      <c r="M34" s="297" t="s">
        <v>480</v>
      </c>
      <c r="N34" s="298" t="s">
        <v>480</v>
      </c>
    </row>
    <row r="35" spans="1:16" ht="27" customHeight="1" x14ac:dyDescent="0.15">
      <c r="A35" s="250"/>
      <c r="B35" s="246"/>
      <c r="C35" s="246"/>
      <c r="D35" s="246"/>
      <c r="E35" s="246"/>
      <c r="F35" s="246"/>
      <c r="G35" s="1153" t="s">
        <v>496</v>
      </c>
      <c r="H35" s="1154"/>
      <c r="I35" s="1154"/>
      <c r="J35" s="1155"/>
      <c r="K35" s="296">
        <v>209539</v>
      </c>
      <c r="L35" s="296">
        <v>22653</v>
      </c>
      <c r="M35" s="297">
        <v>23478</v>
      </c>
      <c r="N35" s="298">
        <v>-3.5</v>
      </c>
    </row>
    <row r="36" spans="1:16" ht="27" customHeight="1" x14ac:dyDescent="0.15">
      <c r="A36" s="250"/>
      <c r="B36" s="246"/>
      <c r="C36" s="246"/>
      <c r="D36" s="246"/>
      <c r="E36" s="246"/>
      <c r="F36" s="246"/>
      <c r="G36" s="1153" t="s">
        <v>497</v>
      </c>
      <c r="H36" s="1154"/>
      <c r="I36" s="1154"/>
      <c r="J36" s="1155"/>
      <c r="K36" s="296">
        <v>19385</v>
      </c>
      <c r="L36" s="296">
        <v>2096</v>
      </c>
      <c r="M36" s="297">
        <v>4589</v>
      </c>
      <c r="N36" s="298">
        <v>-54.3</v>
      </c>
    </row>
    <row r="37" spans="1:16" ht="13.5" customHeight="1" x14ac:dyDescent="0.15">
      <c r="A37" s="250"/>
      <c r="B37" s="246"/>
      <c r="C37" s="246"/>
      <c r="D37" s="246"/>
      <c r="E37" s="246"/>
      <c r="F37" s="246"/>
      <c r="G37" s="1153" t="s">
        <v>498</v>
      </c>
      <c r="H37" s="1154"/>
      <c r="I37" s="1154"/>
      <c r="J37" s="1155"/>
      <c r="K37" s="296">
        <v>18141</v>
      </c>
      <c r="L37" s="296">
        <v>1961</v>
      </c>
      <c r="M37" s="297">
        <v>859</v>
      </c>
      <c r="N37" s="298">
        <v>128.30000000000001</v>
      </c>
    </row>
    <row r="38" spans="1:16" ht="27" customHeight="1" x14ac:dyDescent="0.15">
      <c r="A38" s="250"/>
      <c r="B38" s="246"/>
      <c r="C38" s="246"/>
      <c r="D38" s="246"/>
      <c r="E38" s="246"/>
      <c r="F38" s="246"/>
      <c r="G38" s="1156" t="s">
        <v>499</v>
      </c>
      <c r="H38" s="1157"/>
      <c r="I38" s="1157"/>
      <c r="J38" s="1158"/>
      <c r="K38" s="299" t="s">
        <v>480</v>
      </c>
      <c r="L38" s="299" t="s">
        <v>480</v>
      </c>
      <c r="M38" s="300">
        <v>2</v>
      </c>
      <c r="N38" s="301" t="s">
        <v>480</v>
      </c>
      <c r="O38" s="295"/>
    </row>
    <row r="39" spans="1:16" x14ac:dyDescent="0.15">
      <c r="A39" s="250"/>
      <c r="B39" s="246"/>
      <c r="C39" s="246"/>
      <c r="D39" s="246"/>
      <c r="E39" s="246"/>
      <c r="F39" s="246"/>
      <c r="G39" s="1156" t="s">
        <v>500</v>
      </c>
      <c r="H39" s="1157"/>
      <c r="I39" s="1157"/>
      <c r="J39" s="1158"/>
      <c r="K39" s="302">
        <v>-7042</v>
      </c>
      <c r="L39" s="302">
        <v>-761</v>
      </c>
      <c r="M39" s="303">
        <v>-2412</v>
      </c>
      <c r="N39" s="304">
        <v>-68.400000000000006</v>
      </c>
      <c r="O39" s="295"/>
    </row>
    <row r="40" spans="1:16" ht="27" customHeight="1" x14ac:dyDescent="0.15">
      <c r="A40" s="250"/>
      <c r="B40" s="246"/>
      <c r="C40" s="246"/>
      <c r="D40" s="246"/>
      <c r="E40" s="246"/>
      <c r="F40" s="246"/>
      <c r="G40" s="1153" t="s">
        <v>501</v>
      </c>
      <c r="H40" s="1154"/>
      <c r="I40" s="1154"/>
      <c r="J40" s="1155"/>
      <c r="K40" s="302">
        <v>-350064</v>
      </c>
      <c r="L40" s="302">
        <v>-37845</v>
      </c>
      <c r="M40" s="303">
        <v>-68535</v>
      </c>
      <c r="N40" s="304">
        <v>-44.8</v>
      </c>
      <c r="O40" s="295"/>
    </row>
    <row r="41" spans="1:16" x14ac:dyDescent="0.15">
      <c r="A41" s="250"/>
      <c r="B41" s="246"/>
      <c r="C41" s="246"/>
      <c r="D41" s="246"/>
      <c r="E41" s="246"/>
      <c r="F41" s="246"/>
      <c r="G41" s="1159" t="s">
        <v>283</v>
      </c>
      <c r="H41" s="1160"/>
      <c r="I41" s="1160"/>
      <c r="J41" s="1161"/>
      <c r="K41" s="296">
        <v>138482</v>
      </c>
      <c r="L41" s="302">
        <v>14971</v>
      </c>
      <c r="M41" s="303">
        <v>25295</v>
      </c>
      <c r="N41" s="304">
        <v>-40.799999999999997</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6" t="s">
        <v>470</v>
      </c>
      <c r="J49" s="1148" t="s">
        <v>505</v>
      </c>
      <c r="K49" s="1149"/>
      <c r="L49" s="1149"/>
      <c r="M49" s="1149"/>
      <c r="N49" s="1150"/>
    </row>
    <row r="50" spans="1:14" x14ac:dyDescent="0.15">
      <c r="A50" s="250"/>
      <c r="B50" s="246"/>
      <c r="C50" s="246"/>
      <c r="D50" s="246"/>
      <c r="E50" s="246"/>
      <c r="F50" s="246"/>
      <c r="G50" s="314"/>
      <c r="H50" s="315"/>
      <c r="I50" s="1147"/>
      <c r="J50" s="316" t="s">
        <v>506</v>
      </c>
      <c r="K50" s="317" t="s">
        <v>507</v>
      </c>
      <c r="L50" s="318" t="s">
        <v>508</v>
      </c>
      <c r="M50" s="319" t="s">
        <v>509</v>
      </c>
      <c r="N50" s="320" t="s">
        <v>510</v>
      </c>
    </row>
    <row r="51" spans="1:14" x14ac:dyDescent="0.15">
      <c r="A51" s="250"/>
      <c r="B51" s="246"/>
      <c r="C51" s="246"/>
      <c r="D51" s="246"/>
      <c r="E51" s="246"/>
      <c r="F51" s="246"/>
      <c r="G51" s="312" t="s">
        <v>511</v>
      </c>
      <c r="H51" s="313"/>
      <c r="I51" s="321">
        <v>593106</v>
      </c>
      <c r="J51" s="322">
        <v>58939</v>
      </c>
      <c r="K51" s="323">
        <v>40.5</v>
      </c>
      <c r="L51" s="324">
        <v>70317</v>
      </c>
      <c r="M51" s="325">
        <v>-3.3</v>
      </c>
      <c r="N51" s="326">
        <v>43.8</v>
      </c>
    </row>
    <row r="52" spans="1:14" x14ac:dyDescent="0.15">
      <c r="A52" s="250"/>
      <c r="B52" s="246"/>
      <c r="C52" s="246"/>
      <c r="D52" s="246"/>
      <c r="E52" s="246"/>
      <c r="F52" s="246"/>
      <c r="G52" s="327"/>
      <c r="H52" s="328" t="s">
        <v>512</v>
      </c>
      <c r="I52" s="329">
        <v>327113</v>
      </c>
      <c r="J52" s="330">
        <v>32507</v>
      </c>
      <c r="K52" s="331">
        <v>35.4</v>
      </c>
      <c r="L52" s="332">
        <v>35725</v>
      </c>
      <c r="M52" s="333">
        <v>-1.6</v>
      </c>
      <c r="N52" s="334">
        <v>37</v>
      </c>
    </row>
    <row r="53" spans="1:14" x14ac:dyDescent="0.15">
      <c r="A53" s="250"/>
      <c r="B53" s="246"/>
      <c r="C53" s="246"/>
      <c r="D53" s="246"/>
      <c r="E53" s="246"/>
      <c r="F53" s="246"/>
      <c r="G53" s="312" t="s">
        <v>513</v>
      </c>
      <c r="H53" s="313"/>
      <c r="I53" s="321">
        <v>177873</v>
      </c>
      <c r="J53" s="322">
        <v>17956</v>
      </c>
      <c r="K53" s="323">
        <v>-69.5</v>
      </c>
      <c r="L53" s="324">
        <v>105751</v>
      </c>
      <c r="M53" s="325">
        <v>50.4</v>
      </c>
      <c r="N53" s="326">
        <v>-119.9</v>
      </c>
    </row>
    <row r="54" spans="1:14" x14ac:dyDescent="0.15">
      <c r="A54" s="250"/>
      <c r="B54" s="246"/>
      <c r="C54" s="246"/>
      <c r="D54" s="246"/>
      <c r="E54" s="246"/>
      <c r="F54" s="246"/>
      <c r="G54" s="327"/>
      <c r="H54" s="328" t="s">
        <v>512</v>
      </c>
      <c r="I54" s="329">
        <v>149862</v>
      </c>
      <c r="J54" s="330">
        <v>15128</v>
      </c>
      <c r="K54" s="331">
        <v>-53.5</v>
      </c>
      <c r="L54" s="332">
        <v>49969</v>
      </c>
      <c r="M54" s="333">
        <v>39.9</v>
      </c>
      <c r="N54" s="334">
        <v>-93.4</v>
      </c>
    </row>
    <row r="55" spans="1:14" x14ac:dyDescent="0.15">
      <c r="A55" s="250"/>
      <c r="B55" s="246"/>
      <c r="C55" s="246"/>
      <c r="D55" s="246"/>
      <c r="E55" s="246"/>
      <c r="F55" s="246"/>
      <c r="G55" s="312" t="s">
        <v>514</v>
      </c>
      <c r="H55" s="313"/>
      <c r="I55" s="321">
        <v>174399</v>
      </c>
      <c r="J55" s="322">
        <v>17959</v>
      </c>
      <c r="K55" s="323">
        <v>0</v>
      </c>
      <c r="L55" s="324">
        <v>158564</v>
      </c>
      <c r="M55" s="325">
        <v>49.9</v>
      </c>
      <c r="N55" s="326">
        <v>-49.9</v>
      </c>
    </row>
    <row r="56" spans="1:14" x14ac:dyDescent="0.15">
      <c r="A56" s="250"/>
      <c r="B56" s="246"/>
      <c r="C56" s="246"/>
      <c r="D56" s="246"/>
      <c r="E56" s="246"/>
      <c r="F56" s="246"/>
      <c r="G56" s="327"/>
      <c r="H56" s="328" t="s">
        <v>512</v>
      </c>
      <c r="I56" s="329">
        <v>126203</v>
      </c>
      <c r="J56" s="330">
        <v>12996</v>
      </c>
      <c r="K56" s="331">
        <v>-14.1</v>
      </c>
      <c r="L56" s="332">
        <v>48412</v>
      </c>
      <c r="M56" s="333">
        <v>-3.1</v>
      </c>
      <c r="N56" s="334">
        <v>-11</v>
      </c>
    </row>
    <row r="57" spans="1:14" x14ac:dyDescent="0.15">
      <c r="A57" s="250"/>
      <c r="B57" s="246"/>
      <c r="C57" s="246"/>
      <c r="D57" s="246"/>
      <c r="E57" s="246"/>
      <c r="F57" s="246"/>
      <c r="G57" s="312" t="s">
        <v>515</v>
      </c>
      <c r="H57" s="313"/>
      <c r="I57" s="321">
        <v>1102058</v>
      </c>
      <c r="J57" s="322">
        <v>116288</v>
      </c>
      <c r="K57" s="323">
        <v>547.5</v>
      </c>
      <c r="L57" s="324">
        <v>128611</v>
      </c>
      <c r="M57" s="325">
        <v>-18.899999999999999</v>
      </c>
      <c r="N57" s="326">
        <v>566.4</v>
      </c>
    </row>
    <row r="58" spans="1:14" x14ac:dyDescent="0.15">
      <c r="A58" s="250"/>
      <c r="B58" s="246"/>
      <c r="C58" s="246"/>
      <c r="D58" s="246"/>
      <c r="E58" s="246"/>
      <c r="F58" s="246"/>
      <c r="G58" s="327"/>
      <c r="H58" s="328" t="s">
        <v>512</v>
      </c>
      <c r="I58" s="329">
        <v>551172</v>
      </c>
      <c r="J58" s="330">
        <v>58159</v>
      </c>
      <c r="K58" s="331">
        <v>347.5</v>
      </c>
      <c r="L58" s="332">
        <v>61552</v>
      </c>
      <c r="M58" s="333">
        <v>27.1</v>
      </c>
      <c r="N58" s="334">
        <v>320.39999999999998</v>
      </c>
    </row>
    <row r="59" spans="1:14" x14ac:dyDescent="0.15">
      <c r="A59" s="250"/>
      <c r="B59" s="246"/>
      <c r="C59" s="246"/>
      <c r="D59" s="246"/>
      <c r="E59" s="246"/>
      <c r="F59" s="246"/>
      <c r="G59" s="312" t="s">
        <v>516</v>
      </c>
      <c r="H59" s="313"/>
      <c r="I59" s="321">
        <v>1799751</v>
      </c>
      <c r="J59" s="322">
        <v>194568</v>
      </c>
      <c r="K59" s="323">
        <v>67.3</v>
      </c>
      <c r="L59" s="324">
        <v>138651</v>
      </c>
      <c r="M59" s="325">
        <v>7.8</v>
      </c>
      <c r="N59" s="326">
        <v>59.5</v>
      </c>
    </row>
    <row r="60" spans="1:14" x14ac:dyDescent="0.15">
      <c r="A60" s="250"/>
      <c r="B60" s="246"/>
      <c r="C60" s="246"/>
      <c r="D60" s="246"/>
      <c r="E60" s="246"/>
      <c r="F60" s="246"/>
      <c r="G60" s="327"/>
      <c r="H60" s="328" t="s">
        <v>512</v>
      </c>
      <c r="I60" s="335">
        <v>629291</v>
      </c>
      <c r="J60" s="330">
        <v>68031</v>
      </c>
      <c r="K60" s="331">
        <v>17</v>
      </c>
      <c r="L60" s="332">
        <v>71211</v>
      </c>
      <c r="M60" s="333">
        <v>15.7</v>
      </c>
      <c r="N60" s="334">
        <v>1.3</v>
      </c>
    </row>
    <row r="61" spans="1:14" x14ac:dyDescent="0.15">
      <c r="A61" s="250"/>
      <c r="B61" s="246"/>
      <c r="C61" s="246"/>
      <c r="D61" s="246"/>
      <c r="E61" s="246"/>
      <c r="F61" s="246"/>
      <c r="G61" s="312" t="s">
        <v>517</v>
      </c>
      <c r="H61" s="336"/>
      <c r="I61" s="337">
        <v>769437</v>
      </c>
      <c r="J61" s="338">
        <v>81142</v>
      </c>
      <c r="K61" s="339">
        <v>117.2</v>
      </c>
      <c r="L61" s="340">
        <v>120379</v>
      </c>
      <c r="M61" s="341">
        <v>17.2</v>
      </c>
      <c r="N61" s="326">
        <v>100</v>
      </c>
    </row>
    <row r="62" spans="1:14" x14ac:dyDescent="0.15">
      <c r="A62" s="250"/>
      <c r="B62" s="246"/>
      <c r="C62" s="246"/>
      <c r="D62" s="246"/>
      <c r="E62" s="246"/>
      <c r="F62" s="246"/>
      <c r="G62" s="327"/>
      <c r="H62" s="328" t="s">
        <v>512</v>
      </c>
      <c r="I62" s="329">
        <v>356728</v>
      </c>
      <c r="J62" s="330">
        <v>37364</v>
      </c>
      <c r="K62" s="331">
        <v>66.5</v>
      </c>
      <c r="L62" s="332">
        <v>53374</v>
      </c>
      <c r="M62" s="333">
        <v>15.6</v>
      </c>
      <c r="N62" s="334">
        <v>50.9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1" t="s">
        <v>3</v>
      </c>
      <c r="D47" s="1171"/>
      <c r="E47" s="1172"/>
      <c r="F47" s="11">
        <v>8.14</v>
      </c>
      <c r="G47" s="12">
        <v>8.8800000000000008</v>
      </c>
      <c r="H47" s="12">
        <v>9</v>
      </c>
      <c r="I47" s="12">
        <v>8.69</v>
      </c>
      <c r="J47" s="13">
        <v>8.43</v>
      </c>
    </row>
    <row r="48" spans="2:10" ht="57.75" customHeight="1" x14ac:dyDescent="0.15">
      <c r="B48" s="14"/>
      <c r="C48" s="1173" t="s">
        <v>4</v>
      </c>
      <c r="D48" s="1173"/>
      <c r="E48" s="1174"/>
      <c r="F48" s="15">
        <v>10.050000000000001</v>
      </c>
      <c r="G48" s="16">
        <v>11.02</v>
      </c>
      <c r="H48" s="16">
        <v>10.84</v>
      </c>
      <c r="I48" s="16">
        <v>11.82</v>
      </c>
      <c r="J48" s="17">
        <v>13.71</v>
      </c>
    </row>
    <row r="49" spans="2:10" ht="57.75" customHeight="1" thickBot="1" x14ac:dyDescent="0.2">
      <c r="B49" s="18"/>
      <c r="C49" s="1175" t="s">
        <v>5</v>
      </c>
      <c r="D49" s="1175"/>
      <c r="E49" s="1176"/>
      <c r="F49" s="19">
        <v>1.96</v>
      </c>
      <c r="G49" s="20">
        <v>1.58</v>
      </c>
      <c r="H49" s="20" t="s">
        <v>524</v>
      </c>
      <c r="I49" s="20">
        <v>1.37</v>
      </c>
      <c r="J49" s="21">
        <v>1.28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2018-11-28T11:56:44Z</cp:lastPrinted>
  <dcterms:created xsi:type="dcterms:W3CDTF">2018-01-24T04:04:38Z</dcterms:created>
  <dcterms:modified xsi:type="dcterms:W3CDTF">2018-11-28T11:59:20Z</dcterms:modified>
  <cp:category/>
</cp:coreProperties>
</file>