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C37" i="10"/>
  <c r="BE36" i="10"/>
  <c r="AM36" i="10"/>
  <c r="C36" i="10"/>
  <c r="BE35" i="10"/>
  <c r="C35" i="10"/>
  <c r="U34" i="10"/>
  <c r="U35" i="10" s="1"/>
  <c r="U36" i="10" s="1"/>
  <c r="U37" i="10" s="1"/>
  <c r="C34" i="10"/>
  <c r="AM34" i="10" l="1"/>
  <c r="AM35" i="10" s="1"/>
  <c r="BE34" i="10"/>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<sst xmlns="http://schemas.openxmlformats.org/spreadsheetml/2006/main" count="1124" uniqueCount="608">
  <si>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</si>
  <si>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</si>
  <si>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</si>
  <si>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</si>
  <si>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</si>
  <si>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</si>
  <si>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</si>
  <si>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</si>
  <si>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</si>
  <si>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</si>
  <si>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</si>
  <si>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</si>
  <si>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</si>
  <si>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</si>
  <si>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</si>
  <si>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</si>
  <si>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</si>
  <si>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</si>
  <si>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</si>
  <si>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</si>
  <si>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</si>
  <si>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</si>
  <si>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</si>
  <si>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</si>
  <si>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</si>
  <si>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</si>
  <si>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</si>
  <si>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</si>
  <si>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</si>
  <si>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</si>
  <si>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</si>
  <si>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</si>
  <si>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</si>
  <si>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</si>
  <si>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</si>
  <si>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</si>
  <si>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</si>
  <si>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</si>
  <si>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</si>
  <si>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</si>
  <si>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</si>
  <si>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</si>
  <si>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</si>
  <si>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</si>
  <si>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</si>
  <si>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</si>
  <si>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</si>
  <si>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</si>
  <si>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</si>
  <si>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</si>
  <si>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</si>
  <si>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</si>
  <si>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</si>
  <si>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</si>
  <si>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</si>
  <si>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</si>
  <si>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</si>
  <si>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</si>
  <si>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</si>
  <si>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</si>
  <si>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</si>
  <si>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</si>
  <si>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</si>
  <si>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</si>
  <si>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</si>
  <si>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</si>
  <si>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</si>
  <si>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</si>
  <si>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</si>
  <si>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</si>
  <si>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</si>
  <si>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</si>
  <si>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</si>
  <si>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</si>
  <si>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</si>
  <si>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</si>
  <si>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</si>
  <si>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</si>
  <si>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</si>
  <si>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</si>
  <si>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</si>
  <si>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</si>
  <si>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</si>
  <si>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</si>
  <si>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</si>
  <si>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</si>
  <si>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</si>
  <si>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</si>
  <si>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</si>
  <si>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</si>
  <si>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</si>
  <si>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</si>
  <si>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</si>
  <si>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</si>
  <si>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</si>
  <si>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</si>
  <si>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</si>
  <si>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</si>
  <si>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</si>
  <si>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</si>
  <si>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</si>
  <si>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</si>
  <si>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</si>
  <si>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</si>
  <si>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</si>
  <si>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</si>
  <si>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</si>
  <si>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</si>
  <si>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</si>
  <si>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</si>
  <si>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</si>
  <si>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</si>
  <si>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</si>
  <si>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</si>
  <si>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</si>
  <si>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</si>
  <si>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</si>
  <si>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</si>
  <si>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</si>
  <si>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</si>
  <si>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</si>
  <si>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</si>
  <si>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</si>
  <si>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</si>
  <si>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</si>
  <si>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</si>
  <si>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</si>
  <si>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</si>
  <si>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</si>
  <si>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</si>
  <si>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</si>
  <si>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</si>
  <si>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</si>
  <si>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</si>
  <si>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</si>
  <si>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</si>
  <si>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</si>
  <si>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</si>
  <si>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</si>
  <si>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</si>
  <si>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</si>
  <si>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</si>
  <si>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</si>
  <si>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</si>
  <si>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</si>
  <si>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</si>
  <si>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</si>
  <si>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</si>
  <si>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</si>
  <si>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</si>
  <si>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</si>
  <si>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</si>
  <si>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</si>
  <si>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</si>
  <si>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</si>
  <si>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</si>
  <si>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</si>
  <si>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</si>
  <si>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</si>
  <si>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</si>
  <si>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</si>
  <si>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</si>
  <si>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</si>
  <si>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</si>
  <si>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</si>
  <si>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</si>
  <si>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</si>
  <si>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</si>
  <si>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</si>
  <si>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</si>
  <si>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</si>
  <si>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</si>
  <si>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</si>
  <si>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</si>
  <si>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</si>
  <si>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</si>
  <si>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</si>
  <si>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</si>
  <si>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</si>
  <si>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</si>
  <si>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</si>
  <si>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</si>
  <si>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</si>
  <si>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</si>
  <si>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</si>
  <si>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</si>
  <si>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</si>
  <si>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</si>
  <si>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</si>
  <si>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</si>
  <si>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</si>
  <si>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</si>
  <si>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</si>
  <si>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</si>
  <si>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</si>
  <si>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</si>
  <si>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</si>
  <si>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</si>
  <si>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</si>
  <si>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</si>
  <si>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</si>
  <si>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</si>
  <si>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</si>
  <si>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</si>
  <si>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</si>
  <si>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</si>
  <si>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</si>
  <si>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</si>
  <si>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</si>
  <si>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</si>
  <si>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</si>
  <si>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</si>
  <si>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</si>
  <si>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茨城県日立市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</si>
  <si>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</si>
  <si>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</si>
  <si>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</si>
  <si>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</si>
  <si>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</si>
  <si>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</si>
  <si>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</si>
  <si>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</si>
  <si>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</si>
  <si>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</si>
  <si>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</si>
  <si>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</si>
  <si>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</si>
  <si>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</si>
  <si>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</si>
  <si>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</si>
  <si>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</si>
  <si>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</si>
  <si>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</si>
  <si>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</si>
  <si>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</si>
  <si>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</si>
  <si>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</si>
  <si>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</si>
  <si>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</si>
  <si>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</si>
  <si>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</si>
  <si>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</si>
  <si>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</si>
  <si>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</si>
  <si>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</si>
  <si>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</si>
  <si>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</si>
  <si>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</si>
  <si>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</si>
  <si>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</si>
  <si>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</si>
  <si>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</si>
  <si>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</si>
  <si>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</si>
  <si>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</si>
  <si>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</si>
  <si>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</si>
  <si>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</si>
  <si>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</si>
  <si>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</si>
  <si>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</si>
  <si>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</si>
  <si>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</si>
  <si>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</si>
  <si>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</si>
  <si>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</si>
  <si>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</si>
  <si>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</si>
  <si>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</si>
  <si>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</si>
  <si>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</si>
  <si>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</si>
  <si>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</si>
  <si>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</si>
  <si>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</si>
  <si>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</si>
  <si>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</si>
  <si>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</si>
  <si>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</si>
  <si>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</si>
  <si>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</si>
  <si>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</si>
  <si>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</si>
  <si>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</si>
  <si>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</si>
  <si>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</si>
  <si>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</si>
  <si>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</si>
  <si>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</si>
  <si>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</si>
  <si>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</si>
  <si>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</si>
  <si>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</si>
  <si>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</si>
  <si>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</si>
  <si>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</si>
  <si>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</si>
  <si>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</si>
  <si>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</si>
  <si>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</si>
  <si>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</si>
  <si>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</si>
  <si>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</si>
  <si>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</si>
  <si>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</si>
  <si>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</si>
  <si>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</si>
  <si>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</si>
  <si>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</si>
  <si>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</si>
  <si>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</si>
  <si>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</si>
  <si>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</si>
  <si>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</si>
  <si>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</si>
  <si>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</si>
  <si>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</si>
  <si>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</si>
  <si>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</si>
  <si>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</si>
  <si>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</si>
  <si>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</si>
  <si>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</si>
  <si>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</si>
  <si>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</si>
  <si>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</si>
  <si>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</si>
  <si>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</si>
  <si>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</si>
  <si>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</si>
  <si>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</si>
  <si>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</si>
  <si>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</si>
  <si>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</si>
  <si>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</si>
  <si>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</si>
  <si>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</si>
  <si>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</si>
  <si>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</si>
  <si>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</si>
  <si>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</si>
  <si>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</si>
  <si>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</si>
  <si>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</si>
  <si>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</si>
  <si>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</si>
  <si>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</si>
  <si>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</si>
  <si>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</si>
  <si>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</si>
  <si>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</si>
  <si>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</si>
  <si>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</si>
  <si>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</si>
  <si>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</si>
  <si>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</si>
  <si>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</si>
  <si>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</si>
  <si>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</si>
  <si>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</si>
  <si>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</si>
  <si>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</si>
  <si>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</si>
  <si>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</si>
  <si>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茨城県日立市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</si>
  <si>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</si>
  <si>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</si>
  <si>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</si>
  <si>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</si>
  <si>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</si>
  <si>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</si>
  <si>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</si>
  <si>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</si>
  <si>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</si>
  <si>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</si>
  <si>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</si>
  <si>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</si>
  <si>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</si>
  <si>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</si>
  <si>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</si>
  <si>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</si>
  <si>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</si>
  <si>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</si>
  <si>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</si>
  <si>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</si>
  <si>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</si>
  <si>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</si>
  <si>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</si>
  <si>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</si>
  <si>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</si>
  <si>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</si>
  <si>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</si>
  <si>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</si>
  <si>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</si>
  <si>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</si>
  <si>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</si>
  <si>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</si>
  <si>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</si>
  <si>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</si>
  <si>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</si>
  <si>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</si>
  <si>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</si>
  <si>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</si>
  <si>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</si>
  <si>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</si>
  <si>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法適用企業</t>
    <phoneticPr fontId="5"/>
  </si>
  <si>
    <t>戸別合併処理浄化槽事業特別会計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</si>
  <si>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</si>
  <si>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</si>
  <si>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</si>
  <si>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</si>
  <si>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</si>
  <si>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</si>
  <si>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</si>
  <si>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</si>
  <si>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</si>
  <si>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</si>
  <si>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</si>
  <si>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</si>
  <si>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</si>
  <si>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</si>
  <si>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</si>
  <si>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</si>
  <si>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</si>
  <si>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</si>
  <si>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</si>
  <si>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</si>
  <si>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</si>
  <si>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</si>
  <si>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</si>
  <si>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</si>
  <si>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</si>
  <si>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</si>
  <si>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</si>
  <si>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</si>
  <si>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</si>
  <si>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</si>
  <si>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</si>
  <si>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</si>
  <si>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</si>
  <si>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</si>
  <si>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</si>
  <si>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</si>
  <si>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</si>
  <si>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</si>
  <si>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</si>
  <si>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</si>
  <si>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</si>
  <si>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</si>
  <si>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</si>
  <si>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</si>
  <si>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</si>
  <si>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</si>
  <si>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</si>
  <si>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</si>
  <si>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</si>
  <si>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</si>
  <si>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</si>
  <si>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</si>
  <si>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</si>
  <si>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</si>
  <si>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</si>
  <si>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</si>
  <si>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</si>
  <si>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</si>
  <si>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</si>
  <si>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</si>
  <si>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</si>
  <si>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</si>
  <si>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</si>
  <si>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</si>
  <si>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</si>
  <si>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</si>
  <si>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</si>
  <si>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</si>
  <si>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</si>
  <si>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</si>
  <si>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</si>
  <si>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</si>
  <si>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</si>
  <si>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</si>
  <si>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</si>
  <si>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</si>
  <si>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</si>
  <si>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</si>
  <si>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</si>
  <si>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</si>
  <si>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</si>
  <si>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</si>
  <si>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</si>
  <si>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</si>
  <si>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</si>
  <si>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</si>
  <si>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</si>
  <si>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</si>
  <si>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</si>
  <si>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</si>
  <si>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</si>
  <si>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</si>
  <si>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</si>
  <si>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</si>
  <si>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</si>
  <si>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</si>
  <si>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</si>
  <si>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</si>
  <si>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</si>
  <si>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</si>
  <si>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</si>
  <si>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</si>
  <si>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</si>
  <si>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</si>
  <si>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</si>
  <si>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</si>
  <si>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</si>
  <si>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</si>
  <si>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</si>
  <si>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</si>
  <si>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</si>
  <si>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</si>
  <si>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</si>
  <si>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</si>
  <si>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</si>
  <si>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</si>
  <si>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</si>
  <si>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</si>
  <si>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</si>
  <si>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</si>
  <si>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</si>
  <si>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</si>
  <si>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</si>
  <si>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</si>
  <si>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</si>
  <si>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</si>
  <si>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</si>
  <si>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</si>
  <si>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</si>
  <si>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</si>
  <si>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</si>
  <si>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</si>
  <si>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</si>
  <si>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</si>
  <si>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</si>
  <si>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</si>
  <si>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</si>
  <si>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</si>
  <si>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</si>
  <si>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</si>
  <si>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</si>
  <si>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</si>
  <si>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</si>
  <si>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</si>
  <si>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</si>
  <si>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</si>
  <si>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</si>
  <si>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2.35</t>
  </si>
  <si>
    <t>▲ 0.75</t>
  </si>
  <si>
    <t>▲ 5.29</t>
  </si>
  <si>
    <t>一般会計</t>
  </si>
  <si>
    <t>水道事業会計</t>
  </si>
  <si>
    <t>介護保険事業特別会計</t>
  </si>
  <si>
    <t>国民健康保険事業特別会計</t>
  </si>
  <si>
    <t>下水道事業会計</t>
  </si>
  <si>
    <t>後期高齢者医療事業特別会計</t>
  </si>
  <si>
    <t>介護サービス事業特別会計</t>
  </si>
  <si>
    <t>戸別合併処理浄化槽事業特別会計</t>
  </si>
  <si>
    <t>その他会計（赤字）</t>
  </si>
  <si>
    <t>その他会計（黒字）</t>
  </si>
  <si>
    <t>日立市公園協会</t>
    <rPh sb="0" eb="3">
      <t>ヒタチシ</t>
    </rPh>
    <rPh sb="3" eb="5">
      <t>コウエン</t>
    </rPh>
    <rPh sb="5" eb="7">
      <t>キョウカイ</t>
    </rPh>
    <phoneticPr fontId="2"/>
  </si>
  <si>
    <t>日立市体育協会</t>
    <rPh sb="0" eb="3">
      <t>ヒタチシ</t>
    </rPh>
    <rPh sb="3" eb="5">
      <t>タイイク</t>
    </rPh>
    <rPh sb="5" eb="7">
      <t>キョウカイ</t>
    </rPh>
    <phoneticPr fontId="2"/>
  </si>
  <si>
    <t>日立地区産業支援センター</t>
    <rPh sb="0" eb="8">
      <t>ヒタチチクサンギョウシエン</t>
    </rPh>
    <phoneticPr fontId="2"/>
  </si>
  <si>
    <t>日立市場データプロセス</t>
    <rPh sb="0" eb="2">
      <t>ヒタチ</t>
    </rPh>
    <rPh sb="2" eb="4">
      <t>イチバ</t>
    </rPh>
    <phoneticPr fontId="2"/>
  </si>
  <si>
    <t>日立市土地開発公社</t>
    <rPh sb="0" eb="3">
      <t>ヒタチシ</t>
    </rPh>
    <rPh sb="3" eb="5">
      <t>トチ</t>
    </rPh>
    <rPh sb="5" eb="7">
      <t>カイハツ</t>
    </rPh>
    <rPh sb="7" eb="9">
      <t>コウシャ</t>
    </rPh>
    <phoneticPr fontId="2"/>
  </si>
  <si>
    <t>日立埠頭</t>
    <rPh sb="0" eb="2">
      <t>ヒタチ</t>
    </rPh>
    <rPh sb="2" eb="4">
      <t>フトウ</t>
    </rPh>
    <phoneticPr fontId="2"/>
  </si>
  <si>
    <t>日立市民科学文化財団</t>
    <rPh sb="0" eb="2">
      <t>ヒタチ</t>
    </rPh>
    <rPh sb="2" eb="4">
      <t>シミン</t>
    </rPh>
    <rPh sb="4" eb="6">
      <t>カガク</t>
    </rPh>
    <rPh sb="6" eb="8">
      <t>ブンカ</t>
    </rPh>
    <rPh sb="8" eb="10">
      <t>ザイダン</t>
    </rPh>
    <phoneticPr fontId="2"/>
  </si>
  <si>
    <t>○</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</si>
  <si>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</si>
  <si>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</si>
  <si>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</si>
  <si>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</si>
  <si>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茨城県後期高齢者医療広域連合（後期高齢者医療事業特別会計）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</si>
  <si>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日立・高萩広域下水道組合</t>
    <rPh sb="0" eb="2">
      <t>ヒタチ</t>
    </rPh>
    <rPh sb="3" eb="5">
      <t>タカハギ</t>
    </rPh>
    <rPh sb="5" eb="7">
      <t>コウイキ</t>
    </rPh>
    <rPh sb="7" eb="10">
      <t>ゲスイドウ</t>
    </rPh>
    <rPh sb="10" eb="12">
      <t>クミアイ</t>
    </rPh>
    <phoneticPr fontId="2"/>
  </si>
  <si>
    <t>茨城北農業共済事務組合</t>
    <rPh sb="0" eb="2">
      <t>イバラキ</t>
    </rPh>
    <rPh sb="2" eb="3">
      <t>キタ</t>
    </rPh>
    <rPh sb="3" eb="5">
      <t>ノウギョウ</t>
    </rPh>
    <rPh sb="5" eb="7">
      <t>キョウサイ</t>
    </rPh>
    <rPh sb="7" eb="9">
      <t>ジム</t>
    </rPh>
    <rPh sb="9" eb="11">
      <t>クミアイ</t>
    </rPh>
    <phoneticPr fontId="2"/>
  </si>
  <si>
    <t>-</t>
    <phoneticPr fontId="2"/>
  </si>
  <si>
    <t>-</t>
    <phoneticPr fontId="2"/>
  </si>
  <si>
    <t>-</t>
    <phoneticPr fontId="2"/>
  </si>
  <si>
    <t>-</t>
    <phoneticPr fontId="2"/>
  </si>
  <si>
    <t>工業用水道事業会計</t>
    <rPh sb="0" eb="3">
      <t>コウギョウヨウ</t>
    </rPh>
    <rPh sb="3" eb="5">
      <t>スイドウ</t>
    </rPh>
    <rPh sb="5" eb="7">
      <t>ジギョウ</t>
    </rPh>
    <rPh sb="7" eb="9">
      <t>カイケイ</t>
    </rPh>
    <phoneticPr fontId="2"/>
  </si>
  <si>
    <t>戸別合併処理浄化槽事業特別会計</t>
    <rPh sb="0" eb="2">
      <t>コベツ</t>
    </rPh>
    <rPh sb="2" eb="4">
      <t>ガッペイ</t>
    </rPh>
    <rPh sb="4" eb="6">
      <t>ショリ</t>
    </rPh>
    <rPh sb="6" eb="9">
      <t>ジョウカソウ</t>
    </rPh>
    <rPh sb="9" eb="11">
      <t>ジギョウ</t>
    </rPh>
    <rPh sb="11" eb="13">
      <t>トクベツ</t>
    </rPh>
    <rPh sb="13" eb="15">
      <t>カイケイ</t>
    </rPh>
    <phoneticPr fontId="5"/>
  </si>
  <si>
    <t>-</t>
    <phoneticPr fontId="2"/>
  </si>
  <si>
    <t>-</t>
    <phoneticPr fontId="2"/>
  </si>
  <si>
    <t>公共施設等総合管理基金</t>
    <rPh sb="0" eb="2">
      <t>コウキョウ</t>
    </rPh>
    <rPh sb="2" eb="4">
      <t>シセツ</t>
    </rPh>
    <rPh sb="4" eb="5">
      <t>トウ</t>
    </rPh>
    <rPh sb="5" eb="7">
      <t>ソウゴウ</t>
    </rPh>
    <rPh sb="7" eb="9">
      <t>カンリ</t>
    </rPh>
    <rPh sb="9" eb="11">
      <t>キキン</t>
    </rPh>
    <phoneticPr fontId="11"/>
  </si>
  <si>
    <t>地域振興基金</t>
    <rPh sb="0" eb="2">
      <t>チイキ</t>
    </rPh>
    <rPh sb="2" eb="4">
      <t>シンコウ</t>
    </rPh>
    <rPh sb="4" eb="6">
      <t>キキン</t>
    </rPh>
    <phoneticPr fontId="11"/>
  </si>
  <si>
    <t>日立鞍掛山霊園管理基金</t>
    <phoneticPr fontId="11"/>
  </si>
  <si>
    <t>福祉事業基金</t>
    <phoneticPr fontId="11"/>
  </si>
  <si>
    <t>コモンシティ十王・城の丘みどりの基金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</si>
  <si>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</si>
  <si>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</si>
  <si>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</si>
  <si>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</si>
  <si>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</si>
  <si>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</si>
  <si>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</si>
  <si>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</si>
  <si>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</si>
  <si>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</si>
  <si>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</si>
  <si>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将来負担比率については、数値が算出されていない状況が続いており、平成29年度の有形固定資産減価償却率は、45.9％という結果になった。
　類似団体内平均値と比較しても、良好な状態を継続して維持している。これは、一定規模の設備投資（施設の老朽化対策）をしながらも、これまで、行財政改革による「市債発行の抑制」に取り組んできたことにより、市債残高の減少傾向が続いてきたことによる。平成29年度は、東日本大震災からの復興に資する大型事業に伴う市債の発行により、市債残高は増加したものの、交付税措置のある有利な市債の発行に努めてきたこと等により水準を維持することができた。今後も大型事業が継続することから、市債残高及び元利償還金の増加が見込まれるが、引き続き「市債発行の抑制」や「交付税措置のある有利な市債の発行」に取り組みながら、健全な財政運営に努めていく。</t>
    <rPh sb="33" eb="35">
      <t>ヘイセイ</t>
    </rPh>
    <rPh sb="37" eb="38">
      <t>ネン</t>
    </rPh>
    <rPh sb="38" eb="39">
      <t>ド</t>
    </rPh>
    <phoneticPr fontId="2"/>
  </si>
  <si>
    <t>　将来負担比率については、数値が算出されていない状況が続いており、平成29年度の実質公債費比率については、▲1.3％と減少傾向が続いている。
　類似団体内平均値と比較しても、良好な状態を継続して維持している。これは、一定規模の設備投資（施設の老朽化対策）をしながらも、これまで、行財政改革による「市債発行の抑制」に取り組んできたことにより、市債残高の減少傾向が続いてきたことによる。平成29年度は、東日本大震災からの復興に資する大型事業に伴う市債の発行により、市債残高は増加したものの、交付税措置のある有利な市債の発行に努めてきたこと等により水準を維持することができた。今後も大型事業が継続することから、市債残高及び元利償還金の増加が見込まれるが、引き続き「市債発行の抑制」や「交付税措置のある有利な市債の発行」に取り組みながら、健全な財政運営に努めていく。</t>
    <rPh sb="33" eb="35">
      <t>ヘイセイ</t>
    </rPh>
    <rPh sb="37" eb="39">
      <t>ネンド</t>
    </rPh>
    <rPh sb="357" eb="358">
      <t>ト</t>
    </rPh>
    <rPh sb="359" eb="36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</si>
</sst>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87" fontId="29" fillId="0" borderId="116"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54874</c:v>
                </c:pt>
                <c:pt idx="1">
                  <c:v>46504</c:v>
                </c:pt>
                <c:pt idx="2">
                  <c:v>52496</c:v>
                </c:pt>
                <c:pt idx="3">
                  <c:v>52619</c:v>
                </c:pt>
                <c:pt idx="4">
                  <c:v>51875</c:v>
                </c:pt>
              </c:numCache>
            </c:numRef>
          </c:val>
          <c:smooth val="0"/>
          <c:extLst xmlns:c16r2="http://schemas.microsoft.com/office/drawing/2015/06/chart">
            <c:ext xmlns:c16="http://schemas.microsoft.com/office/drawing/2014/chart" uri="{C3380CC4-5D6E-409C-BE32-E72D297353CC}">
              <c16:uniqueId val="{00000000-567B-462E-BE21-00736EB02C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70488</c:v>
                </c:pt>
                <c:pt idx="1">
                  <c:v>58852</c:v>
                </c:pt>
                <c:pt idx="2">
                  <c:v>72860</c:v>
                </c:pt>
                <c:pt idx="3">
                  <c:v>111459</c:v>
                </c:pt>
                <c:pt idx="4">
                  <c:v>71723</c:v>
                </c:pt>
              </c:numCache>
            </c:numRef>
          </c:val>
          <c:smooth val="0"/>
          <c:extLst xmlns:c16r2="http://schemas.microsoft.com/office/drawing/2015/06/chart">
            <c:ext xmlns:c16="http://schemas.microsoft.com/office/drawing/2014/chart" uri="{C3380CC4-5D6E-409C-BE32-E72D297353CC}">
              <c16:uniqueId val="{00000001-567B-462E-BE21-00736EB02C37}"/>
            </c:ext>
          </c:extLst>
        </c:ser>
        <c:dLbls>
          <c:showLegendKey val="0"/>
          <c:showVal val="0"/>
          <c:showCatName val="0"/>
          <c:showSerName val="0"/>
          <c:showPercent val="0"/>
          <c:showBubbleSize val="0"/>
        </c:dLbls>
        <c:marker val="1"/>
        <c:smooth val="0"/>
        <c:axId val="190151680"/>
        <c:axId val="190166144"/>
      </c:lineChart>
      <c:catAx>
        <c:axId val="190151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66144"/>
        <c:crosses val="autoZero"/>
        <c:auto val="1"/>
        <c:lblAlgn val="ctr"/>
        <c:lblOffset val="100"/>
        <c:tickLblSkip val="1"/>
        <c:tickMarkSkip val="1"/>
        <c:noMultiLvlLbl val="0"/>
      </c:catAx>
      <c:valAx>
        <c:axId val="1901661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15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7.55</c:v>
                </c:pt>
                <c:pt idx="1">
                  <c:v>7.66</c:v>
                </c:pt>
                <c:pt idx="2">
                  <c:v>9.73</c:v>
                </c:pt>
                <c:pt idx="3">
                  <c:v>7.1</c:v>
                </c:pt>
                <c:pt idx="4">
                  <c:v>10.54</c:v>
                </c:pt>
              </c:numCache>
            </c:numRef>
          </c:val>
          <c:extLst xmlns:c16r2="http://schemas.microsoft.com/office/drawing/2015/06/chart">
            <c:ext xmlns:c16="http://schemas.microsoft.com/office/drawing/2014/chart" uri="{C3380CC4-5D6E-409C-BE32-E72D297353CC}">
              <c16:uniqueId val="{00000000-C6DD-4780-9F11-4483CB9224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13.22</c:v>
                </c:pt>
                <c:pt idx="1">
                  <c:v>12.56</c:v>
                </c:pt>
                <c:pt idx="2">
                  <c:v>16.78</c:v>
                </c:pt>
                <c:pt idx="3">
                  <c:v>14.47</c:v>
                </c:pt>
                <c:pt idx="4">
                  <c:v>13.6</c:v>
                </c:pt>
              </c:numCache>
            </c:numRef>
          </c:val>
          <c:extLst xmlns:c16r2="http://schemas.microsoft.com/office/drawing/2015/06/chart">
            <c:ext xmlns:c16="http://schemas.microsoft.com/office/drawing/2014/chart" uri="{C3380CC4-5D6E-409C-BE32-E72D297353CC}">
              <c16:uniqueId val="{00000001-C6DD-4780-9F11-4483CB9224A2}"/>
            </c:ext>
          </c:extLst>
        </c:ser>
        <c:dLbls>
          <c:showLegendKey val="0"/>
          <c:showVal val="0"/>
          <c:showCatName val="0"/>
          <c:showSerName val="0"/>
          <c:showPercent val="0"/>
          <c:showBubbleSize val="0"/>
        </c:dLbls>
        <c:gapWidth val="250"/>
        <c:overlap val="100"/>
        <c:axId val="197072384"/>
        <c:axId val="19707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-2.35</c:v>
                </c:pt>
                <c:pt idx="1">
                  <c:v>-0.75</c:v>
                </c:pt>
                <c:pt idx="2">
                  <c:v>6.58</c:v>
                </c:pt>
                <c:pt idx="3">
                  <c:v>-5.29</c:v>
                </c:pt>
                <c:pt idx="4">
                  <c:v>2.72</c:v>
                </c:pt>
              </c:numCache>
            </c:numRef>
          </c:val>
          <c:smooth val="0"/>
          <c:extLst xmlns:c16r2="http://schemas.microsoft.com/office/drawing/2015/06/chart">
            <c:ext xmlns:c16="http://schemas.microsoft.com/office/drawing/2014/chart" uri="{C3380CC4-5D6E-409C-BE32-E72D297353CC}">
              <c16:uniqueId val="{00000002-C6DD-4780-9F11-4483CB9224A2}"/>
            </c:ext>
          </c:extLst>
        </c:ser>
        <c:dLbls>
          <c:showLegendKey val="0"/>
          <c:showVal val="0"/>
          <c:showCatName val="0"/>
          <c:showSerName val="0"/>
          <c:showPercent val="0"/>
          <c:showBubbleSize val="0"/>
        </c:dLbls>
        <c:marker val="1"/>
        <c:smooth val="0"/>
        <c:axId val="197072384"/>
        <c:axId val="197074304"/>
      </c:lineChart>
      <c:catAx>
        <c:axId val="1970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074304"/>
        <c:crosses val="autoZero"/>
        <c:auto val="1"/>
        <c:lblAlgn val="ctr"/>
        <c:lblOffset val="100"/>
        <c:tickLblSkip val="1"/>
        <c:tickMarkSkip val="1"/>
        <c:noMultiLvlLbl val="0"/>
      </c:catAx>
      <c:valAx>
        <c:axId val="19707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072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0.18</c:v>
                </c:pt>
                <c:pt idx="4">
                  <c:v>#N/A</c:v>
                </c:pt>
                <c:pt idx="5">
                  <c:v>0.04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EA4-4AC0-B452-10825DA2AE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EA4-4AC0-B452-10825DA2AE04}"/>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EA4-4AC0-B452-10825DA2AE04}"/>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EA4-4AC0-B452-10825DA2AE0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DEA4-4AC0-B452-10825DA2AE0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0.43</c:v>
                </c:pt>
                <c:pt idx="4">
                  <c:v>#N/A</c:v>
                </c:pt>
                <c:pt idx="5">
                  <c:v>0.33</c:v>
                </c:pt>
                <c:pt idx="6">
                  <c:v>#N/A</c:v>
                </c:pt>
                <c:pt idx="7">
                  <c:v>0.32</c:v>
                </c:pt>
                <c:pt idx="8">
                  <c:v>#N/A</c:v>
                </c:pt>
                <c:pt idx="9">
                  <c:v>0.25</c:v>
                </c:pt>
              </c:numCache>
            </c:numRef>
          </c:val>
          <c:extLst xmlns:c16r2="http://schemas.microsoft.com/office/drawing/2015/06/chart">
            <c:ext xmlns:c16="http://schemas.microsoft.com/office/drawing/2014/chart" uri="{C3380CC4-5D6E-409C-BE32-E72D297353CC}">
              <c16:uniqueId val="{00000005-DEA4-4AC0-B452-10825DA2AE0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0.92</c:v>
                </c:pt>
                <c:pt idx="2">
                  <c:v>#N/A</c:v>
                </c:pt>
                <c:pt idx="3">
                  <c:v>0.38</c:v>
                </c:pt>
                <c:pt idx="4">
                  <c:v>#N/A</c:v>
                </c:pt>
                <c:pt idx="5">
                  <c:v>0.19</c:v>
                </c:pt>
                <c:pt idx="6">
                  <c:v>#N/A</c:v>
                </c:pt>
                <c:pt idx="7">
                  <c:v>0.02</c:v>
                </c:pt>
                <c:pt idx="8">
                  <c:v>#N/A</c:v>
                </c:pt>
                <c:pt idx="9">
                  <c:v>1.23</c:v>
                </c:pt>
              </c:numCache>
            </c:numRef>
          </c:val>
          <c:extLst xmlns:c16r2="http://schemas.microsoft.com/office/drawing/2015/06/chart">
            <c:ext xmlns:c16="http://schemas.microsoft.com/office/drawing/2014/chart" uri="{C3380CC4-5D6E-409C-BE32-E72D297353CC}">
              <c16:uniqueId val="{00000006-DEA4-4AC0-B452-10825DA2AE0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0.89</c:v>
                </c:pt>
                <c:pt idx="4">
                  <c:v>#N/A</c:v>
                </c:pt>
                <c:pt idx="5">
                  <c:v>1.9</c:v>
                </c:pt>
                <c:pt idx="6">
                  <c:v>#N/A</c:v>
                </c:pt>
                <c:pt idx="7">
                  <c:v>1.33</c:v>
                </c:pt>
                <c:pt idx="8">
                  <c:v>#N/A</c:v>
                </c:pt>
                <c:pt idx="9">
                  <c:v>1.48</c:v>
                </c:pt>
              </c:numCache>
            </c:numRef>
          </c:val>
          <c:extLst xmlns:c16r2="http://schemas.microsoft.com/office/drawing/2015/06/chart">
            <c:ext xmlns:c16="http://schemas.microsoft.com/office/drawing/2014/chart" uri="{C3380CC4-5D6E-409C-BE32-E72D297353CC}">
              <c16:uniqueId val="{00000007-DEA4-4AC0-B452-10825DA2AE0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c:v>
                </c:pt>
                <c:pt idx="2">
                  <c:v>#N/A</c:v>
                </c:pt>
                <c:pt idx="3">
                  <c:v>5.48</c:v>
                </c:pt>
                <c:pt idx="4">
                  <c:v>#N/A</c:v>
                </c:pt>
                <c:pt idx="5">
                  <c:v>5.68</c:v>
                </c:pt>
                <c:pt idx="6">
                  <c:v>#N/A</c:v>
                </c:pt>
                <c:pt idx="7">
                  <c:v>5.95</c:v>
                </c:pt>
                <c:pt idx="8">
                  <c:v>#N/A</c:v>
                </c:pt>
                <c:pt idx="9">
                  <c:v>5.87</c:v>
                </c:pt>
              </c:numCache>
            </c:numRef>
          </c:val>
          <c:extLst xmlns:c16r2="http://schemas.microsoft.com/office/drawing/2015/06/chart">
            <c:ext xmlns:c16="http://schemas.microsoft.com/office/drawing/2014/chart" uri="{C3380CC4-5D6E-409C-BE32-E72D297353CC}">
              <c16:uniqueId val="{00000008-DEA4-4AC0-B452-10825DA2AE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7.35</c:v>
                </c:pt>
                <c:pt idx="2">
                  <c:v>#N/A</c:v>
                </c:pt>
                <c:pt idx="3">
                  <c:v>7.66</c:v>
                </c:pt>
                <c:pt idx="4">
                  <c:v>#N/A</c:v>
                </c:pt>
                <c:pt idx="5">
                  <c:v>9.7200000000000006</c:v>
                </c:pt>
                <c:pt idx="6">
                  <c:v>#N/A</c:v>
                </c:pt>
                <c:pt idx="7">
                  <c:v>7.1</c:v>
                </c:pt>
                <c:pt idx="8">
                  <c:v>#N/A</c:v>
                </c:pt>
                <c:pt idx="9">
                  <c:v>10.53</c:v>
                </c:pt>
              </c:numCache>
            </c:numRef>
          </c:val>
          <c:extLst xmlns:c16r2="http://schemas.microsoft.com/office/drawing/2015/06/chart">
            <c:ext xmlns:c16="http://schemas.microsoft.com/office/drawing/2014/chart" uri="{C3380CC4-5D6E-409C-BE32-E72D297353CC}">
              <c16:uniqueId val="{00000009-DEA4-4AC0-B452-10825DA2AE04}"/>
            </c:ext>
          </c:extLst>
        </c:ser>
        <c:dLbls>
          <c:showLegendKey val="0"/>
          <c:showVal val="0"/>
          <c:showCatName val="0"/>
          <c:showSerName val="0"/>
          <c:showPercent val="0"/>
          <c:showBubbleSize val="0"/>
        </c:dLbls>
        <c:gapWidth val="150"/>
        <c:overlap val="100"/>
        <c:axId val="197258624"/>
        <c:axId val="197133440"/>
      </c:barChart>
      <c:catAx>
        <c:axId val="1972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133440"/>
        <c:crosses val="autoZero"/>
        <c:auto val="1"/>
        <c:lblAlgn val="ctr"/>
        <c:lblOffset val="100"/>
        <c:tickLblSkip val="1"/>
        <c:tickMarkSkip val="1"/>
        <c:noMultiLvlLbl val="0"/>
      </c:catAx>
      <c:valAx>
        <c:axId val="19713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58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7546</c:v>
                </c:pt>
                <c:pt idx="5">
                  <c:v>7741</c:v>
                </c:pt>
                <c:pt idx="8">
                  <c:v>7483</c:v>
                </c:pt>
                <c:pt idx="11">
                  <c:v>6836</c:v>
                </c:pt>
                <c:pt idx="14">
                  <c:v>6728</c:v>
                </c:pt>
              </c:numCache>
            </c:numRef>
          </c:val>
          <c:extLst xmlns:c16r2="http://schemas.microsoft.com/office/drawing/2015/06/chart">
            <c:ext xmlns:c16="http://schemas.microsoft.com/office/drawing/2014/chart" uri="{C3380CC4-5D6E-409C-BE32-E72D297353CC}">
              <c16:uniqueId val="{00000000-2995-4089-B773-24034B1723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95-4089-B773-24034B1723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995-4089-B773-24034B1723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735</c:v>
                </c:pt>
                <c:pt idx="3">
                  <c:v>728</c:v>
                </c:pt>
                <c:pt idx="6">
                  <c:v>741</c:v>
                </c:pt>
                <c:pt idx="9">
                  <c:v>289</c:v>
                </c:pt>
                <c:pt idx="12">
                  <c:v>249</c:v>
                </c:pt>
              </c:numCache>
            </c:numRef>
          </c:val>
          <c:extLst xmlns:c16r2="http://schemas.microsoft.com/office/drawing/2015/06/chart">
            <c:ext xmlns:c16="http://schemas.microsoft.com/office/drawing/2014/chart" uri="{C3380CC4-5D6E-409C-BE32-E72D297353CC}">
              <c16:uniqueId val="{00000003-2995-4089-B773-24034B1723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878</c:v>
                </c:pt>
                <c:pt idx="3">
                  <c:v>627</c:v>
                </c:pt>
                <c:pt idx="6">
                  <c:v>636</c:v>
                </c:pt>
                <c:pt idx="9">
                  <c:v>494</c:v>
                </c:pt>
                <c:pt idx="12">
                  <c:v>386</c:v>
                </c:pt>
              </c:numCache>
            </c:numRef>
          </c:val>
          <c:extLst xmlns:c16r2="http://schemas.microsoft.com/office/drawing/2015/06/chart">
            <c:ext xmlns:c16="http://schemas.microsoft.com/office/drawing/2014/chart" uri="{C3380CC4-5D6E-409C-BE32-E72D297353CC}">
              <c16:uniqueId val="{00000004-2995-4089-B773-24034B1723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95-4089-B773-24034B1723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95-4089-B773-24034B1723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6497</c:v>
                </c:pt>
                <c:pt idx="3">
                  <c:v>6219</c:v>
                </c:pt>
                <c:pt idx="6">
                  <c:v>5740</c:v>
                </c:pt>
                <c:pt idx="9">
                  <c:v>5454</c:v>
                </c:pt>
                <c:pt idx="12">
                  <c:v>5717</c:v>
                </c:pt>
              </c:numCache>
            </c:numRef>
          </c:val>
          <c:extLst xmlns:c16r2="http://schemas.microsoft.com/office/drawing/2015/06/chart">
            <c:ext xmlns:c16="http://schemas.microsoft.com/office/drawing/2014/chart" uri="{C3380CC4-5D6E-409C-BE32-E72D297353CC}">
              <c16:uniqueId val="{00000007-2995-4089-B773-24034B1723BB}"/>
            </c:ext>
          </c:extLst>
        </c:ser>
        <c:dLbls>
          <c:showLegendKey val="0"/>
          <c:showVal val="0"/>
          <c:showCatName val="0"/>
          <c:showSerName val="0"/>
          <c:showPercent val="0"/>
          <c:showBubbleSize val="0"/>
        </c:dLbls>
        <c:gapWidth val="100"/>
        <c:overlap val="100"/>
        <c:axId val="178756224"/>
        <c:axId val="17877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564</c:v>
                </c:pt>
                <c:pt idx="2">
                  <c:v>#N/A</c:v>
                </c:pt>
                <c:pt idx="3">
                  <c:v>#N/A</c:v>
                </c:pt>
                <c:pt idx="4">
                  <c:v>-167</c:v>
                </c:pt>
                <c:pt idx="5">
                  <c:v>#N/A</c:v>
                </c:pt>
                <c:pt idx="6">
                  <c:v>#N/A</c:v>
                </c:pt>
                <c:pt idx="7">
                  <c:v>-366</c:v>
                </c:pt>
                <c:pt idx="8">
                  <c:v>#N/A</c:v>
                </c:pt>
                <c:pt idx="9">
                  <c:v>#N/A</c:v>
                </c:pt>
                <c:pt idx="10">
                  <c:v>-599</c:v>
                </c:pt>
                <c:pt idx="11">
                  <c:v>#N/A</c:v>
                </c:pt>
                <c:pt idx="12">
                  <c:v>#N/A</c:v>
                </c:pt>
                <c:pt idx="13">
                  <c:v>-376</c:v>
                </c:pt>
                <c:pt idx="14">
                  <c:v>#N/A</c:v>
                </c:pt>
              </c:numCache>
            </c:numRef>
          </c:val>
          <c:smooth val="0"/>
          <c:extLst xmlns:c16r2="http://schemas.microsoft.com/office/drawing/2015/06/chart">
            <c:ext xmlns:c16="http://schemas.microsoft.com/office/drawing/2014/chart" uri="{C3380CC4-5D6E-409C-BE32-E72D297353CC}">
              <c16:uniqueId val="{00000008-2995-4089-B773-24034B1723BB}"/>
            </c:ext>
          </c:extLst>
        </c:ser>
        <c:dLbls>
          <c:showLegendKey val="0"/>
          <c:showVal val="0"/>
          <c:showCatName val="0"/>
          <c:showSerName val="0"/>
          <c:showPercent val="0"/>
          <c:showBubbleSize val="0"/>
        </c:dLbls>
        <c:marker val="1"/>
        <c:smooth val="0"/>
        <c:axId val="178756224"/>
        <c:axId val="178774784"/>
      </c:lineChart>
      <c:catAx>
        <c:axId val="17875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774784"/>
        <c:crosses val="autoZero"/>
        <c:auto val="1"/>
        <c:lblAlgn val="ctr"/>
        <c:lblOffset val="100"/>
        <c:tickLblSkip val="1"/>
        <c:tickMarkSkip val="1"/>
        <c:noMultiLvlLbl val="0"/>
      </c:catAx>
      <c:valAx>
        <c:axId val="17877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5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59593</c:v>
                </c:pt>
                <c:pt idx="5">
                  <c:v>58813</c:v>
                </c:pt>
                <c:pt idx="8">
                  <c:v>61327</c:v>
                </c:pt>
                <c:pt idx="11">
                  <c:v>64463</c:v>
                </c:pt>
                <c:pt idx="14">
                  <c:v>64913</c:v>
                </c:pt>
              </c:numCache>
            </c:numRef>
          </c:val>
          <c:extLst xmlns:c16r2="http://schemas.microsoft.com/office/drawing/2015/06/chart">
            <c:ext xmlns:c16="http://schemas.microsoft.com/office/drawing/2014/chart" uri="{C3380CC4-5D6E-409C-BE32-E72D297353CC}">
              <c16:uniqueId val="{00000000-28AF-49B6-92BF-00CC119839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15489</c:v>
                </c:pt>
                <c:pt idx="5">
                  <c:v>14386</c:v>
                </c:pt>
                <c:pt idx="8">
                  <c:v>13160</c:v>
                </c:pt>
                <c:pt idx="11">
                  <c:v>11234</c:v>
                </c:pt>
                <c:pt idx="14">
                  <c:v>9491</c:v>
                </c:pt>
              </c:numCache>
            </c:numRef>
          </c:val>
          <c:extLst xmlns:c16r2="http://schemas.microsoft.com/office/drawing/2015/06/chart">
            <c:ext xmlns:c16="http://schemas.microsoft.com/office/drawing/2014/chart" uri="{C3380CC4-5D6E-409C-BE32-E72D297353CC}">
              <c16:uniqueId val="{00000001-28AF-49B6-92BF-00CC119839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22379</c:v>
                </c:pt>
                <c:pt idx="5">
                  <c:v>23347</c:v>
                </c:pt>
                <c:pt idx="8">
                  <c:v>26096</c:v>
                </c:pt>
                <c:pt idx="11">
                  <c:v>26646</c:v>
                </c:pt>
                <c:pt idx="14">
                  <c:v>25672</c:v>
                </c:pt>
              </c:numCache>
            </c:numRef>
          </c:val>
          <c:extLst xmlns:c16r2="http://schemas.microsoft.com/office/drawing/2015/06/chart">
            <c:ext xmlns:c16="http://schemas.microsoft.com/office/drawing/2014/chart" uri="{C3380CC4-5D6E-409C-BE32-E72D297353CC}">
              <c16:uniqueId val="{00000002-28AF-49B6-92BF-00CC119839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AF-49B6-92BF-00CC119839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8AF-49B6-92BF-00CC119839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c:v>
                </c:pt>
                <c:pt idx="3">
                  <c:v>0</c:v>
                </c:pt>
                <c:pt idx="6">
                  <c:v>23</c:v>
                </c:pt>
                <c:pt idx="9">
                  <c:v>30</c:v>
                </c:pt>
                <c:pt idx="12">
                  <c:v>0</c:v>
                </c:pt>
              </c:numCache>
            </c:numRef>
          </c:val>
          <c:extLst xmlns:c16r2="http://schemas.microsoft.com/office/drawing/2015/06/chart">
            <c:ext xmlns:c16="http://schemas.microsoft.com/office/drawing/2014/chart" uri="{C3380CC4-5D6E-409C-BE32-E72D297353CC}">
              <c16:uniqueId val="{00000005-28AF-49B6-92BF-00CC119839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16244</c:v>
                </c:pt>
                <c:pt idx="3">
                  <c:v>15482</c:v>
                </c:pt>
                <c:pt idx="6">
                  <c:v>14535</c:v>
                </c:pt>
                <c:pt idx="9">
                  <c:v>14399</c:v>
                </c:pt>
                <c:pt idx="12">
                  <c:v>14365</c:v>
                </c:pt>
              </c:numCache>
            </c:numRef>
          </c:val>
          <c:extLst xmlns:c16r2="http://schemas.microsoft.com/office/drawing/2015/06/chart">
            <c:ext xmlns:c16="http://schemas.microsoft.com/office/drawing/2014/chart" uri="{C3380CC4-5D6E-409C-BE32-E72D297353CC}">
              <c16:uniqueId val="{00000006-28AF-49B6-92BF-00CC119839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5859</c:v>
                </c:pt>
                <c:pt idx="3">
                  <c:v>5344</c:v>
                </c:pt>
                <c:pt idx="6">
                  <c:v>4932</c:v>
                </c:pt>
                <c:pt idx="9">
                  <c:v>3603</c:v>
                </c:pt>
                <c:pt idx="12">
                  <c:v>2441</c:v>
                </c:pt>
              </c:numCache>
            </c:numRef>
          </c:val>
          <c:extLst xmlns:c16r2="http://schemas.microsoft.com/office/drawing/2015/06/chart">
            <c:ext xmlns:c16="http://schemas.microsoft.com/office/drawing/2014/chart" uri="{C3380CC4-5D6E-409C-BE32-E72D297353CC}">
              <c16:uniqueId val="{00000007-28AF-49B6-92BF-00CC119839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10506</c:v>
                </c:pt>
                <c:pt idx="3">
                  <c:v>8195</c:v>
                </c:pt>
                <c:pt idx="6">
                  <c:v>6708</c:v>
                </c:pt>
                <c:pt idx="9">
                  <c:v>4653</c:v>
                </c:pt>
                <c:pt idx="12">
                  <c:v>3955</c:v>
                </c:pt>
              </c:numCache>
            </c:numRef>
          </c:val>
          <c:extLst xmlns:c16r2="http://schemas.microsoft.com/office/drawing/2015/06/chart">
            <c:ext xmlns:c16="http://schemas.microsoft.com/office/drawing/2014/chart" uri="{C3380CC4-5D6E-409C-BE32-E72D297353CC}">
              <c16:uniqueId val="{00000008-28AF-49B6-92BF-00CC119839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378</c:v>
                </c:pt>
                <c:pt idx="3">
                  <c:v>163</c:v>
                </c:pt>
                <c:pt idx="6">
                  <c:v>493</c:v>
                </c:pt>
                <c:pt idx="9">
                  <c:v>632</c:v>
                </c:pt>
                <c:pt idx="12">
                  <c:v>219</c:v>
                </c:pt>
              </c:numCache>
            </c:numRef>
          </c:val>
          <c:extLst xmlns:c16r2="http://schemas.microsoft.com/office/drawing/2015/06/chart">
            <c:ext xmlns:c16="http://schemas.microsoft.com/office/drawing/2014/chart" uri="{C3380CC4-5D6E-409C-BE32-E72D297353CC}">
              <c16:uniqueId val="{00000009-28AF-49B6-92BF-00CC119839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50457</c:v>
                </c:pt>
                <c:pt idx="3">
                  <c:v>49539</c:v>
                </c:pt>
                <c:pt idx="6">
                  <c:v>51117</c:v>
                </c:pt>
                <c:pt idx="9">
                  <c:v>55728</c:v>
                </c:pt>
                <c:pt idx="12">
                  <c:v>56257</c:v>
                </c:pt>
              </c:numCache>
            </c:numRef>
          </c:val>
          <c:extLst xmlns:c16r2="http://schemas.microsoft.com/office/drawing/2015/06/chart">
            <c:ext xmlns:c16="http://schemas.microsoft.com/office/drawing/2014/chart" uri="{C3380CC4-5D6E-409C-BE32-E72D297353CC}">
              <c16:uniqueId val="{0000000A-28AF-49B6-92BF-00CC119839F5}"/>
            </c:ext>
          </c:extLst>
        </c:ser>
        <c:dLbls>
          <c:showLegendKey val="0"/>
          <c:showVal val="0"/>
          <c:showCatName val="0"/>
          <c:showSerName val="0"/>
          <c:showPercent val="0"/>
          <c:showBubbleSize val="0"/>
        </c:dLbls>
        <c:gapWidth val="100"/>
        <c:overlap val="100"/>
        <c:axId val="197885312"/>
        <c:axId val="19789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8AF-49B6-92BF-00CC119839F5}"/>
            </c:ext>
          </c:extLst>
        </c:ser>
        <c:dLbls>
          <c:showLegendKey val="0"/>
          <c:showVal val="0"/>
          <c:showCatName val="0"/>
          <c:showSerName val="0"/>
          <c:showPercent val="0"/>
          <c:showBubbleSize val="0"/>
        </c:dLbls>
        <c:marker val="1"/>
        <c:smooth val="0"/>
        <c:axId val="197885312"/>
        <c:axId val="197899776"/>
      </c:lineChart>
      <c:catAx>
        <c:axId val="19788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899776"/>
        <c:crosses val="autoZero"/>
        <c:auto val="1"/>
        <c:lblAlgn val="ctr"/>
        <c:lblOffset val="100"/>
        <c:tickLblSkip val="1"/>
        <c:tickMarkSkip val="1"/>
        <c:noMultiLvlLbl val="0"/>
      </c:catAx>
      <c:valAx>
        <c:axId val="19789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8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6563</c:v>
                </c:pt>
                <c:pt idx="1">
                  <c:v>5551</c:v>
                </c:pt>
                <c:pt idx="2">
                  <c:v>5267</c:v>
                </c:pt>
              </c:numCache>
            </c:numRef>
          </c:val>
          <c:extLst xmlns:c16r2="http://schemas.microsoft.com/office/drawing/2015/06/chart">
            <c:ext xmlns:c16="http://schemas.microsoft.com/office/drawing/2014/chart" uri="{C3380CC4-5D6E-409C-BE32-E72D297353CC}">
              <c16:uniqueId val="{00000000-3422-44BF-AA84-F52EB7FF92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13081</c:v>
                </c:pt>
                <c:pt idx="1">
                  <c:v>13105</c:v>
                </c:pt>
                <c:pt idx="2">
                  <c:v>12418</c:v>
                </c:pt>
              </c:numCache>
            </c:numRef>
          </c:val>
          <c:extLst xmlns:c16r2="http://schemas.microsoft.com/office/drawing/2015/06/chart">
            <c:ext xmlns:c16="http://schemas.microsoft.com/office/drawing/2014/chart" uri="{C3380CC4-5D6E-409C-BE32-E72D297353CC}">
              <c16:uniqueId val="{00000001-3422-44BF-AA84-F52EB7FF92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7035</c:v>
                </c:pt>
                <c:pt idx="1">
                  <c:v>7900</c:v>
                </c:pt>
                <c:pt idx="2">
                  <c:v>7775</c:v>
                </c:pt>
              </c:numCache>
            </c:numRef>
          </c:val>
          <c:extLst xmlns:c16r2="http://schemas.microsoft.com/office/drawing/2015/06/chart">
            <c:ext xmlns:c16="http://schemas.microsoft.com/office/drawing/2014/chart" uri="{C3380CC4-5D6E-409C-BE32-E72D297353CC}">
              <c16:uniqueId val="{00000002-3422-44BF-AA84-F52EB7FF921E}"/>
            </c:ext>
          </c:extLst>
        </c:ser>
        <c:dLbls>
          <c:showLegendKey val="0"/>
          <c:showVal val="0"/>
          <c:showCatName val="0"/>
          <c:showSerName val="0"/>
          <c:showPercent val="0"/>
          <c:showBubbleSize val="0"/>
        </c:dLbls>
        <c:gapWidth val="120"/>
        <c:overlap val="100"/>
        <c:axId val="197358336"/>
        <c:axId val="197359872"/>
      </c:barChart>
      <c:catAx>
        <c:axId val="1973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359872"/>
        <c:crosses val="autoZero"/>
        <c:auto val="1"/>
        <c:lblAlgn val="ctr"/>
        <c:lblOffset val="100"/>
        <c:tickLblSkip val="1"/>
        <c:tickMarkSkip val="1"/>
        <c:noMultiLvlLbl val="0"/>
      </c:catAx>
      <c:valAx>
        <c:axId val="197359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3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A2E-45BD-9C26-D7ADB4D9FF88}"/>
                </c:ext>
                <c:ext xmlns:c15="http://schemas.microsoft.com/office/drawing/2012/chart" uri="{CE6537A1-D6FC-4f65-9D91-7224C49458BB}">
                  <c15:dlblFieldTable>
                    <c15:dlblFTEntry>
                      <c15:txfldGUID>{FE434EC0-5E32-45B8-9293-C5C1426BD402}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A2E-45BD-9C26-D7ADB4D9FF88}"/>
                </c:ext>
                <c:ext xmlns:c15="http://schemas.microsoft.com/office/drawing/2012/chart" uri="{CE6537A1-D6FC-4f65-9D91-7224C49458BB}">
                  <c15:dlblFieldTable>
                    <c15:dlblFTEntry>
                      <c15:txfldGUID>{73044B31-D507-46DE-857B-5EC28715E503}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A2E-45BD-9C26-D7ADB4D9FF88}"/>
                </c:ext>
                <c:ext xmlns:c15="http://schemas.microsoft.com/office/drawing/2012/chart" uri="{CE6537A1-D6FC-4f65-9D91-7224C49458BB}">
                  <c15:dlblFieldTable>
                    <c15:dlblFTEntry>
                      <c15:txfldGUID>{6A9AF32C-565B-4120-95F9-B977F88EF4A5}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A2E-45BD-9C26-D7ADB4D9FF88}"/>
                </c:ext>
                <c:ext xmlns:c15="http://schemas.microsoft.com/office/drawing/2012/chart" uri="{CE6537A1-D6FC-4f65-9D91-7224C49458BB}">
                  <c15:dlblFieldTable>
                    <c15:dlblFTEntry>
                      <c15:txfldGUID>{254FAB6A-8190-477F-BADB-AC3B00EB2143}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A2E-45BD-9C26-D7ADB4D9FF88}"/>
                </c:ext>
                <c:ext xmlns:c15="http://schemas.microsoft.com/office/drawing/2012/chart" uri="{CE6537A1-D6FC-4f65-9D91-7224C49458BB}">
                  <c15:dlblFieldTable>
                    <c15:dlblFTEntry>
                      <c15:txfldGUID>{604AF2EF-8AB8-4078-991A-808BE46B8DF7}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A2E-45BD-9C26-D7ADB4D9FF88}"/>
                </c:ext>
                <c:ext xmlns:c15="http://schemas.microsoft.com/office/drawing/2012/chart" uri="{CE6537A1-D6FC-4f65-9D91-7224C49458BB}">
                  <c15:dlblFieldTable>
                    <c15:dlblFTEntry>
                      <c15:txfldGUID>{185EB962-1C2C-4B8F-9C75-CBE71872223A}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A2E-45BD-9C26-D7ADB4D9FF88}"/>
                </c:ext>
                <c:ext xmlns:c15="http://schemas.microsoft.com/office/drawing/2012/chart" uri="{CE6537A1-D6FC-4f65-9D91-7224C49458BB}">
                  <c15:dlblFieldTable>
                    <c15:dlblFTEntry>
                      <c15:txfldGUID>{7978AF41-0971-4F24-8AB7-8E2587DF0B46}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A2E-45BD-9C26-D7ADB4D9FF88}"/>
                </c:ext>
                <c:ext xmlns:c15="http://schemas.microsoft.com/office/drawing/2012/chart" uri="{CE6537A1-D6FC-4f65-9D91-7224C49458BB}">
                  <c15:dlblFieldTable>
                    <c15:dlblFTEntry>
                      <c15:txfldGUID>{96F88B2A-4721-44BF-859E-E5F66F015F47}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A2E-45BD-9C26-D7ADB4D9FF88}"/>
                </c:ext>
                <c:ext xmlns:c15="http://schemas.microsoft.com/office/drawing/2012/chart" uri="{CE6537A1-D6FC-4f65-9D91-7224C49458BB}">
                  <c15:dlblFieldTable>
                    <c15:dlblFTEntry>
                      <c15:txfldGUID>{B13550DE-FD38-4478-9E41-1938E6A0532F}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45.4</c:v>
                </c:pt>
                <c:pt idx="24">
                  <c:v>46</c:v>
                </c:pt>
                <c:pt idx="32">
                  <c:v>45.9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A2E-45BD-9C26-D7ADB4D9FF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A2E-45BD-9C26-D7ADB4D9FF88}"/>
                </c:ext>
                <c:ext xmlns:c15="http://schemas.microsoft.com/office/drawing/2012/chart" uri="{CE6537A1-D6FC-4f65-9D91-7224C49458BB}">
                  <c15:dlblFieldTable>
                    <c15:dlblFTEntry>
                      <c15:txfldGUID>{84E129A2-DF98-4EDF-B8A1-4CC62A45FF1A}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A2E-45BD-9C26-D7ADB4D9FF88}"/>
                </c:ext>
                <c:ext xmlns:c15="http://schemas.microsoft.com/office/drawing/2012/chart" uri="{CE6537A1-D6FC-4f65-9D91-7224C49458BB}">
                  <c15:dlblFieldTable>
                    <c15:dlblFTEntry>
                      <c15:txfldGUID>{2A678147-1911-4D64-8C66-650825A3E423}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A2E-45BD-9C26-D7ADB4D9FF88}"/>
                </c:ext>
                <c:ext xmlns:c15="http://schemas.microsoft.com/office/drawing/2012/chart" uri="{CE6537A1-D6FC-4f65-9D91-7224C49458BB}">
                  <c15:dlblFieldTable>
                    <c15:dlblFTEntry>
                      <c15:txfldGUID>{B531EA0C-C28F-41E4-9CBC-A9314ADBBDEC}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A2E-45BD-9C26-D7ADB4D9FF88}"/>
                </c:ext>
                <c:ext xmlns:c15="http://schemas.microsoft.com/office/drawing/2012/chart" uri="{CE6537A1-D6FC-4f65-9D91-7224C49458BB}">
                  <c15:dlblFieldTable>
                    <c15:dlblFTEntry>
                      <c15:txfldGUID>{18620493-FBFE-41D8-8EA0-A442DB449EEF}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A2E-45BD-9C26-D7ADB4D9FF88}"/>
                </c:ext>
                <c:ext xmlns:c15="http://schemas.microsoft.com/office/drawing/2012/chart" uri="{CE6537A1-D6FC-4f65-9D91-7224C49458BB}">
                  <c15:dlblFieldTable>
                    <c15:dlblFTEntry>
                      <c15:txfldGUID>{81CC80A7-16D8-4A58-89D5-7CA3CDD2A7DD}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A2E-45BD-9C26-D7ADB4D9FF88}"/>
                </c:ext>
                <c:ext xmlns:c15="http://schemas.microsoft.com/office/drawing/2012/chart" uri="{CE6537A1-D6FC-4f65-9D91-7224C49458BB}">
                  <c15:dlblFieldTable>
                    <c15:dlblFTEntry>
                      <c15:txfldGUID>{9A99D670-E0C4-482C-A6DE-61A502EAADBB}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A2E-45BD-9C26-D7ADB4D9FF88}"/>
                </c:ext>
                <c:ext xmlns:c15="http://schemas.microsoft.com/office/drawing/2012/chart" uri="{CE6537A1-D6FC-4f65-9D91-7224C49458BB}">
                  <c15:layout/>
                  <c15:dlblFieldTable>
                    <c15:dlblFTEntry>
                      <c15:txfldGUID>{DEFB70C4-96FE-4C65-9DC3-000EDFE5643A}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A2E-45BD-9C26-D7ADB4D9FF88}"/>
                </c:ext>
                <c:ext xmlns:c15="http://schemas.microsoft.com/office/drawing/2012/chart" uri="{CE6537A1-D6FC-4f65-9D91-7224C49458BB}">
                  <c15:layout/>
                  <c15:dlblFieldTable>
                    <c15:dlblFTEntry>
                      <c15:txfldGUID>{35AA5A4B-B268-4B00-8567-D7F933D5DC37}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A2E-45BD-9C26-D7ADB4D9FF88}"/>
                </c:ext>
                <c:ext xmlns:c15="http://schemas.microsoft.com/office/drawing/2012/chart" uri="{CE6537A1-D6FC-4f65-9D91-7224C49458BB}">
                  <c15:layout/>
                  <c15:dlblFieldTable>
                    <c15:dlblFTEntry>
                      <c15:txfldGUID>{64F9CEAF-E589-4C7E-857F-42756FFE023D}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49.3</c:v>
                </c:pt>
                <c:pt idx="24">
                  <c:v>57.1</c:v>
                </c:pt>
                <c:pt idx="32">
                  <c:v>55.3</c:v>
                </c:pt>
              </c:numCache>
            </c:numRef>
          </c:xVal>
          <c:yVal>
            <c:numRef>
              <c:f>公会計指標分析・財政指標組合せ分析表!$BP$55:$DC$55</c:f>
              <c:numCache>
                <c:formatCode>#,##0.0;"▲ "#,##0.0</c:formatCode>
                <c:ptCount val="40"/>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9A2E-45BD-9C26-D7ADB4D9FF88}"/>
            </c:ext>
          </c:extLst>
        </c:ser>
        <c:dLbls>
          <c:showLegendKey val="0"/>
          <c:showVal val="1"/>
          <c:showCatName val="0"/>
          <c:showSerName val="0"/>
          <c:showPercent val="0"/>
          <c:showBubbleSize val="0"/>
        </c:dLbls>
        <c:axId val="197833088"/>
        <c:axId val="197835008"/>
      </c:scatterChart>
      <c:valAx>
        <c:axId val="197833088"/>
        <c:scaling>
          <c:orientation val="minMax"/>
          <c:max val="57.800000000000004"/>
          <c:min val="4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835008"/>
        <c:crosses val="autoZero"/>
        <c:crossBetween val="midCat"/>
      </c:valAx>
      <c:valAx>
        <c:axId val="197835008"/>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83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D6-4786-985B-FABC608FE806}"/>
                </c:ext>
                <c:ext xmlns:c15="http://schemas.microsoft.com/office/drawing/2012/chart" uri="{CE6537A1-D6FC-4f65-9D91-7224C49458BB}">
                  <c15:dlblFieldTable>
                    <c15:dlblFTEntry>
                      <c15:txfldGUID>{AD3F6984-FDB7-456E-A8C9-DCAAD551D939}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D6-4786-985B-FABC608FE806}"/>
                </c:ext>
                <c:ext xmlns:c15="http://schemas.microsoft.com/office/drawing/2012/chart" uri="{CE6537A1-D6FC-4f65-9D91-7224C49458BB}">
                  <c15:dlblFieldTable>
                    <c15:dlblFTEntry>
                      <c15:txfldGUID>{C46AEBE4-6937-4F92-A434-C85299A6E5EE}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D6-4786-985B-FABC608FE806}"/>
                </c:ext>
                <c:ext xmlns:c15="http://schemas.microsoft.com/office/drawing/2012/chart" uri="{CE6537A1-D6FC-4f65-9D91-7224C49458BB}">
                  <c15:dlblFieldTable>
                    <c15:dlblFTEntry>
                      <c15:txfldGUID>{9756A78E-A90F-4D07-BBFB-AEFE8BA20617}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D6-4786-985B-FABC608FE806}"/>
                </c:ext>
                <c:ext xmlns:c15="http://schemas.microsoft.com/office/drawing/2012/chart" uri="{CE6537A1-D6FC-4f65-9D91-7224C49458BB}">
                  <c15:dlblFieldTable>
                    <c15:dlblFTEntry>
                      <c15:txfldGUID>{F74D699A-5BBC-4ED9-A37F-1403B29F8579}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D6-4786-985B-FABC608FE806}"/>
                </c:ext>
                <c:ext xmlns:c15="http://schemas.microsoft.com/office/drawing/2012/chart" uri="{CE6537A1-D6FC-4f65-9D91-7224C49458BB}">
                  <c15:dlblFieldTable>
                    <c15:dlblFTEntry>
                      <c15:txfldGUID>{29A1962D-3357-4703-B707-724AC0118693}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D6-4786-985B-FABC608FE806}"/>
                </c:ext>
                <c:ext xmlns:c15="http://schemas.microsoft.com/office/drawing/2012/chart" uri="{CE6537A1-D6FC-4f65-9D91-7224C49458BB}">
                  <c15:dlblFieldTable>
                    <c15:dlblFTEntry>
                      <c15:txfldGUID>{9523F333-A7C2-4043-8075-F332732B99B0}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D6-4786-985B-FABC608FE806}"/>
                </c:ext>
                <c:ext xmlns:c15="http://schemas.microsoft.com/office/drawing/2012/chart" uri="{CE6537A1-D6FC-4f65-9D91-7224C49458BB}">
                  <c15:dlblFieldTable>
                    <c15:dlblFTEntry>
                      <c15:txfldGUID>{4A417E48-B88F-4BBC-ABED-4DCB4CF3D908}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D6-4786-985B-FABC608FE806}"/>
                </c:ext>
                <c:ext xmlns:c15="http://schemas.microsoft.com/office/drawing/2012/chart" uri="{CE6537A1-D6FC-4f65-9D91-7224C49458BB}">
                  <c15:dlblFieldTable>
                    <c15:dlblFTEntry>
                      <c15:txfldGUID>{C8CA895D-9F52-401B-B1AE-8F886BC3C743}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D6-4786-985B-FABC608FE806}"/>
                </c:ext>
                <c:ext xmlns:c15="http://schemas.microsoft.com/office/drawing/2012/chart" uri="{CE6537A1-D6FC-4f65-9D91-7224C49458BB}">
                  <c15:dlblFieldTable>
                    <c15:dlblFTEntry>
                      <c15:txfldGUID>{BBDA0176-417C-4441-B29E-328EFBE4716D}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1.2</c:v>
                </c:pt>
                <c:pt idx="16">
                  <c:v>0</c:v>
                </c:pt>
                <c:pt idx="24">
                  <c:v>-1.1000000000000001</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ED6-4786-985B-FABC608FE8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D6-4786-985B-FABC608FE806}"/>
                </c:ext>
                <c:ext xmlns:c15="http://schemas.microsoft.com/office/drawing/2012/chart" uri="{CE6537A1-D6FC-4f65-9D91-7224C49458BB}">
                  <c15:layout/>
                  <c15:dlblFieldTable>
                    <c15:dlblFTEntry>
                      <c15:txfldGUID>{1434CA63-FC5B-49F4-80E9-AC9676C594B0}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D6-4786-985B-FABC608FE806}"/>
                </c:ext>
                <c:ext xmlns:c15="http://schemas.microsoft.com/office/drawing/2012/chart" uri="{CE6537A1-D6FC-4f65-9D91-7224C49458BB}">
                  <c15:dlblFieldTable>
                    <c15:dlblFTEntry>
                      <c15:txfldGUID>{D040C6BF-0B2C-4E2B-9632-4BFE8EA6B7AA}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D6-4786-985B-FABC608FE806}"/>
                </c:ext>
                <c:ext xmlns:c15="http://schemas.microsoft.com/office/drawing/2012/chart" uri="{CE6537A1-D6FC-4f65-9D91-7224C49458BB}">
                  <c15:dlblFieldTable>
                    <c15:dlblFTEntry>
                      <c15:txfldGUID>{F1EDCA80-A45C-4858-8D93-4250BBF8745F}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D6-4786-985B-FABC608FE806}"/>
                </c:ext>
                <c:ext xmlns:c15="http://schemas.microsoft.com/office/drawing/2012/chart" uri="{CE6537A1-D6FC-4f65-9D91-7224C49458BB}">
                  <c15:dlblFieldTable>
                    <c15:dlblFTEntry>
                      <c15:txfldGUID>{6E547B8E-D44B-4527-93DF-D85280439E7F}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D6-4786-985B-FABC608FE806}"/>
                </c:ext>
                <c:ext xmlns:c15="http://schemas.microsoft.com/office/drawing/2012/chart" uri="{CE6537A1-D6FC-4f65-9D91-7224C49458BB}">
                  <c15:dlblFieldTable>
                    <c15:dlblFTEntry>
                      <c15:txfldGUID>{0412B88A-6EB2-40C1-98B1-9D7F4629D2F5}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D6-4786-985B-FABC608FE806}"/>
                </c:ext>
                <c:ext xmlns:c15="http://schemas.microsoft.com/office/drawing/2012/chart" uri="{CE6537A1-D6FC-4f65-9D91-7224C49458BB}">
                  <c15:layout/>
                  <c15:dlblFieldTable>
                    <c15:dlblFTEntry>
                      <c15:txfldGUID>{5A9AD627-6270-4F60-8AC0-79E8E46E3E32}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D6-4786-985B-FABC608FE806}"/>
                </c:ext>
                <c:ext xmlns:c15="http://schemas.microsoft.com/office/drawing/2012/chart" uri="{CE6537A1-D6FC-4f65-9D91-7224C49458BB}">
                  <c15:layout/>
                  <c15:dlblFieldTable>
                    <c15:dlblFTEntry>
                      <c15:txfldGUID>{C9C39E21-B31E-423D-A46B-C91BF99C0A82}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D6-4786-985B-FABC608FE806}"/>
                </c:ext>
                <c:ext xmlns:c15="http://schemas.microsoft.com/office/drawing/2012/chart" uri="{CE6537A1-D6FC-4f65-9D91-7224C49458BB}">
                  <c15:layout/>
                  <c15:dlblFieldTable>
                    <c15:dlblFTEntry>
                      <c15:txfldGUID>{B80262C8-EB9B-4356-8494-7BCB6FBE6E23}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D6-4786-985B-FABC608FE806}"/>
                </c:ext>
                <c:ext xmlns:c15="http://schemas.microsoft.com/office/drawing/2012/chart" uri="{CE6537A1-D6FC-4f65-9D91-7224C49458BB}">
                  <c15:layout/>
                  <c15:dlblFieldTable>
                    <c15:dlblFTEntry>
                      <c15:txfldGUID>{AEA92C0D-481D-40E5-8400-5EE948E0C0AE}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4.5</c:v>
                </c:pt>
                <c:pt idx="8">
                  <c:v>3.3</c:v>
                </c:pt>
                <c:pt idx="16">
                  <c:v>5.8</c:v>
                </c:pt>
                <c:pt idx="24">
                  <c:v>6</c:v>
                </c:pt>
                <c:pt idx="32">
                  <c:v>5.8</c:v>
                </c:pt>
              </c:numCache>
            </c:numRef>
          </c:xVal>
          <c:yVal>
            <c:numRef>
              <c:f>公会計指標分析・財政指標組合せ分析表!$BP$77:$DC$77</c:f>
              <c:numCache>
                <c:formatCode>#,##0.0;"▲ "#,##0.0</c:formatCode>
                <c:ptCount val="40"/>
                <c:pt idx="0">
                  <c:v>0</c:v>
                </c:pt>
                <c:pt idx="8">
                  <c:v>0</c:v>
                </c:pt>
                <c:pt idx="16">
                  <c:v>13.7</c:v>
                </c:pt>
                <c:pt idx="24">
                  <c:v>24.1</c:v>
                </c:pt>
                <c:pt idx="32">
                  <c:v>20.100000000000001</c:v>
                </c:pt>
              </c:numCache>
            </c:numRef>
          </c:yVal>
          <c:smooth val="0"/>
          <c:extLst xmlns:c16r2="http://schemas.microsoft.com/office/drawing/2015/06/chart">
            <c:ext xmlns:c16="http://schemas.microsoft.com/office/drawing/2014/chart" uri="{C3380CC4-5D6E-409C-BE32-E72D297353CC}">
              <c16:uniqueId val="{00000013-EED6-4786-985B-FABC608FE806}"/>
            </c:ext>
          </c:extLst>
        </c:ser>
        <c:dLbls>
          <c:showLegendKey val="0"/>
          <c:showVal val="1"/>
          <c:showCatName val="0"/>
          <c:showSerName val="0"/>
          <c:showPercent val="0"/>
          <c:showBubbleSize val="0"/>
        </c:dLbls>
        <c:axId val="198580480"/>
        <c:axId val="198615424"/>
      </c:scatterChart>
      <c:valAx>
        <c:axId val="198580480"/>
        <c:scaling>
          <c:orientation val="minMax"/>
          <c:max val="6.3"/>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615424"/>
        <c:crosses val="autoZero"/>
        <c:crossBetween val="midCat"/>
      </c:valAx>
      <c:valAx>
        <c:axId val="198615424"/>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58048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これまでの行財政改革で取り組んできた市債発行の抑制の成果により、減少傾向が続いてきたが、復旧復興事業である新庁舎建設事業の償還が開始となったため増額となった。公営企業債の元利償還金は、新規発行債の減少により、近年減少傾向にある。</a:t>
          </a:r>
        </a:p>
        <a:p>
          <a:r>
            <a:rPr kumimoji="1" lang="ja-JP" altLang="en-US" sz="1300">
              <a:latin typeface="ＭＳ ゴシック" pitchFamily="49" charset="-128"/>
              <a:ea typeface="ＭＳ ゴシック" pitchFamily="49" charset="-128"/>
            </a:rPr>
            <a:t>　算入公債費等については、若干の増減はあるものの近年横ばい傾向である。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元利償還金等を、算入公債費等が上回ったため、実質公債費比率の分子はマイナスとなっているが、東日本大震災からの復興に資する大型事業に伴う市債発行額が増加しているため、良好な水準を維持できるよう、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将来負担額のうち一般会計等に係る地方債の現在高については、増加傾向にある。主な要因としては、震災復興に係る地方債現在高の増である。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公営企業債の残高や、これまで行財政改革で職員定員の適正化を図ってきたことによる退職手当負担見込額については、引き続き減少傾向にある。</a:t>
          </a:r>
        </a:p>
        <a:p>
          <a:r>
            <a:rPr kumimoji="1" lang="ja-JP" altLang="en-US" sz="1400">
              <a:solidFill>
                <a:sysClr val="windowText" lastClr="000000"/>
              </a:solidFill>
              <a:latin typeface="ＭＳ ゴシック" pitchFamily="49" charset="-128"/>
              <a:ea typeface="ＭＳ ゴシック" pitchFamily="49" charset="-128"/>
            </a:rPr>
            <a:t>　充当可能基金については、前年度から減少している。これは、臨時財政対策債や合併特例事業債の発行等により増となった公債費の償還財源に減債基金を充当したことによる減である。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過去</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年間は、充当可能財源等が将来負担額を上回っており、良好な水準を維持しているため、引き続き市債発行の抑制など健全な財政運営に努めていく。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・財政調整基金は、ふるさと寄附金の増収により約１１億６千万円積み立てた一方、寄付者のご意向を踏まえた事業に活用するため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約８億円を取崩した。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・減債基金は、臨時財政対策債や合併特例事業債の発行等による市債償還の増加に対応するため、約６億９千万円を取崩した。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・その他特定目的基金は、震災復興事業のため「東日本震災復興交付金基金」を約１億４千万円取崩した。また、鳩が丘障害者福祉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施設再整備事業のため「福祉事業基金」から約１億５千万円取崩した。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・基金全体としては、約１１億円の減となった。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・財政調整基金は、概ね適正な額と考えているため、維持できるよう努める。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・各特定目的基金は、地域創生事業や基本計画の更なる推進を図るため弾力的に活用していく。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・短期的には市債償還のため減債基金が減少していく予定だが、良好な水準を維持できるよう、健全な財政運営に努める。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・日立市福祉事業基金：社会福祉事業に関する市民からの寄附金を確実かつ効率的に運用するとともに、市の福祉事業の着実な推進を図る。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・日立市東日本震災復興交付金基金：東日本大震災復興特別区域法第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項に規定する復興交付金事業等の円滑な実施を図る。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・日立市文化振興基金：文化の振興を図る。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・日立市公共施設等総合管理基金：公共施設等の長期にわたる着実な維持管理及び適正配置を推進する。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・日立市福祉事業基金：鳩が丘障害者福祉施設再整備事業へ充当するため、約１億５千万円を取崩したことによる減少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・日立市東日本震災復興交付金基金：震災復興事業へ充当するため、約１億３千万円を取崩したことによる減少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・日立市文化振興基金：日立市市民会館設備更新事業へ充当するため、約６千万円を取崩したことによる減少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・日立市公共施設等総合管理基金：公共施設等の維持管理及び適正配置を推進するため、約１億９千万円を積み立てたことによる増加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・東日本震災復興交付金基金：所期の目的が達成されたことにより平成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年度に基金を廃止し約１億円を国に返還する予定。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・公共施設等総合管理基金：公共施設等の維持管理及び適正配置を推進するため、決算剰余金の１／４を積み立てる予定。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・設置目的に沿って積み立てた各特定目的基金について、地域創生事業や基本計画の更なる推進を図るため弾力的に活用していく。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・補正予算編成の財源として取り崩したことによる減少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・財政調整基金の残高は、標準財政規模の１３．６％となっており、概ね適正な額と考えているため、今後も維持できるよう努める。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・預金利息を約１千万円積み立てたことによる増加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・償還のため、約６億９千万円を取崩したことによる減少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・臨時財政対策債や合併特例事業債の発行等により、今後、市債償還が増加傾向に転じるため基金を活用していく。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182,391
180,608
225.78
75,421,479
70,013,188
4,080,085
38,723,468
56,252,940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有形固定資産減価償却率は類似団体より低い水準にある。東日本大震災以降、復興関連事業を実施したことで、新たな施設ができたこと等により、類似団体平均値より低い率となっているものと推測される。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今後も公共施設総合管理計画に基づき、施設の統廃合や更新などを計画的に進め、将来の負担にならないよう努めていく。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72" name="直線コネクタ 71"/>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73"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4" name="直線コネクタ 73"/>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5"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6" name="直線コネクタ 75"/>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87224</xdr:rowOff>
    </xdr:from>
    <xdr:ext cx="405111" cy="259045"/>
    <xdr:sp macro="" textlink="">
      <xdr:nvSpPr>
        <xdr:cNvPr id="77" name="有形固定資産減価償却率平均値テキスト"/>
        <xdr:cNvSpPr txBox="1"/>
      </xdr:nvSpPr>
      <xdr:spPr>
        <a:xfrm>
          <a:off x="4813300" y="600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8" name="フローチャート: 判断 77"/>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9" name="フローチャート: 判断 78"/>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108797</xdr:rowOff>
    </xdr:from>
    <xdr:to>
      <xdr:col>15</xdr:col>
      <xdr:colOff>187325</xdr:colOff>
      <xdr:row>33</xdr:row>
      <xdr:rowOff>38947</xdr:rowOff>
    </xdr:to>
    <xdr:sp macro="" textlink="">
      <xdr:nvSpPr>
        <xdr:cNvPr id="80" name="フローチャート: 判断 79"/>
        <xdr:cNvSpPr/>
      </xdr:nvSpPr>
      <xdr:spPr>
        <a:xfrm>
          <a:off x="3238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59690</xdr:rowOff>
    </xdr:from>
    <xdr:to>
      <xdr:col>23</xdr:col>
      <xdr:colOff>136525</xdr:colOff>
      <xdr:row>33</xdr:row>
      <xdr:rowOff>161290</xdr:rowOff>
    </xdr:to>
    <xdr:sp macro="" textlink="">
      <xdr:nvSpPr>
        <xdr:cNvPr id="86" name="楕円 85"/>
        <xdr:cNvSpPr/>
      </xdr:nvSpPr>
      <xdr:spPr>
        <a:xfrm>
          <a:off x="4711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38117</xdr:rowOff>
    </xdr:from>
    <xdr:ext cx="405111" cy="259045"/>
    <xdr:sp macro="" textlink="">
      <xdr:nvSpPr>
        <xdr:cNvPr id="87" name="有形固定資産減価償却率該当値テキスト"/>
        <xdr:cNvSpPr txBox="1"/>
      </xdr:nvSpPr>
      <xdr:spPr>
        <a:xfrm>
          <a:off x="48133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56092</xdr:rowOff>
    </xdr:from>
    <xdr:to>
      <xdr:col>19</xdr:col>
      <xdr:colOff>187325</xdr:colOff>
      <xdr:row>33</xdr:row>
      <xdr:rowOff>157691</xdr:rowOff>
    </xdr:to>
    <xdr:sp macro="" textlink="">
      <xdr:nvSpPr>
        <xdr:cNvPr id="88" name="楕円 87"/>
        <xdr:cNvSpPr/>
      </xdr:nvSpPr>
      <xdr:spPr>
        <a:xfrm>
          <a:off x="40005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106892</xdr:rowOff>
    </xdr:from>
    <xdr:to>
      <xdr:col>23</xdr:col>
      <xdr:colOff>85725</xdr:colOff>
      <xdr:row>33</xdr:row>
      <xdr:rowOff>110490</xdr:rowOff>
    </xdr:to>
    <xdr:cxnSp macro="">
      <xdr:nvCxnSpPr>
        <xdr:cNvPr id="89" name="直線コネクタ 88"/>
        <xdr:cNvCxnSpPr/>
      </xdr:nvCxnSpPr>
      <xdr:spPr>
        <a:xfrm>
          <a:off x="4051300" y="6536267"/>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77681</xdr:rowOff>
    </xdr:from>
    <xdr:to>
      <xdr:col>15</xdr:col>
      <xdr:colOff>187325</xdr:colOff>
      <xdr:row>34</xdr:row>
      <xdr:rowOff>7831</xdr:rowOff>
    </xdr:to>
    <xdr:sp macro="" textlink="">
      <xdr:nvSpPr>
        <xdr:cNvPr id="90" name="楕円 89"/>
        <xdr:cNvSpPr/>
      </xdr:nvSpPr>
      <xdr:spPr>
        <a:xfrm>
          <a:off x="3238500" y="65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106892</xdr:rowOff>
    </xdr:from>
    <xdr:to>
      <xdr:col>19</xdr:col>
      <xdr:colOff>136525</xdr:colOff>
      <xdr:row>33</xdr:row>
      <xdr:rowOff>128481</xdr:rowOff>
    </xdr:to>
    <xdr:cxnSp macro="">
      <xdr:nvCxnSpPr>
        <xdr:cNvPr id="91" name="直線コネクタ 90"/>
        <xdr:cNvCxnSpPr/>
      </xdr:nvCxnSpPr>
      <xdr:spPr>
        <a:xfrm flipV="1">
          <a:off x="3289300" y="6536267"/>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117704</xdr:rowOff>
    </xdr:from>
    <xdr:ext cx="405111" cy="259045"/>
    <xdr:sp macro="" textlink="">
      <xdr:nvSpPr>
        <xdr:cNvPr id="92" name="n_1aveValue有形固定資産減価償却率"/>
        <xdr:cNvSpPr txBox="1"/>
      </xdr:nvSpPr>
      <xdr:spPr>
        <a:xfrm>
          <a:off x="38360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55474</xdr:rowOff>
    </xdr:from>
    <xdr:ext cx="405111" cy="259045"/>
    <xdr:sp macro="" textlink="">
      <xdr:nvSpPr>
        <xdr:cNvPr id="93" name="n_2aveValue有形固定資産減価償却率"/>
        <xdr:cNvSpPr txBox="1"/>
      </xdr:nvSpPr>
      <xdr:spPr>
        <a:xfrm>
          <a:off x="3086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148819</xdr:rowOff>
    </xdr:from>
    <xdr:ext cx="405111" cy="259045"/>
    <xdr:sp macro="" textlink="">
      <xdr:nvSpPr>
        <xdr:cNvPr id="94" name="n_1mainValue有形固定資産減価償却率"/>
        <xdr:cNvSpPr txBox="1"/>
      </xdr:nvSpPr>
      <xdr:spPr>
        <a:xfrm>
          <a:off x="3836044" y="657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170408</xdr:rowOff>
    </xdr:from>
    <xdr:ext cx="405111" cy="259045"/>
    <xdr:sp macro="" textlink="">
      <xdr:nvSpPr>
        <xdr:cNvPr id="95" name="n_2mainValue有形固定資産減価償却率"/>
        <xdr:cNvSpPr txBox="1"/>
      </xdr:nvSpPr>
      <xdr:spPr>
        <a:xfrm>
          <a:off x="3086744" y="65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類似団体より低い水準にある。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これまで公債費の発行を極力抑えてきたことによる成果であると推測される。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年度以降は、債務償還可能年数が増加する見込みである。これは、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東日本大震災からの復興事業である、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池の川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さくらアリーナ建設事業、新庁舎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建設事業など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の大型事業が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し、市債の借入を行ったことから市債残高が増加したことに起因されるが、今後も市債の借入に当たっては、十分に検討し、財政の健全化に努めていく。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24" name="直線コネクタ 123"/>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27"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8" name="直線コネクタ 127"/>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29"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30" name="フローチャート: 判断 129"/>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36" name="楕円 135"/>
        <xdr:cNvSpPr/>
      </xdr:nvSpPr>
      <xdr:spPr>
        <a:xfrm>
          <a:off x="14744700" y="61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37" name="債務償還可能年数該当値テキスト"/>
        <xdr:cNvSpPr txBox="1"/>
      </xdr:nvSpPr>
      <xdr:spPr>
        <a:xfrm>
          <a:off x="14846300" y="61520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182,391
180,608
225.78
75,421,479
70,013,188
4,080,085
38,723,468
56,252,940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2557</xdr:rowOff>
    </xdr:from>
    <xdr:ext cx="405111" cy="259045"/>
    <xdr:sp macro="" textlink="">
      <xdr:nvSpPr>
        <xdr:cNvPr id="61" name="【道路】&#10;有形固定資産減価償却率平均値テキスト"/>
        <xdr:cNvSpPr txBox="1"/>
      </xdr:nvSpPr>
      <xdr:spPr>
        <a:xfrm>
          <a:off x="4673600" y="651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57785</xdr:rowOff>
    </xdr:from>
    <xdr:to>
      <xdr:col>15</xdr:col>
      <xdr:colOff>101600</xdr:colOff>
      <xdr:row>38</xdr:row>
      <xdr:rowOff>159385</xdr:rowOff>
    </xdr:to>
    <xdr:sp macro="" textlink="">
      <xdr:nvSpPr>
        <xdr:cNvPr id="64" name="フローチャート: 判断 63"/>
        <xdr:cNvSpPr/>
      </xdr:nvSpPr>
      <xdr:spPr>
        <a:xfrm>
          <a:off x="2857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xdr:rowOff>
    </xdr:from>
    <xdr:to>
      <xdr:col>24</xdr:col>
      <xdr:colOff>114300</xdr:colOff>
      <xdr:row>41</xdr:row>
      <xdr:rowOff>102235</xdr:rowOff>
    </xdr:to>
    <xdr:sp macro="" textlink="">
      <xdr:nvSpPr>
        <xdr:cNvPr id="70" name="楕円 69"/>
        <xdr:cNvSpPr/>
      </xdr:nvSpPr>
      <xdr:spPr>
        <a:xfrm>
          <a:off x="4584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87012</xdr:rowOff>
    </xdr:from>
    <xdr:ext cx="405111" cy="259045"/>
    <xdr:sp macro="" textlink="">
      <xdr:nvSpPr>
        <xdr:cNvPr id="71" name="【道路】&#10;有形固定資産減価償却率該当値テキスト"/>
        <xdr:cNvSpPr txBox="1"/>
      </xdr:nvSpPr>
      <xdr:spPr>
        <a:xfrm>
          <a:off x="4673600" y="694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55880</xdr:rowOff>
    </xdr:from>
    <xdr:to>
      <xdr:col>20</xdr:col>
      <xdr:colOff>38100</xdr:colOff>
      <xdr:row>41</xdr:row>
      <xdr:rowOff>157480</xdr:rowOff>
    </xdr:to>
    <xdr:sp macro="" textlink="">
      <xdr:nvSpPr>
        <xdr:cNvPr id="72" name="楕円 71"/>
        <xdr:cNvSpPr/>
      </xdr:nvSpPr>
      <xdr:spPr>
        <a:xfrm>
          <a:off x="3746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51435</xdr:rowOff>
    </xdr:from>
    <xdr:to>
      <xdr:col>24</xdr:col>
      <xdr:colOff>63500</xdr:colOff>
      <xdr:row>41</xdr:row>
      <xdr:rowOff>106680</xdr:rowOff>
    </xdr:to>
    <xdr:cxnSp macro="">
      <xdr:nvCxnSpPr>
        <xdr:cNvPr id="73" name="直線コネクタ 72"/>
        <xdr:cNvCxnSpPr/>
      </xdr:nvCxnSpPr>
      <xdr:spPr>
        <a:xfrm flipV="1">
          <a:off x="3797300" y="708088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74930</xdr:rowOff>
    </xdr:from>
    <xdr:to>
      <xdr:col>15</xdr:col>
      <xdr:colOff>101600</xdr:colOff>
      <xdr:row>42</xdr:row>
      <xdr:rowOff>5080</xdr:rowOff>
    </xdr:to>
    <xdr:sp macro="" textlink="">
      <xdr:nvSpPr>
        <xdr:cNvPr id="74" name="楕円 73"/>
        <xdr:cNvSpPr/>
      </xdr:nvSpPr>
      <xdr:spPr>
        <a:xfrm>
          <a:off x="2857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106680</xdr:rowOff>
    </xdr:from>
    <xdr:to>
      <xdr:col>19</xdr:col>
      <xdr:colOff>177800</xdr:colOff>
      <xdr:row>41</xdr:row>
      <xdr:rowOff>125730</xdr:rowOff>
    </xdr:to>
    <xdr:cxnSp macro="">
      <xdr:nvCxnSpPr>
        <xdr:cNvPr id="75" name="直線コネクタ 74"/>
        <xdr:cNvCxnSpPr/>
      </xdr:nvCxnSpPr>
      <xdr:spPr>
        <a:xfrm flipV="1">
          <a:off x="2908300" y="7136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114952</xdr:rowOff>
    </xdr:from>
    <xdr:ext cx="405111" cy="259045"/>
    <xdr:sp macro="" textlink="">
      <xdr:nvSpPr>
        <xdr:cNvPr id="76" name="n_1aveValue【道路】&#10;有形固定資産減価償却率"/>
        <xdr:cNvSpPr txBox="1"/>
      </xdr:nvSpPr>
      <xdr:spPr>
        <a:xfrm>
          <a:off x="3582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4462</xdr:rowOff>
    </xdr:from>
    <xdr:ext cx="405111" cy="259045"/>
    <xdr:sp macro="" textlink="">
      <xdr:nvSpPr>
        <xdr:cNvPr id="77" name="n_2aveValue【道路】&#10;有形固定資産減価償却率"/>
        <xdr:cNvSpPr txBox="1"/>
      </xdr:nvSpPr>
      <xdr:spPr>
        <a:xfrm>
          <a:off x="2705744"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148607</xdr:rowOff>
    </xdr:from>
    <xdr:ext cx="405111" cy="259045"/>
    <xdr:sp macro="" textlink="">
      <xdr:nvSpPr>
        <xdr:cNvPr id="78" name="n_1mainValue【道路】&#10;有形固定資産減価償却率"/>
        <xdr:cNvSpPr txBox="1"/>
      </xdr:nvSpPr>
      <xdr:spPr>
        <a:xfrm>
          <a:off x="3582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167657</xdr:rowOff>
    </xdr:from>
    <xdr:ext cx="405111" cy="259045"/>
    <xdr:sp macro="" textlink="">
      <xdr:nvSpPr>
        <xdr:cNvPr id="79" name="n_2mainValue【道路】&#10;有形固定資産減価償却率"/>
        <xdr:cNvSpPr txBox="1"/>
      </xdr:nvSpPr>
      <xdr:spPr>
        <a:xfrm>
          <a:off x="2705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4" name="直線コネクタ 103"/>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5"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6" name="直線コネクタ 105"/>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7"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8" name="直線コネクタ 107"/>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87012</xdr:rowOff>
    </xdr:from>
    <xdr:ext cx="469744" cy="259045"/>
    <xdr:sp macro="" textlink="">
      <xdr:nvSpPr>
        <xdr:cNvPr id="109" name="【道路】&#10;一人当たり延長平均値テキスト"/>
        <xdr:cNvSpPr txBox="1"/>
      </xdr:nvSpPr>
      <xdr:spPr>
        <a:xfrm>
          <a:off x="10515600" y="660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10" name="フローチャート: 判断 109"/>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11" name="フローチャート: 判断 110"/>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12" name="フローチャート: 判断 111"/>
        <xdr:cNvSpPr/>
      </xdr:nvSpPr>
      <xdr:spPr>
        <a:xfrm>
          <a:off x="8699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27940</xdr:rowOff>
    </xdr:from>
    <xdr:to>
      <xdr:col>55</xdr:col>
      <xdr:colOff>50800</xdr:colOff>
      <xdr:row>40</xdr:row>
      <xdr:rowOff>129540</xdr:rowOff>
    </xdr:to>
    <xdr:sp macro="" textlink="">
      <xdr:nvSpPr>
        <xdr:cNvPr id="118" name="楕円 117"/>
        <xdr:cNvSpPr/>
      </xdr:nvSpPr>
      <xdr:spPr>
        <a:xfrm>
          <a:off x="104267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6367</xdr:rowOff>
    </xdr:from>
    <xdr:ext cx="469744" cy="259045"/>
    <xdr:sp macro="" textlink="">
      <xdr:nvSpPr>
        <xdr:cNvPr id="119" name="【道路】&#10;一人当たり延長該当値テキスト"/>
        <xdr:cNvSpPr txBox="1"/>
      </xdr:nvSpPr>
      <xdr:spPr>
        <a:xfrm>
          <a:off x="10515600" y="68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40767</xdr:rowOff>
    </xdr:from>
    <xdr:to>
      <xdr:col>50</xdr:col>
      <xdr:colOff>165100</xdr:colOff>
      <xdr:row>40</xdr:row>
      <xdr:rowOff>142367</xdr:rowOff>
    </xdr:to>
    <xdr:sp macro="" textlink="">
      <xdr:nvSpPr>
        <xdr:cNvPr id="120" name="楕円 119"/>
        <xdr:cNvSpPr/>
      </xdr:nvSpPr>
      <xdr:spPr>
        <a:xfrm>
          <a:off x="9588500" y="68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78740</xdr:rowOff>
    </xdr:from>
    <xdr:to>
      <xdr:col>55</xdr:col>
      <xdr:colOff>0</xdr:colOff>
      <xdr:row>40</xdr:row>
      <xdr:rowOff>91567</xdr:rowOff>
    </xdr:to>
    <xdr:cxnSp macro="">
      <xdr:nvCxnSpPr>
        <xdr:cNvPr id="121" name="直線コネクタ 120"/>
        <xdr:cNvCxnSpPr/>
      </xdr:nvCxnSpPr>
      <xdr:spPr>
        <a:xfrm flipV="1">
          <a:off x="9639300" y="6936740"/>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52451</xdr:rowOff>
    </xdr:from>
    <xdr:to>
      <xdr:col>46</xdr:col>
      <xdr:colOff>38100</xdr:colOff>
      <xdr:row>40</xdr:row>
      <xdr:rowOff>154051</xdr:rowOff>
    </xdr:to>
    <xdr:sp macro="" textlink="">
      <xdr:nvSpPr>
        <xdr:cNvPr id="122" name="楕円 121"/>
        <xdr:cNvSpPr/>
      </xdr:nvSpPr>
      <xdr:spPr>
        <a:xfrm>
          <a:off x="8699500" y="69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91567</xdr:rowOff>
    </xdr:from>
    <xdr:to>
      <xdr:col>50</xdr:col>
      <xdr:colOff>114300</xdr:colOff>
      <xdr:row>40</xdr:row>
      <xdr:rowOff>103251</xdr:rowOff>
    </xdr:to>
    <xdr:cxnSp macro="">
      <xdr:nvCxnSpPr>
        <xdr:cNvPr id="123" name="直線コネクタ 122"/>
        <xdr:cNvCxnSpPr/>
      </xdr:nvCxnSpPr>
      <xdr:spPr>
        <a:xfrm flipV="1">
          <a:off x="8750300" y="6949567"/>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24"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25" name="n_2aveValue【道路】&#10;一人当たり延長"/>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133494</xdr:rowOff>
    </xdr:from>
    <xdr:ext cx="469744" cy="259045"/>
    <xdr:sp macro="" textlink="">
      <xdr:nvSpPr>
        <xdr:cNvPr id="126" name="n_1mainValue【道路】&#10;一人当たり延長"/>
        <xdr:cNvSpPr txBox="1"/>
      </xdr:nvSpPr>
      <xdr:spPr>
        <a:xfrm>
          <a:off x="9391727" y="69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145178</xdr:rowOff>
    </xdr:from>
    <xdr:ext cx="469744" cy="259045"/>
    <xdr:sp macro="" textlink="">
      <xdr:nvSpPr>
        <xdr:cNvPr id="127" name="n_2mainValue【道路】&#10;一人当たり延長"/>
        <xdr:cNvSpPr txBox="1"/>
      </xdr:nvSpPr>
      <xdr:spPr>
        <a:xfrm>
          <a:off x="8515427" y="70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52" name="直線コネクタ 151"/>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53"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54" name="直線コネクタ 153"/>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55"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6" name="直線コネクタ 155"/>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133367</xdr:rowOff>
    </xdr:from>
    <xdr:ext cx="405111" cy="259045"/>
    <xdr:sp macro="" textlink="">
      <xdr:nvSpPr>
        <xdr:cNvPr id="157" name="【橋りょう・トンネル】&#10;有形固定資産減価償却率平均値テキスト"/>
        <xdr:cNvSpPr txBox="1"/>
      </xdr:nvSpPr>
      <xdr:spPr>
        <a:xfrm>
          <a:off x="4673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8" name="フローチャート: 判断 157"/>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9" name="フローチャート: 判断 158"/>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29210</xdr:rowOff>
    </xdr:from>
    <xdr:to>
      <xdr:col>15</xdr:col>
      <xdr:colOff>101600</xdr:colOff>
      <xdr:row>58</xdr:row>
      <xdr:rowOff>130810</xdr:rowOff>
    </xdr:to>
    <xdr:sp macro="" textlink="">
      <xdr:nvSpPr>
        <xdr:cNvPr id="160" name="フローチャート: 判断 159"/>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66" name="楕円 165"/>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67" name="【橋りょう・トンネル】&#10;有形固定資産減価償却率該当値テキスト"/>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68" name="楕円 167"/>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95250</xdr:rowOff>
    </xdr:to>
    <xdr:cxnSp macro="">
      <xdr:nvCxnSpPr>
        <xdr:cNvPr id="169" name="直線コネクタ 168"/>
        <xdr:cNvCxnSpPr/>
      </xdr:nvCxnSpPr>
      <xdr:spPr>
        <a:xfrm>
          <a:off x="3797300" y="10195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82550</xdr:rowOff>
    </xdr:from>
    <xdr:to>
      <xdr:col>15</xdr:col>
      <xdr:colOff>101600</xdr:colOff>
      <xdr:row>59</xdr:row>
      <xdr:rowOff>12700</xdr:rowOff>
    </xdr:to>
    <xdr:sp macro="" textlink="">
      <xdr:nvSpPr>
        <xdr:cNvPr id="170" name="楕円 169"/>
        <xdr:cNvSpPr/>
      </xdr:nvSpPr>
      <xdr:spPr>
        <a:xfrm>
          <a:off x="2857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133350</xdr:rowOff>
    </xdr:from>
    <xdr:to>
      <xdr:col>19</xdr:col>
      <xdr:colOff>177800</xdr:colOff>
      <xdr:row>59</xdr:row>
      <xdr:rowOff>80010</xdr:rowOff>
    </xdr:to>
    <xdr:cxnSp macro="">
      <xdr:nvCxnSpPr>
        <xdr:cNvPr id="171" name="直線コネクタ 170"/>
        <xdr:cNvCxnSpPr/>
      </xdr:nvCxnSpPr>
      <xdr:spPr>
        <a:xfrm>
          <a:off x="2908300" y="100774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72"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73" name="n_2aveValue【橋りょう・トンネル】&#10;有形固定資産減価償却率"/>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74" name="n_1mainValue【橋りょう・トンネ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3827</xdr:rowOff>
    </xdr:from>
    <xdr:ext cx="405111" cy="259045"/>
    <xdr:sp macro="" textlink="">
      <xdr:nvSpPr>
        <xdr:cNvPr id="175" name="n_2mainValue【橋りょう・トンネル】&#10;有形固定資産減価償却率"/>
        <xdr:cNvSpPr txBox="1"/>
      </xdr:nvSpPr>
      <xdr:spPr>
        <a:xfrm>
          <a:off x="2705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6" name="テキスト ボックス 18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88" name="テキスト ボックス 187"/>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0" name="テキスト ボックス 18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4" name="テキスト ボックス 19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6" name="テキスト ボックス 19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200" name="直線コネクタ 199"/>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201"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202" name="直線コネクタ 201"/>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203"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204" name="直線コネクタ 203"/>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9301</xdr:rowOff>
    </xdr:from>
    <xdr:ext cx="599010" cy="259045"/>
    <xdr:sp macro="" textlink="">
      <xdr:nvSpPr>
        <xdr:cNvPr id="205" name="【橋りょう・トンネル】&#10;一人当たり有形固定資産（償却資産）額平均値テキスト"/>
        <xdr:cNvSpPr txBox="1"/>
      </xdr:nvSpPr>
      <xdr:spPr>
        <a:xfrm>
          <a:off x="10515600" y="1046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206" name="フローチャート: 判断 205"/>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207" name="フローチャート: 判断 206"/>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122787</xdr:rowOff>
    </xdr:from>
    <xdr:to>
      <xdr:col>46</xdr:col>
      <xdr:colOff>38100</xdr:colOff>
      <xdr:row>64</xdr:row>
      <xdr:rowOff>52937</xdr:rowOff>
    </xdr:to>
    <xdr:sp macro="" textlink="">
      <xdr:nvSpPr>
        <xdr:cNvPr id="208" name="フローチャート: 判断 207"/>
        <xdr:cNvSpPr/>
      </xdr:nvSpPr>
      <xdr:spPr>
        <a:xfrm>
          <a:off x="8699500" y="109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159527</xdr:rowOff>
    </xdr:from>
    <xdr:to>
      <xdr:col>55</xdr:col>
      <xdr:colOff>50800</xdr:colOff>
      <xdr:row>64</xdr:row>
      <xdr:rowOff>89677</xdr:rowOff>
    </xdr:to>
    <xdr:sp macro="" textlink="">
      <xdr:nvSpPr>
        <xdr:cNvPr id="214" name="楕円 213"/>
        <xdr:cNvSpPr/>
      </xdr:nvSpPr>
      <xdr:spPr>
        <a:xfrm>
          <a:off x="10426700" y="1096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74454</xdr:rowOff>
    </xdr:from>
    <xdr:ext cx="599010" cy="259045"/>
    <xdr:sp macro="" textlink="">
      <xdr:nvSpPr>
        <xdr:cNvPr id="215" name="【橋りょう・トンネル】&#10;一人当たり有形固定資産（償却資産）額該当値テキスト"/>
        <xdr:cNvSpPr txBox="1"/>
      </xdr:nvSpPr>
      <xdr:spPr>
        <a:xfrm>
          <a:off x="10515600" y="1087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7341</xdr:rowOff>
    </xdr:from>
    <xdr:to>
      <xdr:col>50</xdr:col>
      <xdr:colOff>165100</xdr:colOff>
      <xdr:row>64</xdr:row>
      <xdr:rowOff>108941</xdr:rowOff>
    </xdr:to>
    <xdr:sp macro="" textlink="">
      <xdr:nvSpPr>
        <xdr:cNvPr id="216" name="楕円 215"/>
        <xdr:cNvSpPr/>
      </xdr:nvSpPr>
      <xdr:spPr>
        <a:xfrm>
          <a:off x="9588500" y="109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38877</xdr:rowOff>
    </xdr:from>
    <xdr:to>
      <xdr:col>55</xdr:col>
      <xdr:colOff>0</xdr:colOff>
      <xdr:row>64</xdr:row>
      <xdr:rowOff>58141</xdr:rowOff>
    </xdr:to>
    <xdr:cxnSp macro="">
      <xdr:nvCxnSpPr>
        <xdr:cNvPr id="217" name="直線コネクタ 216"/>
        <xdr:cNvCxnSpPr/>
      </xdr:nvCxnSpPr>
      <xdr:spPr>
        <a:xfrm flipV="1">
          <a:off x="9639300" y="11011677"/>
          <a:ext cx="8382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44046</xdr:rowOff>
    </xdr:from>
    <xdr:to>
      <xdr:col>46</xdr:col>
      <xdr:colOff>38100</xdr:colOff>
      <xdr:row>64</xdr:row>
      <xdr:rowOff>145646</xdr:rowOff>
    </xdr:to>
    <xdr:sp macro="" textlink="">
      <xdr:nvSpPr>
        <xdr:cNvPr id="218" name="楕円 217"/>
        <xdr:cNvSpPr/>
      </xdr:nvSpPr>
      <xdr:spPr>
        <a:xfrm>
          <a:off x="8699500" y="11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58141</xdr:rowOff>
    </xdr:from>
    <xdr:to>
      <xdr:col>50</xdr:col>
      <xdr:colOff>114300</xdr:colOff>
      <xdr:row>64</xdr:row>
      <xdr:rowOff>94846</xdr:rowOff>
    </xdr:to>
    <xdr:cxnSp macro="">
      <xdr:nvCxnSpPr>
        <xdr:cNvPr id="219" name="直線コネクタ 218"/>
        <xdr:cNvCxnSpPr/>
      </xdr:nvCxnSpPr>
      <xdr:spPr>
        <a:xfrm flipV="1">
          <a:off x="8750300" y="11030941"/>
          <a:ext cx="889000" cy="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220"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69464</xdr:rowOff>
    </xdr:from>
    <xdr:ext cx="599010" cy="259045"/>
    <xdr:sp macro="" textlink="">
      <xdr:nvSpPr>
        <xdr:cNvPr id="221" name="n_2aveValue【橋りょう・トンネル】&#10;一人当たり有形固定資産（償却資産）額"/>
        <xdr:cNvSpPr txBox="1"/>
      </xdr:nvSpPr>
      <xdr:spPr>
        <a:xfrm>
          <a:off x="8450795" y="1069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100068</xdr:rowOff>
    </xdr:from>
    <xdr:ext cx="599010" cy="259045"/>
    <xdr:sp macro="" textlink="">
      <xdr:nvSpPr>
        <xdr:cNvPr id="222" name="n_1mainValue【橋りょう・トンネル】&#10;一人当たり有形固定資産（償却資産）額"/>
        <xdr:cNvSpPr txBox="1"/>
      </xdr:nvSpPr>
      <xdr:spPr>
        <a:xfrm>
          <a:off x="9327095" y="110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136773</xdr:rowOff>
    </xdr:from>
    <xdr:ext cx="534377" cy="259045"/>
    <xdr:sp macro="" textlink="">
      <xdr:nvSpPr>
        <xdr:cNvPr id="223" name="n_2mainValue【橋りょう・トンネル】&#10;一人当たり有形固定資産（償却資産）額"/>
        <xdr:cNvSpPr txBox="1"/>
      </xdr:nvSpPr>
      <xdr:spPr>
        <a:xfrm>
          <a:off x="8483111" y="111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5" name="直線コネクタ 234"/>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6" name="テキスト ボックス 235"/>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39" name="直線コネクタ 23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0" name="テキスト ボックス 23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158114</xdr:rowOff>
    </xdr:to>
    <xdr:cxnSp macro="">
      <xdr:nvCxnSpPr>
        <xdr:cNvPr id="244" name="直線コネクタ 243"/>
        <xdr:cNvCxnSpPr/>
      </xdr:nvCxnSpPr>
      <xdr:spPr>
        <a:xfrm flipV="1">
          <a:off x="4634865" y="1341691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161941</xdr:rowOff>
    </xdr:from>
    <xdr:ext cx="405111" cy="259045"/>
    <xdr:sp macro="" textlink="">
      <xdr:nvSpPr>
        <xdr:cNvPr id="245" name="【公営住宅】&#10;有形固定資産減価償却率最小値テキスト"/>
        <xdr:cNvSpPr txBox="1"/>
      </xdr:nvSpPr>
      <xdr:spPr>
        <a:xfrm>
          <a:off x="4673600"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158114</xdr:rowOff>
    </xdr:from>
    <xdr:to>
      <xdr:col>24</xdr:col>
      <xdr:colOff>152400</xdr:colOff>
      <xdr:row>85</xdr:row>
      <xdr:rowOff>158114</xdr:rowOff>
    </xdr:to>
    <xdr:cxnSp macro="">
      <xdr:nvCxnSpPr>
        <xdr:cNvPr id="246" name="直線コネクタ 245"/>
        <xdr:cNvCxnSpPr/>
      </xdr:nvCxnSpPr>
      <xdr:spPr>
        <a:xfrm>
          <a:off x="4546600" y="147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7"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8" name="直線コネクタ 247"/>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49"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50" name="フローチャート: 判断 249"/>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51" name="フローチャート: 判断 250"/>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52" name="フローチャート: 判断 251"/>
        <xdr:cNvSpPr/>
      </xdr:nvSpPr>
      <xdr:spPr>
        <a:xfrm>
          <a:off x="2857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164464</xdr:rowOff>
    </xdr:from>
    <xdr:to>
      <xdr:col>24</xdr:col>
      <xdr:colOff>114300</xdr:colOff>
      <xdr:row>78</xdr:row>
      <xdr:rowOff>94614</xdr:rowOff>
    </xdr:to>
    <xdr:sp macro="" textlink="">
      <xdr:nvSpPr>
        <xdr:cNvPr id="258" name="楕円 257"/>
        <xdr:cNvSpPr/>
      </xdr:nvSpPr>
      <xdr:spPr>
        <a:xfrm>
          <a:off x="45847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117491</xdr:rowOff>
    </xdr:from>
    <xdr:ext cx="405111" cy="259045"/>
    <xdr:sp macro="" textlink="">
      <xdr:nvSpPr>
        <xdr:cNvPr id="259" name="【公営住宅】&#10;有形固定資産減価償却率該当値テキスト"/>
        <xdr:cNvSpPr txBox="1"/>
      </xdr:nvSpPr>
      <xdr:spPr>
        <a:xfrm>
          <a:off x="4673600" y="1331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61595</xdr:rowOff>
    </xdr:from>
    <xdr:to>
      <xdr:col>20</xdr:col>
      <xdr:colOff>38100</xdr:colOff>
      <xdr:row>78</xdr:row>
      <xdr:rowOff>163195</xdr:rowOff>
    </xdr:to>
    <xdr:sp macro="" textlink="">
      <xdr:nvSpPr>
        <xdr:cNvPr id="260" name="楕円 259"/>
        <xdr:cNvSpPr/>
      </xdr:nvSpPr>
      <xdr:spPr>
        <a:xfrm>
          <a:off x="3746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43814</xdr:rowOff>
    </xdr:from>
    <xdr:to>
      <xdr:col>24</xdr:col>
      <xdr:colOff>63500</xdr:colOff>
      <xdr:row>78</xdr:row>
      <xdr:rowOff>112395</xdr:rowOff>
    </xdr:to>
    <xdr:cxnSp macro="">
      <xdr:nvCxnSpPr>
        <xdr:cNvPr id="261" name="直線コネクタ 260"/>
        <xdr:cNvCxnSpPr/>
      </xdr:nvCxnSpPr>
      <xdr:spPr>
        <a:xfrm flipV="1">
          <a:off x="3797300" y="134169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62" name="楕円 261"/>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112395</xdr:rowOff>
    </xdr:from>
    <xdr:to>
      <xdr:col>19</xdr:col>
      <xdr:colOff>177800</xdr:colOff>
      <xdr:row>79</xdr:row>
      <xdr:rowOff>3811</xdr:rowOff>
    </xdr:to>
    <xdr:cxnSp macro="">
      <xdr:nvCxnSpPr>
        <xdr:cNvPr id="263" name="直線コネクタ 262"/>
        <xdr:cNvCxnSpPr/>
      </xdr:nvCxnSpPr>
      <xdr:spPr>
        <a:xfrm flipV="1">
          <a:off x="2908300" y="1348549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64"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120032</xdr:rowOff>
    </xdr:from>
    <xdr:ext cx="405111" cy="259045"/>
    <xdr:sp macro="" textlink="">
      <xdr:nvSpPr>
        <xdr:cNvPr id="265" name="n_2aveValue【公営住宅】&#10;有形固定資産減価償却率"/>
        <xdr:cNvSpPr txBox="1"/>
      </xdr:nvSpPr>
      <xdr:spPr>
        <a:xfrm>
          <a:off x="2705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8272</xdr:rowOff>
    </xdr:from>
    <xdr:ext cx="405111" cy="259045"/>
    <xdr:sp macro="" textlink="">
      <xdr:nvSpPr>
        <xdr:cNvPr id="266" name="n_1mainValue【公営住宅】&#10;有形固定資産減価償却率"/>
        <xdr:cNvSpPr txBox="1"/>
      </xdr:nvSpPr>
      <xdr:spPr>
        <a:xfrm>
          <a:off x="358204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67"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91" name="直線コネクタ 290"/>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92"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93" name="直線コネクタ 292"/>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94"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95" name="直線コネクタ 29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59707</xdr:rowOff>
    </xdr:from>
    <xdr:ext cx="469744" cy="259045"/>
    <xdr:sp macro="" textlink="">
      <xdr:nvSpPr>
        <xdr:cNvPr id="296" name="【公営住宅】&#10;一人当たり面積平均値テキスト"/>
        <xdr:cNvSpPr txBox="1"/>
      </xdr:nvSpPr>
      <xdr:spPr>
        <a:xfrm>
          <a:off x="10515600" y="1411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97" name="フローチャート: 判断 296"/>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98" name="フローチャート: 判断 297"/>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69850</xdr:rowOff>
    </xdr:from>
    <xdr:to>
      <xdr:col>46</xdr:col>
      <xdr:colOff>38100</xdr:colOff>
      <xdr:row>83</xdr:row>
      <xdr:rowOff>0</xdr:rowOff>
    </xdr:to>
    <xdr:sp macro="" textlink="">
      <xdr:nvSpPr>
        <xdr:cNvPr id="299" name="フローチャート: 判断 298"/>
        <xdr:cNvSpPr/>
      </xdr:nvSpPr>
      <xdr:spPr>
        <a:xfrm>
          <a:off x="8699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147320</xdr:rowOff>
    </xdr:from>
    <xdr:to>
      <xdr:col>55</xdr:col>
      <xdr:colOff>50800</xdr:colOff>
      <xdr:row>77</xdr:row>
      <xdr:rowOff>77470</xdr:rowOff>
    </xdr:to>
    <xdr:sp macro="" textlink="">
      <xdr:nvSpPr>
        <xdr:cNvPr id="305" name="楕円 304"/>
        <xdr:cNvSpPr/>
      </xdr:nvSpPr>
      <xdr:spPr>
        <a:xfrm>
          <a:off x="104267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100347</xdr:rowOff>
    </xdr:from>
    <xdr:ext cx="469744" cy="259045"/>
    <xdr:sp macro="" textlink="">
      <xdr:nvSpPr>
        <xdr:cNvPr id="306" name="【公営住宅】&#10;一人当たり面積該当値テキスト"/>
        <xdr:cNvSpPr txBox="1"/>
      </xdr:nvSpPr>
      <xdr:spPr>
        <a:xfrm>
          <a:off x="10515600"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157480</xdr:rowOff>
    </xdr:from>
    <xdr:to>
      <xdr:col>50</xdr:col>
      <xdr:colOff>165100</xdr:colOff>
      <xdr:row>77</xdr:row>
      <xdr:rowOff>87630</xdr:rowOff>
    </xdr:to>
    <xdr:sp macro="" textlink="">
      <xdr:nvSpPr>
        <xdr:cNvPr id="307" name="楕円 306"/>
        <xdr:cNvSpPr/>
      </xdr:nvSpPr>
      <xdr:spPr>
        <a:xfrm>
          <a:off x="9588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26670</xdr:rowOff>
    </xdr:from>
    <xdr:to>
      <xdr:col>55</xdr:col>
      <xdr:colOff>0</xdr:colOff>
      <xdr:row>77</xdr:row>
      <xdr:rowOff>36830</xdr:rowOff>
    </xdr:to>
    <xdr:cxnSp macro="">
      <xdr:nvCxnSpPr>
        <xdr:cNvPr id="308" name="直線コネクタ 307"/>
        <xdr:cNvCxnSpPr/>
      </xdr:nvCxnSpPr>
      <xdr:spPr>
        <a:xfrm flipV="1">
          <a:off x="9639300" y="132283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3811</xdr:rowOff>
    </xdr:from>
    <xdr:to>
      <xdr:col>46</xdr:col>
      <xdr:colOff>38100</xdr:colOff>
      <xdr:row>77</xdr:row>
      <xdr:rowOff>105411</xdr:rowOff>
    </xdr:to>
    <xdr:sp macro="" textlink="">
      <xdr:nvSpPr>
        <xdr:cNvPr id="309" name="楕円 308"/>
        <xdr:cNvSpPr/>
      </xdr:nvSpPr>
      <xdr:spPr>
        <a:xfrm>
          <a:off x="86995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36830</xdr:rowOff>
    </xdr:from>
    <xdr:to>
      <xdr:col>50</xdr:col>
      <xdr:colOff>114300</xdr:colOff>
      <xdr:row>77</xdr:row>
      <xdr:rowOff>54611</xdr:rowOff>
    </xdr:to>
    <xdr:cxnSp macro="">
      <xdr:nvCxnSpPr>
        <xdr:cNvPr id="310" name="直線コネクタ 309"/>
        <xdr:cNvCxnSpPr/>
      </xdr:nvCxnSpPr>
      <xdr:spPr>
        <a:xfrm flipV="1">
          <a:off x="8750300" y="13238480"/>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36847</xdr:rowOff>
    </xdr:from>
    <xdr:ext cx="469744" cy="259045"/>
    <xdr:sp macro="" textlink="">
      <xdr:nvSpPr>
        <xdr:cNvPr id="311" name="n_1aveValue【公営住宅】&#10;一人当たり面積"/>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12" name="n_2aveValue【公営住宅】&#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104157</xdr:rowOff>
    </xdr:from>
    <xdr:ext cx="469744" cy="259045"/>
    <xdr:sp macro="" textlink="">
      <xdr:nvSpPr>
        <xdr:cNvPr id="313" name="n_1mainValue【公営住宅】&#10;一人当たり面積"/>
        <xdr:cNvSpPr txBox="1"/>
      </xdr:nvSpPr>
      <xdr:spPr>
        <a:xfrm>
          <a:off x="9391727"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121938</xdr:rowOff>
    </xdr:from>
    <xdr:ext cx="469744" cy="259045"/>
    <xdr:sp macro="" textlink="">
      <xdr:nvSpPr>
        <xdr:cNvPr id="314" name="n_2mainValue【公営住宅】&#10;一人当たり面積"/>
        <xdr:cNvSpPr txBox="1"/>
      </xdr:nvSpPr>
      <xdr:spPr>
        <a:xfrm>
          <a:off x="8515427" y="1298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25" name="直線コネクタ 32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26" name="テキスト ボックス 325"/>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7" name="直線コネクタ 32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8" name="テキスト ボックス 32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9" name="直線コネクタ 32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0" name="テキスト ボックス 32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1" name="直線コネクタ 33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2" name="テキスト ボックス 33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4" name="テキスト ボックス 33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36" name="直線コネクタ 335"/>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37"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38" name="直線コネクタ 337"/>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39"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40" name="直線コネクタ 339"/>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121429</xdr:rowOff>
    </xdr:from>
    <xdr:ext cx="405111" cy="259045"/>
    <xdr:sp macro="" textlink="">
      <xdr:nvSpPr>
        <xdr:cNvPr id="341" name="【港湾・漁港】&#10;有形固定資産減価償却率平均値テキスト"/>
        <xdr:cNvSpPr txBox="1"/>
      </xdr:nvSpPr>
      <xdr:spPr>
        <a:xfrm>
          <a:off x="4673600" y="1726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98552</xdr:rowOff>
    </xdr:from>
    <xdr:to>
      <xdr:col>24</xdr:col>
      <xdr:colOff>114300</xdr:colOff>
      <xdr:row>102</xdr:row>
      <xdr:rowOff>28702</xdr:rowOff>
    </xdr:to>
    <xdr:sp macro="" textlink="">
      <xdr:nvSpPr>
        <xdr:cNvPr id="342" name="フローチャート: 判断 341"/>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82550</xdr:rowOff>
    </xdr:from>
    <xdr:to>
      <xdr:col>20</xdr:col>
      <xdr:colOff>38100</xdr:colOff>
      <xdr:row>100</xdr:row>
      <xdr:rowOff>12700</xdr:rowOff>
    </xdr:to>
    <xdr:sp macro="" textlink="">
      <xdr:nvSpPr>
        <xdr:cNvPr id="343" name="フローチャート: 判断 342"/>
        <xdr:cNvSpPr/>
      </xdr:nvSpPr>
      <xdr:spPr>
        <a:xfrm>
          <a:off x="3746500" y="170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151130</xdr:rowOff>
    </xdr:from>
    <xdr:to>
      <xdr:col>24</xdr:col>
      <xdr:colOff>114300</xdr:colOff>
      <xdr:row>108</xdr:row>
      <xdr:rowOff>81280</xdr:rowOff>
    </xdr:to>
    <xdr:sp macro="" textlink="">
      <xdr:nvSpPr>
        <xdr:cNvPr id="349" name="楕円 348"/>
        <xdr:cNvSpPr/>
      </xdr:nvSpPr>
      <xdr:spPr>
        <a:xfrm>
          <a:off x="4584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66057</xdr:rowOff>
    </xdr:from>
    <xdr:ext cx="340478" cy="259045"/>
    <xdr:sp macro="" textlink="">
      <xdr:nvSpPr>
        <xdr:cNvPr id="350" name="【港湾・漁港】&#10;有形固定資産減価償却率該当値テキスト"/>
        <xdr:cNvSpPr txBox="1"/>
      </xdr:nvSpPr>
      <xdr:spPr>
        <a:xfrm>
          <a:off x="4673600" y="18411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351" name="楕円 350"/>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30480</xdr:rowOff>
    </xdr:from>
    <xdr:to>
      <xdr:col>24</xdr:col>
      <xdr:colOff>63500</xdr:colOff>
      <xdr:row>108</xdr:row>
      <xdr:rowOff>76200</xdr:rowOff>
    </xdr:to>
    <xdr:cxnSp macro="">
      <xdr:nvCxnSpPr>
        <xdr:cNvPr id="352" name="直線コネクタ 351"/>
        <xdr:cNvCxnSpPr/>
      </xdr:nvCxnSpPr>
      <xdr:spPr>
        <a:xfrm flipV="1">
          <a:off x="3797300" y="18547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29227</xdr:rowOff>
    </xdr:from>
    <xdr:ext cx="405111" cy="259045"/>
    <xdr:sp macro="" textlink="">
      <xdr:nvSpPr>
        <xdr:cNvPr id="353" name="n_1aveValue【港湾・漁港】&#10;有形固定資産減価償却率"/>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118127</xdr:rowOff>
    </xdr:from>
    <xdr:ext cx="340478" cy="259045"/>
    <xdr:sp macro="" textlink="">
      <xdr:nvSpPr>
        <xdr:cNvPr id="354" name="n_1mainValue【港湾・漁港】&#10;有形固定資産減価償却率"/>
        <xdr:cNvSpPr txBox="1"/>
      </xdr:nvSpPr>
      <xdr:spPr>
        <a:xfrm>
          <a:off x="3614361" y="1863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5" name="直線コネクタ 3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66" name="テキスト ボックス 36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7" name="直線コネクタ 3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368" name="テキスト ボックス 367"/>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9" name="直線コネクタ 3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70" name="テキスト ボックス 369"/>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1" name="直線コネクタ 3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72" name="テキスト ボックス 371"/>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3" name="直線コネクタ 3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74" name="テキスト ボックス 373"/>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5" name="直線コネクタ 3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76" name="テキスト ボックス 37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78" name="テキスト ボックス 37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113249</xdr:rowOff>
    </xdr:from>
    <xdr:to>
      <xdr:col>54</xdr:col>
      <xdr:colOff>189865</xdr:colOff>
      <xdr:row>109</xdr:row>
      <xdr:rowOff>26986</xdr:rowOff>
    </xdr:to>
    <xdr:cxnSp macro="">
      <xdr:nvCxnSpPr>
        <xdr:cNvPr id="380" name="直線コネクタ 379"/>
        <xdr:cNvCxnSpPr/>
      </xdr:nvCxnSpPr>
      <xdr:spPr>
        <a:xfrm flipV="1">
          <a:off x="10476865" y="18458399"/>
          <a:ext cx="0" cy="25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30813</xdr:rowOff>
    </xdr:from>
    <xdr:ext cx="378565" cy="259045"/>
    <xdr:sp macro="" textlink="">
      <xdr:nvSpPr>
        <xdr:cNvPr id="381" name="【港湾・漁港】&#10;一人当たり有形固定資産（償却資産）額最小値テキスト"/>
        <xdr:cNvSpPr txBox="1"/>
      </xdr:nvSpPr>
      <xdr:spPr>
        <a:xfrm>
          <a:off x="10515600" y="187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26986</xdr:rowOff>
    </xdr:from>
    <xdr:to>
      <xdr:col>55</xdr:col>
      <xdr:colOff>88900</xdr:colOff>
      <xdr:row>109</xdr:row>
      <xdr:rowOff>26986</xdr:rowOff>
    </xdr:to>
    <xdr:cxnSp macro="">
      <xdr:nvCxnSpPr>
        <xdr:cNvPr id="382" name="直線コネクタ 381"/>
        <xdr:cNvCxnSpPr/>
      </xdr:nvCxnSpPr>
      <xdr:spPr>
        <a:xfrm>
          <a:off x="10388600" y="1871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59926</xdr:rowOff>
    </xdr:from>
    <xdr:ext cx="534377" cy="259045"/>
    <xdr:sp macro="" textlink="">
      <xdr:nvSpPr>
        <xdr:cNvPr id="383" name="【港湾・漁港】&#10;一人当たり有形固定資産（償却資産）額最大値テキスト"/>
        <xdr:cNvSpPr txBox="1"/>
      </xdr:nvSpPr>
      <xdr:spPr>
        <a:xfrm>
          <a:off x="10515600" y="18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113249</xdr:rowOff>
    </xdr:from>
    <xdr:to>
      <xdr:col>55</xdr:col>
      <xdr:colOff>88900</xdr:colOff>
      <xdr:row>107</xdr:row>
      <xdr:rowOff>113249</xdr:rowOff>
    </xdr:to>
    <xdr:cxnSp macro="">
      <xdr:nvCxnSpPr>
        <xdr:cNvPr id="384" name="直線コネクタ 383"/>
        <xdr:cNvCxnSpPr/>
      </xdr:nvCxnSpPr>
      <xdr:spPr>
        <a:xfrm>
          <a:off x="10388600" y="1845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96806</xdr:rowOff>
    </xdr:from>
    <xdr:ext cx="469744" cy="259045"/>
    <xdr:sp macro="" textlink="">
      <xdr:nvSpPr>
        <xdr:cNvPr id="385" name="【港湾・漁港】&#10;一人当たり有形固定資産（償却資産）額平均値テキスト"/>
        <xdr:cNvSpPr txBox="1"/>
      </xdr:nvSpPr>
      <xdr:spPr>
        <a:xfrm>
          <a:off x="10515600" y="18441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73929</xdr:rowOff>
    </xdr:from>
    <xdr:to>
      <xdr:col>55</xdr:col>
      <xdr:colOff>50800</xdr:colOff>
      <xdr:row>109</xdr:row>
      <xdr:rowOff>4079</xdr:rowOff>
    </xdr:to>
    <xdr:sp macro="" textlink="">
      <xdr:nvSpPr>
        <xdr:cNvPr id="386" name="フローチャート: 判断 385"/>
        <xdr:cNvSpPr/>
      </xdr:nvSpPr>
      <xdr:spPr>
        <a:xfrm>
          <a:off x="10426700" y="1859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47248</xdr:rowOff>
    </xdr:from>
    <xdr:to>
      <xdr:col>50</xdr:col>
      <xdr:colOff>165100</xdr:colOff>
      <xdr:row>100</xdr:row>
      <xdr:rowOff>148848</xdr:rowOff>
    </xdr:to>
    <xdr:sp macro="" textlink="">
      <xdr:nvSpPr>
        <xdr:cNvPr id="387" name="フローチャート: 判断 386"/>
        <xdr:cNvSpPr/>
      </xdr:nvSpPr>
      <xdr:spPr>
        <a:xfrm>
          <a:off x="9588500" y="1719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8" name="テキスト ボックス 38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126278</xdr:rowOff>
    </xdr:from>
    <xdr:to>
      <xdr:col>55</xdr:col>
      <xdr:colOff>50800</xdr:colOff>
      <xdr:row>109</xdr:row>
      <xdr:rowOff>56428</xdr:rowOff>
    </xdr:to>
    <xdr:sp macro="" textlink="">
      <xdr:nvSpPr>
        <xdr:cNvPr id="393" name="楕円 392"/>
        <xdr:cNvSpPr/>
      </xdr:nvSpPr>
      <xdr:spPr>
        <a:xfrm>
          <a:off x="10426700" y="186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52356</xdr:rowOff>
    </xdr:from>
    <xdr:ext cx="469744" cy="259045"/>
    <xdr:sp macro="" textlink="">
      <xdr:nvSpPr>
        <xdr:cNvPr id="394" name="【港湾・漁港】&#10;一人当たり有形固定資産（償却資産）額該当値テキスト"/>
        <xdr:cNvSpPr txBox="1"/>
      </xdr:nvSpPr>
      <xdr:spPr>
        <a:xfrm>
          <a:off x="10515600" y="1856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126620</xdr:rowOff>
    </xdr:from>
    <xdr:to>
      <xdr:col>50</xdr:col>
      <xdr:colOff>165100</xdr:colOff>
      <xdr:row>109</xdr:row>
      <xdr:rowOff>56770</xdr:rowOff>
    </xdr:to>
    <xdr:sp macro="" textlink="">
      <xdr:nvSpPr>
        <xdr:cNvPr id="395" name="楕円 394"/>
        <xdr:cNvSpPr/>
      </xdr:nvSpPr>
      <xdr:spPr>
        <a:xfrm>
          <a:off x="9588500" y="186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5628</xdr:rowOff>
    </xdr:from>
    <xdr:to>
      <xdr:col>55</xdr:col>
      <xdr:colOff>0</xdr:colOff>
      <xdr:row>109</xdr:row>
      <xdr:rowOff>5970</xdr:rowOff>
    </xdr:to>
    <xdr:cxnSp macro="">
      <xdr:nvCxnSpPr>
        <xdr:cNvPr id="396" name="直線コネクタ 395"/>
        <xdr:cNvCxnSpPr/>
      </xdr:nvCxnSpPr>
      <xdr:spPr>
        <a:xfrm flipV="1">
          <a:off x="9639300" y="18693678"/>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165375</xdr:rowOff>
    </xdr:from>
    <xdr:ext cx="534377" cy="259045"/>
    <xdr:sp macro="" textlink="">
      <xdr:nvSpPr>
        <xdr:cNvPr id="397" name="n_1aveValue【港湾・漁港】&#10;一人当たり有形固定資産（償却資産）額"/>
        <xdr:cNvSpPr txBox="1"/>
      </xdr:nvSpPr>
      <xdr:spPr>
        <a:xfrm>
          <a:off x="9359411" y="169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47897</xdr:rowOff>
    </xdr:from>
    <xdr:ext cx="469744" cy="259045"/>
    <xdr:sp macro="" textlink="">
      <xdr:nvSpPr>
        <xdr:cNvPr id="398" name="n_1mainValue【港湾・漁港】&#10;一人当たり有形固定資産（償却資産）額"/>
        <xdr:cNvSpPr txBox="1"/>
      </xdr:nvSpPr>
      <xdr:spPr>
        <a:xfrm>
          <a:off x="9391728" y="187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9" name="テキスト ボックス 4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1" name="テキスト ボックス 4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129540</xdr:rowOff>
    </xdr:from>
    <xdr:to>
      <xdr:col>85</xdr:col>
      <xdr:colOff>126364</xdr:colOff>
      <xdr:row>38</xdr:row>
      <xdr:rowOff>156210</xdr:rowOff>
    </xdr:to>
    <xdr:cxnSp macro="">
      <xdr:nvCxnSpPr>
        <xdr:cNvPr id="423" name="直線コネクタ 422"/>
        <xdr:cNvCxnSpPr/>
      </xdr:nvCxnSpPr>
      <xdr:spPr>
        <a:xfrm flipV="1">
          <a:off x="16318864" y="5787390"/>
          <a:ext cx="0" cy="88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160037</xdr:rowOff>
    </xdr:from>
    <xdr:ext cx="405111" cy="259045"/>
    <xdr:sp macro="" textlink="">
      <xdr:nvSpPr>
        <xdr:cNvPr id="424" name="【認定こども園・幼稚園・保育所】&#10;有形固定資産減価償却率最小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156210</xdr:rowOff>
    </xdr:from>
    <xdr:to>
      <xdr:col>86</xdr:col>
      <xdr:colOff>25400</xdr:colOff>
      <xdr:row>38</xdr:row>
      <xdr:rowOff>156210</xdr:rowOff>
    </xdr:to>
    <xdr:cxnSp macro="">
      <xdr:nvCxnSpPr>
        <xdr:cNvPr id="425" name="直線コネクタ 424"/>
        <xdr:cNvCxnSpPr/>
      </xdr:nvCxnSpPr>
      <xdr:spPr>
        <a:xfrm>
          <a:off x="16230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76217</xdr:rowOff>
    </xdr:from>
    <xdr:ext cx="405111" cy="259045"/>
    <xdr:sp macro="" textlink="">
      <xdr:nvSpPr>
        <xdr:cNvPr id="426" name="【認定こども園・幼稚園・保育所】&#10;有形固定資産減価償却率最大値テキスト"/>
        <xdr:cNvSpPr txBox="1"/>
      </xdr:nvSpPr>
      <xdr:spPr>
        <a:xfrm>
          <a:off x="16357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27" name="直線コネクタ 426"/>
        <xdr:cNvCxnSpPr/>
      </xdr:nvCxnSpPr>
      <xdr:spPr>
        <a:xfrm>
          <a:off x="16230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64787</xdr:rowOff>
    </xdr:from>
    <xdr:ext cx="405111" cy="259045"/>
    <xdr:sp macro="" textlink="">
      <xdr:nvSpPr>
        <xdr:cNvPr id="428" name="【認定こども園・幼稚園・保育所】&#10;有形固定資産減価償却率平均値テキスト"/>
        <xdr:cNvSpPr txBox="1"/>
      </xdr:nvSpPr>
      <xdr:spPr>
        <a:xfrm>
          <a:off x="1635760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429" name="フローチャート: 判断 428"/>
        <xdr:cNvSpPr/>
      </xdr:nvSpPr>
      <xdr:spPr>
        <a:xfrm>
          <a:off x="162687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30" name="フローチャート: 判断 429"/>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120650</xdr:rowOff>
    </xdr:from>
    <xdr:to>
      <xdr:col>76</xdr:col>
      <xdr:colOff>165100</xdr:colOff>
      <xdr:row>42</xdr:row>
      <xdr:rowOff>50800</xdr:rowOff>
    </xdr:to>
    <xdr:sp macro="" textlink="">
      <xdr:nvSpPr>
        <xdr:cNvPr id="431" name="フローチャート: 判断 430"/>
        <xdr:cNvSpPr/>
      </xdr:nvSpPr>
      <xdr:spPr>
        <a:xfrm>
          <a:off x="145415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158750</xdr:rowOff>
    </xdr:from>
    <xdr:to>
      <xdr:col>85</xdr:col>
      <xdr:colOff>177800</xdr:colOff>
      <xdr:row>34</xdr:row>
      <xdr:rowOff>88900</xdr:rowOff>
    </xdr:to>
    <xdr:sp macro="" textlink="">
      <xdr:nvSpPr>
        <xdr:cNvPr id="437" name="楕円 436"/>
        <xdr:cNvSpPr/>
      </xdr:nvSpPr>
      <xdr:spPr>
        <a:xfrm>
          <a:off x="16268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73677</xdr:rowOff>
    </xdr:from>
    <xdr:ext cx="405111" cy="259045"/>
    <xdr:sp macro="" textlink="">
      <xdr:nvSpPr>
        <xdr:cNvPr id="438" name="【認定こども園・幼稚園・保育所】&#10;有形固定資産減価償却率該当値テキスト"/>
        <xdr:cNvSpPr txBox="1"/>
      </xdr:nvSpPr>
      <xdr:spPr>
        <a:xfrm>
          <a:off x="16357600" y="57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xdr:rowOff>
    </xdr:from>
    <xdr:to>
      <xdr:col>81</xdr:col>
      <xdr:colOff>101600</xdr:colOff>
      <xdr:row>34</xdr:row>
      <xdr:rowOff>115570</xdr:rowOff>
    </xdr:to>
    <xdr:sp macro="" textlink="">
      <xdr:nvSpPr>
        <xdr:cNvPr id="439" name="楕円 438"/>
        <xdr:cNvSpPr/>
      </xdr:nvSpPr>
      <xdr:spPr>
        <a:xfrm>
          <a:off x="1543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38100</xdr:rowOff>
    </xdr:from>
    <xdr:to>
      <xdr:col>85</xdr:col>
      <xdr:colOff>127000</xdr:colOff>
      <xdr:row>34</xdr:row>
      <xdr:rowOff>64770</xdr:rowOff>
    </xdr:to>
    <xdr:cxnSp macro="">
      <xdr:nvCxnSpPr>
        <xdr:cNvPr id="440" name="直線コネクタ 439"/>
        <xdr:cNvCxnSpPr/>
      </xdr:nvCxnSpPr>
      <xdr:spPr>
        <a:xfrm flipV="1">
          <a:off x="15481300" y="5867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86360</xdr:rowOff>
    </xdr:from>
    <xdr:to>
      <xdr:col>76</xdr:col>
      <xdr:colOff>165100</xdr:colOff>
      <xdr:row>35</xdr:row>
      <xdr:rowOff>16510</xdr:rowOff>
    </xdr:to>
    <xdr:sp macro="" textlink="">
      <xdr:nvSpPr>
        <xdr:cNvPr id="441" name="楕円 440"/>
        <xdr:cNvSpPr/>
      </xdr:nvSpPr>
      <xdr:spPr>
        <a:xfrm>
          <a:off x="14541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64770</xdr:rowOff>
    </xdr:from>
    <xdr:to>
      <xdr:col>81</xdr:col>
      <xdr:colOff>50800</xdr:colOff>
      <xdr:row>34</xdr:row>
      <xdr:rowOff>137160</xdr:rowOff>
    </xdr:to>
    <xdr:cxnSp macro="">
      <xdr:nvCxnSpPr>
        <xdr:cNvPr id="442" name="直線コネクタ 441"/>
        <xdr:cNvCxnSpPr/>
      </xdr:nvCxnSpPr>
      <xdr:spPr>
        <a:xfrm flipV="1">
          <a:off x="14592300" y="58940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443" name="n_1aveValue【認定こども園・幼稚園・保育所】&#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41927</xdr:rowOff>
    </xdr:from>
    <xdr:ext cx="405111" cy="259045"/>
    <xdr:sp macro="" textlink="">
      <xdr:nvSpPr>
        <xdr:cNvPr id="444" name="n_2aveValue【認定こども園・幼稚園・保育所】&#10;有形固定資産減価償却率"/>
        <xdr:cNvSpPr txBox="1"/>
      </xdr:nvSpPr>
      <xdr:spPr>
        <a:xfrm>
          <a:off x="143897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132097</xdr:rowOff>
    </xdr:from>
    <xdr:ext cx="405111" cy="259045"/>
    <xdr:sp macro="" textlink="">
      <xdr:nvSpPr>
        <xdr:cNvPr id="445" name="n_1mainValue【認定こども園・幼稚園・保育所】&#10;有形固定資産減価償却率"/>
        <xdr:cNvSpPr txBox="1"/>
      </xdr:nvSpPr>
      <xdr:spPr>
        <a:xfrm>
          <a:off x="152660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33037</xdr:rowOff>
    </xdr:from>
    <xdr:ext cx="405111" cy="259045"/>
    <xdr:sp macro="" textlink="">
      <xdr:nvSpPr>
        <xdr:cNvPr id="446" name="n_2mainValue【認定こども園・幼稚園・保育所】&#10;有形固定資産減価償却率"/>
        <xdr:cNvSpPr txBox="1"/>
      </xdr:nvSpPr>
      <xdr:spPr>
        <a:xfrm>
          <a:off x="14389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57" name="テキスト ボックス 45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71" name="直線コネクタ 470"/>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72"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73" name="直線コネクタ 472"/>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4"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5" name="直線コネクタ 474"/>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124477</xdr:rowOff>
    </xdr:from>
    <xdr:ext cx="469744" cy="259045"/>
    <xdr:sp macro="" textlink="">
      <xdr:nvSpPr>
        <xdr:cNvPr id="476" name="【認定こども園・幼稚園・保育所】&#10;一人当たり面積平均値テキスト"/>
        <xdr:cNvSpPr txBox="1"/>
      </xdr:nvSpPr>
      <xdr:spPr>
        <a:xfrm>
          <a:off x="221996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77" name="フローチャート: 判断 476"/>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78" name="フローチャート: 判断 477"/>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120650</xdr:rowOff>
    </xdr:from>
    <xdr:to>
      <xdr:col>107</xdr:col>
      <xdr:colOff>101600</xdr:colOff>
      <xdr:row>38</xdr:row>
      <xdr:rowOff>50800</xdr:rowOff>
    </xdr:to>
    <xdr:sp macro="" textlink="">
      <xdr:nvSpPr>
        <xdr:cNvPr id="479" name="フローチャート: 判断 478"/>
        <xdr:cNvSpPr/>
      </xdr:nvSpPr>
      <xdr:spPr>
        <a:xfrm>
          <a:off x="20383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132080</xdr:rowOff>
    </xdr:from>
    <xdr:to>
      <xdr:col>116</xdr:col>
      <xdr:colOff>114300</xdr:colOff>
      <xdr:row>41</xdr:row>
      <xdr:rowOff>62230</xdr:rowOff>
    </xdr:to>
    <xdr:sp macro="" textlink="">
      <xdr:nvSpPr>
        <xdr:cNvPr id="485" name="楕円 484"/>
        <xdr:cNvSpPr/>
      </xdr:nvSpPr>
      <xdr:spPr>
        <a:xfrm>
          <a:off x="22110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47007</xdr:rowOff>
    </xdr:from>
    <xdr:ext cx="469744" cy="259045"/>
    <xdr:sp macro="" textlink="">
      <xdr:nvSpPr>
        <xdr:cNvPr id="486" name="【認定こども園・幼稚園・保育所】&#10;一人当たり面積該当値テキスト"/>
        <xdr:cNvSpPr txBox="1"/>
      </xdr:nvSpPr>
      <xdr:spPr>
        <a:xfrm>
          <a:off x="22199600" y="690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87" name="楕円 486"/>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41</xdr:row>
      <xdr:rowOff>11430</xdr:rowOff>
    </xdr:to>
    <xdr:cxnSp macro="">
      <xdr:nvCxnSpPr>
        <xdr:cNvPr id="488" name="直線コネクタ 487"/>
        <xdr:cNvCxnSpPr/>
      </xdr:nvCxnSpPr>
      <xdr:spPr>
        <a:xfrm>
          <a:off x="21323300" y="7010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109220</xdr:rowOff>
    </xdr:from>
    <xdr:to>
      <xdr:col>107</xdr:col>
      <xdr:colOff>101600</xdr:colOff>
      <xdr:row>41</xdr:row>
      <xdr:rowOff>39370</xdr:rowOff>
    </xdr:to>
    <xdr:sp macro="" textlink="">
      <xdr:nvSpPr>
        <xdr:cNvPr id="489" name="楕円 488"/>
        <xdr:cNvSpPr/>
      </xdr:nvSpPr>
      <xdr:spPr>
        <a:xfrm>
          <a:off x="20383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160020</xdr:rowOff>
    </xdr:to>
    <xdr:cxnSp macro="">
      <xdr:nvCxnSpPr>
        <xdr:cNvPr id="490" name="直線コネクタ 489"/>
        <xdr:cNvCxnSpPr/>
      </xdr:nvCxnSpPr>
      <xdr:spPr>
        <a:xfrm flipV="1">
          <a:off x="20434300" y="7010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162577</xdr:rowOff>
    </xdr:from>
    <xdr:ext cx="469744" cy="259045"/>
    <xdr:sp macro="" textlink="">
      <xdr:nvSpPr>
        <xdr:cNvPr id="491"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92" name="n_2aveValue【認定こども園・幼稚園・保育所】&#10;一人当たり面積"/>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493"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30497</xdr:rowOff>
    </xdr:from>
    <xdr:ext cx="469744" cy="259045"/>
    <xdr:sp macro="" textlink="">
      <xdr:nvSpPr>
        <xdr:cNvPr id="494" name="n_2mainValue【認定こども園・幼稚園・保育所】&#10;一人当たり面積"/>
        <xdr:cNvSpPr txBox="1"/>
      </xdr:nvSpPr>
      <xdr:spPr>
        <a:xfrm>
          <a:off x="20199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5" name="テキスト ボックス 5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6" name="直線コネクタ 5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7" name="テキスト ボックス 5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8" name="直線コネクタ 5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9" name="テキスト ボックス 5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0" name="直線コネクタ 5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1" name="テキスト ボックス 5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2" name="直線コネクタ 5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3" name="テキスト ボックス 51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5" name="テキスト ボックス 5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517" name="直線コネクタ 516"/>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518"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519" name="直線コネクタ 518"/>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20"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21" name="直線コネクタ 520"/>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522" name="【学校施設】&#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523" name="フローチャート: 判断 52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524" name="フローチャート: 判断 523"/>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81788</xdr:rowOff>
    </xdr:from>
    <xdr:to>
      <xdr:col>76</xdr:col>
      <xdr:colOff>165100</xdr:colOff>
      <xdr:row>63</xdr:row>
      <xdr:rowOff>11938</xdr:rowOff>
    </xdr:to>
    <xdr:sp macro="" textlink="">
      <xdr:nvSpPr>
        <xdr:cNvPr id="525" name="フローチャート: 判断 524"/>
        <xdr:cNvSpPr/>
      </xdr:nvSpPr>
      <xdr:spPr>
        <a:xfrm>
          <a:off x="14541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116078</xdr:rowOff>
    </xdr:from>
    <xdr:to>
      <xdr:col>85</xdr:col>
      <xdr:colOff>177800</xdr:colOff>
      <xdr:row>62</xdr:row>
      <xdr:rowOff>46228</xdr:rowOff>
    </xdr:to>
    <xdr:sp macro="" textlink="">
      <xdr:nvSpPr>
        <xdr:cNvPr id="531" name="楕円 530"/>
        <xdr:cNvSpPr/>
      </xdr:nvSpPr>
      <xdr:spPr>
        <a:xfrm>
          <a:off x="16268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31005</xdr:rowOff>
    </xdr:from>
    <xdr:ext cx="405111" cy="259045"/>
    <xdr:sp macro="" textlink="">
      <xdr:nvSpPr>
        <xdr:cNvPr id="532" name="【学校施設】&#10;有形固定資産減価償却率該当値テキスト"/>
        <xdr:cNvSpPr txBox="1"/>
      </xdr:nvSpPr>
      <xdr:spPr>
        <a:xfrm>
          <a:off x="16357600" y="1048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xdr:rowOff>
    </xdr:from>
    <xdr:to>
      <xdr:col>81</xdr:col>
      <xdr:colOff>101600</xdr:colOff>
      <xdr:row>62</xdr:row>
      <xdr:rowOff>110236</xdr:rowOff>
    </xdr:to>
    <xdr:sp macro="" textlink="">
      <xdr:nvSpPr>
        <xdr:cNvPr id="533" name="楕円 532"/>
        <xdr:cNvSpPr/>
      </xdr:nvSpPr>
      <xdr:spPr>
        <a:xfrm>
          <a:off x="15430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166878</xdr:rowOff>
    </xdr:from>
    <xdr:to>
      <xdr:col>85</xdr:col>
      <xdr:colOff>127000</xdr:colOff>
      <xdr:row>62</xdr:row>
      <xdr:rowOff>59436</xdr:rowOff>
    </xdr:to>
    <xdr:cxnSp macro="">
      <xdr:nvCxnSpPr>
        <xdr:cNvPr id="534" name="直線コネクタ 533"/>
        <xdr:cNvCxnSpPr/>
      </xdr:nvCxnSpPr>
      <xdr:spPr>
        <a:xfrm flipV="1">
          <a:off x="15481300" y="106253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166370</xdr:rowOff>
    </xdr:from>
    <xdr:to>
      <xdr:col>76</xdr:col>
      <xdr:colOff>165100</xdr:colOff>
      <xdr:row>62</xdr:row>
      <xdr:rowOff>96520</xdr:rowOff>
    </xdr:to>
    <xdr:sp macro="" textlink="">
      <xdr:nvSpPr>
        <xdr:cNvPr id="535" name="楕円 534"/>
        <xdr:cNvSpPr/>
      </xdr:nvSpPr>
      <xdr:spPr>
        <a:xfrm>
          <a:off x="1454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45720</xdr:rowOff>
    </xdr:from>
    <xdr:to>
      <xdr:col>81</xdr:col>
      <xdr:colOff>50800</xdr:colOff>
      <xdr:row>62</xdr:row>
      <xdr:rowOff>59436</xdr:rowOff>
    </xdr:to>
    <xdr:cxnSp macro="">
      <xdr:nvCxnSpPr>
        <xdr:cNvPr id="536" name="直線コネクタ 535"/>
        <xdr:cNvCxnSpPr/>
      </xdr:nvCxnSpPr>
      <xdr:spPr>
        <a:xfrm>
          <a:off x="14592300" y="10675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37"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3065</xdr:rowOff>
    </xdr:from>
    <xdr:ext cx="405111" cy="259045"/>
    <xdr:sp macro="" textlink="">
      <xdr:nvSpPr>
        <xdr:cNvPr id="538" name="n_2aveValue【学校施設】&#10;有形固定資産減価償却率"/>
        <xdr:cNvSpPr txBox="1"/>
      </xdr:nvSpPr>
      <xdr:spPr>
        <a:xfrm>
          <a:off x="143897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101363</xdr:rowOff>
    </xdr:from>
    <xdr:ext cx="405111" cy="259045"/>
    <xdr:sp macro="" textlink="">
      <xdr:nvSpPr>
        <xdr:cNvPr id="539" name="n_1mainValue【学校施設】&#10;有形固定資産減価償却率"/>
        <xdr:cNvSpPr txBox="1"/>
      </xdr:nvSpPr>
      <xdr:spPr>
        <a:xfrm>
          <a:off x="152660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113047</xdr:rowOff>
    </xdr:from>
    <xdr:ext cx="405111" cy="259045"/>
    <xdr:sp macro="" textlink="">
      <xdr:nvSpPr>
        <xdr:cNvPr id="540" name="n_2mainValue【学校施設】&#10;有形固定資産減価償却率"/>
        <xdr:cNvSpPr txBox="1"/>
      </xdr:nvSpPr>
      <xdr:spPr>
        <a:xfrm>
          <a:off x="14389744"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65" name="直線コネクタ 564"/>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66"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67" name="直線コネクタ 566"/>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68"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69" name="直線コネクタ 568"/>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70"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71" name="フローチャート: 判断 570"/>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72" name="フローチャート: 判断 571"/>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10160</xdr:rowOff>
    </xdr:from>
    <xdr:to>
      <xdr:col>107</xdr:col>
      <xdr:colOff>101600</xdr:colOff>
      <xdr:row>59</xdr:row>
      <xdr:rowOff>111760</xdr:rowOff>
    </xdr:to>
    <xdr:sp macro="" textlink="">
      <xdr:nvSpPr>
        <xdr:cNvPr id="573" name="フローチャート: 判断 572"/>
        <xdr:cNvSpPr/>
      </xdr:nvSpPr>
      <xdr:spPr>
        <a:xfrm>
          <a:off x="20383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36830</xdr:rowOff>
    </xdr:from>
    <xdr:to>
      <xdr:col>116</xdr:col>
      <xdr:colOff>114300</xdr:colOff>
      <xdr:row>59</xdr:row>
      <xdr:rowOff>138430</xdr:rowOff>
    </xdr:to>
    <xdr:sp macro="" textlink="">
      <xdr:nvSpPr>
        <xdr:cNvPr id="579" name="楕円 578"/>
        <xdr:cNvSpPr/>
      </xdr:nvSpPr>
      <xdr:spPr>
        <a:xfrm>
          <a:off x="22110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59707</xdr:rowOff>
    </xdr:from>
    <xdr:ext cx="469744" cy="259045"/>
    <xdr:sp macro="" textlink="">
      <xdr:nvSpPr>
        <xdr:cNvPr id="580" name="【学校施設】&#10;一人当たり面積該当値テキスト"/>
        <xdr:cNvSpPr txBox="1"/>
      </xdr:nvSpPr>
      <xdr:spPr>
        <a:xfrm>
          <a:off x="22199600"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69215</xdr:rowOff>
    </xdr:from>
    <xdr:to>
      <xdr:col>112</xdr:col>
      <xdr:colOff>38100</xdr:colOff>
      <xdr:row>59</xdr:row>
      <xdr:rowOff>170815</xdr:rowOff>
    </xdr:to>
    <xdr:sp macro="" textlink="">
      <xdr:nvSpPr>
        <xdr:cNvPr id="581" name="楕円 580"/>
        <xdr:cNvSpPr/>
      </xdr:nvSpPr>
      <xdr:spPr>
        <a:xfrm>
          <a:off x="2127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87630</xdr:rowOff>
    </xdr:from>
    <xdr:to>
      <xdr:col>116</xdr:col>
      <xdr:colOff>63500</xdr:colOff>
      <xdr:row>59</xdr:row>
      <xdr:rowOff>120015</xdr:rowOff>
    </xdr:to>
    <xdr:cxnSp macro="">
      <xdr:nvCxnSpPr>
        <xdr:cNvPr id="582" name="直線コネクタ 581"/>
        <xdr:cNvCxnSpPr/>
      </xdr:nvCxnSpPr>
      <xdr:spPr>
        <a:xfrm flipV="1">
          <a:off x="21323300" y="102031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92075</xdr:rowOff>
    </xdr:from>
    <xdr:to>
      <xdr:col>107</xdr:col>
      <xdr:colOff>101600</xdr:colOff>
      <xdr:row>60</xdr:row>
      <xdr:rowOff>22225</xdr:rowOff>
    </xdr:to>
    <xdr:sp macro="" textlink="">
      <xdr:nvSpPr>
        <xdr:cNvPr id="583" name="楕円 582"/>
        <xdr:cNvSpPr/>
      </xdr:nvSpPr>
      <xdr:spPr>
        <a:xfrm>
          <a:off x="20383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120015</xdr:rowOff>
    </xdr:from>
    <xdr:to>
      <xdr:col>111</xdr:col>
      <xdr:colOff>177800</xdr:colOff>
      <xdr:row>59</xdr:row>
      <xdr:rowOff>142875</xdr:rowOff>
    </xdr:to>
    <xdr:cxnSp macro="">
      <xdr:nvCxnSpPr>
        <xdr:cNvPr id="584" name="直線コネクタ 583"/>
        <xdr:cNvCxnSpPr/>
      </xdr:nvCxnSpPr>
      <xdr:spPr>
        <a:xfrm flipV="1">
          <a:off x="20434300" y="102355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145432</xdr:rowOff>
    </xdr:from>
    <xdr:ext cx="469744" cy="259045"/>
    <xdr:sp macro="" textlink="">
      <xdr:nvSpPr>
        <xdr:cNvPr id="585" name="n_1aveValue【学校施設】&#10;一人当たり面積"/>
        <xdr:cNvSpPr txBox="1"/>
      </xdr:nvSpPr>
      <xdr:spPr>
        <a:xfrm>
          <a:off x="210757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128287</xdr:rowOff>
    </xdr:from>
    <xdr:ext cx="469744" cy="259045"/>
    <xdr:sp macro="" textlink="">
      <xdr:nvSpPr>
        <xdr:cNvPr id="586" name="n_2aveValue【学校施設】&#10;一人当たり面積"/>
        <xdr:cNvSpPr txBox="1"/>
      </xdr:nvSpPr>
      <xdr:spPr>
        <a:xfrm>
          <a:off x="20199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161942</xdr:rowOff>
    </xdr:from>
    <xdr:ext cx="469744" cy="259045"/>
    <xdr:sp macro="" textlink="">
      <xdr:nvSpPr>
        <xdr:cNvPr id="587" name="n_1mainValue【学校施設】&#10;一人当たり面積"/>
        <xdr:cNvSpPr txBox="1"/>
      </xdr:nvSpPr>
      <xdr:spPr>
        <a:xfrm>
          <a:off x="21075727" y="102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13352</xdr:rowOff>
    </xdr:from>
    <xdr:ext cx="469744" cy="259045"/>
    <xdr:sp macro="" textlink="">
      <xdr:nvSpPr>
        <xdr:cNvPr id="588" name="n_2mainValue【学校施設】&#10;一人当たり面積"/>
        <xdr:cNvSpPr txBox="1"/>
      </xdr:nvSpPr>
      <xdr:spPr>
        <a:xfrm>
          <a:off x="20199427" y="103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9" name="テキスト ボックス 5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0" name="直線コネクタ 5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01" name="テキスト ボックス 6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2" name="直線コネクタ 6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3" name="テキスト ボックス 6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4" name="直線コネクタ 6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5" name="テキスト ボックス 6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6" name="直線コネクタ 6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7" name="テキスト ボックス 6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8" name="直線コネクタ 6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9" name="テキスト ボックス 6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613" name="直線コネクタ 612"/>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14"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15" name="直線コネクタ 61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1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17" name="直線コネクタ 61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618"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619" name="フローチャート: 判断 618"/>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620" name="フローチャート: 判断 619"/>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621" name="フローチャート: 判断 620"/>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27" name="楕円 626"/>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28"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29" name="楕円 628"/>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30" name="直線コネクタ 629"/>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31" name="楕円 630"/>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32" name="直線コネクタ 631"/>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633"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634" name="n_2aveValue【児童館】&#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35"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36"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660" name="直線コネクタ 659"/>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61"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62" name="直線コネクタ 661"/>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63"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64" name="直線コネクタ 663"/>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6" name="フローチャート: 判断 66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7" name="フローチャート: 判断 666"/>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68" name="フローチャート: 判断 66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74" name="楕円 673"/>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75"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76" name="楕円 67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77" name="直線コネクタ 676"/>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678" name="楕円 677"/>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679" name="直線コネクタ 678"/>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81"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683"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おいて、類似団体平均値よりも有形固定資産減価償却率及び一人当たり面積が高い数値となっている。現在「市営住宅ストック総合活用計画」に基づき、用途廃止又は建て替えを進めており、近隣団地を集約し、管理戸数の削減を図り、改善を目指した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認定こども園・幼稚園・保育所については、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年度において、類似団体平均値よりも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有形固定資産減価償却率が高い数値となっており、現在施設の適正配置を進めている。今後も施設の老朽化や入園状況を考慮し、施設の建て替えや統廃合などを計画的に実施し、改善を目指したい。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児童館は、有形固定資産減価償却率が類似団体内平均値より高い値が算出されているが、高度成長期に建設した建物が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館残っていることに起因している。現在施設の在り方について検討中であることから、今後は、利用者に危険のないよう維持管理をしながら、方針決定後、速やかに対応していきたい。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182,391
180,608
225.78
75,421,479
70,013,188
4,080,085
38,723,468
56,252,940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120650</xdr:rowOff>
    </xdr:from>
    <xdr:to>
      <xdr:col>15</xdr:col>
      <xdr:colOff>101600</xdr:colOff>
      <xdr:row>36</xdr:row>
      <xdr:rowOff>50800</xdr:rowOff>
    </xdr:to>
    <xdr:sp macro="" textlink="">
      <xdr:nvSpPr>
        <xdr:cNvPr id="63" name="フローチャート: 判断 62"/>
        <xdr:cNvSpPr/>
      </xdr:nvSpPr>
      <xdr:spPr>
        <a:xfrm>
          <a:off x="2857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69" name="楕円 68"/>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0" name="【図書館】&#10;有形固定資産減価償却率該当値テキスト"/>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1" name="楕円 70"/>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114300</xdr:rowOff>
    </xdr:to>
    <xdr:cxnSp macro="">
      <xdr:nvCxnSpPr>
        <xdr:cNvPr id="72" name="直線コネクタ 71"/>
        <xdr:cNvCxnSpPr/>
      </xdr:nvCxnSpPr>
      <xdr:spPr>
        <a:xfrm flipV="1">
          <a:off x="3797300" y="6417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3" name="楕円 72"/>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152400</xdr:rowOff>
    </xdr:to>
    <xdr:cxnSp macro="">
      <xdr:nvCxnSpPr>
        <xdr:cNvPr id="74" name="直線コネクタ 73"/>
        <xdr:cNvCxnSpPr/>
      </xdr:nvCxnSpPr>
      <xdr:spPr>
        <a:xfrm flipV="1">
          <a:off x="2908300" y="645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114952</xdr:rowOff>
    </xdr:from>
    <xdr:ext cx="405111" cy="259045"/>
    <xdr:sp macro="" textlink="">
      <xdr:nvSpPr>
        <xdr:cNvPr id="75" name="n_1aveValue【図書館】&#10;有形固定資産減価償却率"/>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67327</xdr:rowOff>
    </xdr:from>
    <xdr:ext cx="405111" cy="259045"/>
    <xdr:sp macro="" textlink="">
      <xdr:nvSpPr>
        <xdr:cNvPr id="76" name="n_2aveValue【図書館】&#10;有形固定資産減価償却率"/>
        <xdr:cNvSpPr txBox="1"/>
      </xdr:nvSpPr>
      <xdr:spPr>
        <a:xfrm>
          <a:off x="2705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156227</xdr:rowOff>
    </xdr:from>
    <xdr:ext cx="405111" cy="259045"/>
    <xdr:sp macro="" textlink="">
      <xdr:nvSpPr>
        <xdr:cNvPr id="77" name="n_1mainValue【図書館】&#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78" name="n_2mainValue【図書館】&#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3" name="直線コネクタ 102"/>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4"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5" name="直線コネクタ 104"/>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6"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7" name="直線コネクタ 106"/>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08"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9" name="フローチャート: 判断 108"/>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0" name="フローチャート: 判断 109"/>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1" name="フローチャート: 判断 110"/>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101600</xdr:rowOff>
    </xdr:from>
    <xdr:to>
      <xdr:col>55</xdr:col>
      <xdr:colOff>50800</xdr:colOff>
      <xdr:row>33</xdr:row>
      <xdr:rowOff>31750</xdr:rowOff>
    </xdr:to>
    <xdr:sp macro="" textlink="">
      <xdr:nvSpPr>
        <xdr:cNvPr id="117" name="楕円 116"/>
        <xdr:cNvSpPr/>
      </xdr:nvSpPr>
      <xdr:spPr>
        <a:xfrm>
          <a:off x="10426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16527</xdr:rowOff>
    </xdr:from>
    <xdr:ext cx="469744" cy="259045"/>
    <xdr:sp macro="" textlink="">
      <xdr:nvSpPr>
        <xdr:cNvPr id="118" name="【図書館】&#10;一人当たり面積該当値テキスト"/>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101600</xdr:rowOff>
    </xdr:from>
    <xdr:to>
      <xdr:col>50</xdr:col>
      <xdr:colOff>165100</xdr:colOff>
      <xdr:row>33</xdr:row>
      <xdr:rowOff>31750</xdr:rowOff>
    </xdr:to>
    <xdr:sp macro="" textlink="">
      <xdr:nvSpPr>
        <xdr:cNvPr id="119" name="楕円 118"/>
        <xdr:cNvSpPr/>
      </xdr:nvSpPr>
      <xdr:spPr>
        <a:xfrm>
          <a:off x="9588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152400</xdr:rowOff>
    </xdr:from>
    <xdr:to>
      <xdr:col>55</xdr:col>
      <xdr:colOff>0</xdr:colOff>
      <xdr:row>32</xdr:row>
      <xdr:rowOff>152400</xdr:rowOff>
    </xdr:to>
    <xdr:cxnSp macro="">
      <xdr:nvCxnSpPr>
        <xdr:cNvPr id="120" name="直線コネクタ 119"/>
        <xdr:cNvCxnSpPr/>
      </xdr:nvCxnSpPr>
      <xdr:spPr>
        <a:xfrm>
          <a:off x="9639300" y="563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6350</xdr:rowOff>
    </xdr:from>
    <xdr:to>
      <xdr:col>46</xdr:col>
      <xdr:colOff>38100</xdr:colOff>
      <xdr:row>33</xdr:row>
      <xdr:rowOff>107950</xdr:rowOff>
    </xdr:to>
    <xdr:sp macro="" textlink="">
      <xdr:nvSpPr>
        <xdr:cNvPr id="121" name="楕円 120"/>
        <xdr:cNvSpPr/>
      </xdr:nvSpPr>
      <xdr:spPr>
        <a:xfrm>
          <a:off x="869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152400</xdr:rowOff>
    </xdr:from>
    <xdr:to>
      <xdr:col>50</xdr:col>
      <xdr:colOff>114300</xdr:colOff>
      <xdr:row>33</xdr:row>
      <xdr:rowOff>57150</xdr:rowOff>
    </xdr:to>
    <xdr:cxnSp macro="">
      <xdr:nvCxnSpPr>
        <xdr:cNvPr id="122" name="直線コネクタ 121"/>
        <xdr:cNvCxnSpPr/>
      </xdr:nvCxnSpPr>
      <xdr:spPr>
        <a:xfrm flipV="1">
          <a:off x="8750300" y="563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3"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99077</xdr:rowOff>
    </xdr:from>
    <xdr:ext cx="469744" cy="259045"/>
    <xdr:sp macro="" textlink="">
      <xdr:nvSpPr>
        <xdr:cNvPr id="124" name="n_2aveValue【図書館】&#10;一人当たり面積"/>
        <xdr:cNvSpPr txBox="1"/>
      </xdr:nvSpPr>
      <xdr:spPr>
        <a:xfrm>
          <a:off x="8515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48277</xdr:rowOff>
    </xdr:from>
    <xdr:ext cx="469744" cy="259045"/>
    <xdr:sp macro="" textlink="">
      <xdr:nvSpPr>
        <xdr:cNvPr id="125" name="n_1mainValue【図書館】&#10;一人当たり面積"/>
        <xdr:cNvSpPr txBox="1"/>
      </xdr:nvSpPr>
      <xdr:spPr>
        <a:xfrm>
          <a:off x="9391727" y="53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124477</xdr:rowOff>
    </xdr:from>
    <xdr:ext cx="469744" cy="259045"/>
    <xdr:sp macro="" textlink="">
      <xdr:nvSpPr>
        <xdr:cNvPr id="126" name="n_2mainValue【図書館】&#10;一人当たり面積"/>
        <xdr:cNvSpPr txBox="1"/>
      </xdr:nvSpPr>
      <xdr:spPr>
        <a:xfrm>
          <a:off x="8515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51" name="直線コネクタ 150"/>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52"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53" name="直線コネクタ 152"/>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4"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5" name="直線コネクタ 154"/>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56"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7" name="フローチャート: 判断 156"/>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8" name="フローチャート: 判断 157"/>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59" name="フローチャート: 判断 158"/>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31115</xdr:rowOff>
    </xdr:from>
    <xdr:to>
      <xdr:col>24</xdr:col>
      <xdr:colOff>114300</xdr:colOff>
      <xdr:row>64</xdr:row>
      <xdr:rowOff>132715</xdr:rowOff>
    </xdr:to>
    <xdr:sp macro="" textlink="">
      <xdr:nvSpPr>
        <xdr:cNvPr id="165" name="楕円 164"/>
        <xdr:cNvSpPr/>
      </xdr:nvSpPr>
      <xdr:spPr>
        <a:xfrm>
          <a:off x="45847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117492</xdr:rowOff>
    </xdr:from>
    <xdr:ext cx="405111" cy="259045"/>
    <xdr:sp macro="" textlink="">
      <xdr:nvSpPr>
        <xdr:cNvPr id="166" name="【体育館・プール】&#10;有形固定資産減価償却率該当値テキスト"/>
        <xdr:cNvSpPr txBox="1"/>
      </xdr:nvSpPr>
      <xdr:spPr>
        <a:xfrm>
          <a:off x="4673600" y="1091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90170</xdr:rowOff>
    </xdr:from>
    <xdr:to>
      <xdr:col>20</xdr:col>
      <xdr:colOff>38100</xdr:colOff>
      <xdr:row>65</xdr:row>
      <xdr:rowOff>20320</xdr:rowOff>
    </xdr:to>
    <xdr:sp macro="" textlink="">
      <xdr:nvSpPr>
        <xdr:cNvPr id="167" name="楕円 166"/>
        <xdr:cNvSpPr/>
      </xdr:nvSpPr>
      <xdr:spPr>
        <a:xfrm>
          <a:off x="37465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81915</xdr:rowOff>
    </xdr:from>
    <xdr:to>
      <xdr:col>24</xdr:col>
      <xdr:colOff>63500</xdr:colOff>
      <xdr:row>64</xdr:row>
      <xdr:rowOff>140970</xdr:rowOff>
    </xdr:to>
    <xdr:cxnSp macro="">
      <xdr:nvCxnSpPr>
        <xdr:cNvPr id="168" name="直線コネクタ 167"/>
        <xdr:cNvCxnSpPr/>
      </xdr:nvCxnSpPr>
      <xdr:spPr>
        <a:xfrm flipV="1">
          <a:off x="3797300" y="1105471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69" name="楕円 168"/>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64</xdr:row>
      <xdr:rowOff>140970</xdr:rowOff>
    </xdr:to>
    <xdr:cxnSp macro="">
      <xdr:nvCxnSpPr>
        <xdr:cNvPr id="170" name="直線コネクタ 169"/>
        <xdr:cNvCxnSpPr/>
      </xdr:nvCxnSpPr>
      <xdr:spPr>
        <a:xfrm>
          <a:off x="2908300" y="10399395"/>
          <a:ext cx="889000" cy="7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132097</xdr:rowOff>
    </xdr:from>
    <xdr:ext cx="405111" cy="259045"/>
    <xdr:sp macro="" textlink="">
      <xdr:nvSpPr>
        <xdr:cNvPr id="171" name="n_1ave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172" name="n_2aveValue【体育館・プール】&#10;有形固定資産減価償却率"/>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65</xdr:row>
      <xdr:rowOff>11447</xdr:rowOff>
    </xdr:from>
    <xdr:ext cx="405111" cy="259045"/>
    <xdr:sp macro="" textlink="">
      <xdr:nvSpPr>
        <xdr:cNvPr id="173" name="n_1mainValue【体育館・プール】&#10;有形固定資産減価償却率"/>
        <xdr:cNvSpPr txBox="1"/>
      </xdr:nvSpPr>
      <xdr:spPr>
        <a:xfrm>
          <a:off x="3582044" y="1115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74" name="n_2mainValue【体育館・プール】&#10;有形固定資産減価償却率"/>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5" name="テキスト ボックス 18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9" name="直線コネクタ 198"/>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200"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201" name="直線コネクタ 200"/>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202"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03" name="直線コネクタ 202"/>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118127</xdr:rowOff>
    </xdr:from>
    <xdr:ext cx="469744" cy="259045"/>
    <xdr:sp macro="" textlink="">
      <xdr:nvSpPr>
        <xdr:cNvPr id="204" name="【体育館・プール】&#10;一人当たり面積平均値テキスト"/>
        <xdr:cNvSpPr txBox="1"/>
      </xdr:nvSpPr>
      <xdr:spPr>
        <a:xfrm>
          <a:off x="1051560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205" name="フローチャート: 判断 204"/>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206" name="フローチャート: 判断 205"/>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165100</xdr:rowOff>
    </xdr:from>
    <xdr:to>
      <xdr:col>46</xdr:col>
      <xdr:colOff>38100</xdr:colOff>
      <xdr:row>59</xdr:row>
      <xdr:rowOff>95250</xdr:rowOff>
    </xdr:to>
    <xdr:sp macro="" textlink="">
      <xdr:nvSpPr>
        <xdr:cNvPr id="207" name="フローチャート: 判断 206"/>
        <xdr:cNvSpPr/>
      </xdr:nvSpPr>
      <xdr:spPr>
        <a:xfrm>
          <a:off x="8699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146050</xdr:rowOff>
    </xdr:from>
    <xdr:to>
      <xdr:col>55</xdr:col>
      <xdr:colOff>50800</xdr:colOff>
      <xdr:row>60</xdr:row>
      <xdr:rowOff>76200</xdr:rowOff>
    </xdr:to>
    <xdr:sp macro="" textlink="">
      <xdr:nvSpPr>
        <xdr:cNvPr id="213" name="楕円 212"/>
        <xdr:cNvSpPr/>
      </xdr:nvSpPr>
      <xdr:spPr>
        <a:xfrm>
          <a:off x="104267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124477</xdr:rowOff>
    </xdr:from>
    <xdr:ext cx="469744" cy="259045"/>
    <xdr:sp macro="" textlink="">
      <xdr:nvSpPr>
        <xdr:cNvPr id="214" name="【体育館・プール】&#10;一人当たり面積該当値テキスト"/>
        <xdr:cNvSpPr txBox="1"/>
      </xdr:nvSpPr>
      <xdr:spPr>
        <a:xfrm>
          <a:off x="10515600"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0</xdr:rowOff>
    </xdr:from>
    <xdr:to>
      <xdr:col>50</xdr:col>
      <xdr:colOff>165100</xdr:colOff>
      <xdr:row>60</xdr:row>
      <xdr:rowOff>101600</xdr:rowOff>
    </xdr:to>
    <xdr:sp macro="" textlink="">
      <xdr:nvSpPr>
        <xdr:cNvPr id="215" name="楕円 214"/>
        <xdr:cNvSpPr/>
      </xdr:nvSpPr>
      <xdr:spPr>
        <a:xfrm>
          <a:off x="9588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25400</xdr:rowOff>
    </xdr:from>
    <xdr:to>
      <xdr:col>55</xdr:col>
      <xdr:colOff>0</xdr:colOff>
      <xdr:row>60</xdr:row>
      <xdr:rowOff>50800</xdr:rowOff>
    </xdr:to>
    <xdr:cxnSp macro="">
      <xdr:nvCxnSpPr>
        <xdr:cNvPr id="216" name="直線コネクタ 215"/>
        <xdr:cNvCxnSpPr/>
      </xdr:nvCxnSpPr>
      <xdr:spPr>
        <a:xfrm flipV="1">
          <a:off x="9639300" y="1031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macro="" textlink="">
      <xdr:nvSpPr>
        <xdr:cNvPr id="217" name="楕円 216"/>
        <xdr:cNvSpPr/>
      </xdr:nvSpPr>
      <xdr:spPr>
        <a:xfrm>
          <a:off x="8699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50800</xdr:rowOff>
    </xdr:from>
    <xdr:to>
      <xdr:col>50</xdr:col>
      <xdr:colOff>114300</xdr:colOff>
      <xdr:row>60</xdr:row>
      <xdr:rowOff>63500</xdr:rowOff>
    </xdr:to>
    <xdr:cxnSp macro="">
      <xdr:nvCxnSpPr>
        <xdr:cNvPr id="218" name="直線コネクタ 217"/>
        <xdr:cNvCxnSpPr/>
      </xdr:nvCxnSpPr>
      <xdr:spPr>
        <a:xfrm flipV="1">
          <a:off x="8750300" y="1033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29227</xdr:rowOff>
    </xdr:from>
    <xdr:ext cx="469744" cy="259045"/>
    <xdr:sp macro="" textlink="">
      <xdr:nvSpPr>
        <xdr:cNvPr id="219" name="n_1aveValue【体育館・プール】&#10;一人当たり面積"/>
        <xdr:cNvSpPr txBox="1"/>
      </xdr:nvSpPr>
      <xdr:spPr>
        <a:xfrm>
          <a:off x="9391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111777</xdr:rowOff>
    </xdr:from>
    <xdr:ext cx="469744" cy="259045"/>
    <xdr:sp macro="" textlink="">
      <xdr:nvSpPr>
        <xdr:cNvPr id="220" name="n_2aveValue【体育館・プール】&#10;一人当たり面積"/>
        <xdr:cNvSpPr txBox="1"/>
      </xdr:nvSpPr>
      <xdr:spPr>
        <a:xfrm>
          <a:off x="8515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92727</xdr:rowOff>
    </xdr:from>
    <xdr:ext cx="469744" cy="259045"/>
    <xdr:sp macro="" textlink="">
      <xdr:nvSpPr>
        <xdr:cNvPr id="221" name="n_1mainValue【体育館・プール】&#10;一人当たり面積"/>
        <xdr:cNvSpPr txBox="1"/>
      </xdr:nvSpPr>
      <xdr:spPr>
        <a:xfrm>
          <a:off x="93917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105427</xdr:rowOff>
    </xdr:from>
    <xdr:ext cx="469744" cy="259045"/>
    <xdr:sp macro="" textlink="">
      <xdr:nvSpPr>
        <xdr:cNvPr id="222" name="n_2mainValue【体育館・プール】&#10;一人当たり面積"/>
        <xdr:cNvSpPr txBox="1"/>
      </xdr:nvSpPr>
      <xdr:spPr>
        <a:xfrm>
          <a:off x="8515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1" name="テキスト ボックス 24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xdr:rowOff>
    </xdr:from>
    <xdr:to>
      <xdr:col>24</xdr:col>
      <xdr:colOff>62865</xdr:colOff>
      <xdr:row>85</xdr:row>
      <xdr:rowOff>63246</xdr:rowOff>
    </xdr:to>
    <xdr:cxnSp macro="">
      <xdr:nvCxnSpPr>
        <xdr:cNvPr id="245" name="直線コネクタ 244"/>
        <xdr:cNvCxnSpPr/>
      </xdr:nvCxnSpPr>
      <xdr:spPr>
        <a:xfrm flipV="1">
          <a:off x="4634865" y="137220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67073</xdr:rowOff>
    </xdr:from>
    <xdr:ext cx="405111" cy="259045"/>
    <xdr:sp macro="" textlink="">
      <xdr:nvSpPr>
        <xdr:cNvPr id="246" name="【福祉施設】&#10;有形固定資産減価償却率最小値テキスト"/>
        <xdr:cNvSpPr txBox="1"/>
      </xdr:nvSpPr>
      <xdr:spPr>
        <a:xfrm>
          <a:off x="4673600" y="1464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63246</xdr:rowOff>
    </xdr:from>
    <xdr:to>
      <xdr:col>24</xdr:col>
      <xdr:colOff>152400</xdr:colOff>
      <xdr:row>85</xdr:row>
      <xdr:rowOff>63246</xdr:rowOff>
    </xdr:to>
    <xdr:cxnSp macro="">
      <xdr:nvCxnSpPr>
        <xdr:cNvPr id="247" name="直線コネクタ 246"/>
        <xdr:cNvCxnSpPr/>
      </xdr:nvCxnSpPr>
      <xdr:spPr>
        <a:xfrm>
          <a:off x="4546600" y="1463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124223</xdr:rowOff>
    </xdr:from>
    <xdr:ext cx="405111" cy="259045"/>
    <xdr:sp macro="" textlink="">
      <xdr:nvSpPr>
        <xdr:cNvPr id="248" name="【福祉施設】&#10;有形固定資産減価償却率最大値テキスト"/>
        <xdr:cNvSpPr txBox="1"/>
      </xdr:nvSpPr>
      <xdr:spPr>
        <a:xfrm>
          <a:off x="4673600" y="1349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xdr:rowOff>
    </xdr:from>
    <xdr:to>
      <xdr:col>24</xdr:col>
      <xdr:colOff>152400</xdr:colOff>
      <xdr:row>80</xdr:row>
      <xdr:rowOff>6096</xdr:rowOff>
    </xdr:to>
    <xdr:cxnSp macro="">
      <xdr:nvCxnSpPr>
        <xdr:cNvPr id="249" name="直線コネクタ 248"/>
        <xdr:cNvCxnSpPr/>
      </xdr:nvCxnSpPr>
      <xdr:spPr>
        <a:xfrm>
          <a:off x="4546600" y="1372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4590</xdr:rowOff>
    </xdr:from>
    <xdr:ext cx="405111" cy="259045"/>
    <xdr:sp macro="" textlink="">
      <xdr:nvSpPr>
        <xdr:cNvPr id="250" name="【福祉施設】&#10;有形固定資産減価償却率平均値テキスト"/>
        <xdr:cNvSpPr txBox="1"/>
      </xdr:nvSpPr>
      <xdr:spPr>
        <a:xfrm>
          <a:off x="46736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26163</xdr:rowOff>
    </xdr:from>
    <xdr:to>
      <xdr:col>24</xdr:col>
      <xdr:colOff>114300</xdr:colOff>
      <xdr:row>83</xdr:row>
      <xdr:rowOff>127763</xdr:rowOff>
    </xdr:to>
    <xdr:sp macro="" textlink="">
      <xdr:nvSpPr>
        <xdr:cNvPr id="251" name="フローチャート: 判断 250"/>
        <xdr:cNvSpPr/>
      </xdr:nvSpPr>
      <xdr:spPr>
        <a:xfrm>
          <a:off x="4584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135889</xdr:rowOff>
    </xdr:from>
    <xdr:to>
      <xdr:col>20</xdr:col>
      <xdr:colOff>38100</xdr:colOff>
      <xdr:row>86</xdr:row>
      <xdr:rowOff>66039</xdr:rowOff>
    </xdr:to>
    <xdr:sp macro="" textlink="">
      <xdr:nvSpPr>
        <xdr:cNvPr id="252" name="フローチャート: 判断 251"/>
        <xdr:cNvSpPr/>
      </xdr:nvSpPr>
      <xdr:spPr>
        <a:xfrm>
          <a:off x="3746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126746</xdr:rowOff>
    </xdr:from>
    <xdr:to>
      <xdr:col>15</xdr:col>
      <xdr:colOff>101600</xdr:colOff>
      <xdr:row>86</xdr:row>
      <xdr:rowOff>56896</xdr:rowOff>
    </xdr:to>
    <xdr:sp macro="" textlink="">
      <xdr:nvSpPr>
        <xdr:cNvPr id="253" name="フローチャート: 判断 252"/>
        <xdr:cNvSpPr/>
      </xdr:nvSpPr>
      <xdr:spPr>
        <a:xfrm>
          <a:off x="2857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119887</xdr:rowOff>
    </xdr:from>
    <xdr:to>
      <xdr:col>24</xdr:col>
      <xdr:colOff>114300</xdr:colOff>
      <xdr:row>83</xdr:row>
      <xdr:rowOff>50037</xdr:rowOff>
    </xdr:to>
    <xdr:sp macro="" textlink="">
      <xdr:nvSpPr>
        <xdr:cNvPr id="259" name="楕円 258"/>
        <xdr:cNvSpPr/>
      </xdr:nvSpPr>
      <xdr:spPr>
        <a:xfrm>
          <a:off x="45847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142764</xdr:rowOff>
    </xdr:from>
    <xdr:ext cx="405111" cy="259045"/>
    <xdr:sp macro="" textlink="">
      <xdr:nvSpPr>
        <xdr:cNvPr id="260" name="【福祉施設】&#10;有形固定資産減価償却率該当値テキスト"/>
        <xdr:cNvSpPr txBox="1"/>
      </xdr:nvSpPr>
      <xdr:spPr>
        <a:xfrm>
          <a:off x="4673600" y="140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xdr:rowOff>
    </xdr:from>
    <xdr:to>
      <xdr:col>20</xdr:col>
      <xdr:colOff>38100</xdr:colOff>
      <xdr:row>83</xdr:row>
      <xdr:rowOff>118618</xdr:rowOff>
    </xdr:to>
    <xdr:sp macro="" textlink="">
      <xdr:nvSpPr>
        <xdr:cNvPr id="261" name="楕円 260"/>
        <xdr:cNvSpPr/>
      </xdr:nvSpPr>
      <xdr:spPr>
        <a:xfrm>
          <a:off x="3746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170687</xdr:rowOff>
    </xdr:from>
    <xdr:to>
      <xdr:col>24</xdr:col>
      <xdr:colOff>63500</xdr:colOff>
      <xdr:row>83</xdr:row>
      <xdr:rowOff>67818</xdr:rowOff>
    </xdr:to>
    <xdr:cxnSp macro="">
      <xdr:nvCxnSpPr>
        <xdr:cNvPr id="262" name="直線コネクタ 261"/>
        <xdr:cNvCxnSpPr/>
      </xdr:nvCxnSpPr>
      <xdr:spPr>
        <a:xfrm flipV="1">
          <a:off x="3797300" y="142295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108458</xdr:rowOff>
    </xdr:from>
    <xdr:to>
      <xdr:col>15</xdr:col>
      <xdr:colOff>101600</xdr:colOff>
      <xdr:row>84</xdr:row>
      <xdr:rowOff>38608</xdr:rowOff>
    </xdr:to>
    <xdr:sp macro="" textlink="">
      <xdr:nvSpPr>
        <xdr:cNvPr id="263" name="楕円 262"/>
        <xdr:cNvSpPr/>
      </xdr:nvSpPr>
      <xdr:spPr>
        <a:xfrm>
          <a:off x="2857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67818</xdr:rowOff>
    </xdr:from>
    <xdr:to>
      <xdr:col>19</xdr:col>
      <xdr:colOff>177800</xdr:colOff>
      <xdr:row>83</xdr:row>
      <xdr:rowOff>159258</xdr:rowOff>
    </xdr:to>
    <xdr:cxnSp macro="">
      <xdr:nvCxnSpPr>
        <xdr:cNvPr id="264" name="直線コネクタ 263"/>
        <xdr:cNvCxnSpPr/>
      </xdr:nvCxnSpPr>
      <xdr:spPr>
        <a:xfrm flipV="1">
          <a:off x="2908300" y="142981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57166</xdr:rowOff>
    </xdr:from>
    <xdr:ext cx="405111" cy="259045"/>
    <xdr:sp macro="" textlink="">
      <xdr:nvSpPr>
        <xdr:cNvPr id="265" name="n_1aveValue【福祉施設】&#10;有形固定資産減価償却率"/>
        <xdr:cNvSpPr txBox="1"/>
      </xdr:nvSpPr>
      <xdr:spPr>
        <a:xfrm>
          <a:off x="3582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48023</xdr:rowOff>
    </xdr:from>
    <xdr:ext cx="405111" cy="259045"/>
    <xdr:sp macro="" textlink="">
      <xdr:nvSpPr>
        <xdr:cNvPr id="266" name="n_2aveValue【福祉施設】&#10;有形固定資産減価償却率"/>
        <xdr:cNvSpPr txBox="1"/>
      </xdr:nvSpPr>
      <xdr:spPr>
        <a:xfrm>
          <a:off x="2705744"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135145</xdr:rowOff>
    </xdr:from>
    <xdr:ext cx="405111" cy="259045"/>
    <xdr:sp macro="" textlink="">
      <xdr:nvSpPr>
        <xdr:cNvPr id="267" name="n_1mainValue【福祉施設】&#10;有形固定資産減価償却率"/>
        <xdr:cNvSpPr txBox="1"/>
      </xdr:nvSpPr>
      <xdr:spPr>
        <a:xfrm>
          <a:off x="3582044" y="1402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55135</xdr:rowOff>
    </xdr:from>
    <xdr:ext cx="405111" cy="259045"/>
    <xdr:sp macro="" textlink="">
      <xdr:nvSpPr>
        <xdr:cNvPr id="268" name="n_2mainValue【福祉施設】&#10;有形固定資産減価償却率"/>
        <xdr:cNvSpPr txBox="1"/>
      </xdr:nvSpPr>
      <xdr:spPr>
        <a:xfrm>
          <a:off x="2705744" y="1411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9" name="テキスト ボックス 27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93" name="直線コネクタ 292"/>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94"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95" name="直線コネクタ 294"/>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96" name="【福祉施設】&#10;一人当たり面積最大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97" name="直線コネクタ 296"/>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98" name="【福祉施設】&#10;一人当たり面積平均値テキスト"/>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99" name="フローチャート: 判断 298"/>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00" name="フローチャート: 判断 299"/>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01" name="フローチャート: 判断 300"/>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07" name="楕円 306"/>
        <xdr:cNvSpPr/>
      </xdr:nvSpPr>
      <xdr:spPr>
        <a:xfrm>
          <a:off x="10426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80027</xdr:rowOff>
    </xdr:from>
    <xdr:ext cx="469744" cy="259045"/>
    <xdr:sp macro="" textlink="">
      <xdr:nvSpPr>
        <xdr:cNvPr id="308" name="【福祉施設】&#10;一人当たり面積該当値テキスト"/>
        <xdr:cNvSpPr txBox="1"/>
      </xdr:nvSpPr>
      <xdr:spPr>
        <a:xfrm>
          <a:off x="10515600"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309" name="楕円 308"/>
        <xdr:cNvSpPr/>
      </xdr:nvSpPr>
      <xdr:spPr>
        <a:xfrm>
          <a:off x="958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95250</xdr:rowOff>
    </xdr:from>
    <xdr:to>
      <xdr:col>55</xdr:col>
      <xdr:colOff>0</xdr:colOff>
      <xdr:row>81</xdr:row>
      <xdr:rowOff>107950</xdr:rowOff>
    </xdr:to>
    <xdr:cxnSp macro="">
      <xdr:nvCxnSpPr>
        <xdr:cNvPr id="310" name="直線コネクタ 309"/>
        <xdr:cNvCxnSpPr/>
      </xdr:nvCxnSpPr>
      <xdr:spPr>
        <a:xfrm>
          <a:off x="9639300" y="13982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57150</xdr:rowOff>
    </xdr:from>
    <xdr:to>
      <xdr:col>46</xdr:col>
      <xdr:colOff>38100</xdr:colOff>
      <xdr:row>81</xdr:row>
      <xdr:rowOff>158750</xdr:rowOff>
    </xdr:to>
    <xdr:sp macro="" textlink="">
      <xdr:nvSpPr>
        <xdr:cNvPr id="311" name="楕円 310"/>
        <xdr:cNvSpPr/>
      </xdr:nvSpPr>
      <xdr:spPr>
        <a:xfrm>
          <a:off x="8699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107950</xdr:rowOff>
    </xdr:to>
    <xdr:cxnSp macro="">
      <xdr:nvCxnSpPr>
        <xdr:cNvPr id="312" name="直線コネクタ 311"/>
        <xdr:cNvCxnSpPr/>
      </xdr:nvCxnSpPr>
      <xdr:spPr>
        <a:xfrm flipV="1">
          <a:off x="8750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13"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14" name="n_2aveValue【福祉施設】&#10;一人当たり面積"/>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162577</xdr:rowOff>
    </xdr:from>
    <xdr:ext cx="469744" cy="259045"/>
    <xdr:sp macro="" textlink="">
      <xdr:nvSpPr>
        <xdr:cNvPr id="315" name="n_1mainValue【福祉施設】&#10;一人当たり面積"/>
        <xdr:cNvSpPr txBox="1"/>
      </xdr:nvSpPr>
      <xdr:spPr>
        <a:xfrm>
          <a:off x="9391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3827</xdr:rowOff>
    </xdr:from>
    <xdr:ext cx="469744" cy="259045"/>
    <xdr:sp macro="" textlink="">
      <xdr:nvSpPr>
        <xdr:cNvPr id="316" name="n_2mainValue【福祉施設】&#10;一人当たり面積"/>
        <xdr:cNvSpPr txBox="1"/>
      </xdr:nvSpPr>
      <xdr:spPr>
        <a:xfrm>
          <a:off x="8515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42" name="直線コネクタ 341"/>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45"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46" name="直線コネクタ 345"/>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20156</xdr:rowOff>
    </xdr:from>
    <xdr:ext cx="405111" cy="259045"/>
    <xdr:sp macro="" textlink="">
      <xdr:nvSpPr>
        <xdr:cNvPr id="347" name="【市民会館】&#10;有形固定資産減価償却率平均値テキスト"/>
        <xdr:cNvSpPr txBox="1"/>
      </xdr:nvSpPr>
      <xdr:spPr>
        <a:xfrm>
          <a:off x="4673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48" name="フローチャート: 判断 347"/>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49" name="フローチャート: 判断 348"/>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50" name="フローチャート: 判断 349"/>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6" name="楕円 355"/>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357" name="【市民会館】&#10;有形固定資産減価償却率該当値テキスト"/>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4173</xdr:rowOff>
    </xdr:from>
    <xdr:to>
      <xdr:col>20</xdr:col>
      <xdr:colOff>38100</xdr:colOff>
      <xdr:row>104</xdr:row>
      <xdr:rowOff>105773</xdr:rowOff>
    </xdr:to>
    <xdr:sp macro="" textlink="">
      <xdr:nvSpPr>
        <xdr:cNvPr id="358" name="楕円 357"/>
        <xdr:cNvSpPr/>
      </xdr:nvSpPr>
      <xdr:spPr>
        <a:xfrm>
          <a:off x="3746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38644</xdr:rowOff>
    </xdr:from>
    <xdr:to>
      <xdr:col>24</xdr:col>
      <xdr:colOff>63500</xdr:colOff>
      <xdr:row>104</xdr:row>
      <xdr:rowOff>54973</xdr:rowOff>
    </xdr:to>
    <xdr:cxnSp macro="">
      <xdr:nvCxnSpPr>
        <xdr:cNvPr id="359" name="直線コネクタ 358"/>
        <xdr:cNvCxnSpPr/>
      </xdr:nvCxnSpPr>
      <xdr:spPr>
        <a:xfrm flipV="1">
          <a:off x="3797300" y="1786944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360" name="楕円 359"/>
        <xdr:cNvSpPr/>
      </xdr:nvSpPr>
      <xdr:spPr>
        <a:xfrm>
          <a:off x="2857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54973</xdr:rowOff>
    </xdr:from>
    <xdr:to>
      <xdr:col>19</xdr:col>
      <xdr:colOff>177800</xdr:colOff>
      <xdr:row>104</xdr:row>
      <xdr:rowOff>85998</xdr:rowOff>
    </xdr:to>
    <xdr:cxnSp macro="">
      <xdr:nvCxnSpPr>
        <xdr:cNvPr id="361" name="直線コネクタ 360"/>
        <xdr:cNvCxnSpPr/>
      </xdr:nvCxnSpPr>
      <xdr:spPr>
        <a:xfrm flipV="1">
          <a:off x="2908300" y="178857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6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63"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96900</xdr:rowOff>
    </xdr:from>
    <xdr:ext cx="405111" cy="259045"/>
    <xdr:sp macro="" textlink="">
      <xdr:nvSpPr>
        <xdr:cNvPr id="364" name="n_1mainValue【市民会館】&#10;有形固定資産減価償却率"/>
        <xdr:cNvSpPr txBox="1"/>
      </xdr:nvSpPr>
      <xdr:spPr>
        <a:xfrm>
          <a:off x="3582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153325</xdr:rowOff>
    </xdr:from>
    <xdr:ext cx="405111" cy="259045"/>
    <xdr:sp macro="" textlink="">
      <xdr:nvSpPr>
        <xdr:cNvPr id="365" name="n_2mainValue【市民会館】&#10;有形固定資産減価償却率"/>
        <xdr:cNvSpPr txBox="1"/>
      </xdr:nvSpPr>
      <xdr:spPr>
        <a:xfrm>
          <a:off x="2705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89" name="直線コネクタ 388"/>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90"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91" name="直線コネクタ 390"/>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92"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93" name="直線コネクタ 392"/>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102888</xdr:rowOff>
    </xdr:from>
    <xdr:ext cx="469744" cy="259045"/>
    <xdr:sp macro="" textlink="">
      <xdr:nvSpPr>
        <xdr:cNvPr id="394" name="【市民会館】&#10;一人当たり面積平均値テキスト"/>
        <xdr:cNvSpPr txBox="1"/>
      </xdr:nvSpPr>
      <xdr:spPr>
        <a:xfrm>
          <a:off x="105156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95" name="フローチャート: 判断 394"/>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96" name="フローチャート: 判断 395"/>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132080</xdr:rowOff>
    </xdr:from>
    <xdr:to>
      <xdr:col>46</xdr:col>
      <xdr:colOff>38100</xdr:colOff>
      <xdr:row>105</xdr:row>
      <xdr:rowOff>62230</xdr:rowOff>
    </xdr:to>
    <xdr:sp macro="" textlink="">
      <xdr:nvSpPr>
        <xdr:cNvPr id="397" name="フローチャート: 判断 396"/>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67311</xdr:rowOff>
    </xdr:from>
    <xdr:to>
      <xdr:col>55</xdr:col>
      <xdr:colOff>50800</xdr:colOff>
      <xdr:row>101</xdr:row>
      <xdr:rowOff>168911</xdr:rowOff>
    </xdr:to>
    <xdr:sp macro="" textlink="">
      <xdr:nvSpPr>
        <xdr:cNvPr id="403" name="楕円 402"/>
        <xdr:cNvSpPr/>
      </xdr:nvSpPr>
      <xdr:spPr>
        <a:xfrm>
          <a:off x="10426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90188</xdr:rowOff>
    </xdr:from>
    <xdr:ext cx="469744" cy="259045"/>
    <xdr:sp macro="" textlink="">
      <xdr:nvSpPr>
        <xdr:cNvPr id="404" name="【市民会館】&#10;一人当たり面積該当値テキスト"/>
        <xdr:cNvSpPr txBox="1"/>
      </xdr:nvSpPr>
      <xdr:spPr>
        <a:xfrm>
          <a:off x="10515600"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82550</xdr:rowOff>
    </xdr:from>
    <xdr:to>
      <xdr:col>50</xdr:col>
      <xdr:colOff>165100</xdr:colOff>
      <xdr:row>102</xdr:row>
      <xdr:rowOff>12700</xdr:rowOff>
    </xdr:to>
    <xdr:sp macro="" textlink="">
      <xdr:nvSpPr>
        <xdr:cNvPr id="405" name="楕円 404"/>
        <xdr:cNvSpPr/>
      </xdr:nvSpPr>
      <xdr:spPr>
        <a:xfrm>
          <a:off x="9588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118111</xdr:rowOff>
    </xdr:from>
    <xdr:to>
      <xdr:col>55</xdr:col>
      <xdr:colOff>0</xdr:colOff>
      <xdr:row>101</xdr:row>
      <xdr:rowOff>133350</xdr:rowOff>
    </xdr:to>
    <xdr:cxnSp macro="">
      <xdr:nvCxnSpPr>
        <xdr:cNvPr id="406" name="直線コネクタ 405"/>
        <xdr:cNvCxnSpPr/>
      </xdr:nvCxnSpPr>
      <xdr:spPr>
        <a:xfrm flipV="1">
          <a:off x="9639300" y="17434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97789</xdr:rowOff>
    </xdr:from>
    <xdr:to>
      <xdr:col>46</xdr:col>
      <xdr:colOff>38100</xdr:colOff>
      <xdr:row>102</xdr:row>
      <xdr:rowOff>27939</xdr:rowOff>
    </xdr:to>
    <xdr:sp macro="" textlink="">
      <xdr:nvSpPr>
        <xdr:cNvPr id="407" name="楕円 406"/>
        <xdr:cNvSpPr/>
      </xdr:nvSpPr>
      <xdr:spPr>
        <a:xfrm>
          <a:off x="8699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133350</xdr:rowOff>
    </xdr:from>
    <xdr:to>
      <xdr:col>50</xdr:col>
      <xdr:colOff>114300</xdr:colOff>
      <xdr:row>101</xdr:row>
      <xdr:rowOff>148589</xdr:rowOff>
    </xdr:to>
    <xdr:cxnSp macro="">
      <xdr:nvCxnSpPr>
        <xdr:cNvPr id="408" name="直線コネクタ 407"/>
        <xdr:cNvCxnSpPr/>
      </xdr:nvCxnSpPr>
      <xdr:spPr>
        <a:xfrm flipV="1">
          <a:off x="8750300" y="17449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09"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53357</xdr:rowOff>
    </xdr:from>
    <xdr:ext cx="469744" cy="259045"/>
    <xdr:sp macro="" textlink="">
      <xdr:nvSpPr>
        <xdr:cNvPr id="410" name="n_2aveValue【市民会館】&#10;一人当たり面積"/>
        <xdr:cNvSpPr txBox="1"/>
      </xdr:nvSpPr>
      <xdr:spPr>
        <a:xfrm>
          <a:off x="8515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29227</xdr:rowOff>
    </xdr:from>
    <xdr:ext cx="469744" cy="259045"/>
    <xdr:sp macro="" textlink="">
      <xdr:nvSpPr>
        <xdr:cNvPr id="411" name="n_1mainValue【市民会館】&#10;一人当たり面積"/>
        <xdr:cNvSpPr txBox="1"/>
      </xdr:nvSpPr>
      <xdr:spPr>
        <a:xfrm>
          <a:off x="93917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44466</xdr:rowOff>
    </xdr:from>
    <xdr:ext cx="469744" cy="259045"/>
    <xdr:sp macro="" textlink="">
      <xdr:nvSpPr>
        <xdr:cNvPr id="412" name="n_2mainValue【市民会館】&#10;一人当たり面積"/>
        <xdr:cNvSpPr txBox="1"/>
      </xdr:nvSpPr>
      <xdr:spPr>
        <a:xfrm>
          <a:off x="8515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154577</xdr:rowOff>
    </xdr:from>
    <xdr:to>
      <xdr:col>85</xdr:col>
      <xdr:colOff>126364</xdr:colOff>
      <xdr:row>41</xdr:row>
      <xdr:rowOff>103959</xdr:rowOff>
    </xdr:to>
    <xdr:cxnSp macro="">
      <xdr:nvCxnSpPr>
        <xdr:cNvPr id="438" name="直線コネクタ 437"/>
        <xdr:cNvCxnSpPr/>
      </xdr:nvCxnSpPr>
      <xdr:spPr>
        <a:xfrm flipV="1">
          <a:off x="16318864" y="5812427"/>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107786</xdr:rowOff>
    </xdr:from>
    <xdr:ext cx="340478" cy="259045"/>
    <xdr:sp macro="" textlink="">
      <xdr:nvSpPr>
        <xdr:cNvPr id="439" name="【一般廃棄物処理施設】&#10;有形固定資産減価償却率最小値テキスト"/>
        <xdr:cNvSpPr txBox="1"/>
      </xdr:nvSpPr>
      <xdr:spPr>
        <a:xfrm>
          <a:off x="16357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103959</xdr:rowOff>
    </xdr:from>
    <xdr:to>
      <xdr:col>86</xdr:col>
      <xdr:colOff>25400</xdr:colOff>
      <xdr:row>41</xdr:row>
      <xdr:rowOff>103959</xdr:rowOff>
    </xdr:to>
    <xdr:cxnSp macro="">
      <xdr:nvCxnSpPr>
        <xdr:cNvPr id="440" name="直線コネクタ 439"/>
        <xdr:cNvCxnSpPr/>
      </xdr:nvCxnSpPr>
      <xdr:spPr>
        <a:xfrm>
          <a:off x="16230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101254</xdr:rowOff>
    </xdr:from>
    <xdr:ext cx="405111" cy="259045"/>
    <xdr:sp macro="" textlink="">
      <xdr:nvSpPr>
        <xdr:cNvPr id="441" name="【一般廃棄物処理施設】&#10;有形固定資産減価償却率最大値テキスト"/>
        <xdr:cNvSpPr txBox="1"/>
      </xdr:nvSpPr>
      <xdr:spPr>
        <a:xfrm>
          <a:off x="16357600" y="558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154577</xdr:rowOff>
    </xdr:from>
    <xdr:to>
      <xdr:col>86</xdr:col>
      <xdr:colOff>25400</xdr:colOff>
      <xdr:row>33</xdr:row>
      <xdr:rowOff>154577</xdr:rowOff>
    </xdr:to>
    <xdr:cxnSp macro="">
      <xdr:nvCxnSpPr>
        <xdr:cNvPr id="442" name="直線コネクタ 441"/>
        <xdr:cNvCxnSpPr/>
      </xdr:nvCxnSpPr>
      <xdr:spPr>
        <a:xfrm>
          <a:off x="16230600" y="581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23784</xdr:rowOff>
    </xdr:from>
    <xdr:ext cx="405111" cy="259045"/>
    <xdr:sp macro="" textlink="">
      <xdr:nvSpPr>
        <xdr:cNvPr id="443" name="【一般廃棄物処理施設】&#10;有形固定資産減価償却率平均値テキスト"/>
        <xdr:cNvSpPr txBox="1"/>
      </xdr:nvSpPr>
      <xdr:spPr>
        <a:xfrm>
          <a:off x="163576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44" name="フローチャート: 判断 443"/>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54792</xdr:rowOff>
    </xdr:from>
    <xdr:to>
      <xdr:col>81</xdr:col>
      <xdr:colOff>101600</xdr:colOff>
      <xdr:row>37</xdr:row>
      <xdr:rowOff>156392</xdr:rowOff>
    </xdr:to>
    <xdr:sp macro="" textlink="">
      <xdr:nvSpPr>
        <xdr:cNvPr id="445" name="フローチャート: 判断 444"/>
        <xdr:cNvSpPr/>
      </xdr:nvSpPr>
      <xdr:spPr>
        <a:xfrm>
          <a:off x="154305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4173</xdr:rowOff>
    </xdr:from>
    <xdr:to>
      <xdr:col>76</xdr:col>
      <xdr:colOff>165100</xdr:colOff>
      <xdr:row>37</xdr:row>
      <xdr:rowOff>105773</xdr:rowOff>
    </xdr:to>
    <xdr:sp macro="" textlink="">
      <xdr:nvSpPr>
        <xdr:cNvPr id="446" name="フローチャート: 判断 445"/>
        <xdr:cNvSpPr/>
      </xdr:nvSpPr>
      <xdr:spPr>
        <a:xfrm>
          <a:off x="14541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52" name="楕円 451"/>
        <xdr:cNvSpPr/>
      </xdr:nvSpPr>
      <xdr:spPr>
        <a:xfrm>
          <a:off x="16268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67508</xdr:rowOff>
    </xdr:from>
    <xdr:ext cx="405111" cy="259045"/>
    <xdr:sp macro="" textlink="">
      <xdr:nvSpPr>
        <xdr:cNvPr id="453" name="【一般廃棄物処理施設】&#10;有形固定資産減価償却率該当値テキスト"/>
        <xdr:cNvSpPr txBox="1"/>
      </xdr:nvSpPr>
      <xdr:spPr>
        <a:xfrm>
          <a:off x="16357600"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454" name="楕円 453"/>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139881</xdr:rowOff>
    </xdr:from>
    <xdr:to>
      <xdr:col>85</xdr:col>
      <xdr:colOff>127000</xdr:colOff>
      <xdr:row>39</xdr:row>
      <xdr:rowOff>2722</xdr:rowOff>
    </xdr:to>
    <xdr:cxnSp macro="">
      <xdr:nvCxnSpPr>
        <xdr:cNvPr id="455" name="直線コネクタ 454"/>
        <xdr:cNvCxnSpPr/>
      </xdr:nvCxnSpPr>
      <xdr:spPr>
        <a:xfrm flipV="1">
          <a:off x="15481300" y="66549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157662</xdr:rowOff>
    </xdr:from>
    <xdr:to>
      <xdr:col>76</xdr:col>
      <xdr:colOff>165100</xdr:colOff>
      <xdr:row>39</xdr:row>
      <xdr:rowOff>87812</xdr:rowOff>
    </xdr:to>
    <xdr:sp macro="" textlink="">
      <xdr:nvSpPr>
        <xdr:cNvPr id="456" name="楕円 455"/>
        <xdr:cNvSpPr/>
      </xdr:nvSpPr>
      <xdr:spPr>
        <a:xfrm>
          <a:off x="14541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39</xdr:row>
      <xdr:rowOff>37012</xdr:rowOff>
    </xdr:to>
    <xdr:cxnSp macro="">
      <xdr:nvCxnSpPr>
        <xdr:cNvPr id="457" name="直線コネクタ 456"/>
        <xdr:cNvCxnSpPr/>
      </xdr:nvCxnSpPr>
      <xdr:spPr>
        <a:xfrm flipV="1">
          <a:off x="14592300" y="66892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1469</xdr:rowOff>
    </xdr:from>
    <xdr:ext cx="405111" cy="259045"/>
    <xdr:sp macro="" textlink="">
      <xdr:nvSpPr>
        <xdr:cNvPr id="458" name="n_1aveValue【一般廃棄物処理施設】&#10;有形固定資産減価償却率"/>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459" name="n_2aveValue【一般廃棄物処理施設】&#10;有形固定資産減価償却率"/>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44649</xdr:rowOff>
    </xdr:from>
    <xdr:ext cx="405111" cy="259045"/>
    <xdr:sp macro="" textlink="">
      <xdr:nvSpPr>
        <xdr:cNvPr id="460" name="n_1mainValue【一般廃棄物処理施設】&#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78939</xdr:rowOff>
    </xdr:from>
    <xdr:ext cx="405111" cy="259045"/>
    <xdr:sp macro="" textlink="">
      <xdr:nvSpPr>
        <xdr:cNvPr id="461" name="n_2mainValue【一般廃棄物処理施設】&#10;有形固定資産減価償却率"/>
        <xdr:cNvSpPr txBox="1"/>
      </xdr:nvSpPr>
      <xdr:spPr>
        <a:xfrm>
          <a:off x="14389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72" name="テキスト ボックス 471"/>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162577</xdr:rowOff>
    </xdr:from>
    <xdr:ext cx="531299" cy="259045"/>
    <xdr:sp macro="" textlink="">
      <xdr:nvSpPr>
        <xdr:cNvPr id="474" name="テキスト ボックス 473"/>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6" name="テキスト ボックス 47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78" name="テキスト ボックス 477"/>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762</xdr:rowOff>
    </xdr:from>
    <xdr:to>
      <xdr:col>116</xdr:col>
      <xdr:colOff>62864</xdr:colOff>
      <xdr:row>41</xdr:row>
      <xdr:rowOff>78120</xdr:rowOff>
    </xdr:to>
    <xdr:cxnSp macro="">
      <xdr:nvCxnSpPr>
        <xdr:cNvPr id="484" name="直線コネクタ 483"/>
        <xdr:cNvCxnSpPr/>
      </xdr:nvCxnSpPr>
      <xdr:spPr>
        <a:xfrm flipV="1">
          <a:off x="22160864" y="5658612"/>
          <a:ext cx="0" cy="144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81947</xdr:rowOff>
    </xdr:from>
    <xdr:ext cx="534377" cy="259045"/>
    <xdr:sp macro="" textlink="">
      <xdr:nvSpPr>
        <xdr:cNvPr id="485" name="【一般廃棄物処理施設】&#10;一人当たり有形固定資産（償却資産）額最小値テキスト"/>
        <xdr:cNvSpPr txBox="1"/>
      </xdr:nvSpPr>
      <xdr:spPr>
        <a:xfrm>
          <a:off x="22199600" y="71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78120</xdr:rowOff>
    </xdr:from>
    <xdr:to>
      <xdr:col>116</xdr:col>
      <xdr:colOff>152400</xdr:colOff>
      <xdr:row>41</xdr:row>
      <xdr:rowOff>78120</xdr:rowOff>
    </xdr:to>
    <xdr:cxnSp macro="">
      <xdr:nvCxnSpPr>
        <xdr:cNvPr id="486" name="直線コネクタ 485"/>
        <xdr:cNvCxnSpPr/>
      </xdr:nvCxnSpPr>
      <xdr:spPr>
        <a:xfrm>
          <a:off x="22072600" y="710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118889</xdr:rowOff>
    </xdr:from>
    <xdr:ext cx="599010" cy="259045"/>
    <xdr:sp macro="" textlink="">
      <xdr:nvSpPr>
        <xdr:cNvPr id="487" name="【一般廃棄物処理施設】&#10;一人当たり有形固定資産（償却資産）額最大値テキスト"/>
        <xdr:cNvSpPr txBox="1"/>
      </xdr:nvSpPr>
      <xdr:spPr>
        <a:xfrm>
          <a:off x="22199600" y="543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762</xdr:rowOff>
    </xdr:from>
    <xdr:to>
      <xdr:col>116</xdr:col>
      <xdr:colOff>152400</xdr:colOff>
      <xdr:row>33</xdr:row>
      <xdr:rowOff>762</xdr:rowOff>
    </xdr:to>
    <xdr:cxnSp macro="">
      <xdr:nvCxnSpPr>
        <xdr:cNvPr id="488" name="直線コネクタ 487"/>
        <xdr:cNvCxnSpPr/>
      </xdr:nvCxnSpPr>
      <xdr:spPr>
        <a:xfrm>
          <a:off x="22072600" y="565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165425</xdr:rowOff>
    </xdr:from>
    <xdr:ext cx="534377" cy="259045"/>
    <xdr:sp macro="" textlink="">
      <xdr:nvSpPr>
        <xdr:cNvPr id="489" name="【一般廃棄物処理施設】&#10;一人当たり有形固定資産（償却資産）額平均値テキスト"/>
        <xdr:cNvSpPr txBox="1"/>
      </xdr:nvSpPr>
      <xdr:spPr>
        <a:xfrm>
          <a:off x="22199600" y="6166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15548</xdr:rowOff>
    </xdr:from>
    <xdr:to>
      <xdr:col>116</xdr:col>
      <xdr:colOff>114300</xdr:colOff>
      <xdr:row>36</xdr:row>
      <xdr:rowOff>117148</xdr:rowOff>
    </xdr:to>
    <xdr:sp macro="" textlink="">
      <xdr:nvSpPr>
        <xdr:cNvPr id="490" name="フローチャート: 判断 489"/>
        <xdr:cNvSpPr/>
      </xdr:nvSpPr>
      <xdr:spPr>
        <a:xfrm>
          <a:off x="22110700" y="61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97203</xdr:rowOff>
    </xdr:from>
    <xdr:to>
      <xdr:col>112</xdr:col>
      <xdr:colOff>38100</xdr:colOff>
      <xdr:row>38</xdr:row>
      <xdr:rowOff>27353</xdr:rowOff>
    </xdr:to>
    <xdr:sp macro="" textlink="">
      <xdr:nvSpPr>
        <xdr:cNvPr id="491" name="フローチャート: 判断 490"/>
        <xdr:cNvSpPr/>
      </xdr:nvSpPr>
      <xdr:spPr>
        <a:xfrm>
          <a:off x="21272500" y="644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69771</xdr:rowOff>
    </xdr:from>
    <xdr:to>
      <xdr:col>107</xdr:col>
      <xdr:colOff>101600</xdr:colOff>
      <xdr:row>38</xdr:row>
      <xdr:rowOff>171371</xdr:rowOff>
    </xdr:to>
    <xdr:sp macro="" textlink="">
      <xdr:nvSpPr>
        <xdr:cNvPr id="492" name="フローチャート: 判断 491"/>
        <xdr:cNvSpPr/>
      </xdr:nvSpPr>
      <xdr:spPr>
        <a:xfrm>
          <a:off x="20383500" y="658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118829</xdr:rowOff>
    </xdr:from>
    <xdr:to>
      <xdr:col>116</xdr:col>
      <xdr:colOff>114300</xdr:colOff>
      <xdr:row>35</xdr:row>
      <xdr:rowOff>48979</xdr:rowOff>
    </xdr:to>
    <xdr:sp macro="" textlink="">
      <xdr:nvSpPr>
        <xdr:cNvPr id="498" name="楕円 497"/>
        <xdr:cNvSpPr/>
      </xdr:nvSpPr>
      <xdr:spPr>
        <a:xfrm>
          <a:off x="22110700" y="59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141706</xdr:rowOff>
    </xdr:from>
    <xdr:ext cx="534377" cy="259045"/>
    <xdr:sp macro="" textlink="">
      <xdr:nvSpPr>
        <xdr:cNvPr id="499" name="【一般廃棄物処理施設】&#10;一人当たり有形固定資産（償却資産）額該当値テキスト"/>
        <xdr:cNvSpPr txBox="1"/>
      </xdr:nvSpPr>
      <xdr:spPr>
        <a:xfrm>
          <a:off x="22199600" y="579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143403</xdr:rowOff>
    </xdr:from>
    <xdr:to>
      <xdr:col>112</xdr:col>
      <xdr:colOff>38100</xdr:colOff>
      <xdr:row>35</xdr:row>
      <xdr:rowOff>73553</xdr:rowOff>
    </xdr:to>
    <xdr:sp macro="" textlink="">
      <xdr:nvSpPr>
        <xdr:cNvPr id="500" name="楕円 499"/>
        <xdr:cNvSpPr/>
      </xdr:nvSpPr>
      <xdr:spPr>
        <a:xfrm>
          <a:off x="21272500" y="59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169629</xdr:rowOff>
    </xdr:from>
    <xdr:to>
      <xdr:col>116</xdr:col>
      <xdr:colOff>63500</xdr:colOff>
      <xdr:row>35</xdr:row>
      <xdr:rowOff>22753</xdr:rowOff>
    </xdr:to>
    <xdr:cxnSp macro="">
      <xdr:nvCxnSpPr>
        <xdr:cNvPr id="501" name="直線コネクタ 500"/>
        <xdr:cNvCxnSpPr/>
      </xdr:nvCxnSpPr>
      <xdr:spPr>
        <a:xfrm flipV="1">
          <a:off x="21323300" y="5998929"/>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166629</xdr:rowOff>
    </xdr:from>
    <xdr:to>
      <xdr:col>107</xdr:col>
      <xdr:colOff>101600</xdr:colOff>
      <xdr:row>35</xdr:row>
      <xdr:rowOff>96779</xdr:rowOff>
    </xdr:to>
    <xdr:sp macro="" textlink="">
      <xdr:nvSpPr>
        <xdr:cNvPr id="502" name="楕円 501"/>
        <xdr:cNvSpPr/>
      </xdr:nvSpPr>
      <xdr:spPr>
        <a:xfrm>
          <a:off x="20383500" y="59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22753</xdr:rowOff>
    </xdr:from>
    <xdr:to>
      <xdr:col>111</xdr:col>
      <xdr:colOff>177800</xdr:colOff>
      <xdr:row>35</xdr:row>
      <xdr:rowOff>45979</xdr:rowOff>
    </xdr:to>
    <xdr:cxnSp macro="">
      <xdr:nvCxnSpPr>
        <xdr:cNvPr id="503" name="直線コネクタ 502"/>
        <xdr:cNvCxnSpPr/>
      </xdr:nvCxnSpPr>
      <xdr:spPr>
        <a:xfrm flipV="1">
          <a:off x="20434300" y="6023503"/>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18480</xdr:rowOff>
    </xdr:from>
    <xdr:ext cx="534377" cy="259045"/>
    <xdr:sp macro="" textlink="">
      <xdr:nvSpPr>
        <xdr:cNvPr id="504" name="n_1aveValue【一般廃棄物処理施設】&#10;一人当たり有形固定資産（償却資産）額"/>
        <xdr:cNvSpPr txBox="1"/>
      </xdr:nvSpPr>
      <xdr:spPr>
        <a:xfrm>
          <a:off x="21043411" y="65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162498</xdr:rowOff>
    </xdr:from>
    <xdr:ext cx="534377" cy="259045"/>
    <xdr:sp macro="" textlink="">
      <xdr:nvSpPr>
        <xdr:cNvPr id="505" name="n_2aveValue【一般廃棄物処理施設】&#10;一人当たり有形固定資産（償却資産）額"/>
        <xdr:cNvSpPr txBox="1"/>
      </xdr:nvSpPr>
      <xdr:spPr>
        <a:xfrm>
          <a:off x="20167111" y="667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90080</xdr:rowOff>
    </xdr:from>
    <xdr:ext cx="534377" cy="259045"/>
    <xdr:sp macro="" textlink="">
      <xdr:nvSpPr>
        <xdr:cNvPr id="506" name="n_1mainValue【一般廃棄物処理施設】&#10;一人当たり有形固定資産（償却資産）額"/>
        <xdr:cNvSpPr txBox="1"/>
      </xdr:nvSpPr>
      <xdr:spPr>
        <a:xfrm>
          <a:off x="21043411" y="574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113306</xdr:rowOff>
    </xdr:from>
    <xdr:ext cx="534377" cy="259045"/>
    <xdr:sp macro="" textlink="">
      <xdr:nvSpPr>
        <xdr:cNvPr id="507" name="n_2mainValue【一般廃棄物処理施設】&#10;一人当たり有形固定資産（償却資産）額"/>
        <xdr:cNvSpPr txBox="1"/>
      </xdr:nvSpPr>
      <xdr:spPr>
        <a:xfrm>
          <a:off x="20167111" y="57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532" name="直線コネクタ 531"/>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533"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534" name="直線コネクタ 533"/>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535"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536" name="直線コネクタ 535"/>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7"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8" name="フローチャート: 判断 537"/>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39" name="フローチャート: 判断 538"/>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116840</xdr:rowOff>
    </xdr:from>
    <xdr:to>
      <xdr:col>76</xdr:col>
      <xdr:colOff>165100</xdr:colOff>
      <xdr:row>57</xdr:row>
      <xdr:rowOff>46990</xdr:rowOff>
    </xdr:to>
    <xdr:sp macro="" textlink="">
      <xdr:nvSpPr>
        <xdr:cNvPr id="540" name="フローチャート: 判断 539"/>
        <xdr:cNvSpPr/>
      </xdr:nvSpPr>
      <xdr:spPr>
        <a:xfrm>
          <a:off x="14541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46" name="楕円 545"/>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47" name="【保健センター・保健所】&#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548" name="楕円 547"/>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xdr:rowOff>
    </xdr:from>
    <xdr:to>
      <xdr:col>85</xdr:col>
      <xdr:colOff>127000</xdr:colOff>
      <xdr:row>61</xdr:row>
      <xdr:rowOff>87630</xdr:rowOff>
    </xdr:to>
    <xdr:cxnSp macro="">
      <xdr:nvCxnSpPr>
        <xdr:cNvPr id="549" name="直線コネクタ 548"/>
        <xdr:cNvCxnSpPr/>
      </xdr:nvCxnSpPr>
      <xdr:spPr>
        <a:xfrm flipV="1">
          <a:off x="15481300" y="104660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116840</xdr:rowOff>
    </xdr:from>
    <xdr:to>
      <xdr:col>76</xdr:col>
      <xdr:colOff>165100</xdr:colOff>
      <xdr:row>62</xdr:row>
      <xdr:rowOff>46990</xdr:rowOff>
    </xdr:to>
    <xdr:sp macro="" textlink="">
      <xdr:nvSpPr>
        <xdr:cNvPr id="550" name="楕円 549"/>
        <xdr:cNvSpPr/>
      </xdr:nvSpPr>
      <xdr:spPr>
        <a:xfrm>
          <a:off x="1454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167640</xdr:rowOff>
    </xdr:to>
    <xdr:cxnSp macro="">
      <xdr:nvCxnSpPr>
        <xdr:cNvPr id="551" name="直線コネクタ 550"/>
        <xdr:cNvCxnSpPr/>
      </xdr:nvCxnSpPr>
      <xdr:spPr>
        <a:xfrm flipV="1">
          <a:off x="14592300" y="105460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52" name="n_1ave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63517</xdr:rowOff>
    </xdr:from>
    <xdr:ext cx="405111" cy="259045"/>
    <xdr:sp macro="" textlink="">
      <xdr:nvSpPr>
        <xdr:cNvPr id="553" name="n_2aveValue【保健センター・保健所】&#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554" name="n_1mainValue【保健センター・保健所】&#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38117</xdr:rowOff>
    </xdr:from>
    <xdr:ext cx="405111" cy="259045"/>
    <xdr:sp macro="" textlink="">
      <xdr:nvSpPr>
        <xdr:cNvPr id="555" name="n_2mainValue【保健センター・保健所】&#10;有形固定資産減価償却率"/>
        <xdr:cNvSpPr txBox="1"/>
      </xdr:nvSpPr>
      <xdr:spPr>
        <a:xfrm>
          <a:off x="14389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581" name="直線コネクタ 580"/>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82"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83" name="直線コネクタ 582"/>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584"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585" name="直線コネクタ 584"/>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586"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7" name="フローチャート: 判断 586"/>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88" name="フローチャート: 判断 587"/>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589" name="フローチャート: 判断 588"/>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595" name="楕円 594"/>
        <xdr:cNvSpPr/>
      </xdr:nvSpPr>
      <xdr:spPr>
        <a:xfrm>
          <a:off x="22110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37392</xdr:rowOff>
    </xdr:from>
    <xdr:ext cx="469744" cy="259045"/>
    <xdr:sp macro="" textlink="">
      <xdr:nvSpPr>
        <xdr:cNvPr id="596" name="【保健センター・保健所】&#10;一人当たり面積該当値テキスト"/>
        <xdr:cNvSpPr txBox="1"/>
      </xdr:nvSpPr>
      <xdr:spPr>
        <a:xfrm>
          <a:off x="22199600"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14515</xdr:rowOff>
    </xdr:from>
    <xdr:to>
      <xdr:col>112</xdr:col>
      <xdr:colOff>38100</xdr:colOff>
      <xdr:row>60</xdr:row>
      <xdr:rowOff>116115</xdr:rowOff>
    </xdr:to>
    <xdr:sp macro="" textlink="">
      <xdr:nvSpPr>
        <xdr:cNvPr id="597" name="楕円 596"/>
        <xdr:cNvSpPr/>
      </xdr:nvSpPr>
      <xdr:spPr>
        <a:xfrm>
          <a:off x="2127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65315</xdr:rowOff>
    </xdr:from>
    <xdr:to>
      <xdr:col>116</xdr:col>
      <xdr:colOff>63500</xdr:colOff>
      <xdr:row>60</xdr:row>
      <xdr:rowOff>65315</xdr:rowOff>
    </xdr:to>
    <xdr:cxnSp macro="">
      <xdr:nvCxnSpPr>
        <xdr:cNvPr id="598" name="直線コネクタ 597"/>
        <xdr:cNvCxnSpPr/>
      </xdr:nvCxnSpPr>
      <xdr:spPr>
        <a:xfrm>
          <a:off x="21323300" y="1035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47172</xdr:rowOff>
    </xdr:from>
    <xdr:to>
      <xdr:col>107</xdr:col>
      <xdr:colOff>101600</xdr:colOff>
      <xdr:row>60</xdr:row>
      <xdr:rowOff>148772</xdr:rowOff>
    </xdr:to>
    <xdr:sp macro="" textlink="">
      <xdr:nvSpPr>
        <xdr:cNvPr id="599" name="楕円 598"/>
        <xdr:cNvSpPr/>
      </xdr:nvSpPr>
      <xdr:spPr>
        <a:xfrm>
          <a:off x="2038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65315</xdr:rowOff>
    </xdr:from>
    <xdr:to>
      <xdr:col>111</xdr:col>
      <xdr:colOff>177800</xdr:colOff>
      <xdr:row>60</xdr:row>
      <xdr:rowOff>97972</xdr:rowOff>
    </xdr:to>
    <xdr:cxnSp macro="">
      <xdr:nvCxnSpPr>
        <xdr:cNvPr id="600" name="直線コネクタ 599"/>
        <xdr:cNvCxnSpPr/>
      </xdr:nvCxnSpPr>
      <xdr:spPr>
        <a:xfrm flipV="1">
          <a:off x="2043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601"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02"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132642</xdr:rowOff>
    </xdr:from>
    <xdr:ext cx="469744" cy="259045"/>
    <xdr:sp macro="" textlink="">
      <xdr:nvSpPr>
        <xdr:cNvPr id="603" name="n_1main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04" name="n_2main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5" name="テキスト ボックス 61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6" name="直線コネクタ 6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7" name="テキスト ボックス 61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8" name="直線コネクタ 6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9" name="テキスト ボックス 6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0" name="直線コネクタ 6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1" name="テキスト ボックス 6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2" name="直線コネクタ 6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3" name="テキスト ボックス 6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4" name="直線コネクタ 6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5" name="テキスト ボックス 6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6" name="直線コネクタ 6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7" name="テキスト ボックス 62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9" name="テキスト ボックス 62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631" name="直線コネクタ 630"/>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632"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633" name="直線コネクタ 632"/>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634"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635" name="直線コネクタ 634"/>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73496</xdr:rowOff>
    </xdr:from>
    <xdr:ext cx="405111" cy="259045"/>
    <xdr:sp macro="" textlink="">
      <xdr:nvSpPr>
        <xdr:cNvPr id="636" name="【消防施設】&#10;有形固定資産減価償却率平均値テキスト"/>
        <xdr:cNvSpPr txBox="1"/>
      </xdr:nvSpPr>
      <xdr:spPr>
        <a:xfrm>
          <a:off x="16357600" y="1378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37" name="フローチャート: 判断 636"/>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38" name="フローチャート: 判断 637"/>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96701</xdr:rowOff>
    </xdr:from>
    <xdr:to>
      <xdr:col>76</xdr:col>
      <xdr:colOff>165100</xdr:colOff>
      <xdr:row>84</xdr:row>
      <xdr:rowOff>26851</xdr:rowOff>
    </xdr:to>
    <xdr:sp macro="" textlink="">
      <xdr:nvSpPr>
        <xdr:cNvPr id="639" name="フローチャート: 判断 638"/>
        <xdr:cNvSpPr/>
      </xdr:nvSpPr>
      <xdr:spPr>
        <a:xfrm>
          <a:off x="14541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0" name="テキスト ボックス 6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1" name="テキスト ボックス 6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2" name="テキスト ボックス 6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3" name="テキスト ボックス 6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4" name="テキスト ボックス 6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103232</xdr:rowOff>
    </xdr:from>
    <xdr:to>
      <xdr:col>85</xdr:col>
      <xdr:colOff>177800</xdr:colOff>
      <xdr:row>80</xdr:row>
      <xdr:rowOff>33382</xdr:rowOff>
    </xdr:to>
    <xdr:sp macro="" textlink="">
      <xdr:nvSpPr>
        <xdr:cNvPr id="645" name="楕円 644"/>
        <xdr:cNvSpPr/>
      </xdr:nvSpPr>
      <xdr:spPr>
        <a:xfrm>
          <a:off x="16268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126109</xdr:rowOff>
    </xdr:from>
    <xdr:ext cx="405111" cy="259045"/>
    <xdr:sp macro="" textlink="">
      <xdr:nvSpPr>
        <xdr:cNvPr id="646" name="【消防施設】&#10;有形固定資産減価償却率該当値テキスト"/>
        <xdr:cNvSpPr txBox="1"/>
      </xdr:nvSpPr>
      <xdr:spPr>
        <a:xfrm>
          <a:off x="16357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13426</xdr:rowOff>
    </xdr:from>
    <xdr:to>
      <xdr:col>81</xdr:col>
      <xdr:colOff>101600</xdr:colOff>
      <xdr:row>80</xdr:row>
      <xdr:rowOff>115026</xdr:rowOff>
    </xdr:to>
    <xdr:sp macro="" textlink="">
      <xdr:nvSpPr>
        <xdr:cNvPr id="647" name="楕円 646"/>
        <xdr:cNvSpPr/>
      </xdr:nvSpPr>
      <xdr:spPr>
        <a:xfrm>
          <a:off x="154305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154032</xdr:rowOff>
    </xdr:from>
    <xdr:to>
      <xdr:col>85</xdr:col>
      <xdr:colOff>127000</xdr:colOff>
      <xdr:row>80</xdr:row>
      <xdr:rowOff>64226</xdr:rowOff>
    </xdr:to>
    <xdr:cxnSp macro="">
      <xdr:nvCxnSpPr>
        <xdr:cNvPr id="648" name="直線コネクタ 647"/>
        <xdr:cNvCxnSpPr/>
      </xdr:nvCxnSpPr>
      <xdr:spPr>
        <a:xfrm flipV="1">
          <a:off x="15481300" y="13698582"/>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649" name="楕円 648"/>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80</xdr:row>
      <xdr:rowOff>64226</xdr:rowOff>
    </xdr:to>
    <xdr:cxnSp macro="">
      <xdr:nvCxnSpPr>
        <xdr:cNvPr id="650" name="直線コネクタ 649"/>
        <xdr:cNvCxnSpPr/>
      </xdr:nvCxnSpPr>
      <xdr:spPr>
        <a:xfrm>
          <a:off x="14592300" y="1365612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651" name="n_1aveValue【消防施設】&#10;有形固定資産減価償却率"/>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17978</xdr:rowOff>
    </xdr:from>
    <xdr:ext cx="405111" cy="259045"/>
    <xdr:sp macro="" textlink="">
      <xdr:nvSpPr>
        <xdr:cNvPr id="652" name="n_2aveValue【消防施設】&#10;有形固定資産減価償却率"/>
        <xdr:cNvSpPr txBox="1"/>
      </xdr:nvSpPr>
      <xdr:spPr>
        <a:xfrm>
          <a:off x="14389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131553</xdr:rowOff>
    </xdr:from>
    <xdr:ext cx="405111" cy="259045"/>
    <xdr:sp macro="" textlink="">
      <xdr:nvSpPr>
        <xdr:cNvPr id="653" name="n_1mainValue【消防施設】&#10;有形固定資産減価償却率"/>
        <xdr:cNvSpPr txBox="1"/>
      </xdr:nvSpPr>
      <xdr:spPr>
        <a:xfrm>
          <a:off x="152660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654" name="n_2mainValue【消防施設】&#10;有形固定資産減価償却率"/>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5" name="直線コネクタ 66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6" name="テキスト ボックス 66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7" name="直線コネクタ 66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8" name="テキスト ボックス 66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9" name="直線コネクタ 66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0" name="テキスト ボックス 66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1" name="直線コネクタ 67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2" name="テキスト ボックス 67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676" name="直線コネクタ 675"/>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677"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678" name="直線コネクタ 677"/>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679"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680" name="直線コネクタ 679"/>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81"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82" name="フローチャート: 判断 68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683" name="フローチャート: 判断 682"/>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84" name="フローチャート: 判断 683"/>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690" name="楕円 689"/>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20590</xdr:rowOff>
    </xdr:from>
    <xdr:ext cx="469744" cy="259045"/>
    <xdr:sp macro="" textlink="">
      <xdr:nvSpPr>
        <xdr:cNvPr id="691" name="【消防施設】&#10;一人当たり面積該当値テキスト"/>
        <xdr:cNvSpPr txBox="1"/>
      </xdr:nvSpPr>
      <xdr:spPr>
        <a:xfrm>
          <a:off x="221996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692" name="楕円 691"/>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97537</xdr:rowOff>
    </xdr:to>
    <xdr:cxnSp macro="">
      <xdr:nvCxnSpPr>
        <xdr:cNvPr id="693" name="直線コネクタ 692"/>
        <xdr:cNvCxnSpPr/>
      </xdr:nvCxnSpPr>
      <xdr:spPr>
        <a:xfrm flipV="1">
          <a:off x="21323300" y="144947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694" name="楕円 693"/>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97537</xdr:rowOff>
    </xdr:to>
    <xdr:cxnSp macro="">
      <xdr:nvCxnSpPr>
        <xdr:cNvPr id="695" name="直線コネクタ 694"/>
        <xdr:cNvCxnSpPr/>
      </xdr:nvCxnSpPr>
      <xdr:spPr>
        <a:xfrm>
          <a:off x="20434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100855</xdr:rowOff>
    </xdr:from>
    <xdr:ext cx="469744" cy="259045"/>
    <xdr:sp macro="" textlink="">
      <xdr:nvSpPr>
        <xdr:cNvPr id="696"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97"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698" name="n_1main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699" name="n_2main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10" name="直線コネクタ 7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11" name="テキスト ボックス 71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2" name="直線コネクタ 7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3" name="テキスト ボックス 7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4" name="直線コネクタ 7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5" name="テキスト ボックス 7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6" name="直線コネクタ 7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7" name="テキスト ボックス 7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8" name="直線コネクタ 7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9" name="テキスト ボックス 71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1" name="テキスト ボックス 7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723" name="直線コネクタ 722"/>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724"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725" name="直線コネクタ 724"/>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726"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727" name="直線コネクタ 726"/>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728" name="【庁舎】&#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29" name="フローチャート: 判断 728"/>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730" name="フローチャート: 判断 729"/>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120650</xdr:rowOff>
    </xdr:from>
    <xdr:to>
      <xdr:col>76</xdr:col>
      <xdr:colOff>165100</xdr:colOff>
      <xdr:row>103</xdr:row>
      <xdr:rowOff>50800</xdr:rowOff>
    </xdr:to>
    <xdr:sp macro="" textlink="">
      <xdr:nvSpPr>
        <xdr:cNvPr id="731" name="フローチャート: 判断 730"/>
        <xdr:cNvSpPr/>
      </xdr:nvSpPr>
      <xdr:spPr>
        <a:xfrm>
          <a:off x="14541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135889</xdr:rowOff>
    </xdr:from>
    <xdr:to>
      <xdr:col>85</xdr:col>
      <xdr:colOff>177800</xdr:colOff>
      <xdr:row>108</xdr:row>
      <xdr:rowOff>66039</xdr:rowOff>
    </xdr:to>
    <xdr:sp macro="" textlink="">
      <xdr:nvSpPr>
        <xdr:cNvPr id="737" name="楕円 736"/>
        <xdr:cNvSpPr/>
      </xdr:nvSpPr>
      <xdr:spPr>
        <a:xfrm>
          <a:off x="16268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50816</xdr:rowOff>
    </xdr:from>
    <xdr:ext cx="340478" cy="259045"/>
    <xdr:sp macro="" textlink="">
      <xdr:nvSpPr>
        <xdr:cNvPr id="738" name="【庁舎】&#10;有形固定資産減価償却率該当値テキスト"/>
        <xdr:cNvSpPr txBox="1"/>
      </xdr:nvSpPr>
      <xdr:spPr>
        <a:xfrm>
          <a:off x="16357600" y="18395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99695</xdr:rowOff>
    </xdr:from>
    <xdr:to>
      <xdr:col>81</xdr:col>
      <xdr:colOff>101600</xdr:colOff>
      <xdr:row>100</xdr:row>
      <xdr:rowOff>29845</xdr:rowOff>
    </xdr:to>
    <xdr:sp macro="" textlink="">
      <xdr:nvSpPr>
        <xdr:cNvPr id="739" name="楕円 738"/>
        <xdr:cNvSpPr/>
      </xdr:nvSpPr>
      <xdr:spPr>
        <a:xfrm>
          <a:off x="154305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150495</xdr:rowOff>
    </xdr:from>
    <xdr:to>
      <xdr:col>85</xdr:col>
      <xdr:colOff>127000</xdr:colOff>
      <xdr:row>108</xdr:row>
      <xdr:rowOff>15239</xdr:rowOff>
    </xdr:to>
    <xdr:cxnSp macro="">
      <xdr:nvCxnSpPr>
        <xdr:cNvPr id="740" name="直線コネクタ 739"/>
        <xdr:cNvCxnSpPr/>
      </xdr:nvCxnSpPr>
      <xdr:spPr>
        <a:xfrm>
          <a:off x="15481300" y="17124045"/>
          <a:ext cx="838200" cy="140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128270</xdr:rowOff>
    </xdr:from>
    <xdr:to>
      <xdr:col>76</xdr:col>
      <xdr:colOff>165100</xdr:colOff>
      <xdr:row>100</xdr:row>
      <xdr:rowOff>58420</xdr:rowOff>
    </xdr:to>
    <xdr:sp macro="" textlink="">
      <xdr:nvSpPr>
        <xdr:cNvPr id="741" name="楕円 740"/>
        <xdr:cNvSpPr/>
      </xdr:nvSpPr>
      <xdr:spPr>
        <a:xfrm>
          <a:off x="14541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150495</xdr:rowOff>
    </xdr:from>
    <xdr:to>
      <xdr:col>81</xdr:col>
      <xdr:colOff>50800</xdr:colOff>
      <xdr:row>100</xdr:row>
      <xdr:rowOff>7620</xdr:rowOff>
    </xdr:to>
    <xdr:cxnSp macro="">
      <xdr:nvCxnSpPr>
        <xdr:cNvPr id="742" name="直線コネクタ 741"/>
        <xdr:cNvCxnSpPr/>
      </xdr:nvCxnSpPr>
      <xdr:spPr>
        <a:xfrm flipV="1">
          <a:off x="14592300" y="17124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163847</xdr:rowOff>
    </xdr:from>
    <xdr:ext cx="405111" cy="259045"/>
    <xdr:sp macro="" textlink="">
      <xdr:nvSpPr>
        <xdr:cNvPr id="743" name="n_1aveValue【庁舎】&#10;有形固定資産減価償却率"/>
        <xdr:cNvSpPr txBox="1"/>
      </xdr:nvSpPr>
      <xdr:spPr>
        <a:xfrm>
          <a:off x="152660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41927</xdr:rowOff>
    </xdr:from>
    <xdr:ext cx="405111" cy="259045"/>
    <xdr:sp macro="" textlink="">
      <xdr:nvSpPr>
        <xdr:cNvPr id="744" name="n_2aveValue【庁舎】&#10;有形固定資産減価償却率"/>
        <xdr:cNvSpPr txBox="1"/>
      </xdr:nvSpPr>
      <xdr:spPr>
        <a:xfrm>
          <a:off x="143897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46372</xdr:rowOff>
    </xdr:from>
    <xdr:ext cx="405111" cy="259045"/>
    <xdr:sp macro="" textlink="">
      <xdr:nvSpPr>
        <xdr:cNvPr id="745" name="n_1mainValue【庁舎】&#10;有形固定資産減価償却率"/>
        <xdr:cNvSpPr txBox="1"/>
      </xdr:nvSpPr>
      <xdr:spPr>
        <a:xfrm>
          <a:off x="152660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74947</xdr:rowOff>
    </xdr:from>
    <xdr:ext cx="405111" cy="259045"/>
    <xdr:sp macro="" textlink="">
      <xdr:nvSpPr>
        <xdr:cNvPr id="746" name="n_2mainValue【庁舎】&#10;有形固定資産減価償却率"/>
        <xdr:cNvSpPr txBox="1"/>
      </xdr:nvSpPr>
      <xdr:spPr>
        <a:xfrm>
          <a:off x="14389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7" name="テキスト ボックス 75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106</xdr:row>
      <xdr:rowOff>106680</xdr:rowOff>
    </xdr:to>
    <xdr:cxnSp macro="">
      <xdr:nvCxnSpPr>
        <xdr:cNvPr id="771" name="直線コネクタ 770"/>
        <xdr:cNvCxnSpPr/>
      </xdr:nvCxnSpPr>
      <xdr:spPr>
        <a:xfrm flipV="1">
          <a:off x="22160864" y="17160239"/>
          <a:ext cx="0" cy="1120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110507</xdr:rowOff>
    </xdr:from>
    <xdr:ext cx="469744" cy="259045"/>
    <xdr:sp macro="" textlink="">
      <xdr:nvSpPr>
        <xdr:cNvPr id="772" name="【庁舎】&#10;一人当たり面積最小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106680</xdr:rowOff>
    </xdr:from>
    <xdr:to>
      <xdr:col>116</xdr:col>
      <xdr:colOff>152400</xdr:colOff>
      <xdr:row>106</xdr:row>
      <xdr:rowOff>106680</xdr:rowOff>
    </xdr:to>
    <xdr:cxnSp macro="">
      <xdr:nvCxnSpPr>
        <xdr:cNvPr id="773" name="直線コネクタ 772"/>
        <xdr:cNvCxnSpPr/>
      </xdr:nvCxnSpPr>
      <xdr:spPr>
        <a:xfrm>
          <a:off x="22072600" y="182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774"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775" name="直線コネクタ 774"/>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52088</xdr:rowOff>
    </xdr:from>
    <xdr:ext cx="469744" cy="259045"/>
    <xdr:sp macro="" textlink="">
      <xdr:nvSpPr>
        <xdr:cNvPr id="776" name="【庁舎】&#10;一人当たり面積平均値テキスト"/>
        <xdr:cNvSpPr txBox="1"/>
      </xdr:nvSpPr>
      <xdr:spPr>
        <a:xfrm>
          <a:off x="22199600" y="1753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29211</xdr:rowOff>
    </xdr:from>
    <xdr:to>
      <xdr:col>116</xdr:col>
      <xdr:colOff>114300</xdr:colOff>
      <xdr:row>103</xdr:row>
      <xdr:rowOff>130811</xdr:rowOff>
    </xdr:to>
    <xdr:sp macro="" textlink="">
      <xdr:nvSpPr>
        <xdr:cNvPr id="777" name="フローチャート: 判断 776"/>
        <xdr:cNvSpPr/>
      </xdr:nvSpPr>
      <xdr:spPr>
        <a:xfrm>
          <a:off x="221107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6350</xdr:rowOff>
    </xdr:from>
    <xdr:to>
      <xdr:col>112</xdr:col>
      <xdr:colOff>38100</xdr:colOff>
      <xdr:row>103</xdr:row>
      <xdr:rowOff>107950</xdr:rowOff>
    </xdr:to>
    <xdr:sp macro="" textlink="">
      <xdr:nvSpPr>
        <xdr:cNvPr id="778" name="フローチャート: 判断 777"/>
        <xdr:cNvSpPr/>
      </xdr:nvSpPr>
      <xdr:spPr>
        <a:xfrm>
          <a:off x="2127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79" name="フローチャート: 判断 778"/>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785" name="楕円 784"/>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41927</xdr:rowOff>
    </xdr:from>
    <xdr:ext cx="469744" cy="259045"/>
    <xdr:sp macro="" textlink="">
      <xdr:nvSpPr>
        <xdr:cNvPr id="786" name="【庁舎】&#10;一人当たり面積該当値テキスト"/>
        <xdr:cNvSpPr txBox="1"/>
      </xdr:nvSpPr>
      <xdr:spPr>
        <a:xfrm>
          <a:off x="2219960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87" name="楕円 786"/>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108</xdr:row>
      <xdr:rowOff>7620</xdr:rowOff>
    </xdr:to>
    <xdr:cxnSp macro="">
      <xdr:nvCxnSpPr>
        <xdr:cNvPr id="788" name="直線コネクタ 787"/>
        <xdr:cNvCxnSpPr/>
      </xdr:nvCxnSpPr>
      <xdr:spPr>
        <a:xfrm flipV="1">
          <a:off x="21323300" y="17945100"/>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789" name="楕円 788"/>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15239</xdr:rowOff>
    </xdr:to>
    <xdr:cxnSp macro="">
      <xdr:nvCxnSpPr>
        <xdr:cNvPr id="790" name="直線コネクタ 789"/>
        <xdr:cNvCxnSpPr/>
      </xdr:nvCxnSpPr>
      <xdr:spPr>
        <a:xfrm flipV="1">
          <a:off x="20434300" y="1852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124477</xdr:rowOff>
    </xdr:from>
    <xdr:ext cx="469744" cy="259045"/>
    <xdr:sp macro="" textlink="">
      <xdr:nvSpPr>
        <xdr:cNvPr id="791" name="n_1aveValue【庁舎】&#10;一人当たり面積"/>
        <xdr:cNvSpPr txBox="1"/>
      </xdr:nvSpPr>
      <xdr:spPr>
        <a:xfrm>
          <a:off x="210757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92" name="n_2ave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93" name="n_1mainValue【庁舎】&#10;一人当たり面積"/>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794" name="n_2mainValue【庁舎】&#10;一人当たり面積"/>
        <xdr:cNvSpPr txBox="1"/>
      </xdr:nvSpPr>
      <xdr:spPr>
        <a:xfrm>
          <a:off x="20199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年度において、類似団体内平均値より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若干</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高い値が算出されているが、現在施設の複合化を進める事業に着手しており、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月には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つの福祉施設が統合した障害者のための拠点施設が供用開始となり、数値の改善が見込まれる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年度において、有形固定資産減価償却率に関しては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より高い数値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が算出されて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おり、一人当たり面積については類似団体平均値よりも若干低い数値となっている。平成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年度より、市内南部の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消防署</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出張所を統合した消防施設の整備が進み、令和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月の供用開始を予定しており、数値の改善が見込まれる。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庁舎については、東日本大震災で被災した本庁舎の建て替えが平成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年度に完成し、有形固定資産減価償却率が類似団体平均値を大幅に下回った。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182,391
180,608
225.78
75,421,479
70,013,188
4,080,085
38,723,468
56,252,940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法人市民税が一部の企業に業績の持ち直しが見られ増加したものの、個人市民税は減少傾向にあり、財政力指数は横ばいとなった。</a:t>
          </a:r>
        </a:p>
        <a:p>
          <a:r>
            <a:rPr kumimoji="1" lang="ja-JP" altLang="en-US" sz="1300">
              <a:latin typeface="ＭＳ Ｐゴシック" panose="020B0600070205080204" pitchFamily="50" charset="-128"/>
              <a:ea typeface="ＭＳ Ｐゴシック" panose="020B0600070205080204" pitchFamily="50" charset="-128"/>
            </a:rPr>
            <a:t>　本市が直面する人口減少問題への対応として、地域活性化への取組や、都市基盤の整備など地域創生の各種施策に対して積極的な投資を行うとともに、引き続き徴税力の強化や経常的な事務事業の見直し、基金の効果的な活用などを進め、財政基盤の強化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71" name="直線コネクタ 70"/>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1" name="フローチャート: 判断 80"/>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82" name="テキスト ボックス 81"/>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3" name="フローチャート: 判断 82"/>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4" name="テキスト ボックス 83"/>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は定員管理の適正化により職員数の削減を図ったが、給与改定や非常勤職員の報酬等の増額要因の影響で増額となり、扶助費は、自立支援給付費や子ども・子育て新制度による施設型給付費などにより増額となった。公債費は、新庁舎建設事業債の償還開始に伴い増額となり、義務的経費とし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一方、歳入においても、地方交付税が減となったことにより、経常収支比率は、前年度より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引き続き、行財政改革や経常経費の削減に努め、財政運営の安定化を図る。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168063</xdr:rowOff>
    </xdr:from>
    <xdr:to>
      <xdr:col>23</xdr:col>
      <xdr:colOff>133350</xdr:colOff>
      <xdr:row>66</xdr:row>
      <xdr:rowOff>50377</xdr:rowOff>
    </xdr:to>
    <xdr:cxnSp macro="">
      <xdr:nvCxnSpPr>
        <xdr:cNvPr id="134" name="直線コネクタ 133"/>
        <xdr:cNvCxnSpPr/>
      </xdr:nvCxnSpPr>
      <xdr:spPr>
        <a:xfrm>
          <a:off x="4114800" y="11140863"/>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168063</xdr:rowOff>
    </xdr:to>
    <xdr:cxnSp macro="">
      <xdr:nvCxnSpPr>
        <xdr:cNvPr id="137" name="直線コネクタ 136"/>
        <xdr:cNvCxnSpPr/>
      </xdr:nvCxnSpPr>
      <xdr:spPr>
        <a:xfrm>
          <a:off x="3225800" y="110363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117263</xdr:rowOff>
    </xdr:to>
    <xdr:cxnSp macro="">
      <xdr:nvCxnSpPr>
        <xdr:cNvPr id="140" name="直線コネクタ 139"/>
        <xdr:cNvCxnSpPr/>
      </xdr:nvCxnSpPr>
      <xdr:spPr>
        <a:xfrm flipV="1">
          <a:off x="2336800" y="1103630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41" name="フローチャート: 判断 140"/>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42" name="テキスト ボックス 141"/>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65</xdr:row>
      <xdr:rowOff>117263</xdr:rowOff>
    </xdr:to>
    <xdr:cxnSp macro="">
      <xdr:nvCxnSpPr>
        <xdr:cNvPr id="143" name="直線コネクタ 142"/>
        <xdr:cNvCxnSpPr/>
      </xdr:nvCxnSpPr>
      <xdr:spPr>
        <a:xfrm>
          <a:off x="1447800" y="1124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42333</xdr:rowOff>
    </xdr:from>
    <xdr:to>
      <xdr:col>11</xdr:col>
      <xdr:colOff>82550</xdr:colOff>
      <xdr:row>65</xdr:row>
      <xdr:rowOff>143933</xdr:rowOff>
    </xdr:to>
    <xdr:sp macro="" textlink="">
      <xdr:nvSpPr>
        <xdr:cNvPr id="144" name="フローチャート: 判断 143"/>
        <xdr:cNvSpPr/>
      </xdr:nvSpPr>
      <xdr:spPr>
        <a:xfrm>
          <a:off x="2286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154110</xdr:rowOff>
    </xdr:from>
    <xdr:ext cx="762000" cy="259045"/>
    <xdr:sp macro="" textlink="">
      <xdr:nvSpPr>
        <xdr:cNvPr id="145" name="テキスト ボックス 144"/>
        <xdr:cNvSpPr txBox="1"/>
      </xdr:nvSpPr>
      <xdr:spPr>
        <a:xfrm>
          <a:off x="1955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46" name="フローチャート: 判断 145"/>
        <xdr:cNvSpPr/>
      </xdr:nvSpPr>
      <xdr:spPr>
        <a:xfrm>
          <a:off x="1397000" y="1121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160883</xdr:rowOff>
    </xdr:from>
    <xdr:ext cx="762000" cy="259045"/>
    <xdr:sp macro="" textlink="">
      <xdr:nvSpPr>
        <xdr:cNvPr id="147" name="テキスト ボックス 146"/>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171027</xdr:rowOff>
    </xdr:from>
    <xdr:to>
      <xdr:col>23</xdr:col>
      <xdr:colOff>184150</xdr:colOff>
      <xdr:row>66</xdr:row>
      <xdr:rowOff>101177</xdr:rowOff>
    </xdr:to>
    <xdr:sp macro="" textlink="">
      <xdr:nvSpPr>
        <xdr:cNvPr id="153" name="楕円 152"/>
        <xdr:cNvSpPr/>
      </xdr:nvSpPr>
      <xdr:spPr>
        <a:xfrm>
          <a:off x="4902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143104</xdr:rowOff>
    </xdr:from>
    <xdr:ext cx="762000" cy="259045"/>
    <xdr:sp macro="" textlink="">
      <xdr:nvSpPr>
        <xdr:cNvPr id="154" name="財政構造の弾力性該当値テキスト"/>
        <xdr:cNvSpPr txBox="1"/>
      </xdr:nvSpPr>
      <xdr:spPr>
        <a:xfrm>
          <a:off x="5041900" y="11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5" name="楕円 154"/>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56" name="テキスト ボックス 155"/>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7" name="楕円 156"/>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8" name="テキスト ボックス 157"/>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9" name="楕円 158"/>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0" name="テキスト ボックス 15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61" name="楕円 160"/>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162154</xdr:rowOff>
    </xdr:from>
    <xdr:ext cx="762000" cy="259045"/>
    <xdr:sp macro="" textlink="">
      <xdr:nvSpPr>
        <xdr:cNvPr id="162" name="テキスト ボックス 161"/>
        <xdr:cNvSpPr txBox="1"/>
      </xdr:nvSpPr>
      <xdr:spPr>
        <a:xfrm>
          <a:off x="1066800" y="109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全国平均及び県平均を上回っている。人件費については、給与改定の影響による増加及び非常勤職員の報酬増額のためであり、事務の効率化を図り、非常勤職員も含めた適正な定員管理を進め、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物件費については、公共施設の管理経費が多いことによる。公共施設マネジメント基本方針に基づく施設の在り方や行財政改革における事務事業の見直しを引き続き進め、健全な財政運営に努める。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123986</xdr:rowOff>
    </xdr:from>
    <xdr:to>
      <xdr:col>23</xdr:col>
      <xdr:colOff>133350</xdr:colOff>
      <xdr:row>88</xdr:row>
      <xdr:rowOff>49805</xdr:rowOff>
    </xdr:to>
    <xdr:cxnSp macro="">
      <xdr:nvCxnSpPr>
        <xdr:cNvPr id="195" name="直線コネクタ 194"/>
        <xdr:cNvCxnSpPr/>
      </xdr:nvCxnSpPr>
      <xdr:spPr>
        <a:xfrm>
          <a:off x="4114800" y="15040136"/>
          <a:ext cx="8382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3094</xdr:rowOff>
    </xdr:from>
    <xdr:to>
      <xdr:col>19</xdr:col>
      <xdr:colOff>133350</xdr:colOff>
      <xdr:row>87</xdr:row>
      <xdr:rowOff>123986</xdr:rowOff>
    </xdr:to>
    <xdr:cxnSp macro="">
      <xdr:nvCxnSpPr>
        <xdr:cNvPr id="198" name="直線コネクタ 197"/>
        <xdr:cNvCxnSpPr/>
      </xdr:nvCxnSpPr>
      <xdr:spPr>
        <a:xfrm>
          <a:off x="3225800" y="14919244"/>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156671</xdr:rowOff>
    </xdr:from>
    <xdr:to>
      <xdr:col>15</xdr:col>
      <xdr:colOff>82550</xdr:colOff>
      <xdr:row>87</xdr:row>
      <xdr:rowOff>3094</xdr:rowOff>
    </xdr:to>
    <xdr:cxnSp macro="">
      <xdr:nvCxnSpPr>
        <xdr:cNvPr id="201" name="直線コネクタ 200"/>
        <xdr:cNvCxnSpPr/>
      </xdr:nvCxnSpPr>
      <xdr:spPr>
        <a:xfrm>
          <a:off x="2336800" y="14729921"/>
          <a:ext cx="889000" cy="18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121369</xdr:rowOff>
    </xdr:from>
    <xdr:to>
      <xdr:col>15</xdr:col>
      <xdr:colOff>133350</xdr:colOff>
      <xdr:row>85</xdr:row>
      <xdr:rowOff>51519</xdr:rowOff>
    </xdr:to>
    <xdr:sp macro="" textlink="">
      <xdr:nvSpPr>
        <xdr:cNvPr id="202" name="フローチャート: 判断 201"/>
        <xdr:cNvSpPr/>
      </xdr:nvSpPr>
      <xdr:spPr>
        <a:xfrm>
          <a:off x="3175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61696</xdr:rowOff>
    </xdr:from>
    <xdr:ext cx="762000" cy="259045"/>
    <xdr:sp macro="" textlink="">
      <xdr:nvSpPr>
        <xdr:cNvPr id="203" name="テキスト ボックス 202"/>
        <xdr:cNvSpPr txBox="1"/>
      </xdr:nvSpPr>
      <xdr:spPr>
        <a:xfrm>
          <a:off x="2844800" y="14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165678</xdr:rowOff>
    </xdr:from>
    <xdr:to>
      <xdr:col>11</xdr:col>
      <xdr:colOff>31750</xdr:colOff>
      <xdr:row>85</xdr:row>
      <xdr:rowOff>156671</xdr:rowOff>
    </xdr:to>
    <xdr:cxnSp macro="">
      <xdr:nvCxnSpPr>
        <xdr:cNvPr id="204" name="直線コネクタ 203"/>
        <xdr:cNvCxnSpPr/>
      </xdr:nvCxnSpPr>
      <xdr:spPr>
        <a:xfrm>
          <a:off x="1447800" y="14567478"/>
          <a:ext cx="889000" cy="16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82231</xdr:rowOff>
    </xdr:from>
    <xdr:to>
      <xdr:col>11</xdr:col>
      <xdr:colOff>82550</xdr:colOff>
      <xdr:row>85</xdr:row>
      <xdr:rowOff>12381</xdr:rowOff>
    </xdr:to>
    <xdr:sp macro="" textlink="">
      <xdr:nvSpPr>
        <xdr:cNvPr id="205" name="フローチャート: 判断 204"/>
        <xdr:cNvSpPr/>
      </xdr:nvSpPr>
      <xdr:spPr>
        <a:xfrm>
          <a:off x="2286000" y="14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22558</xdr:rowOff>
    </xdr:from>
    <xdr:ext cx="762000" cy="259045"/>
    <xdr:sp macro="" textlink="">
      <xdr:nvSpPr>
        <xdr:cNvPr id="206" name="テキスト ボックス 205"/>
        <xdr:cNvSpPr txBox="1"/>
      </xdr:nvSpPr>
      <xdr:spPr>
        <a:xfrm>
          <a:off x="1955800" y="1425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94760</xdr:rowOff>
    </xdr:from>
    <xdr:to>
      <xdr:col>7</xdr:col>
      <xdr:colOff>31750</xdr:colOff>
      <xdr:row>84</xdr:row>
      <xdr:rowOff>24910</xdr:rowOff>
    </xdr:to>
    <xdr:sp macro="" textlink="">
      <xdr:nvSpPr>
        <xdr:cNvPr id="207" name="フローチャート: 判断 206"/>
        <xdr:cNvSpPr/>
      </xdr:nvSpPr>
      <xdr:spPr>
        <a:xfrm>
          <a:off x="1397000" y="143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35087</xdr:rowOff>
    </xdr:from>
    <xdr:ext cx="762000" cy="259045"/>
    <xdr:sp macro="" textlink="">
      <xdr:nvSpPr>
        <xdr:cNvPr id="208" name="テキスト ボックス 207"/>
        <xdr:cNvSpPr txBox="1"/>
      </xdr:nvSpPr>
      <xdr:spPr>
        <a:xfrm>
          <a:off x="1066800" y="1409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170455</xdr:rowOff>
    </xdr:from>
    <xdr:to>
      <xdr:col>23</xdr:col>
      <xdr:colOff>184150</xdr:colOff>
      <xdr:row>88</xdr:row>
      <xdr:rowOff>100605</xdr:rowOff>
    </xdr:to>
    <xdr:sp macro="" textlink="">
      <xdr:nvSpPr>
        <xdr:cNvPr id="214" name="楕円 213"/>
        <xdr:cNvSpPr/>
      </xdr:nvSpPr>
      <xdr:spPr>
        <a:xfrm>
          <a:off x="4902200" y="150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66332</xdr:rowOff>
    </xdr:from>
    <xdr:ext cx="762000" cy="259045"/>
    <xdr:sp macro="" textlink="">
      <xdr:nvSpPr>
        <xdr:cNvPr id="215" name="人件費・物件費等の状況該当値テキスト"/>
        <xdr:cNvSpPr txBox="1"/>
      </xdr:nvSpPr>
      <xdr:spPr>
        <a:xfrm>
          <a:off x="5041900" y="149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73186</xdr:rowOff>
    </xdr:from>
    <xdr:to>
      <xdr:col>19</xdr:col>
      <xdr:colOff>184150</xdr:colOff>
      <xdr:row>88</xdr:row>
      <xdr:rowOff>3336</xdr:rowOff>
    </xdr:to>
    <xdr:sp macro="" textlink="">
      <xdr:nvSpPr>
        <xdr:cNvPr id="216" name="楕円 215"/>
        <xdr:cNvSpPr/>
      </xdr:nvSpPr>
      <xdr:spPr>
        <a:xfrm>
          <a:off x="4064000" y="149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159563</xdr:rowOff>
    </xdr:from>
    <xdr:ext cx="736600" cy="259045"/>
    <xdr:sp macro="" textlink="">
      <xdr:nvSpPr>
        <xdr:cNvPr id="217" name="テキスト ボックス 216"/>
        <xdr:cNvSpPr txBox="1"/>
      </xdr:nvSpPr>
      <xdr:spPr>
        <a:xfrm>
          <a:off x="3733800" y="1507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123744</xdr:rowOff>
    </xdr:from>
    <xdr:to>
      <xdr:col>15</xdr:col>
      <xdr:colOff>133350</xdr:colOff>
      <xdr:row>87</xdr:row>
      <xdr:rowOff>53894</xdr:rowOff>
    </xdr:to>
    <xdr:sp macro="" textlink="">
      <xdr:nvSpPr>
        <xdr:cNvPr id="218" name="楕円 217"/>
        <xdr:cNvSpPr/>
      </xdr:nvSpPr>
      <xdr:spPr>
        <a:xfrm>
          <a:off x="3175000" y="148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38671</xdr:rowOff>
    </xdr:from>
    <xdr:ext cx="762000" cy="259045"/>
    <xdr:sp macro="" textlink="">
      <xdr:nvSpPr>
        <xdr:cNvPr id="219" name="テキスト ボックス 218"/>
        <xdr:cNvSpPr txBox="1"/>
      </xdr:nvSpPr>
      <xdr:spPr>
        <a:xfrm>
          <a:off x="2844800" y="1495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105871</xdr:rowOff>
    </xdr:from>
    <xdr:to>
      <xdr:col>11</xdr:col>
      <xdr:colOff>82550</xdr:colOff>
      <xdr:row>86</xdr:row>
      <xdr:rowOff>36021</xdr:rowOff>
    </xdr:to>
    <xdr:sp macro="" textlink="">
      <xdr:nvSpPr>
        <xdr:cNvPr id="220" name="楕円 219"/>
        <xdr:cNvSpPr/>
      </xdr:nvSpPr>
      <xdr:spPr>
        <a:xfrm>
          <a:off x="2286000" y="146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20798</xdr:rowOff>
    </xdr:from>
    <xdr:ext cx="762000" cy="259045"/>
    <xdr:sp macro="" textlink="">
      <xdr:nvSpPr>
        <xdr:cNvPr id="221" name="テキスト ボックス 220"/>
        <xdr:cNvSpPr txBox="1"/>
      </xdr:nvSpPr>
      <xdr:spPr>
        <a:xfrm>
          <a:off x="1955800" y="1476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114878</xdr:rowOff>
    </xdr:from>
    <xdr:to>
      <xdr:col>7</xdr:col>
      <xdr:colOff>31750</xdr:colOff>
      <xdr:row>85</xdr:row>
      <xdr:rowOff>45028</xdr:rowOff>
    </xdr:to>
    <xdr:sp macro="" textlink="">
      <xdr:nvSpPr>
        <xdr:cNvPr id="222" name="楕円 221"/>
        <xdr:cNvSpPr/>
      </xdr:nvSpPr>
      <xdr:spPr>
        <a:xfrm>
          <a:off x="1397000" y="145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29805</xdr:rowOff>
    </xdr:from>
    <xdr:ext cx="762000" cy="259045"/>
    <xdr:sp macro="" textlink="">
      <xdr:nvSpPr>
        <xdr:cNvPr id="223" name="テキスト ボックス 222"/>
        <xdr:cNvSpPr txBox="1"/>
      </xdr:nvSpPr>
      <xdr:spPr>
        <a:xfrm>
          <a:off x="1066800" y="1460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類似団体及び全国市の平均を下回っている状況である。（なお、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は前年度数値を引用している。）</a:t>
          </a:r>
        </a:p>
        <a:p>
          <a:r>
            <a:rPr kumimoji="1" lang="ja-JP" altLang="en-US" sz="1300">
              <a:latin typeface="ＭＳ Ｐゴシック" panose="020B0600070205080204" pitchFamily="50" charset="-128"/>
              <a:ea typeface="ＭＳ Ｐゴシック" panose="020B0600070205080204" pitchFamily="50" charset="-128"/>
            </a:rPr>
            <a:t>　数値もほぼ横ばいで推移しており、今後も、市の財政状況並びに国及び他自治体の状況等を踏まえ、引き続き給与の適正化に努めていく。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8"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31750</xdr:rowOff>
    </xdr:to>
    <xdr:cxnSp macro="">
      <xdr:nvCxnSpPr>
        <xdr:cNvPr id="260" name="直線コネクタ 259"/>
        <xdr:cNvCxnSpPr/>
      </xdr:nvCxnSpPr>
      <xdr:spPr>
        <a:xfrm>
          <a:off x="15290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71966</xdr:rowOff>
    </xdr:to>
    <xdr:cxnSp macro="">
      <xdr:nvCxnSpPr>
        <xdr:cNvPr id="263" name="直線コネクタ 262"/>
        <xdr:cNvCxnSpPr/>
      </xdr:nvCxnSpPr>
      <xdr:spPr>
        <a:xfrm flipV="1">
          <a:off x="14401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4" name="フローチャート: 判断 263"/>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5" name="テキスト ボックス 26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6" name="直線コネクタ 265"/>
        <xdr:cNvCxnSpPr/>
      </xdr:nvCxnSpPr>
      <xdr:spPr>
        <a:xfrm>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0" name="テキスト ボックス 269"/>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3" name="テキスト ボックス 282"/>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類似団体及び県との比較では平均を上回っているが、全国平均は下回っている。</a:t>
          </a:r>
        </a:p>
        <a:p>
          <a:r>
            <a:rPr kumimoji="1" lang="ja-JP" altLang="en-US" sz="1300">
              <a:latin typeface="ＭＳ Ｐゴシック" panose="020B0600070205080204" pitchFamily="50" charset="-128"/>
              <a:ea typeface="ＭＳ Ｐゴシック" panose="020B0600070205080204" pitchFamily="50" charset="-128"/>
            </a:rPr>
            <a:t>　これまで定員適正化計画に基づき職員数を削減してきたが、引き続き事務の効率化を図りながら、適正な定員管理を進めていく。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24765</xdr:rowOff>
    </xdr:from>
    <xdr:to>
      <xdr:col>81</xdr:col>
      <xdr:colOff>44450</xdr:colOff>
      <xdr:row>65</xdr:row>
      <xdr:rowOff>60960</xdr:rowOff>
    </xdr:to>
    <xdr:cxnSp macro="">
      <xdr:nvCxnSpPr>
        <xdr:cNvPr id="320" name="直線コネクタ 319"/>
        <xdr:cNvCxnSpPr/>
      </xdr:nvCxnSpPr>
      <xdr:spPr>
        <a:xfrm>
          <a:off x="16179800" y="11169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119804</xdr:rowOff>
    </xdr:from>
    <xdr:to>
      <xdr:col>77</xdr:col>
      <xdr:colOff>44450</xdr:colOff>
      <xdr:row>65</xdr:row>
      <xdr:rowOff>24765</xdr:rowOff>
    </xdr:to>
    <xdr:cxnSp macro="">
      <xdr:nvCxnSpPr>
        <xdr:cNvPr id="323" name="直線コネクタ 322"/>
        <xdr:cNvCxnSpPr/>
      </xdr:nvCxnSpPr>
      <xdr:spPr>
        <a:xfrm>
          <a:off x="15290800" y="1109260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63500</xdr:rowOff>
    </xdr:from>
    <xdr:to>
      <xdr:col>72</xdr:col>
      <xdr:colOff>203200</xdr:colOff>
      <xdr:row>64</xdr:row>
      <xdr:rowOff>119804</xdr:rowOff>
    </xdr:to>
    <xdr:cxnSp macro="">
      <xdr:nvCxnSpPr>
        <xdr:cNvPr id="326" name="直線コネクタ 325"/>
        <xdr:cNvCxnSpPr/>
      </xdr:nvCxnSpPr>
      <xdr:spPr>
        <a:xfrm>
          <a:off x="14401800" y="1103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135890</xdr:rowOff>
    </xdr:from>
    <xdr:to>
      <xdr:col>73</xdr:col>
      <xdr:colOff>44450</xdr:colOff>
      <xdr:row>64</xdr:row>
      <xdr:rowOff>66040</xdr:rowOff>
    </xdr:to>
    <xdr:sp macro="" textlink="">
      <xdr:nvSpPr>
        <xdr:cNvPr id="327" name="フローチャート: 判断 326"/>
        <xdr:cNvSpPr/>
      </xdr:nvSpPr>
      <xdr:spPr>
        <a:xfrm>
          <a:off x="15240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76217</xdr:rowOff>
    </xdr:from>
    <xdr:ext cx="762000" cy="259045"/>
    <xdr:sp macro="" textlink="">
      <xdr:nvSpPr>
        <xdr:cNvPr id="328" name="テキスト ボックス 327"/>
        <xdr:cNvSpPr txBox="1"/>
      </xdr:nvSpPr>
      <xdr:spPr>
        <a:xfrm>
          <a:off x="14909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63500</xdr:rowOff>
    </xdr:from>
    <xdr:to>
      <xdr:col>68</xdr:col>
      <xdr:colOff>152400</xdr:colOff>
      <xdr:row>64</xdr:row>
      <xdr:rowOff>67521</xdr:rowOff>
    </xdr:to>
    <xdr:cxnSp macro="">
      <xdr:nvCxnSpPr>
        <xdr:cNvPr id="329" name="直線コネクタ 328"/>
        <xdr:cNvCxnSpPr/>
      </xdr:nvCxnSpPr>
      <xdr:spPr>
        <a:xfrm flipV="1">
          <a:off x="13512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20744</xdr:rowOff>
    </xdr:from>
    <xdr:to>
      <xdr:col>68</xdr:col>
      <xdr:colOff>203200</xdr:colOff>
      <xdr:row>64</xdr:row>
      <xdr:rowOff>122344</xdr:rowOff>
    </xdr:to>
    <xdr:sp macro="" textlink="">
      <xdr:nvSpPr>
        <xdr:cNvPr id="330" name="フローチャート: 判断 329"/>
        <xdr:cNvSpPr/>
      </xdr:nvSpPr>
      <xdr:spPr>
        <a:xfrm>
          <a:off x="14351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107121</xdr:rowOff>
    </xdr:from>
    <xdr:ext cx="762000" cy="259045"/>
    <xdr:sp macro="" textlink="">
      <xdr:nvSpPr>
        <xdr:cNvPr id="331" name="テキスト ボックス 330"/>
        <xdr:cNvSpPr txBox="1"/>
      </xdr:nvSpPr>
      <xdr:spPr>
        <a:xfrm>
          <a:off x="14020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12700</xdr:rowOff>
    </xdr:from>
    <xdr:to>
      <xdr:col>64</xdr:col>
      <xdr:colOff>152400</xdr:colOff>
      <xdr:row>64</xdr:row>
      <xdr:rowOff>114300</xdr:rowOff>
    </xdr:to>
    <xdr:sp macro="" textlink="">
      <xdr:nvSpPr>
        <xdr:cNvPr id="332" name="フローチャート: 判断 331"/>
        <xdr:cNvSpPr/>
      </xdr:nvSpPr>
      <xdr:spPr>
        <a:xfrm>
          <a:off x="13462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124477</xdr:rowOff>
    </xdr:from>
    <xdr:ext cx="762000" cy="259045"/>
    <xdr:sp macro="" textlink="">
      <xdr:nvSpPr>
        <xdr:cNvPr id="333" name="テキスト ボックス 332"/>
        <xdr:cNvSpPr txBox="1"/>
      </xdr:nvSpPr>
      <xdr:spPr>
        <a:xfrm>
          <a:off x="13131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10160</xdr:rowOff>
    </xdr:from>
    <xdr:to>
      <xdr:col>81</xdr:col>
      <xdr:colOff>95250</xdr:colOff>
      <xdr:row>65</xdr:row>
      <xdr:rowOff>111760</xdr:rowOff>
    </xdr:to>
    <xdr:sp macro="" textlink="">
      <xdr:nvSpPr>
        <xdr:cNvPr id="339" name="楕円 338"/>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153687</xdr:rowOff>
    </xdr:from>
    <xdr:ext cx="762000" cy="259045"/>
    <xdr:sp macro="" textlink="">
      <xdr:nvSpPr>
        <xdr:cNvPr id="340" name="定員管理の状況該当値テキスト"/>
        <xdr:cNvSpPr txBox="1"/>
      </xdr:nvSpPr>
      <xdr:spPr>
        <a:xfrm>
          <a:off x="17106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145415</xdr:rowOff>
    </xdr:from>
    <xdr:to>
      <xdr:col>77</xdr:col>
      <xdr:colOff>95250</xdr:colOff>
      <xdr:row>65</xdr:row>
      <xdr:rowOff>75565</xdr:rowOff>
    </xdr:to>
    <xdr:sp macro="" textlink="">
      <xdr:nvSpPr>
        <xdr:cNvPr id="341" name="楕円 340"/>
        <xdr:cNvSpPr/>
      </xdr:nvSpPr>
      <xdr:spPr>
        <a:xfrm>
          <a:off x="16129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60342</xdr:rowOff>
    </xdr:from>
    <xdr:ext cx="736600" cy="259045"/>
    <xdr:sp macro="" textlink="">
      <xdr:nvSpPr>
        <xdr:cNvPr id="342" name="テキスト ボックス 341"/>
        <xdr:cNvSpPr txBox="1"/>
      </xdr:nvSpPr>
      <xdr:spPr>
        <a:xfrm>
          <a:off x="15798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69004</xdr:rowOff>
    </xdr:from>
    <xdr:to>
      <xdr:col>73</xdr:col>
      <xdr:colOff>44450</xdr:colOff>
      <xdr:row>64</xdr:row>
      <xdr:rowOff>170604</xdr:rowOff>
    </xdr:to>
    <xdr:sp macro="" textlink="">
      <xdr:nvSpPr>
        <xdr:cNvPr id="343" name="楕円 342"/>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155381</xdr:rowOff>
    </xdr:from>
    <xdr:ext cx="762000" cy="259045"/>
    <xdr:sp macro="" textlink="">
      <xdr:nvSpPr>
        <xdr:cNvPr id="344" name="テキスト ボックス 343"/>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12700</xdr:rowOff>
    </xdr:from>
    <xdr:to>
      <xdr:col>68</xdr:col>
      <xdr:colOff>203200</xdr:colOff>
      <xdr:row>64</xdr:row>
      <xdr:rowOff>114300</xdr:rowOff>
    </xdr:to>
    <xdr:sp macro="" textlink="">
      <xdr:nvSpPr>
        <xdr:cNvPr id="345" name="楕円 344"/>
        <xdr:cNvSpPr/>
      </xdr:nvSpPr>
      <xdr:spPr>
        <a:xfrm>
          <a:off x="14351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124477</xdr:rowOff>
    </xdr:from>
    <xdr:ext cx="762000" cy="259045"/>
    <xdr:sp macro="" textlink="">
      <xdr:nvSpPr>
        <xdr:cNvPr id="346" name="テキスト ボックス 345"/>
        <xdr:cNvSpPr txBox="1"/>
      </xdr:nvSpPr>
      <xdr:spPr>
        <a:xfrm>
          <a:off x="14020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16721</xdr:rowOff>
    </xdr:from>
    <xdr:to>
      <xdr:col>64</xdr:col>
      <xdr:colOff>152400</xdr:colOff>
      <xdr:row>64</xdr:row>
      <xdr:rowOff>118321</xdr:rowOff>
    </xdr:to>
    <xdr:sp macro="" textlink="">
      <xdr:nvSpPr>
        <xdr:cNvPr id="347" name="楕円 346"/>
        <xdr:cNvSpPr/>
      </xdr:nvSpPr>
      <xdr:spPr>
        <a:xfrm>
          <a:off x="13462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103098</xdr:rowOff>
    </xdr:from>
    <xdr:ext cx="762000" cy="259045"/>
    <xdr:sp macro="" textlink="">
      <xdr:nvSpPr>
        <xdr:cNvPr id="348" name="テキスト ボックス 347"/>
        <xdr:cNvSpPr txBox="1"/>
      </xdr:nvSpPr>
      <xdr:spPr>
        <a:xfrm>
          <a:off x="13131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実質公債費比率については、これまで取り組んできた市債発行の抑制により年々減少し、引き続きマイナスの値となり、類似団体平均等と比較しても低い状況にある。</a:t>
          </a:r>
        </a:p>
        <a:p>
          <a:r>
            <a:rPr kumimoji="1" lang="ja-JP" altLang="en-US" sz="1300">
              <a:latin typeface="ＭＳ Ｐゴシック" panose="020B0600070205080204" pitchFamily="50" charset="-128"/>
              <a:ea typeface="ＭＳ Ｐゴシック" panose="020B0600070205080204" pitchFamily="50" charset="-128"/>
            </a:rPr>
            <a:t>　今後、大型事業の進捗に伴い、一時的に市債残高が増加する見込みであるが、大型事業完了後は、引き続き市債発行を抑制するなど、バランスのとれた財政運営に努めていく。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75353</xdr:rowOff>
    </xdr:from>
    <xdr:to>
      <xdr:col>81</xdr:col>
      <xdr:colOff>44450</xdr:colOff>
      <xdr:row>35</xdr:row>
      <xdr:rowOff>91440</xdr:rowOff>
    </xdr:to>
    <xdr:cxnSp macro="">
      <xdr:nvCxnSpPr>
        <xdr:cNvPr id="382" name="直線コネクタ 381"/>
        <xdr:cNvCxnSpPr/>
      </xdr:nvCxnSpPr>
      <xdr:spPr>
        <a:xfrm flipV="1">
          <a:off x="16179800" y="607610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91440</xdr:rowOff>
    </xdr:from>
    <xdr:to>
      <xdr:col>77</xdr:col>
      <xdr:colOff>44450</xdr:colOff>
      <xdr:row>36</xdr:row>
      <xdr:rowOff>8467</xdr:rowOff>
    </xdr:to>
    <xdr:cxnSp macro="">
      <xdr:nvCxnSpPr>
        <xdr:cNvPr id="385" name="直線コネクタ 384"/>
        <xdr:cNvCxnSpPr/>
      </xdr:nvCxnSpPr>
      <xdr:spPr>
        <a:xfrm flipV="1">
          <a:off x="15290800" y="609219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8467</xdr:rowOff>
    </xdr:from>
    <xdr:to>
      <xdr:col>72</xdr:col>
      <xdr:colOff>203200</xdr:colOff>
      <xdr:row>36</xdr:row>
      <xdr:rowOff>104987</xdr:rowOff>
    </xdr:to>
    <xdr:cxnSp macro="">
      <xdr:nvCxnSpPr>
        <xdr:cNvPr id="388" name="直線コネクタ 387"/>
        <xdr:cNvCxnSpPr/>
      </xdr:nvCxnSpPr>
      <xdr:spPr>
        <a:xfrm flipV="1">
          <a:off x="14401800" y="61806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81280</xdr:rowOff>
    </xdr:from>
    <xdr:to>
      <xdr:col>73</xdr:col>
      <xdr:colOff>44450</xdr:colOff>
      <xdr:row>39</xdr:row>
      <xdr:rowOff>11430</xdr:rowOff>
    </xdr:to>
    <xdr:sp macro="" textlink="">
      <xdr:nvSpPr>
        <xdr:cNvPr id="389" name="フローチャート: 判断 388"/>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167657</xdr:rowOff>
    </xdr:from>
    <xdr:ext cx="762000" cy="259045"/>
    <xdr:sp macro="" textlink="">
      <xdr:nvSpPr>
        <xdr:cNvPr id="390" name="テキスト ボックス 389"/>
        <xdr:cNvSpPr txBox="1"/>
      </xdr:nvSpPr>
      <xdr:spPr>
        <a:xfrm>
          <a:off x="149098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104987</xdr:rowOff>
    </xdr:from>
    <xdr:to>
      <xdr:col>68</xdr:col>
      <xdr:colOff>152400</xdr:colOff>
      <xdr:row>37</xdr:row>
      <xdr:rowOff>46143</xdr:rowOff>
    </xdr:to>
    <xdr:cxnSp macro="">
      <xdr:nvCxnSpPr>
        <xdr:cNvPr id="391" name="直線コネクタ 390"/>
        <xdr:cNvCxnSpPr/>
      </xdr:nvCxnSpPr>
      <xdr:spPr>
        <a:xfrm flipV="1">
          <a:off x="13512800" y="627718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51647</xdr:rowOff>
    </xdr:from>
    <xdr:to>
      <xdr:col>68</xdr:col>
      <xdr:colOff>203200</xdr:colOff>
      <xdr:row>37</xdr:row>
      <xdr:rowOff>153247</xdr:rowOff>
    </xdr:to>
    <xdr:sp macro="" textlink="">
      <xdr:nvSpPr>
        <xdr:cNvPr id="392" name="フローチャート: 判断 391"/>
        <xdr:cNvSpPr/>
      </xdr:nvSpPr>
      <xdr:spPr>
        <a:xfrm>
          <a:off x="14351000" y="639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138023</xdr:rowOff>
    </xdr:from>
    <xdr:ext cx="762000" cy="259045"/>
    <xdr:sp macro="" textlink="">
      <xdr:nvSpPr>
        <xdr:cNvPr id="393" name="テキスト ボックス 392"/>
        <xdr:cNvSpPr txBox="1"/>
      </xdr:nvSpPr>
      <xdr:spPr>
        <a:xfrm>
          <a:off x="14020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394" name="フローチャート: 判断 393"/>
        <xdr:cNvSpPr/>
      </xdr:nvSpPr>
      <xdr:spPr>
        <a:xfrm>
          <a:off x="13462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63094</xdr:rowOff>
    </xdr:from>
    <xdr:ext cx="762000" cy="259045"/>
    <xdr:sp macro="" textlink="">
      <xdr:nvSpPr>
        <xdr:cNvPr id="395" name="テキスト ボックス 394"/>
        <xdr:cNvSpPr txBox="1"/>
      </xdr:nvSpPr>
      <xdr:spPr>
        <a:xfrm>
          <a:off x="13131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24553</xdr:rowOff>
    </xdr:from>
    <xdr:to>
      <xdr:col>81</xdr:col>
      <xdr:colOff>95250</xdr:colOff>
      <xdr:row>35</xdr:row>
      <xdr:rowOff>126153</xdr:rowOff>
    </xdr:to>
    <xdr:sp macro="" textlink="">
      <xdr:nvSpPr>
        <xdr:cNvPr id="401" name="楕円 400"/>
        <xdr:cNvSpPr/>
      </xdr:nvSpPr>
      <xdr:spPr>
        <a:xfrm>
          <a:off x="16967200" y="60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117280</xdr:rowOff>
    </xdr:from>
    <xdr:ext cx="762000" cy="259045"/>
    <xdr:sp macro="" textlink="">
      <xdr:nvSpPr>
        <xdr:cNvPr id="402" name="公債費負担の状況該当値テキスト"/>
        <xdr:cNvSpPr txBox="1"/>
      </xdr:nvSpPr>
      <xdr:spPr>
        <a:xfrm>
          <a:off x="17106900" y="59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40640</xdr:rowOff>
    </xdr:from>
    <xdr:to>
      <xdr:col>77</xdr:col>
      <xdr:colOff>95250</xdr:colOff>
      <xdr:row>35</xdr:row>
      <xdr:rowOff>142240</xdr:rowOff>
    </xdr:to>
    <xdr:sp macro="" textlink="">
      <xdr:nvSpPr>
        <xdr:cNvPr id="403" name="楕円 402"/>
        <xdr:cNvSpPr/>
      </xdr:nvSpPr>
      <xdr:spPr>
        <a:xfrm>
          <a:off x="161290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33</xdr:row>
      <xdr:rowOff>152417</xdr:rowOff>
    </xdr:from>
    <xdr:ext cx="736600" cy="259045"/>
    <xdr:sp macro="" textlink="">
      <xdr:nvSpPr>
        <xdr:cNvPr id="404" name="テキスト ボックス 403"/>
        <xdr:cNvSpPr txBox="1"/>
      </xdr:nvSpPr>
      <xdr:spPr>
        <a:xfrm>
          <a:off x="15798800" y="581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129117</xdr:rowOff>
    </xdr:from>
    <xdr:to>
      <xdr:col>73</xdr:col>
      <xdr:colOff>44450</xdr:colOff>
      <xdr:row>36</xdr:row>
      <xdr:rowOff>59267</xdr:rowOff>
    </xdr:to>
    <xdr:sp macro="" textlink="">
      <xdr:nvSpPr>
        <xdr:cNvPr id="405" name="楕円 404"/>
        <xdr:cNvSpPr/>
      </xdr:nvSpPr>
      <xdr:spPr>
        <a:xfrm>
          <a:off x="15240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69444</xdr:rowOff>
    </xdr:from>
    <xdr:ext cx="762000" cy="259045"/>
    <xdr:sp macro="" textlink="">
      <xdr:nvSpPr>
        <xdr:cNvPr id="406" name="テキスト ボックス 405"/>
        <xdr:cNvSpPr txBox="1"/>
      </xdr:nvSpPr>
      <xdr:spPr>
        <a:xfrm>
          <a:off x="14909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54187</xdr:rowOff>
    </xdr:from>
    <xdr:to>
      <xdr:col>68</xdr:col>
      <xdr:colOff>203200</xdr:colOff>
      <xdr:row>36</xdr:row>
      <xdr:rowOff>155787</xdr:rowOff>
    </xdr:to>
    <xdr:sp macro="" textlink="">
      <xdr:nvSpPr>
        <xdr:cNvPr id="407" name="楕円 406"/>
        <xdr:cNvSpPr/>
      </xdr:nvSpPr>
      <xdr:spPr>
        <a:xfrm>
          <a:off x="143510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165964</xdr:rowOff>
    </xdr:from>
    <xdr:ext cx="762000" cy="259045"/>
    <xdr:sp macro="" textlink="">
      <xdr:nvSpPr>
        <xdr:cNvPr id="408" name="テキスト ボックス 407"/>
        <xdr:cNvSpPr txBox="1"/>
      </xdr:nvSpPr>
      <xdr:spPr>
        <a:xfrm>
          <a:off x="14020800" y="599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09" name="楕円 408"/>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410" name="テキスト ボックス 409"/>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将来負担比率は、他団体と比較すると良好であるが、これは市債発行の抑制に努めてきたことや、ふるさと寄附金等臨時的な収入を財政調整基金等へ積立したことによる。</a:t>
          </a:r>
        </a:p>
        <a:p>
          <a:r>
            <a:rPr kumimoji="1" lang="ja-JP" altLang="en-US" sz="1300">
              <a:latin typeface="ＭＳ Ｐゴシック" panose="020B0600070205080204" pitchFamily="50" charset="-128"/>
              <a:ea typeface="ＭＳ Ｐゴシック" panose="020B0600070205080204" pitchFamily="50" charset="-128"/>
            </a:rPr>
            <a:t>　今後は市債発行の抑制を図りつつも、地方創生の取組や将来への投資を行っていく。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4"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5" name="フローチャート: 判断 444"/>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6" name="フローチャート: 判断 445"/>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7" name="テキスト ボックス 446"/>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48" name="フローチャート: 判断 447"/>
        <xdr:cNvSpPr/>
      </xdr:nvSpPr>
      <xdr:spPr>
        <a:xfrm>
          <a:off x="15240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141537</xdr:rowOff>
    </xdr:from>
    <xdr:ext cx="762000" cy="259045"/>
    <xdr:sp macro="" textlink="">
      <xdr:nvSpPr>
        <xdr:cNvPr id="449" name="テキスト ボックス 448"/>
        <xdr:cNvSpPr txBox="1"/>
      </xdr:nvSpPr>
      <xdr:spPr>
        <a:xfrm>
          <a:off x="14909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182,391
180,608
225.78
75,421,479
70,013,188
4,080,085
38,723,468
56,252,940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行財政改革で取り組んでいる定員の適正化により職員数の削減を図ってきたが、給与改定や非常勤職員の報酬等の増額要因の影響もあり、前年度より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依然として類似団体平均、全国平均、県平均を上回っていることから、引き続き、事務の効率化を図りながら適正な定員管理を進め、人件費の削減に努める。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99785</xdr:rowOff>
    </xdr:from>
    <xdr:to>
      <xdr:col>24</xdr:col>
      <xdr:colOff>25400</xdr:colOff>
      <xdr:row>41</xdr:row>
      <xdr:rowOff>26307</xdr:rowOff>
    </xdr:to>
    <xdr:cxnSp macro="">
      <xdr:nvCxnSpPr>
        <xdr:cNvPr id="68" name="直線コネクタ 67"/>
        <xdr:cNvCxnSpPr/>
      </xdr:nvCxnSpPr>
      <xdr:spPr>
        <a:xfrm>
          <a:off x="3987800" y="69577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99785</xdr:rowOff>
    </xdr:from>
    <xdr:to>
      <xdr:col>19</xdr:col>
      <xdr:colOff>187325</xdr:colOff>
      <xdr:row>40</xdr:row>
      <xdr:rowOff>99785</xdr:rowOff>
    </xdr:to>
    <xdr:cxnSp macro="">
      <xdr:nvCxnSpPr>
        <xdr:cNvPr id="71" name="直線コネクタ 70"/>
        <xdr:cNvCxnSpPr/>
      </xdr:nvCxnSpPr>
      <xdr:spPr>
        <a:xfrm>
          <a:off x="3098800" y="69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99785</xdr:rowOff>
    </xdr:from>
    <xdr:to>
      <xdr:col>15</xdr:col>
      <xdr:colOff>98425</xdr:colOff>
      <xdr:row>40</xdr:row>
      <xdr:rowOff>132443</xdr:rowOff>
    </xdr:to>
    <xdr:cxnSp macro="">
      <xdr:nvCxnSpPr>
        <xdr:cNvPr id="74" name="直線コネクタ 73"/>
        <xdr:cNvCxnSpPr/>
      </xdr:nvCxnSpPr>
      <xdr:spPr>
        <a:xfrm flipV="1">
          <a:off x="2209800" y="6957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100693</xdr:rowOff>
    </xdr:from>
    <xdr:to>
      <xdr:col>15</xdr:col>
      <xdr:colOff>149225</xdr:colOff>
      <xdr:row>36</xdr:row>
      <xdr:rowOff>30843</xdr:rowOff>
    </xdr:to>
    <xdr:sp macro="" textlink="">
      <xdr:nvSpPr>
        <xdr:cNvPr id="75" name="フローチャート: 判断 74"/>
        <xdr:cNvSpPr/>
      </xdr:nvSpPr>
      <xdr:spPr>
        <a:xfrm>
          <a:off x="3048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41020</xdr:rowOff>
    </xdr:from>
    <xdr:ext cx="762000" cy="259045"/>
    <xdr:sp macro="" textlink="">
      <xdr:nvSpPr>
        <xdr:cNvPr id="76" name="テキスト ボックス 75"/>
        <xdr:cNvSpPr txBox="1"/>
      </xdr:nvSpPr>
      <xdr:spPr>
        <a:xfrm>
          <a:off x="2717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132443</xdr:rowOff>
    </xdr:from>
    <xdr:to>
      <xdr:col>11</xdr:col>
      <xdr:colOff>9525</xdr:colOff>
      <xdr:row>40</xdr:row>
      <xdr:rowOff>143328</xdr:rowOff>
    </xdr:to>
    <xdr:cxnSp macro="">
      <xdr:nvCxnSpPr>
        <xdr:cNvPr id="77" name="直線コネクタ 76"/>
        <xdr:cNvCxnSpPr/>
      </xdr:nvCxnSpPr>
      <xdr:spPr>
        <a:xfrm flipV="1">
          <a:off x="1320800" y="6990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35378</xdr:rowOff>
    </xdr:from>
    <xdr:to>
      <xdr:col>11</xdr:col>
      <xdr:colOff>60325</xdr:colOff>
      <xdr:row>39</xdr:row>
      <xdr:rowOff>136978</xdr:rowOff>
    </xdr:to>
    <xdr:sp macro="" textlink="">
      <xdr:nvSpPr>
        <xdr:cNvPr id="78" name="フローチャート: 判断 77"/>
        <xdr:cNvSpPr/>
      </xdr:nvSpPr>
      <xdr:spPr>
        <a:xfrm>
          <a:off x="2159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147155</xdr:rowOff>
    </xdr:from>
    <xdr:ext cx="762000" cy="259045"/>
    <xdr:sp macro="" textlink="">
      <xdr:nvSpPr>
        <xdr:cNvPr id="79" name="テキスト ボックス 78"/>
        <xdr:cNvSpPr txBox="1"/>
      </xdr:nvSpPr>
      <xdr:spPr>
        <a:xfrm>
          <a:off x="1828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80" name="フローチャート: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146957</xdr:rowOff>
    </xdr:from>
    <xdr:to>
      <xdr:col>24</xdr:col>
      <xdr:colOff>76200</xdr:colOff>
      <xdr:row>41</xdr:row>
      <xdr:rowOff>77107</xdr:rowOff>
    </xdr:to>
    <xdr:sp macro="" textlink="">
      <xdr:nvSpPr>
        <xdr:cNvPr id="87" name="楕円 86"/>
        <xdr:cNvSpPr/>
      </xdr:nvSpPr>
      <xdr:spPr>
        <a:xfrm>
          <a:off x="47752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55534</xdr:rowOff>
    </xdr:from>
    <xdr:ext cx="762000" cy="259045"/>
    <xdr:sp macro="" textlink="">
      <xdr:nvSpPr>
        <xdr:cNvPr id="88" name="人件費該当値テキスト"/>
        <xdr:cNvSpPr txBox="1"/>
      </xdr:nvSpPr>
      <xdr:spPr>
        <a:xfrm>
          <a:off x="4914900" y="691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48985</xdr:rowOff>
    </xdr:from>
    <xdr:to>
      <xdr:col>20</xdr:col>
      <xdr:colOff>38100</xdr:colOff>
      <xdr:row>40</xdr:row>
      <xdr:rowOff>150585</xdr:rowOff>
    </xdr:to>
    <xdr:sp macro="" textlink="">
      <xdr:nvSpPr>
        <xdr:cNvPr id="89" name="楕円 88"/>
        <xdr:cNvSpPr/>
      </xdr:nvSpPr>
      <xdr:spPr>
        <a:xfrm>
          <a:off x="3937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135362</xdr:rowOff>
    </xdr:from>
    <xdr:ext cx="736600" cy="259045"/>
    <xdr:sp macro="" textlink="">
      <xdr:nvSpPr>
        <xdr:cNvPr id="90" name="テキスト ボックス 89"/>
        <xdr:cNvSpPr txBox="1"/>
      </xdr:nvSpPr>
      <xdr:spPr>
        <a:xfrm>
          <a:off x="3606800" y="69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48985</xdr:rowOff>
    </xdr:from>
    <xdr:to>
      <xdr:col>15</xdr:col>
      <xdr:colOff>149225</xdr:colOff>
      <xdr:row>40</xdr:row>
      <xdr:rowOff>150585</xdr:rowOff>
    </xdr:to>
    <xdr:sp macro="" textlink="">
      <xdr:nvSpPr>
        <xdr:cNvPr id="91" name="楕円 90"/>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135362</xdr:rowOff>
    </xdr:from>
    <xdr:ext cx="762000" cy="259045"/>
    <xdr:sp macro="" textlink="">
      <xdr:nvSpPr>
        <xdr:cNvPr id="92" name="テキスト ボックス 91"/>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81643</xdr:rowOff>
    </xdr:from>
    <xdr:to>
      <xdr:col>11</xdr:col>
      <xdr:colOff>60325</xdr:colOff>
      <xdr:row>41</xdr:row>
      <xdr:rowOff>11793</xdr:rowOff>
    </xdr:to>
    <xdr:sp macro="" textlink="">
      <xdr:nvSpPr>
        <xdr:cNvPr id="93" name="楕円 92"/>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168020</xdr:rowOff>
    </xdr:from>
    <xdr:ext cx="762000" cy="259045"/>
    <xdr:sp macro="" textlink="">
      <xdr:nvSpPr>
        <xdr:cNvPr id="94" name="テキスト ボックス 93"/>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92528</xdr:rowOff>
    </xdr:from>
    <xdr:to>
      <xdr:col>6</xdr:col>
      <xdr:colOff>171450</xdr:colOff>
      <xdr:row>41</xdr:row>
      <xdr:rowOff>22678</xdr:rowOff>
    </xdr:to>
    <xdr:sp macro="" textlink="">
      <xdr:nvSpPr>
        <xdr:cNvPr id="95" name="楕円 94"/>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7455</xdr:rowOff>
    </xdr:from>
    <xdr:ext cx="762000" cy="259045"/>
    <xdr:sp macro="" textlink="">
      <xdr:nvSpPr>
        <xdr:cNvPr id="96" name="テキスト ボックス 95"/>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や全国・県平均に比べて高い値で推移しており、委託料や需用費が特に高くなっている。本市の地形的な要因も含め、管理する公共施設が多く指定管理料や光熱水費等のランニングコスト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　施設の統廃合を含め、事務事業の見直しや合理化を進め、経費削減に努める。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53522</xdr:rowOff>
    </xdr:from>
    <xdr:to>
      <xdr:col>82</xdr:col>
      <xdr:colOff>107950</xdr:colOff>
      <xdr:row>19</xdr:row>
      <xdr:rowOff>118836</xdr:rowOff>
    </xdr:to>
    <xdr:cxnSp macro="">
      <xdr:nvCxnSpPr>
        <xdr:cNvPr id="131" name="直線コネクタ 130"/>
        <xdr:cNvCxnSpPr/>
      </xdr:nvCxnSpPr>
      <xdr:spPr>
        <a:xfrm>
          <a:off x="15671800" y="33110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53522</xdr:rowOff>
    </xdr:to>
    <xdr:cxnSp macro="">
      <xdr:nvCxnSpPr>
        <xdr:cNvPr id="134" name="直線コネクタ 133"/>
        <xdr:cNvCxnSpPr/>
      </xdr:nvCxnSpPr>
      <xdr:spPr>
        <a:xfrm>
          <a:off x="14782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6" name="テキスト ボックス 135"/>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86178</xdr:rowOff>
    </xdr:to>
    <xdr:cxnSp macro="">
      <xdr:nvCxnSpPr>
        <xdr:cNvPr id="137" name="直線コネクタ 136"/>
        <xdr:cNvCxnSpPr/>
      </xdr:nvCxnSpPr>
      <xdr:spPr>
        <a:xfrm flipV="1">
          <a:off x="13893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35379</xdr:rowOff>
    </xdr:from>
    <xdr:to>
      <xdr:col>74</xdr:col>
      <xdr:colOff>31750</xdr:colOff>
      <xdr:row>17</xdr:row>
      <xdr:rowOff>136979</xdr:rowOff>
    </xdr:to>
    <xdr:sp macro="" textlink="">
      <xdr:nvSpPr>
        <xdr:cNvPr id="138" name="フローチャート: 判断 137"/>
        <xdr:cNvSpPr/>
      </xdr:nvSpPr>
      <xdr:spPr>
        <a:xfrm>
          <a:off x="14732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147156</xdr:rowOff>
    </xdr:from>
    <xdr:ext cx="762000" cy="259045"/>
    <xdr:sp macro="" textlink="">
      <xdr:nvSpPr>
        <xdr:cNvPr id="139" name="テキスト ボックス 138"/>
        <xdr:cNvSpPr txBox="1"/>
      </xdr:nvSpPr>
      <xdr:spPr>
        <a:xfrm>
          <a:off x="14401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86178</xdr:rowOff>
    </xdr:to>
    <xdr:cxnSp macro="">
      <xdr:nvCxnSpPr>
        <xdr:cNvPr id="140" name="直線コネクタ 139"/>
        <xdr:cNvCxnSpPr/>
      </xdr:nvCxnSpPr>
      <xdr:spPr>
        <a:xfrm>
          <a:off x="13004800" y="3245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41" name="フローチャート: 判断 140"/>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147156</xdr:rowOff>
    </xdr:from>
    <xdr:ext cx="762000" cy="259045"/>
    <xdr:sp macro="" textlink="">
      <xdr:nvSpPr>
        <xdr:cNvPr id="142" name="テキスト ボックス 141"/>
        <xdr:cNvSpPr txBox="1"/>
      </xdr:nvSpPr>
      <xdr:spPr>
        <a:xfrm>
          <a:off x="13512800" y="271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3" name="フローチャート: 判断 142"/>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4" name="テキスト ボックス 143"/>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50" name="楕円 149"/>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51" name="物件費該当値テキスト"/>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2" name="楕円 151"/>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3" name="テキスト ボックス 152"/>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4" name="楕円 153"/>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5" name="テキスト ボックス 154"/>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6" name="楕円 155"/>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7" name="テキスト ボックス 156"/>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8" name="楕円 157"/>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9" name="テキスト ボックス 158"/>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自立支援給付費や子ども・子育て支援新制度による施設型給付費の引き続きの増加傾向により、扶助費の割合が増加した。</a:t>
          </a:r>
        </a:p>
        <a:p>
          <a:r>
            <a:rPr kumimoji="1" lang="ja-JP" altLang="en-US" sz="1300">
              <a:latin typeface="ＭＳ Ｐゴシック" panose="020B0600070205080204" pitchFamily="50" charset="-128"/>
              <a:ea typeface="ＭＳ Ｐゴシック" panose="020B0600070205080204" pitchFamily="50" charset="-128"/>
            </a:rPr>
            <a:t>　類似団体平均、県平均とも前年度より増となっていることから、全国的な傾向と考えられるため、国・県等の施策や動向を注視し、適切な対応に努める。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58</xdr:row>
      <xdr:rowOff>35560</xdr:rowOff>
    </xdr:to>
    <xdr:cxnSp macro="">
      <xdr:nvCxnSpPr>
        <xdr:cNvPr id="190" name="直線コネクタ 189"/>
        <xdr:cNvCxnSpPr/>
      </xdr:nvCxnSpPr>
      <xdr:spPr>
        <a:xfrm>
          <a:off x="3987800" y="9796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127017</xdr:rowOff>
    </xdr:from>
    <xdr:ext cx="762000" cy="259045"/>
    <xdr:sp macro="" textlink="">
      <xdr:nvSpPr>
        <xdr:cNvPr id="191" name="扶助費平均値テキスト"/>
        <xdr:cNvSpPr txBox="1"/>
      </xdr:nvSpPr>
      <xdr:spPr>
        <a:xfrm>
          <a:off x="4914900" y="9728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57</xdr:row>
      <xdr:rowOff>24130</xdr:rowOff>
    </xdr:to>
    <xdr:cxnSp macro="">
      <xdr:nvCxnSpPr>
        <xdr:cNvPr id="193" name="直線コネクタ 192"/>
        <xdr:cNvCxnSpPr/>
      </xdr:nvCxnSpPr>
      <xdr:spPr>
        <a:xfrm>
          <a:off x="3098800" y="9613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5" name="テキスト ボックス 19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56</xdr:row>
      <xdr:rowOff>12700</xdr:rowOff>
    </xdr:to>
    <xdr:cxnSp macro="">
      <xdr:nvCxnSpPr>
        <xdr:cNvPr id="196" name="直線コネクタ 195"/>
        <xdr:cNvCxnSpPr/>
      </xdr:nvCxnSpPr>
      <xdr:spPr>
        <a:xfrm>
          <a:off x="2209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24130</xdr:rowOff>
    </xdr:from>
    <xdr:to>
      <xdr:col>11</xdr:col>
      <xdr:colOff>9525</xdr:colOff>
      <xdr:row>55</xdr:row>
      <xdr:rowOff>24130</xdr:rowOff>
    </xdr:to>
    <xdr:cxnSp macro="">
      <xdr:nvCxnSpPr>
        <xdr:cNvPr id="199" name="直線コネクタ 198"/>
        <xdr:cNvCxnSpPr/>
      </xdr:nvCxnSpPr>
      <xdr:spPr>
        <a:xfrm>
          <a:off x="1320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121920</xdr:rowOff>
    </xdr:from>
    <xdr:to>
      <xdr:col>11</xdr:col>
      <xdr:colOff>60325</xdr:colOff>
      <xdr:row>57</xdr:row>
      <xdr:rowOff>52070</xdr:rowOff>
    </xdr:to>
    <xdr:sp macro="" textlink="">
      <xdr:nvSpPr>
        <xdr:cNvPr id="200" name="フローチャート: 判断 199"/>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36847</xdr:rowOff>
    </xdr:from>
    <xdr:ext cx="762000" cy="259045"/>
    <xdr:sp macro="" textlink="">
      <xdr:nvSpPr>
        <xdr:cNvPr id="201" name="テキスト ボックス 200"/>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02" name="フローチャート: 判断 201"/>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03" name="テキスト ボックス 202"/>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9" name="楕円 208"/>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10"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11" name="楕円 210"/>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212" name="テキスト ボックス 211"/>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5" name="楕円 21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6" name="テキスト ボックス 215"/>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7" name="楕円 216"/>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85107</xdr:rowOff>
    </xdr:from>
    <xdr:ext cx="762000" cy="259045"/>
    <xdr:sp macro="" textlink="">
      <xdr:nvSpPr>
        <xdr:cNvPr id="218" name="テキスト ボックス 217"/>
        <xdr:cNvSpPr txBox="1"/>
      </xdr:nvSpPr>
      <xdr:spPr>
        <a:xfrm>
          <a:off x="939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類似団体などの平均と比較し、経常収支比率に占める割合は下回っている。</a:t>
          </a:r>
        </a:p>
        <a:p>
          <a:r>
            <a:rPr kumimoji="1" lang="ja-JP" altLang="en-US" sz="1300">
              <a:latin typeface="ＭＳ Ｐゴシック" panose="020B0600070205080204" pitchFamily="50" charset="-128"/>
              <a:ea typeface="ＭＳ Ｐゴシック" panose="020B0600070205080204" pitchFamily="50" charset="-128"/>
            </a:rPr>
            <a:t>　介護保険事業特別会計や後期高齢者医療事業特別会計への繰出金が増となったことなどにより、比率は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引き続き、特別会計における保険料の徴収強化、受益者負担の適正化を図るなど繰出金の削減に努める。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169863</xdr:rowOff>
    </xdr:from>
    <xdr:to>
      <xdr:col>82</xdr:col>
      <xdr:colOff>107950</xdr:colOff>
      <xdr:row>56</xdr:row>
      <xdr:rowOff>41275</xdr:rowOff>
    </xdr:to>
    <xdr:cxnSp macro="">
      <xdr:nvCxnSpPr>
        <xdr:cNvPr id="255" name="直線コネクタ 254"/>
        <xdr:cNvCxnSpPr/>
      </xdr:nvCxnSpPr>
      <xdr:spPr>
        <a:xfrm>
          <a:off x="15671800" y="959961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33990</xdr:rowOff>
    </xdr:from>
    <xdr:ext cx="762000" cy="259045"/>
    <xdr:sp macro="" textlink="">
      <xdr:nvSpPr>
        <xdr:cNvPr id="256" name="その他平均値テキスト"/>
        <xdr:cNvSpPr txBox="1"/>
      </xdr:nvSpPr>
      <xdr:spPr>
        <a:xfrm>
          <a:off x="16598900" y="9806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169863</xdr:rowOff>
    </xdr:from>
    <xdr:to>
      <xdr:col>78</xdr:col>
      <xdr:colOff>69850</xdr:colOff>
      <xdr:row>56</xdr:row>
      <xdr:rowOff>127000</xdr:rowOff>
    </xdr:to>
    <xdr:cxnSp macro="">
      <xdr:nvCxnSpPr>
        <xdr:cNvPr id="258" name="直線コネクタ 257"/>
        <xdr:cNvCxnSpPr/>
      </xdr:nvCxnSpPr>
      <xdr:spPr>
        <a:xfrm flipV="1">
          <a:off x="14782800" y="95996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0" name="テキスト ボックス 259"/>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141288</xdr:rowOff>
    </xdr:to>
    <xdr:cxnSp macro="">
      <xdr:nvCxnSpPr>
        <xdr:cNvPr id="261" name="直線コネクタ 260"/>
        <xdr:cNvCxnSpPr/>
      </xdr:nvCxnSpPr>
      <xdr:spPr>
        <a:xfrm flipV="1">
          <a:off x="13893800" y="97282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2" name="フローチャート: 判断 261"/>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63" name="テキスト ボックス 262"/>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84138</xdr:rowOff>
    </xdr:from>
    <xdr:to>
      <xdr:col>69</xdr:col>
      <xdr:colOff>92075</xdr:colOff>
      <xdr:row>56</xdr:row>
      <xdr:rowOff>141288</xdr:rowOff>
    </xdr:to>
    <xdr:cxnSp macro="">
      <xdr:nvCxnSpPr>
        <xdr:cNvPr id="264" name="直線コネクタ 263"/>
        <xdr:cNvCxnSpPr/>
      </xdr:nvCxnSpPr>
      <xdr:spPr>
        <a:xfrm>
          <a:off x="13004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104775</xdr:rowOff>
    </xdr:from>
    <xdr:to>
      <xdr:col>69</xdr:col>
      <xdr:colOff>142875</xdr:colOff>
      <xdr:row>60</xdr:row>
      <xdr:rowOff>34925</xdr:rowOff>
    </xdr:to>
    <xdr:sp macro="" textlink="">
      <xdr:nvSpPr>
        <xdr:cNvPr id="265" name="フローチャート: 判断 264"/>
        <xdr:cNvSpPr/>
      </xdr:nvSpPr>
      <xdr:spPr>
        <a:xfrm>
          <a:off x="13843000" y="1022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19702</xdr:rowOff>
    </xdr:from>
    <xdr:ext cx="762000" cy="259045"/>
    <xdr:sp macro="" textlink="">
      <xdr:nvSpPr>
        <xdr:cNvPr id="266" name="テキスト ボックス 265"/>
        <xdr:cNvSpPr txBox="1"/>
      </xdr:nvSpPr>
      <xdr:spPr>
        <a:xfrm>
          <a:off x="13512800" y="103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7" name="フローチャート: 判断 266"/>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8" name="テキスト ボックス 267"/>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74" name="楕円 273"/>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75" name="その他該当値テキスト"/>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119063</xdr:rowOff>
    </xdr:from>
    <xdr:to>
      <xdr:col>78</xdr:col>
      <xdr:colOff>120650</xdr:colOff>
      <xdr:row>56</xdr:row>
      <xdr:rowOff>49213</xdr:rowOff>
    </xdr:to>
    <xdr:sp macro="" textlink="">
      <xdr:nvSpPr>
        <xdr:cNvPr id="276" name="楕円 275"/>
        <xdr:cNvSpPr/>
      </xdr:nvSpPr>
      <xdr:spPr>
        <a:xfrm>
          <a:off x="15621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59390</xdr:rowOff>
    </xdr:from>
    <xdr:ext cx="736600" cy="259045"/>
    <xdr:sp macro="" textlink="">
      <xdr:nvSpPr>
        <xdr:cNvPr id="277" name="テキスト ボックス 276"/>
        <xdr:cNvSpPr txBox="1"/>
      </xdr:nvSpPr>
      <xdr:spPr>
        <a:xfrm>
          <a:off x="15290800" y="931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8" name="楕円 27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9" name="テキスト ボックス 27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90488</xdr:rowOff>
    </xdr:from>
    <xdr:to>
      <xdr:col>69</xdr:col>
      <xdr:colOff>142875</xdr:colOff>
      <xdr:row>57</xdr:row>
      <xdr:rowOff>20638</xdr:rowOff>
    </xdr:to>
    <xdr:sp macro="" textlink="">
      <xdr:nvSpPr>
        <xdr:cNvPr id="280" name="楕円 279"/>
        <xdr:cNvSpPr/>
      </xdr:nvSpPr>
      <xdr:spPr>
        <a:xfrm>
          <a:off x="13843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81" name="テキスト ボックス 280"/>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82" name="楕円 281"/>
        <xdr:cNvSpPr/>
      </xdr:nvSpPr>
      <xdr:spPr>
        <a:xfrm>
          <a:off x="12954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145115</xdr:rowOff>
    </xdr:from>
    <xdr:ext cx="762000" cy="259045"/>
    <xdr:sp macro="" textlink="">
      <xdr:nvSpPr>
        <xdr:cNvPr id="283" name="テキスト ボックス 282"/>
        <xdr:cNvSpPr txBox="1"/>
      </xdr:nvSpPr>
      <xdr:spPr>
        <a:xfrm>
          <a:off x="12623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下水道事業会計への繰出金が減少となり、経常収支比率に占める割合は、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類似団体などの平均は下回っているが、引き続き、繰出金や補助金の精査、見直しに取り組み、削減に努める。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102507</xdr:rowOff>
    </xdr:from>
    <xdr:to>
      <xdr:col>82</xdr:col>
      <xdr:colOff>107950</xdr:colOff>
      <xdr:row>33</xdr:row>
      <xdr:rowOff>124278</xdr:rowOff>
    </xdr:to>
    <xdr:cxnSp macro="">
      <xdr:nvCxnSpPr>
        <xdr:cNvPr id="318" name="直線コネクタ 317"/>
        <xdr:cNvCxnSpPr/>
      </xdr:nvCxnSpPr>
      <xdr:spPr>
        <a:xfrm flipV="1">
          <a:off x="15671800" y="576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15422</xdr:rowOff>
    </xdr:from>
    <xdr:to>
      <xdr:col>78</xdr:col>
      <xdr:colOff>69850</xdr:colOff>
      <xdr:row>33</xdr:row>
      <xdr:rowOff>124278</xdr:rowOff>
    </xdr:to>
    <xdr:cxnSp macro="">
      <xdr:nvCxnSpPr>
        <xdr:cNvPr id="321" name="直線コネクタ 320"/>
        <xdr:cNvCxnSpPr/>
      </xdr:nvCxnSpPr>
      <xdr:spPr>
        <a:xfrm>
          <a:off x="14782800" y="567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15422</xdr:rowOff>
    </xdr:from>
    <xdr:to>
      <xdr:col>73</xdr:col>
      <xdr:colOff>180975</xdr:colOff>
      <xdr:row>33</xdr:row>
      <xdr:rowOff>80736</xdr:rowOff>
    </xdr:to>
    <xdr:cxnSp macro="">
      <xdr:nvCxnSpPr>
        <xdr:cNvPr id="324" name="直線コネクタ 323"/>
        <xdr:cNvCxnSpPr/>
      </xdr:nvCxnSpPr>
      <xdr:spPr>
        <a:xfrm flipV="1">
          <a:off x="13893800" y="5673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80736</xdr:rowOff>
    </xdr:from>
    <xdr:to>
      <xdr:col>69</xdr:col>
      <xdr:colOff>92075</xdr:colOff>
      <xdr:row>33</xdr:row>
      <xdr:rowOff>80736</xdr:rowOff>
    </xdr:to>
    <xdr:cxnSp macro="">
      <xdr:nvCxnSpPr>
        <xdr:cNvPr id="327" name="直線コネクタ 326"/>
        <xdr:cNvCxnSpPr/>
      </xdr:nvCxnSpPr>
      <xdr:spPr>
        <a:xfrm>
          <a:off x="13004800" y="5738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32</xdr:row>
      <xdr:rowOff>125186</xdr:rowOff>
    </xdr:from>
    <xdr:to>
      <xdr:col>69</xdr:col>
      <xdr:colOff>142875</xdr:colOff>
      <xdr:row>33</xdr:row>
      <xdr:rowOff>55336</xdr:rowOff>
    </xdr:to>
    <xdr:sp macro="" textlink="">
      <xdr:nvSpPr>
        <xdr:cNvPr id="328" name="フローチャート: 判断 327"/>
        <xdr:cNvSpPr/>
      </xdr:nvSpPr>
      <xdr:spPr>
        <a:xfrm>
          <a:off x="138430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65513</xdr:rowOff>
    </xdr:from>
    <xdr:ext cx="762000" cy="259045"/>
    <xdr:sp macro="" textlink="">
      <xdr:nvSpPr>
        <xdr:cNvPr id="329" name="テキスト ボックス 328"/>
        <xdr:cNvSpPr txBox="1"/>
      </xdr:nvSpPr>
      <xdr:spPr>
        <a:xfrm>
          <a:off x="13512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125186</xdr:rowOff>
    </xdr:from>
    <xdr:to>
      <xdr:col>65</xdr:col>
      <xdr:colOff>53975</xdr:colOff>
      <xdr:row>33</xdr:row>
      <xdr:rowOff>55336</xdr:rowOff>
    </xdr:to>
    <xdr:sp macro="" textlink="">
      <xdr:nvSpPr>
        <xdr:cNvPr id="330" name="フローチャート: 判断 329"/>
        <xdr:cNvSpPr/>
      </xdr:nvSpPr>
      <xdr:spPr>
        <a:xfrm>
          <a:off x="12954000" y="561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65513</xdr:rowOff>
    </xdr:from>
    <xdr:ext cx="762000" cy="259045"/>
    <xdr:sp macro="" textlink="">
      <xdr:nvSpPr>
        <xdr:cNvPr id="331" name="テキスト ボックス 330"/>
        <xdr:cNvSpPr txBox="1"/>
      </xdr:nvSpPr>
      <xdr:spPr>
        <a:xfrm>
          <a:off x="12623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51707</xdr:rowOff>
    </xdr:from>
    <xdr:to>
      <xdr:col>82</xdr:col>
      <xdr:colOff>158750</xdr:colOff>
      <xdr:row>33</xdr:row>
      <xdr:rowOff>153307</xdr:rowOff>
    </xdr:to>
    <xdr:sp macro="" textlink="">
      <xdr:nvSpPr>
        <xdr:cNvPr id="337" name="楕円 336"/>
        <xdr:cNvSpPr/>
      </xdr:nvSpPr>
      <xdr:spPr>
        <a:xfrm>
          <a:off x="16459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68234</xdr:rowOff>
    </xdr:from>
    <xdr:ext cx="762000" cy="259045"/>
    <xdr:sp macro="" textlink="">
      <xdr:nvSpPr>
        <xdr:cNvPr id="338" name="補助費等該当値テキスト"/>
        <xdr:cNvSpPr txBox="1"/>
      </xdr:nvSpPr>
      <xdr:spPr>
        <a:xfrm>
          <a:off x="165989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73478</xdr:rowOff>
    </xdr:from>
    <xdr:to>
      <xdr:col>78</xdr:col>
      <xdr:colOff>120650</xdr:colOff>
      <xdr:row>34</xdr:row>
      <xdr:rowOff>3628</xdr:rowOff>
    </xdr:to>
    <xdr:sp macro="" textlink="">
      <xdr:nvSpPr>
        <xdr:cNvPr id="339" name="楕円 338"/>
        <xdr:cNvSpPr/>
      </xdr:nvSpPr>
      <xdr:spPr>
        <a:xfrm>
          <a:off x="15621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13805</xdr:rowOff>
    </xdr:from>
    <xdr:ext cx="736600" cy="259045"/>
    <xdr:sp macro="" textlink="">
      <xdr:nvSpPr>
        <xdr:cNvPr id="340" name="テキスト ボックス 339"/>
        <xdr:cNvSpPr txBox="1"/>
      </xdr:nvSpPr>
      <xdr:spPr>
        <a:xfrm>
          <a:off x="15290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136072</xdr:rowOff>
    </xdr:from>
    <xdr:to>
      <xdr:col>74</xdr:col>
      <xdr:colOff>31750</xdr:colOff>
      <xdr:row>33</xdr:row>
      <xdr:rowOff>66222</xdr:rowOff>
    </xdr:to>
    <xdr:sp macro="" textlink="">
      <xdr:nvSpPr>
        <xdr:cNvPr id="341" name="楕円 340"/>
        <xdr:cNvSpPr/>
      </xdr:nvSpPr>
      <xdr:spPr>
        <a:xfrm>
          <a:off x="14732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76399</xdr:rowOff>
    </xdr:from>
    <xdr:ext cx="762000" cy="259045"/>
    <xdr:sp macro="" textlink="">
      <xdr:nvSpPr>
        <xdr:cNvPr id="342" name="テキスト ボックス 341"/>
        <xdr:cNvSpPr txBox="1"/>
      </xdr:nvSpPr>
      <xdr:spPr>
        <a:xfrm>
          <a:off x="14401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29936</xdr:rowOff>
    </xdr:from>
    <xdr:to>
      <xdr:col>69</xdr:col>
      <xdr:colOff>142875</xdr:colOff>
      <xdr:row>33</xdr:row>
      <xdr:rowOff>131536</xdr:rowOff>
    </xdr:to>
    <xdr:sp macro="" textlink="">
      <xdr:nvSpPr>
        <xdr:cNvPr id="343" name="楕円 342"/>
        <xdr:cNvSpPr/>
      </xdr:nvSpPr>
      <xdr:spPr>
        <a:xfrm>
          <a:off x="13843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116313</xdr:rowOff>
    </xdr:from>
    <xdr:ext cx="762000" cy="259045"/>
    <xdr:sp macro="" textlink="">
      <xdr:nvSpPr>
        <xdr:cNvPr id="344" name="テキスト ボックス 343"/>
        <xdr:cNvSpPr txBox="1"/>
      </xdr:nvSpPr>
      <xdr:spPr>
        <a:xfrm>
          <a:off x="13512800" y="57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29936</xdr:rowOff>
    </xdr:from>
    <xdr:to>
      <xdr:col>65</xdr:col>
      <xdr:colOff>53975</xdr:colOff>
      <xdr:row>33</xdr:row>
      <xdr:rowOff>131536</xdr:rowOff>
    </xdr:to>
    <xdr:sp macro="" textlink="">
      <xdr:nvSpPr>
        <xdr:cNvPr id="345" name="楕円 344"/>
        <xdr:cNvSpPr/>
      </xdr:nvSpPr>
      <xdr:spPr>
        <a:xfrm>
          <a:off x="12954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116313</xdr:rowOff>
    </xdr:from>
    <xdr:ext cx="762000" cy="259045"/>
    <xdr:sp macro="" textlink="">
      <xdr:nvSpPr>
        <xdr:cNvPr id="346" name="テキスト ボックス 345"/>
        <xdr:cNvSpPr txBox="1"/>
      </xdr:nvSpPr>
      <xdr:spPr>
        <a:xfrm>
          <a:off x="12623800" y="57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これまでの市債発行抑制の取組により、依然として全国平均、県平均を下回っているものの、東日本大震災からの復興に資する大型事業に伴う市債償還が開始されたことから、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今後も、引き続き市債発行の抑制に努める。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39370</xdr:rowOff>
    </xdr:to>
    <xdr:cxnSp macro="">
      <xdr:nvCxnSpPr>
        <xdr:cNvPr id="379" name="直線コネクタ 378"/>
        <xdr:cNvCxnSpPr/>
      </xdr:nvCxnSpPr>
      <xdr:spPr>
        <a:xfrm>
          <a:off x="3987800" y="1319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74947</xdr:rowOff>
    </xdr:from>
    <xdr:ext cx="762000" cy="259045"/>
    <xdr:sp macro="" textlink="">
      <xdr:nvSpPr>
        <xdr:cNvPr id="380" name="公債費平均値テキスト"/>
        <xdr:cNvSpPr txBox="1"/>
      </xdr:nvSpPr>
      <xdr:spPr>
        <a:xfrm>
          <a:off x="4914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8889</xdr:rowOff>
    </xdr:to>
    <xdr:cxnSp macro="">
      <xdr:nvCxnSpPr>
        <xdr:cNvPr id="382" name="直線コネクタ 381"/>
        <xdr:cNvCxnSpPr/>
      </xdr:nvCxnSpPr>
      <xdr:spPr>
        <a:xfrm flipV="1">
          <a:off x="3098800" y="13195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4" name="テキスト ボックス 383"/>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138430</xdr:rowOff>
    </xdr:to>
    <xdr:cxnSp macro="">
      <xdr:nvCxnSpPr>
        <xdr:cNvPr id="385" name="直線コネクタ 384"/>
        <xdr:cNvCxnSpPr/>
      </xdr:nvCxnSpPr>
      <xdr:spPr>
        <a:xfrm flipV="1">
          <a:off x="2209800" y="132105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7" name="テキスト ボックス 386"/>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20320</xdr:rowOff>
    </xdr:to>
    <xdr:cxnSp macro="">
      <xdr:nvCxnSpPr>
        <xdr:cNvPr id="388" name="直線コネクタ 387"/>
        <xdr:cNvCxnSpPr/>
      </xdr:nvCxnSpPr>
      <xdr:spPr>
        <a:xfrm flipV="1">
          <a:off x="1320800" y="1334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9" name="フローチャート: 判断 388"/>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0" name="テキスト ボックス 389"/>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91" name="フローチャート: 判断 39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92" name="テキスト ボックス 391"/>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8" name="楕円 397"/>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9"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400" name="楕円 399"/>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401" name="テキスト ボックス 400"/>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402" name="楕円 401"/>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403" name="テキスト ボックス 402"/>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404" name="楕円 403"/>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405" name="テキスト ボックス 404"/>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406" name="楕円 405"/>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407" name="テキスト ボックス 406"/>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類似団体平均と比較し、公債費以外の経費のうち、人件費及び物件費の経常収支比率に占める割合が多くなっているため、この指標は高い値で推移している。</a:t>
          </a:r>
        </a:p>
        <a:p>
          <a:r>
            <a:rPr kumimoji="1" lang="ja-JP" altLang="en-US" sz="1300">
              <a:latin typeface="ＭＳ Ｐゴシック" panose="020B0600070205080204" pitchFamily="50" charset="-128"/>
              <a:ea typeface="ＭＳ Ｐゴシック" panose="020B0600070205080204" pitchFamily="50" charset="-128"/>
            </a:rPr>
            <a:t>　人件費の抑制を図るとともに、施設の統廃合等によるコスト削減を図るなど、義務的経費の削減に努め、持続可能な財政運営を図る。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127000</xdr:rowOff>
    </xdr:to>
    <xdr:cxnSp macro="">
      <xdr:nvCxnSpPr>
        <xdr:cNvPr id="435" name="直線コネクタ 434"/>
        <xdr:cNvCxnSpPr/>
      </xdr:nvCxnSpPr>
      <xdr:spPr>
        <a:xfrm flipV="1">
          <a:off x="16510000" y="12562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3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37" name="直線コネクタ 43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38"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39" name="直線コネクタ 438"/>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88900</xdr:rowOff>
    </xdr:to>
    <xdr:cxnSp macro="">
      <xdr:nvCxnSpPr>
        <xdr:cNvPr id="440" name="直線コネクタ 439"/>
        <xdr:cNvCxnSpPr/>
      </xdr:nvCxnSpPr>
      <xdr:spPr>
        <a:xfrm>
          <a:off x="15671800" y="1329436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85107</xdr:rowOff>
    </xdr:from>
    <xdr:ext cx="762000" cy="259045"/>
    <xdr:sp macro="" textlink="">
      <xdr:nvSpPr>
        <xdr:cNvPr id="441" name="公債費以外平均値テキスト"/>
        <xdr:cNvSpPr txBox="1"/>
      </xdr:nvSpPr>
      <xdr:spPr>
        <a:xfrm>
          <a:off x="16598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42" name="フローチャート: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92711</xdr:rowOff>
    </xdr:to>
    <xdr:cxnSp macro="">
      <xdr:nvCxnSpPr>
        <xdr:cNvPr id="443" name="直線コネクタ 442"/>
        <xdr:cNvCxnSpPr/>
      </xdr:nvCxnSpPr>
      <xdr:spPr>
        <a:xfrm>
          <a:off x="14782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44" name="フローチャート: 判断 443"/>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5" name="テキスト ボックス 444"/>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62230</xdr:rowOff>
    </xdr:to>
    <xdr:cxnSp macro="">
      <xdr:nvCxnSpPr>
        <xdr:cNvPr id="446" name="直線コネクタ 445"/>
        <xdr:cNvCxnSpPr/>
      </xdr:nvCxnSpPr>
      <xdr:spPr>
        <a:xfrm flipV="1">
          <a:off x="13893800" y="13180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49530</xdr:rowOff>
    </xdr:from>
    <xdr:to>
      <xdr:col>74</xdr:col>
      <xdr:colOff>31750</xdr:colOff>
      <xdr:row>75</xdr:row>
      <xdr:rowOff>151130</xdr:rowOff>
    </xdr:to>
    <xdr:sp macro="" textlink="">
      <xdr:nvSpPr>
        <xdr:cNvPr id="447" name="フローチャート: 判断 446"/>
        <xdr:cNvSpPr/>
      </xdr:nvSpPr>
      <xdr:spPr>
        <a:xfrm>
          <a:off x="14732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161307</xdr:rowOff>
    </xdr:from>
    <xdr:ext cx="762000" cy="259045"/>
    <xdr:sp macro="" textlink="">
      <xdr:nvSpPr>
        <xdr:cNvPr id="448" name="テキスト ボックス 447"/>
        <xdr:cNvSpPr txBox="1"/>
      </xdr:nvSpPr>
      <xdr:spPr>
        <a:xfrm>
          <a:off x="14401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62230</xdr:rowOff>
    </xdr:to>
    <xdr:cxnSp macro="">
      <xdr:nvCxnSpPr>
        <xdr:cNvPr id="449" name="直線コネクタ 448"/>
        <xdr:cNvCxnSpPr/>
      </xdr:nvCxnSpPr>
      <xdr:spPr>
        <a:xfrm>
          <a:off x="13004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50" name="フローチャート: 判断 449"/>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51" name="テキスト ボックス 450"/>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152400</xdr:rowOff>
    </xdr:from>
    <xdr:to>
      <xdr:col>65</xdr:col>
      <xdr:colOff>53975</xdr:colOff>
      <xdr:row>77</xdr:row>
      <xdr:rowOff>82550</xdr:rowOff>
    </xdr:to>
    <xdr:sp macro="" textlink="">
      <xdr:nvSpPr>
        <xdr:cNvPr id="452" name="フローチャート: 判断 451"/>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53" name="テキスト ボックス 452"/>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59" name="楕円 458"/>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60"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61" name="楕円 460"/>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62" name="テキスト ボックス 461"/>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63" name="楕円 462"/>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64" name="テキスト ボックス 463"/>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65" name="楕円 464"/>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123207</xdr:rowOff>
    </xdr:from>
    <xdr:ext cx="762000" cy="259045"/>
    <xdr:sp macro="" textlink="">
      <xdr:nvSpPr>
        <xdr:cNvPr id="466" name="テキスト ボックス 46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67" name="楕円 466"/>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68" name="テキスト ボックス 467"/>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125705</xdr:rowOff>
    </xdr:from>
    <xdr:to>
      <xdr:col>29</xdr:col>
      <xdr:colOff>127000</xdr:colOff>
      <xdr:row>15</xdr:row>
      <xdr:rowOff>42906</xdr:rowOff>
    </xdr:to>
    <xdr:cxnSp macro="">
      <xdr:nvCxnSpPr>
        <xdr:cNvPr id="48" name="直線コネクタ 47"/>
        <xdr:cNvCxnSpPr/>
      </xdr:nvCxnSpPr>
      <xdr:spPr bwMode="auto">
        <a:xfrm flipV="1">
          <a:off x="5003800" y="2573630"/>
          <a:ext cx="647700" cy="88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42906</xdr:rowOff>
    </xdr:from>
    <xdr:to>
      <xdr:col>26</xdr:col>
      <xdr:colOff>50800</xdr:colOff>
      <xdr:row>15</xdr:row>
      <xdr:rowOff>57673</xdr:rowOff>
    </xdr:to>
    <xdr:cxnSp macro="">
      <xdr:nvCxnSpPr>
        <xdr:cNvPr id="51" name="直線コネクタ 50"/>
        <xdr:cNvCxnSpPr/>
      </xdr:nvCxnSpPr>
      <xdr:spPr bwMode="auto">
        <a:xfrm flipV="1">
          <a:off x="4305300" y="2662281"/>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57673</xdr:rowOff>
    </xdr:from>
    <xdr:to>
      <xdr:col>22</xdr:col>
      <xdr:colOff>114300</xdr:colOff>
      <xdr:row>15</xdr:row>
      <xdr:rowOff>142164</xdr:rowOff>
    </xdr:to>
    <xdr:cxnSp macro="">
      <xdr:nvCxnSpPr>
        <xdr:cNvPr id="54" name="直線コネクタ 53"/>
        <xdr:cNvCxnSpPr/>
      </xdr:nvCxnSpPr>
      <xdr:spPr bwMode="auto">
        <a:xfrm flipV="1">
          <a:off x="3606800" y="2677048"/>
          <a:ext cx="698500" cy="84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164379</xdr:rowOff>
    </xdr:from>
    <xdr:to>
      <xdr:col>22</xdr:col>
      <xdr:colOff>165100</xdr:colOff>
      <xdr:row>16</xdr:row>
      <xdr:rowOff>94529</xdr:rowOff>
    </xdr:to>
    <xdr:sp macro="" textlink="">
      <xdr:nvSpPr>
        <xdr:cNvPr id="55" name="フローチャート: 判断 54"/>
        <xdr:cNvSpPr/>
      </xdr:nvSpPr>
      <xdr:spPr bwMode="auto">
        <a:xfrm>
          <a:off x="4254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79306</xdr:rowOff>
    </xdr:from>
    <xdr:ext cx="762000" cy="259045"/>
    <xdr:sp macro="" textlink="">
      <xdr:nvSpPr>
        <xdr:cNvPr id="56" name="テキスト ボックス 55"/>
        <xdr:cNvSpPr txBox="1"/>
      </xdr:nvSpPr>
      <xdr:spPr>
        <a:xfrm>
          <a:off x="3924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142164</xdr:rowOff>
    </xdr:from>
    <xdr:to>
      <xdr:col>18</xdr:col>
      <xdr:colOff>177800</xdr:colOff>
      <xdr:row>16</xdr:row>
      <xdr:rowOff>97267</xdr:rowOff>
    </xdr:to>
    <xdr:cxnSp macro="">
      <xdr:nvCxnSpPr>
        <xdr:cNvPr id="57" name="直線コネクタ 56"/>
        <xdr:cNvCxnSpPr/>
      </xdr:nvCxnSpPr>
      <xdr:spPr bwMode="auto">
        <a:xfrm flipV="1">
          <a:off x="2908300" y="2761539"/>
          <a:ext cx="698500" cy="12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74036</xdr:rowOff>
    </xdr:from>
    <xdr:to>
      <xdr:col>19</xdr:col>
      <xdr:colOff>38100</xdr:colOff>
      <xdr:row>17</xdr:row>
      <xdr:rowOff>4186</xdr:rowOff>
    </xdr:to>
    <xdr:sp macro="" textlink="">
      <xdr:nvSpPr>
        <xdr:cNvPr id="58" name="フローチャート: 判断 57"/>
        <xdr:cNvSpPr/>
      </xdr:nvSpPr>
      <xdr:spPr bwMode="auto">
        <a:xfrm>
          <a:off x="3556000" y="2864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160413</xdr:rowOff>
    </xdr:from>
    <xdr:ext cx="762000" cy="259045"/>
    <xdr:sp macro="" textlink="">
      <xdr:nvSpPr>
        <xdr:cNvPr id="59" name="テキスト ボックス 58"/>
        <xdr:cNvSpPr txBox="1"/>
      </xdr:nvSpPr>
      <xdr:spPr>
        <a:xfrm>
          <a:off x="3225800" y="295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30876</xdr:rowOff>
    </xdr:from>
    <xdr:to>
      <xdr:col>15</xdr:col>
      <xdr:colOff>101600</xdr:colOff>
      <xdr:row>17</xdr:row>
      <xdr:rowOff>132476</xdr:rowOff>
    </xdr:to>
    <xdr:sp macro="" textlink="">
      <xdr:nvSpPr>
        <xdr:cNvPr id="60" name="フローチャート: 判断 59"/>
        <xdr:cNvSpPr/>
      </xdr:nvSpPr>
      <xdr:spPr bwMode="auto">
        <a:xfrm>
          <a:off x="2857500" y="2993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117253</xdr:rowOff>
    </xdr:from>
    <xdr:ext cx="762000" cy="259045"/>
    <xdr:sp macro="" textlink="">
      <xdr:nvSpPr>
        <xdr:cNvPr id="61" name="テキスト ボックス 60"/>
        <xdr:cNvSpPr txBox="1"/>
      </xdr:nvSpPr>
      <xdr:spPr>
        <a:xfrm>
          <a:off x="2527300" y="307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74905</xdr:rowOff>
    </xdr:from>
    <xdr:to>
      <xdr:col>29</xdr:col>
      <xdr:colOff>177800</xdr:colOff>
      <xdr:row>15</xdr:row>
      <xdr:rowOff>5055</xdr:rowOff>
    </xdr:to>
    <xdr:sp macro="" textlink="">
      <xdr:nvSpPr>
        <xdr:cNvPr id="67" name="楕円 66"/>
        <xdr:cNvSpPr/>
      </xdr:nvSpPr>
      <xdr:spPr bwMode="auto">
        <a:xfrm>
          <a:off x="5600700" y="252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91432</xdr:rowOff>
    </xdr:from>
    <xdr:ext cx="762000" cy="259045"/>
    <xdr:sp macro="" textlink="">
      <xdr:nvSpPr>
        <xdr:cNvPr id="68" name="人口1人当たり決算額の推移該当値テキスト130"/>
        <xdr:cNvSpPr txBox="1"/>
      </xdr:nvSpPr>
      <xdr:spPr>
        <a:xfrm>
          <a:off x="5740400" y="236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163556</xdr:rowOff>
    </xdr:from>
    <xdr:to>
      <xdr:col>26</xdr:col>
      <xdr:colOff>101600</xdr:colOff>
      <xdr:row>15</xdr:row>
      <xdr:rowOff>93706</xdr:rowOff>
    </xdr:to>
    <xdr:sp macro="" textlink="">
      <xdr:nvSpPr>
        <xdr:cNvPr id="69" name="楕円 68"/>
        <xdr:cNvSpPr/>
      </xdr:nvSpPr>
      <xdr:spPr bwMode="auto">
        <a:xfrm>
          <a:off x="4953000" y="261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103883</xdr:rowOff>
    </xdr:from>
    <xdr:ext cx="736600" cy="259045"/>
    <xdr:sp macro="" textlink="">
      <xdr:nvSpPr>
        <xdr:cNvPr id="70" name="テキスト ボックス 69"/>
        <xdr:cNvSpPr txBox="1"/>
      </xdr:nvSpPr>
      <xdr:spPr>
        <a:xfrm>
          <a:off x="4622800" y="23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6873</xdr:rowOff>
    </xdr:from>
    <xdr:to>
      <xdr:col>22</xdr:col>
      <xdr:colOff>165100</xdr:colOff>
      <xdr:row>15</xdr:row>
      <xdr:rowOff>108473</xdr:rowOff>
    </xdr:to>
    <xdr:sp macro="" textlink="">
      <xdr:nvSpPr>
        <xdr:cNvPr id="71" name="楕円 70"/>
        <xdr:cNvSpPr/>
      </xdr:nvSpPr>
      <xdr:spPr bwMode="auto">
        <a:xfrm>
          <a:off x="4254500" y="262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118650</xdr:rowOff>
    </xdr:from>
    <xdr:ext cx="762000" cy="259045"/>
    <xdr:sp macro="" textlink="">
      <xdr:nvSpPr>
        <xdr:cNvPr id="72" name="テキスト ボックス 71"/>
        <xdr:cNvSpPr txBox="1"/>
      </xdr:nvSpPr>
      <xdr:spPr>
        <a:xfrm>
          <a:off x="3924300" y="23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91364</xdr:rowOff>
    </xdr:from>
    <xdr:to>
      <xdr:col>19</xdr:col>
      <xdr:colOff>38100</xdr:colOff>
      <xdr:row>16</xdr:row>
      <xdr:rowOff>21514</xdr:rowOff>
    </xdr:to>
    <xdr:sp macro="" textlink="">
      <xdr:nvSpPr>
        <xdr:cNvPr id="73" name="楕円 72"/>
        <xdr:cNvSpPr/>
      </xdr:nvSpPr>
      <xdr:spPr bwMode="auto">
        <a:xfrm>
          <a:off x="3556000" y="271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31691</xdr:rowOff>
    </xdr:from>
    <xdr:ext cx="762000" cy="259045"/>
    <xdr:sp macro="" textlink="">
      <xdr:nvSpPr>
        <xdr:cNvPr id="74" name="テキスト ボックス 73"/>
        <xdr:cNvSpPr txBox="1"/>
      </xdr:nvSpPr>
      <xdr:spPr>
        <a:xfrm>
          <a:off x="3225800" y="247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46467</xdr:rowOff>
    </xdr:from>
    <xdr:to>
      <xdr:col>15</xdr:col>
      <xdr:colOff>101600</xdr:colOff>
      <xdr:row>16</xdr:row>
      <xdr:rowOff>148067</xdr:rowOff>
    </xdr:to>
    <xdr:sp macro="" textlink="">
      <xdr:nvSpPr>
        <xdr:cNvPr id="75" name="楕円 74"/>
        <xdr:cNvSpPr/>
      </xdr:nvSpPr>
      <xdr:spPr bwMode="auto">
        <a:xfrm>
          <a:off x="2857500" y="283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158244</xdr:rowOff>
    </xdr:from>
    <xdr:ext cx="762000" cy="259045"/>
    <xdr:sp macro="" textlink="">
      <xdr:nvSpPr>
        <xdr:cNvPr id="76" name="テキスト ボックス 75"/>
        <xdr:cNvSpPr txBox="1"/>
      </xdr:nvSpPr>
      <xdr:spPr>
        <a:xfrm>
          <a:off x="2527300" y="260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237075</xdr:rowOff>
    </xdr:from>
    <xdr:ext cx="762000" cy="259045"/>
    <xdr:sp macro="" textlink="">
      <xdr:nvSpPr>
        <xdr:cNvPr id="107" name="人口1人当たり決算額の推移最小値テキスト445"/>
        <xdr:cNvSpPr txBox="1"/>
      </xdr:nvSpPr>
      <xdr:spPr>
        <a:xfrm>
          <a:off x="5740400" y="73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226899</xdr:rowOff>
    </xdr:from>
    <xdr:to>
      <xdr:col>29</xdr:col>
      <xdr:colOff>127000</xdr:colOff>
      <xdr:row>37</xdr:row>
      <xdr:rowOff>265662</xdr:rowOff>
    </xdr:to>
    <xdr:cxnSp macro="">
      <xdr:nvCxnSpPr>
        <xdr:cNvPr id="111" name="直線コネクタ 110"/>
        <xdr:cNvCxnSpPr/>
      </xdr:nvCxnSpPr>
      <xdr:spPr bwMode="auto">
        <a:xfrm flipV="1">
          <a:off x="5003800" y="7351599"/>
          <a:ext cx="647700" cy="3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223698</xdr:rowOff>
    </xdr:from>
    <xdr:to>
      <xdr:col>26</xdr:col>
      <xdr:colOff>50800</xdr:colOff>
      <xdr:row>37</xdr:row>
      <xdr:rowOff>265662</xdr:rowOff>
    </xdr:to>
    <xdr:cxnSp macro="">
      <xdr:nvCxnSpPr>
        <xdr:cNvPr id="114" name="直線コネクタ 113"/>
        <xdr:cNvCxnSpPr/>
      </xdr:nvCxnSpPr>
      <xdr:spPr bwMode="auto">
        <a:xfrm>
          <a:off x="4305300" y="7348398"/>
          <a:ext cx="698500" cy="4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188559</xdr:rowOff>
    </xdr:from>
    <xdr:to>
      <xdr:col>22</xdr:col>
      <xdr:colOff>114300</xdr:colOff>
      <xdr:row>37</xdr:row>
      <xdr:rowOff>223698</xdr:rowOff>
    </xdr:to>
    <xdr:cxnSp macro="">
      <xdr:nvCxnSpPr>
        <xdr:cNvPr id="117" name="直線コネクタ 116"/>
        <xdr:cNvCxnSpPr/>
      </xdr:nvCxnSpPr>
      <xdr:spPr bwMode="auto">
        <a:xfrm>
          <a:off x="3606800" y="7313259"/>
          <a:ext cx="6985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264664</xdr:rowOff>
    </xdr:from>
    <xdr:to>
      <xdr:col>22</xdr:col>
      <xdr:colOff>165100</xdr:colOff>
      <xdr:row>36</xdr:row>
      <xdr:rowOff>23364</xdr:rowOff>
    </xdr:to>
    <xdr:sp macro="" textlink="">
      <xdr:nvSpPr>
        <xdr:cNvPr id="118" name="フローチャート: 判断 117"/>
        <xdr:cNvSpPr/>
      </xdr:nvSpPr>
      <xdr:spPr bwMode="auto">
        <a:xfrm>
          <a:off x="42545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33541</xdr:rowOff>
    </xdr:from>
    <xdr:ext cx="762000" cy="259045"/>
    <xdr:sp macro="" textlink="">
      <xdr:nvSpPr>
        <xdr:cNvPr id="119" name="テキスト ボックス 118"/>
        <xdr:cNvSpPr txBox="1"/>
      </xdr:nvSpPr>
      <xdr:spPr>
        <a:xfrm>
          <a:off x="3924300" y="66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63416</xdr:rowOff>
    </xdr:from>
    <xdr:to>
      <xdr:col>18</xdr:col>
      <xdr:colOff>177800</xdr:colOff>
      <xdr:row>37</xdr:row>
      <xdr:rowOff>188559</xdr:rowOff>
    </xdr:to>
    <xdr:cxnSp macro="">
      <xdr:nvCxnSpPr>
        <xdr:cNvPr id="120" name="直線コネクタ 119"/>
        <xdr:cNvCxnSpPr/>
      </xdr:nvCxnSpPr>
      <xdr:spPr bwMode="auto">
        <a:xfrm>
          <a:off x="2908300" y="7188116"/>
          <a:ext cx="698500" cy="12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6836</xdr:rowOff>
    </xdr:from>
    <xdr:to>
      <xdr:col>19</xdr:col>
      <xdr:colOff>38100</xdr:colOff>
      <xdr:row>37</xdr:row>
      <xdr:rowOff>108436</xdr:rowOff>
    </xdr:to>
    <xdr:sp macro="" textlink="">
      <xdr:nvSpPr>
        <xdr:cNvPr id="121" name="フローチャート: 判断 120"/>
        <xdr:cNvSpPr/>
      </xdr:nvSpPr>
      <xdr:spPr bwMode="auto">
        <a:xfrm>
          <a:off x="3556000" y="7131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290063</xdr:rowOff>
    </xdr:from>
    <xdr:ext cx="762000" cy="259045"/>
    <xdr:sp macro="" textlink="">
      <xdr:nvSpPr>
        <xdr:cNvPr id="122" name="テキスト ボックス 121"/>
        <xdr:cNvSpPr txBox="1"/>
      </xdr:nvSpPr>
      <xdr:spPr>
        <a:xfrm>
          <a:off x="3225800" y="690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80478</xdr:rowOff>
    </xdr:from>
    <xdr:to>
      <xdr:col>15</xdr:col>
      <xdr:colOff>101600</xdr:colOff>
      <xdr:row>37</xdr:row>
      <xdr:rowOff>10628</xdr:rowOff>
    </xdr:to>
    <xdr:sp macro="" textlink="">
      <xdr:nvSpPr>
        <xdr:cNvPr id="123" name="フローチャート: 判断 122"/>
        <xdr:cNvSpPr/>
      </xdr:nvSpPr>
      <xdr:spPr bwMode="auto">
        <a:xfrm>
          <a:off x="2857500" y="7033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192255</xdr:rowOff>
    </xdr:from>
    <xdr:ext cx="762000" cy="259045"/>
    <xdr:sp macro="" textlink="">
      <xdr:nvSpPr>
        <xdr:cNvPr id="124" name="テキスト ボックス 123"/>
        <xdr:cNvSpPr txBox="1"/>
      </xdr:nvSpPr>
      <xdr:spPr>
        <a:xfrm>
          <a:off x="2527300" y="680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176099</xdr:rowOff>
    </xdr:from>
    <xdr:to>
      <xdr:col>29</xdr:col>
      <xdr:colOff>177800</xdr:colOff>
      <xdr:row>37</xdr:row>
      <xdr:rowOff>277699</xdr:rowOff>
    </xdr:to>
    <xdr:sp macro="" textlink="">
      <xdr:nvSpPr>
        <xdr:cNvPr id="130" name="楕円 129"/>
        <xdr:cNvSpPr/>
      </xdr:nvSpPr>
      <xdr:spPr bwMode="auto">
        <a:xfrm>
          <a:off x="5600700" y="7300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84676</xdr:rowOff>
    </xdr:from>
    <xdr:ext cx="762000" cy="259045"/>
    <xdr:sp macro="" textlink="">
      <xdr:nvSpPr>
        <xdr:cNvPr id="131" name="人口1人当たり決算額の推移該当値テキスト445"/>
        <xdr:cNvSpPr txBox="1"/>
      </xdr:nvSpPr>
      <xdr:spPr>
        <a:xfrm>
          <a:off x="5740400" y="720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214862</xdr:rowOff>
    </xdr:from>
    <xdr:to>
      <xdr:col>26</xdr:col>
      <xdr:colOff>101600</xdr:colOff>
      <xdr:row>37</xdr:row>
      <xdr:rowOff>316462</xdr:rowOff>
    </xdr:to>
    <xdr:sp macro="" textlink="">
      <xdr:nvSpPr>
        <xdr:cNvPr id="132" name="楕円 131"/>
        <xdr:cNvSpPr/>
      </xdr:nvSpPr>
      <xdr:spPr bwMode="auto">
        <a:xfrm>
          <a:off x="4953000" y="733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301239</xdr:rowOff>
    </xdr:from>
    <xdr:ext cx="736600" cy="259045"/>
    <xdr:sp macro="" textlink="">
      <xdr:nvSpPr>
        <xdr:cNvPr id="133" name="テキスト ボックス 132"/>
        <xdr:cNvSpPr txBox="1"/>
      </xdr:nvSpPr>
      <xdr:spPr>
        <a:xfrm>
          <a:off x="4622800" y="742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172898</xdr:rowOff>
    </xdr:from>
    <xdr:to>
      <xdr:col>22</xdr:col>
      <xdr:colOff>165100</xdr:colOff>
      <xdr:row>37</xdr:row>
      <xdr:rowOff>274498</xdr:rowOff>
    </xdr:to>
    <xdr:sp macro="" textlink="">
      <xdr:nvSpPr>
        <xdr:cNvPr id="134" name="楕円 133"/>
        <xdr:cNvSpPr/>
      </xdr:nvSpPr>
      <xdr:spPr bwMode="auto">
        <a:xfrm>
          <a:off x="4254500" y="729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259275</xdr:rowOff>
    </xdr:from>
    <xdr:ext cx="762000" cy="259045"/>
    <xdr:sp macro="" textlink="">
      <xdr:nvSpPr>
        <xdr:cNvPr id="135" name="テキスト ボックス 134"/>
        <xdr:cNvSpPr txBox="1"/>
      </xdr:nvSpPr>
      <xdr:spPr>
        <a:xfrm>
          <a:off x="3924300" y="738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137759</xdr:rowOff>
    </xdr:from>
    <xdr:to>
      <xdr:col>19</xdr:col>
      <xdr:colOff>38100</xdr:colOff>
      <xdr:row>37</xdr:row>
      <xdr:rowOff>239359</xdr:rowOff>
    </xdr:to>
    <xdr:sp macro="" textlink="">
      <xdr:nvSpPr>
        <xdr:cNvPr id="136" name="楕円 135"/>
        <xdr:cNvSpPr/>
      </xdr:nvSpPr>
      <xdr:spPr bwMode="auto">
        <a:xfrm>
          <a:off x="3556000" y="726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224136</xdr:rowOff>
    </xdr:from>
    <xdr:ext cx="762000" cy="259045"/>
    <xdr:sp macro="" textlink="">
      <xdr:nvSpPr>
        <xdr:cNvPr id="137" name="テキスト ボックス 136"/>
        <xdr:cNvSpPr txBox="1"/>
      </xdr:nvSpPr>
      <xdr:spPr>
        <a:xfrm>
          <a:off x="3225800" y="734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12616</xdr:rowOff>
    </xdr:from>
    <xdr:to>
      <xdr:col>15</xdr:col>
      <xdr:colOff>101600</xdr:colOff>
      <xdr:row>37</xdr:row>
      <xdr:rowOff>114216</xdr:rowOff>
    </xdr:to>
    <xdr:sp macro="" textlink="">
      <xdr:nvSpPr>
        <xdr:cNvPr id="138" name="楕円 137"/>
        <xdr:cNvSpPr/>
      </xdr:nvSpPr>
      <xdr:spPr bwMode="auto">
        <a:xfrm>
          <a:off x="2857500" y="713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98993</xdr:rowOff>
    </xdr:from>
    <xdr:ext cx="762000" cy="259045"/>
    <xdr:sp macro="" textlink="">
      <xdr:nvSpPr>
        <xdr:cNvPr id="139" name="テキスト ボックス 138"/>
        <xdr:cNvSpPr txBox="1"/>
      </xdr:nvSpPr>
      <xdr:spPr>
        <a:xfrm>
          <a:off x="2527300" y="722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182,391
180,608
225.78
75,421,479
70,013,188
4,080,085
38,723,468
56,252,940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102286</xdr:rowOff>
    </xdr:from>
    <xdr:to>
      <xdr:col>24</xdr:col>
      <xdr:colOff>63500</xdr:colOff>
      <xdr:row>33</xdr:row>
      <xdr:rowOff>41211</xdr:rowOff>
    </xdr:to>
    <xdr:cxnSp macro="">
      <xdr:nvCxnSpPr>
        <xdr:cNvPr id="61" name="直線コネクタ 60"/>
        <xdr:cNvCxnSpPr/>
      </xdr:nvCxnSpPr>
      <xdr:spPr>
        <a:xfrm flipV="1">
          <a:off x="3797300" y="5588686"/>
          <a:ext cx="838200" cy="1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123165</xdr:rowOff>
    </xdr:from>
    <xdr:to>
      <xdr:col>19</xdr:col>
      <xdr:colOff>177800</xdr:colOff>
      <xdr:row>33</xdr:row>
      <xdr:rowOff>41211</xdr:rowOff>
    </xdr:to>
    <xdr:cxnSp macro="">
      <xdr:nvCxnSpPr>
        <xdr:cNvPr id="64" name="直線コネクタ 63"/>
        <xdr:cNvCxnSpPr/>
      </xdr:nvCxnSpPr>
      <xdr:spPr>
        <a:xfrm>
          <a:off x="2908300" y="5609565"/>
          <a:ext cx="889000" cy="8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123165</xdr:rowOff>
    </xdr:from>
    <xdr:to>
      <xdr:col>15</xdr:col>
      <xdr:colOff>50800</xdr:colOff>
      <xdr:row>33</xdr:row>
      <xdr:rowOff>21361</xdr:rowOff>
    </xdr:to>
    <xdr:cxnSp macro="">
      <xdr:nvCxnSpPr>
        <xdr:cNvPr id="67" name="直線コネクタ 66"/>
        <xdr:cNvCxnSpPr/>
      </xdr:nvCxnSpPr>
      <xdr:spPr>
        <a:xfrm flipV="1">
          <a:off x="2019300" y="5609565"/>
          <a:ext cx="889000" cy="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146507</xdr:rowOff>
    </xdr:from>
    <xdr:to>
      <xdr:col>15</xdr:col>
      <xdr:colOff>101600</xdr:colOff>
      <xdr:row>35</xdr:row>
      <xdr:rowOff>76657</xdr:rowOff>
    </xdr:to>
    <xdr:sp macro="" textlink="">
      <xdr:nvSpPr>
        <xdr:cNvPr id="68" name="フローチャート: 判断 67"/>
        <xdr:cNvSpPr/>
      </xdr:nvSpPr>
      <xdr:spPr>
        <a:xfrm>
          <a:off x="2857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67784</xdr:rowOff>
    </xdr:from>
    <xdr:ext cx="534377" cy="259045"/>
    <xdr:sp macro="" textlink="">
      <xdr:nvSpPr>
        <xdr:cNvPr id="69" name="テキスト ボックス 68"/>
        <xdr:cNvSpPr txBox="1"/>
      </xdr:nvSpPr>
      <xdr:spPr>
        <a:xfrm>
          <a:off x="2641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21361</xdr:rowOff>
    </xdr:from>
    <xdr:to>
      <xdr:col>10</xdr:col>
      <xdr:colOff>114300</xdr:colOff>
      <xdr:row>33</xdr:row>
      <xdr:rowOff>58966</xdr:rowOff>
    </xdr:to>
    <xdr:cxnSp macro="">
      <xdr:nvCxnSpPr>
        <xdr:cNvPr id="70" name="直線コネクタ 69"/>
        <xdr:cNvCxnSpPr/>
      </xdr:nvCxnSpPr>
      <xdr:spPr>
        <a:xfrm flipV="1">
          <a:off x="1130300" y="5679211"/>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169939</xdr:rowOff>
    </xdr:from>
    <xdr:to>
      <xdr:col>10</xdr:col>
      <xdr:colOff>165100</xdr:colOff>
      <xdr:row>34</xdr:row>
      <xdr:rowOff>100089</xdr:rowOff>
    </xdr:to>
    <xdr:sp macro="" textlink="">
      <xdr:nvSpPr>
        <xdr:cNvPr id="71" name="フローチャート: 判断 70"/>
        <xdr:cNvSpPr/>
      </xdr:nvSpPr>
      <xdr:spPr>
        <a:xfrm>
          <a:off x="1968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91216</xdr:rowOff>
    </xdr:from>
    <xdr:ext cx="534377" cy="259045"/>
    <xdr:sp macro="" textlink="">
      <xdr:nvSpPr>
        <xdr:cNvPr id="72" name="テキスト ボックス 71"/>
        <xdr:cNvSpPr txBox="1"/>
      </xdr:nvSpPr>
      <xdr:spPr>
        <a:xfrm>
          <a:off x="1752111" y="59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24663</xdr:rowOff>
    </xdr:from>
    <xdr:to>
      <xdr:col>6</xdr:col>
      <xdr:colOff>38100</xdr:colOff>
      <xdr:row>34</xdr:row>
      <xdr:rowOff>126263</xdr:rowOff>
    </xdr:to>
    <xdr:sp macro="" textlink="">
      <xdr:nvSpPr>
        <xdr:cNvPr id="73" name="フローチャート: 判断 72"/>
        <xdr:cNvSpPr/>
      </xdr:nvSpPr>
      <xdr:spPr>
        <a:xfrm>
          <a:off x="1079500" y="58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117390</xdr:rowOff>
    </xdr:from>
    <xdr:ext cx="534377" cy="259045"/>
    <xdr:sp macro="" textlink="">
      <xdr:nvSpPr>
        <xdr:cNvPr id="74" name="テキスト ボックス 73"/>
        <xdr:cNvSpPr txBox="1"/>
      </xdr:nvSpPr>
      <xdr:spPr>
        <a:xfrm>
          <a:off x="863111" y="594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51486</xdr:rowOff>
    </xdr:from>
    <xdr:to>
      <xdr:col>24</xdr:col>
      <xdr:colOff>114300</xdr:colOff>
      <xdr:row>32</xdr:row>
      <xdr:rowOff>153086</xdr:rowOff>
    </xdr:to>
    <xdr:sp macro="" textlink="">
      <xdr:nvSpPr>
        <xdr:cNvPr id="80" name="楕円 79"/>
        <xdr:cNvSpPr/>
      </xdr:nvSpPr>
      <xdr:spPr>
        <a:xfrm>
          <a:off x="4584700" y="55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74363</xdr:rowOff>
    </xdr:from>
    <xdr:ext cx="534377" cy="259045"/>
    <xdr:sp macro="" textlink="">
      <xdr:nvSpPr>
        <xdr:cNvPr id="81" name="人件費該当値テキスト"/>
        <xdr:cNvSpPr txBox="1"/>
      </xdr:nvSpPr>
      <xdr:spPr>
        <a:xfrm>
          <a:off x="4686300" y="538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161861</xdr:rowOff>
    </xdr:from>
    <xdr:to>
      <xdr:col>20</xdr:col>
      <xdr:colOff>38100</xdr:colOff>
      <xdr:row>33</xdr:row>
      <xdr:rowOff>92011</xdr:rowOff>
    </xdr:to>
    <xdr:sp macro="" textlink="">
      <xdr:nvSpPr>
        <xdr:cNvPr id="82" name="楕円 81"/>
        <xdr:cNvSpPr/>
      </xdr:nvSpPr>
      <xdr:spPr>
        <a:xfrm>
          <a:off x="3746500" y="56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108538</xdr:rowOff>
    </xdr:from>
    <xdr:ext cx="534377" cy="259045"/>
    <xdr:sp macro="" textlink="">
      <xdr:nvSpPr>
        <xdr:cNvPr id="83" name="テキスト ボックス 82"/>
        <xdr:cNvSpPr txBox="1"/>
      </xdr:nvSpPr>
      <xdr:spPr>
        <a:xfrm>
          <a:off x="3530111" y="542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72365</xdr:rowOff>
    </xdr:from>
    <xdr:to>
      <xdr:col>15</xdr:col>
      <xdr:colOff>101600</xdr:colOff>
      <xdr:row>33</xdr:row>
      <xdr:rowOff>2515</xdr:rowOff>
    </xdr:to>
    <xdr:sp macro="" textlink="">
      <xdr:nvSpPr>
        <xdr:cNvPr id="84" name="楕円 83"/>
        <xdr:cNvSpPr/>
      </xdr:nvSpPr>
      <xdr:spPr>
        <a:xfrm>
          <a:off x="2857500" y="55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19042</xdr:rowOff>
    </xdr:from>
    <xdr:ext cx="534377" cy="259045"/>
    <xdr:sp macro="" textlink="">
      <xdr:nvSpPr>
        <xdr:cNvPr id="85" name="テキスト ボックス 84"/>
        <xdr:cNvSpPr txBox="1"/>
      </xdr:nvSpPr>
      <xdr:spPr>
        <a:xfrm>
          <a:off x="2641111" y="53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142011</xdr:rowOff>
    </xdr:from>
    <xdr:to>
      <xdr:col>10</xdr:col>
      <xdr:colOff>165100</xdr:colOff>
      <xdr:row>33</xdr:row>
      <xdr:rowOff>72161</xdr:rowOff>
    </xdr:to>
    <xdr:sp macro="" textlink="">
      <xdr:nvSpPr>
        <xdr:cNvPr id="86" name="楕円 85"/>
        <xdr:cNvSpPr/>
      </xdr:nvSpPr>
      <xdr:spPr>
        <a:xfrm>
          <a:off x="1968500" y="56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88688</xdr:rowOff>
    </xdr:from>
    <xdr:ext cx="534377" cy="259045"/>
    <xdr:sp macro="" textlink="">
      <xdr:nvSpPr>
        <xdr:cNvPr id="87" name="テキスト ボックス 86"/>
        <xdr:cNvSpPr txBox="1"/>
      </xdr:nvSpPr>
      <xdr:spPr>
        <a:xfrm>
          <a:off x="1752111" y="54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8166</xdr:rowOff>
    </xdr:from>
    <xdr:to>
      <xdr:col>6</xdr:col>
      <xdr:colOff>38100</xdr:colOff>
      <xdr:row>33</xdr:row>
      <xdr:rowOff>109766</xdr:rowOff>
    </xdr:to>
    <xdr:sp macro="" textlink="">
      <xdr:nvSpPr>
        <xdr:cNvPr id="88" name="楕円 87"/>
        <xdr:cNvSpPr/>
      </xdr:nvSpPr>
      <xdr:spPr>
        <a:xfrm>
          <a:off x="1079500" y="56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126293</xdr:rowOff>
    </xdr:from>
    <xdr:ext cx="534377" cy="259045"/>
    <xdr:sp macro="" textlink="">
      <xdr:nvSpPr>
        <xdr:cNvPr id="89" name="テキスト ボックス 88"/>
        <xdr:cNvSpPr txBox="1"/>
      </xdr:nvSpPr>
      <xdr:spPr>
        <a:xfrm>
          <a:off x="863111" y="54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155778</xdr:rowOff>
    </xdr:from>
    <xdr:to>
      <xdr:col>24</xdr:col>
      <xdr:colOff>63500</xdr:colOff>
      <xdr:row>52</xdr:row>
      <xdr:rowOff>61366</xdr:rowOff>
    </xdr:to>
    <xdr:cxnSp macro="">
      <xdr:nvCxnSpPr>
        <xdr:cNvPr id="119" name="直線コネクタ 118"/>
        <xdr:cNvCxnSpPr/>
      </xdr:nvCxnSpPr>
      <xdr:spPr>
        <a:xfrm flipV="1">
          <a:off x="3797300" y="8899728"/>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6976</xdr:rowOff>
    </xdr:from>
    <xdr:ext cx="534377" cy="259045"/>
    <xdr:sp macro="" textlink="">
      <xdr:nvSpPr>
        <xdr:cNvPr id="120" name="物件費平均値テキスト"/>
        <xdr:cNvSpPr txBox="1"/>
      </xdr:nvSpPr>
      <xdr:spPr>
        <a:xfrm>
          <a:off x="4686300" y="9265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61366</xdr:rowOff>
    </xdr:from>
    <xdr:to>
      <xdr:col>19</xdr:col>
      <xdr:colOff>177800</xdr:colOff>
      <xdr:row>53</xdr:row>
      <xdr:rowOff>64605</xdr:rowOff>
    </xdr:to>
    <xdr:cxnSp macro="">
      <xdr:nvCxnSpPr>
        <xdr:cNvPr id="122" name="直線コネクタ 121"/>
        <xdr:cNvCxnSpPr/>
      </xdr:nvCxnSpPr>
      <xdr:spPr>
        <a:xfrm flipV="1">
          <a:off x="2908300" y="8976766"/>
          <a:ext cx="889000" cy="1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126458</xdr:rowOff>
    </xdr:from>
    <xdr:ext cx="534377" cy="259045"/>
    <xdr:sp macro="" textlink="">
      <xdr:nvSpPr>
        <xdr:cNvPr id="124" name="テキスト ボックス 123"/>
        <xdr:cNvSpPr txBox="1"/>
      </xdr:nvSpPr>
      <xdr:spPr>
        <a:xfrm>
          <a:off x="3530111" y="93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64605</xdr:rowOff>
    </xdr:from>
    <xdr:to>
      <xdr:col>15</xdr:col>
      <xdr:colOff>50800</xdr:colOff>
      <xdr:row>54</xdr:row>
      <xdr:rowOff>127165</xdr:rowOff>
    </xdr:to>
    <xdr:cxnSp macro="">
      <xdr:nvCxnSpPr>
        <xdr:cNvPr id="125" name="直線コネクタ 124"/>
        <xdr:cNvCxnSpPr/>
      </xdr:nvCxnSpPr>
      <xdr:spPr>
        <a:xfrm flipV="1">
          <a:off x="2019300" y="9151455"/>
          <a:ext cx="889000" cy="2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56438</xdr:rowOff>
    </xdr:from>
    <xdr:to>
      <xdr:col>15</xdr:col>
      <xdr:colOff>101600</xdr:colOff>
      <xdr:row>54</xdr:row>
      <xdr:rowOff>158038</xdr:rowOff>
    </xdr:to>
    <xdr:sp macro="" textlink="">
      <xdr:nvSpPr>
        <xdr:cNvPr id="126" name="フローチャート: 判断 125"/>
        <xdr:cNvSpPr/>
      </xdr:nvSpPr>
      <xdr:spPr>
        <a:xfrm>
          <a:off x="2857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149165</xdr:rowOff>
    </xdr:from>
    <xdr:ext cx="534377" cy="259045"/>
    <xdr:sp macro="" textlink="">
      <xdr:nvSpPr>
        <xdr:cNvPr id="127" name="テキスト ボックス 126"/>
        <xdr:cNvSpPr txBox="1"/>
      </xdr:nvSpPr>
      <xdr:spPr>
        <a:xfrm>
          <a:off x="2641111" y="9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127165</xdr:rowOff>
    </xdr:from>
    <xdr:to>
      <xdr:col>10</xdr:col>
      <xdr:colOff>114300</xdr:colOff>
      <xdr:row>55</xdr:row>
      <xdr:rowOff>91770</xdr:rowOff>
    </xdr:to>
    <xdr:cxnSp macro="">
      <xdr:nvCxnSpPr>
        <xdr:cNvPr id="128" name="直線コネクタ 127"/>
        <xdr:cNvCxnSpPr/>
      </xdr:nvCxnSpPr>
      <xdr:spPr>
        <a:xfrm flipV="1">
          <a:off x="1130300" y="9385465"/>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72822</xdr:rowOff>
    </xdr:from>
    <xdr:to>
      <xdr:col>10</xdr:col>
      <xdr:colOff>165100</xdr:colOff>
      <xdr:row>56</xdr:row>
      <xdr:rowOff>2972</xdr:rowOff>
    </xdr:to>
    <xdr:sp macro="" textlink="">
      <xdr:nvSpPr>
        <xdr:cNvPr id="129" name="フローチャート: 判断 128"/>
        <xdr:cNvSpPr/>
      </xdr:nvSpPr>
      <xdr:spPr>
        <a:xfrm>
          <a:off x="1968500" y="950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165549</xdr:rowOff>
    </xdr:from>
    <xdr:ext cx="534377" cy="259045"/>
    <xdr:sp macro="" textlink="">
      <xdr:nvSpPr>
        <xdr:cNvPr id="130" name="テキスト ボックス 129"/>
        <xdr:cNvSpPr txBox="1"/>
      </xdr:nvSpPr>
      <xdr:spPr>
        <a:xfrm>
          <a:off x="1752111" y="959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23330</xdr:rowOff>
    </xdr:from>
    <xdr:to>
      <xdr:col>6</xdr:col>
      <xdr:colOff>38100</xdr:colOff>
      <xdr:row>56</xdr:row>
      <xdr:rowOff>124930</xdr:rowOff>
    </xdr:to>
    <xdr:sp macro="" textlink="">
      <xdr:nvSpPr>
        <xdr:cNvPr id="131" name="フローチャート: 判断 130"/>
        <xdr:cNvSpPr/>
      </xdr:nvSpPr>
      <xdr:spPr>
        <a:xfrm>
          <a:off x="1079500" y="96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116057</xdr:rowOff>
    </xdr:from>
    <xdr:ext cx="534377" cy="259045"/>
    <xdr:sp macro="" textlink="">
      <xdr:nvSpPr>
        <xdr:cNvPr id="132" name="テキスト ボックス 131"/>
        <xdr:cNvSpPr txBox="1"/>
      </xdr:nvSpPr>
      <xdr:spPr>
        <a:xfrm>
          <a:off x="863111" y="97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104978</xdr:rowOff>
    </xdr:from>
    <xdr:to>
      <xdr:col>24</xdr:col>
      <xdr:colOff>114300</xdr:colOff>
      <xdr:row>52</xdr:row>
      <xdr:rowOff>35128</xdr:rowOff>
    </xdr:to>
    <xdr:sp macro="" textlink="">
      <xdr:nvSpPr>
        <xdr:cNvPr id="138" name="楕円 137"/>
        <xdr:cNvSpPr/>
      </xdr:nvSpPr>
      <xdr:spPr>
        <a:xfrm>
          <a:off x="4584700" y="88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58005</xdr:rowOff>
    </xdr:from>
    <xdr:ext cx="534377" cy="259045"/>
    <xdr:sp macro="" textlink="">
      <xdr:nvSpPr>
        <xdr:cNvPr id="139" name="物件費該当値テキスト"/>
        <xdr:cNvSpPr txBox="1"/>
      </xdr:nvSpPr>
      <xdr:spPr>
        <a:xfrm>
          <a:off x="4686300" y="88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10566</xdr:rowOff>
    </xdr:from>
    <xdr:to>
      <xdr:col>20</xdr:col>
      <xdr:colOff>38100</xdr:colOff>
      <xdr:row>52</xdr:row>
      <xdr:rowOff>112166</xdr:rowOff>
    </xdr:to>
    <xdr:sp macro="" textlink="">
      <xdr:nvSpPr>
        <xdr:cNvPr id="140" name="楕円 139"/>
        <xdr:cNvSpPr/>
      </xdr:nvSpPr>
      <xdr:spPr>
        <a:xfrm>
          <a:off x="3746500" y="892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128693</xdr:rowOff>
    </xdr:from>
    <xdr:ext cx="534377" cy="259045"/>
    <xdr:sp macro="" textlink="">
      <xdr:nvSpPr>
        <xdr:cNvPr id="141" name="テキスト ボックス 140"/>
        <xdr:cNvSpPr txBox="1"/>
      </xdr:nvSpPr>
      <xdr:spPr>
        <a:xfrm>
          <a:off x="3530111" y="87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13805</xdr:rowOff>
    </xdr:from>
    <xdr:to>
      <xdr:col>15</xdr:col>
      <xdr:colOff>101600</xdr:colOff>
      <xdr:row>53</xdr:row>
      <xdr:rowOff>115405</xdr:rowOff>
    </xdr:to>
    <xdr:sp macro="" textlink="">
      <xdr:nvSpPr>
        <xdr:cNvPr id="142" name="楕円 141"/>
        <xdr:cNvSpPr/>
      </xdr:nvSpPr>
      <xdr:spPr>
        <a:xfrm>
          <a:off x="2857500" y="91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131932</xdr:rowOff>
    </xdr:from>
    <xdr:ext cx="534377" cy="259045"/>
    <xdr:sp macro="" textlink="">
      <xdr:nvSpPr>
        <xdr:cNvPr id="143" name="テキスト ボックス 142"/>
        <xdr:cNvSpPr txBox="1"/>
      </xdr:nvSpPr>
      <xdr:spPr>
        <a:xfrm>
          <a:off x="2641111" y="88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76365</xdr:rowOff>
    </xdr:from>
    <xdr:to>
      <xdr:col>10</xdr:col>
      <xdr:colOff>165100</xdr:colOff>
      <xdr:row>55</xdr:row>
      <xdr:rowOff>6515</xdr:rowOff>
    </xdr:to>
    <xdr:sp macro="" textlink="">
      <xdr:nvSpPr>
        <xdr:cNvPr id="144" name="楕円 143"/>
        <xdr:cNvSpPr/>
      </xdr:nvSpPr>
      <xdr:spPr>
        <a:xfrm>
          <a:off x="1968500" y="93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23042</xdr:rowOff>
    </xdr:from>
    <xdr:ext cx="534377" cy="259045"/>
    <xdr:sp macro="" textlink="">
      <xdr:nvSpPr>
        <xdr:cNvPr id="145" name="テキスト ボックス 144"/>
        <xdr:cNvSpPr txBox="1"/>
      </xdr:nvSpPr>
      <xdr:spPr>
        <a:xfrm>
          <a:off x="1752111" y="91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40970</xdr:rowOff>
    </xdr:from>
    <xdr:to>
      <xdr:col>6</xdr:col>
      <xdr:colOff>38100</xdr:colOff>
      <xdr:row>55</xdr:row>
      <xdr:rowOff>142570</xdr:rowOff>
    </xdr:to>
    <xdr:sp macro="" textlink="">
      <xdr:nvSpPr>
        <xdr:cNvPr id="146" name="楕円 145"/>
        <xdr:cNvSpPr/>
      </xdr:nvSpPr>
      <xdr:spPr>
        <a:xfrm>
          <a:off x="1079500" y="94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159097</xdr:rowOff>
    </xdr:from>
    <xdr:ext cx="534377" cy="259045"/>
    <xdr:sp macro="" textlink="">
      <xdr:nvSpPr>
        <xdr:cNvPr id="147" name="テキスト ボックス 146"/>
        <xdr:cNvSpPr txBox="1"/>
      </xdr:nvSpPr>
      <xdr:spPr>
        <a:xfrm>
          <a:off x="863111" y="92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73079</xdr:rowOff>
    </xdr:from>
    <xdr:to>
      <xdr:col>24</xdr:col>
      <xdr:colOff>63500</xdr:colOff>
      <xdr:row>77</xdr:row>
      <xdr:rowOff>78141</xdr:rowOff>
    </xdr:to>
    <xdr:cxnSp macro="">
      <xdr:nvCxnSpPr>
        <xdr:cNvPr id="178" name="直線コネクタ 177"/>
        <xdr:cNvCxnSpPr/>
      </xdr:nvCxnSpPr>
      <xdr:spPr>
        <a:xfrm flipV="1">
          <a:off x="3797300" y="1327472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49565</xdr:rowOff>
    </xdr:from>
    <xdr:ext cx="469744" cy="259045"/>
    <xdr:sp macro="" textlink="">
      <xdr:nvSpPr>
        <xdr:cNvPr id="179" name="維持補修費平均値テキスト"/>
        <xdr:cNvSpPr txBox="1"/>
      </xdr:nvSpPr>
      <xdr:spPr>
        <a:xfrm>
          <a:off x="4686300" y="1273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78141</xdr:rowOff>
    </xdr:from>
    <xdr:to>
      <xdr:col>19</xdr:col>
      <xdr:colOff>177800</xdr:colOff>
      <xdr:row>77</xdr:row>
      <xdr:rowOff>87285</xdr:rowOff>
    </xdr:to>
    <xdr:cxnSp macro="">
      <xdr:nvCxnSpPr>
        <xdr:cNvPr id="181" name="直線コネクタ 180"/>
        <xdr:cNvCxnSpPr/>
      </xdr:nvCxnSpPr>
      <xdr:spPr>
        <a:xfrm flipV="1">
          <a:off x="2908300" y="1327979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161307</xdr:rowOff>
    </xdr:from>
    <xdr:ext cx="469744" cy="259045"/>
    <xdr:sp macro="" textlink="">
      <xdr:nvSpPr>
        <xdr:cNvPr id="183" name="テキスト ボックス 182"/>
        <xdr:cNvSpPr txBox="1"/>
      </xdr:nvSpPr>
      <xdr:spPr>
        <a:xfrm>
          <a:off x="3562428" y="1267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56424</xdr:rowOff>
    </xdr:from>
    <xdr:to>
      <xdr:col>15</xdr:col>
      <xdr:colOff>50800</xdr:colOff>
      <xdr:row>77</xdr:row>
      <xdr:rowOff>87285</xdr:rowOff>
    </xdr:to>
    <xdr:cxnSp macro="">
      <xdr:nvCxnSpPr>
        <xdr:cNvPr id="184" name="直線コネクタ 183"/>
        <xdr:cNvCxnSpPr/>
      </xdr:nvCxnSpPr>
      <xdr:spPr>
        <a:xfrm>
          <a:off x="2019300" y="1325807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114373</xdr:rowOff>
    </xdr:from>
    <xdr:to>
      <xdr:col>15</xdr:col>
      <xdr:colOff>101600</xdr:colOff>
      <xdr:row>76</xdr:row>
      <xdr:rowOff>44523</xdr:rowOff>
    </xdr:to>
    <xdr:sp macro="" textlink="">
      <xdr:nvSpPr>
        <xdr:cNvPr id="185" name="フローチャート: 判断 184"/>
        <xdr:cNvSpPr/>
      </xdr:nvSpPr>
      <xdr:spPr>
        <a:xfrm>
          <a:off x="2857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61050</xdr:rowOff>
    </xdr:from>
    <xdr:ext cx="469744" cy="259045"/>
    <xdr:sp macro="" textlink="">
      <xdr:nvSpPr>
        <xdr:cNvPr id="186" name="テキスト ボックス 185"/>
        <xdr:cNvSpPr txBox="1"/>
      </xdr:nvSpPr>
      <xdr:spPr>
        <a:xfrm>
          <a:off x="2673428"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56424</xdr:rowOff>
    </xdr:from>
    <xdr:to>
      <xdr:col>10</xdr:col>
      <xdr:colOff>114300</xdr:colOff>
      <xdr:row>77</xdr:row>
      <xdr:rowOff>95286</xdr:rowOff>
    </xdr:to>
    <xdr:cxnSp macro="">
      <xdr:nvCxnSpPr>
        <xdr:cNvPr id="187" name="直線コネクタ 186"/>
        <xdr:cNvCxnSpPr/>
      </xdr:nvCxnSpPr>
      <xdr:spPr>
        <a:xfrm flipV="1">
          <a:off x="1130300" y="132580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28811</xdr:rowOff>
    </xdr:from>
    <xdr:to>
      <xdr:col>10</xdr:col>
      <xdr:colOff>165100</xdr:colOff>
      <xdr:row>76</xdr:row>
      <xdr:rowOff>130411</xdr:rowOff>
    </xdr:to>
    <xdr:sp macro="" textlink="">
      <xdr:nvSpPr>
        <xdr:cNvPr id="188" name="フローチャート: 判断 187"/>
        <xdr:cNvSpPr/>
      </xdr:nvSpPr>
      <xdr:spPr>
        <a:xfrm>
          <a:off x="1968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146938</xdr:rowOff>
    </xdr:from>
    <xdr:ext cx="469744" cy="259045"/>
    <xdr:sp macro="" textlink="">
      <xdr:nvSpPr>
        <xdr:cNvPr id="189" name="テキスト ボックス 188"/>
        <xdr:cNvSpPr txBox="1"/>
      </xdr:nvSpPr>
      <xdr:spPr>
        <a:xfrm>
          <a:off x="1784428" y="1283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90" name="フローチャート: 判断 189"/>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91" name="テキスト ボックス 190"/>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22279</xdr:rowOff>
    </xdr:from>
    <xdr:to>
      <xdr:col>24</xdr:col>
      <xdr:colOff>114300</xdr:colOff>
      <xdr:row>77</xdr:row>
      <xdr:rowOff>123879</xdr:rowOff>
    </xdr:to>
    <xdr:sp macro="" textlink="">
      <xdr:nvSpPr>
        <xdr:cNvPr id="197" name="楕円 196"/>
        <xdr:cNvSpPr/>
      </xdr:nvSpPr>
      <xdr:spPr>
        <a:xfrm>
          <a:off x="4584700" y="132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706</xdr:rowOff>
    </xdr:from>
    <xdr:ext cx="469744" cy="259045"/>
    <xdr:sp macro="" textlink="">
      <xdr:nvSpPr>
        <xdr:cNvPr id="198" name="維持補修費該当値テキスト"/>
        <xdr:cNvSpPr txBox="1"/>
      </xdr:nvSpPr>
      <xdr:spPr>
        <a:xfrm>
          <a:off x="4686300" y="1320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27341</xdr:rowOff>
    </xdr:from>
    <xdr:to>
      <xdr:col>20</xdr:col>
      <xdr:colOff>38100</xdr:colOff>
      <xdr:row>77</xdr:row>
      <xdr:rowOff>128941</xdr:rowOff>
    </xdr:to>
    <xdr:sp macro="" textlink="">
      <xdr:nvSpPr>
        <xdr:cNvPr id="199" name="楕円 198"/>
        <xdr:cNvSpPr/>
      </xdr:nvSpPr>
      <xdr:spPr>
        <a:xfrm>
          <a:off x="3746500" y="132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120068</xdr:rowOff>
    </xdr:from>
    <xdr:ext cx="469744" cy="259045"/>
    <xdr:sp macro="" textlink="">
      <xdr:nvSpPr>
        <xdr:cNvPr id="200" name="テキスト ボックス 199"/>
        <xdr:cNvSpPr txBox="1"/>
      </xdr:nvSpPr>
      <xdr:spPr>
        <a:xfrm>
          <a:off x="3562428" y="1332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36485</xdr:rowOff>
    </xdr:from>
    <xdr:to>
      <xdr:col>15</xdr:col>
      <xdr:colOff>101600</xdr:colOff>
      <xdr:row>77</xdr:row>
      <xdr:rowOff>138085</xdr:rowOff>
    </xdr:to>
    <xdr:sp macro="" textlink="">
      <xdr:nvSpPr>
        <xdr:cNvPr id="201" name="楕円 200"/>
        <xdr:cNvSpPr/>
      </xdr:nvSpPr>
      <xdr:spPr>
        <a:xfrm>
          <a:off x="2857500" y="132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129212</xdr:rowOff>
    </xdr:from>
    <xdr:ext cx="469744" cy="259045"/>
    <xdr:sp macro="" textlink="">
      <xdr:nvSpPr>
        <xdr:cNvPr id="202" name="テキスト ボックス 201"/>
        <xdr:cNvSpPr txBox="1"/>
      </xdr:nvSpPr>
      <xdr:spPr>
        <a:xfrm>
          <a:off x="2673428" y="1333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5624</xdr:rowOff>
    </xdr:from>
    <xdr:to>
      <xdr:col>10</xdr:col>
      <xdr:colOff>165100</xdr:colOff>
      <xdr:row>77</xdr:row>
      <xdr:rowOff>107224</xdr:rowOff>
    </xdr:to>
    <xdr:sp macro="" textlink="">
      <xdr:nvSpPr>
        <xdr:cNvPr id="203" name="楕円 202"/>
        <xdr:cNvSpPr/>
      </xdr:nvSpPr>
      <xdr:spPr>
        <a:xfrm>
          <a:off x="1968500" y="13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98351</xdr:rowOff>
    </xdr:from>
    <xdr:ext cx="469744" cy="259045"/>
    <xdr:sp macro="" textlink="">
      <xdr:nvSpPr>
        <xdr:cNvPr id="204" name="テキスト ボックス 203"/>
        <xdr:cNvSpPr txBox="1"/>
      </xdr:nvSpPr>
      <xdr:spPr>
        <a:xfrm>
          <a:off x="1784428" y="1330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44486</xdr:rowOff>
    </xdr:from>
    <xdr:to>
      <xdr:col>6</xdr:col>
      <xdr:colOff>38100</xdr:colOff>
      <xdr:row>77</xdr:row>
      <xdr:rowOff>146086</xdr:rowOff>
    </xdr:to>
    <xdr:sp macro="" textlink="">
      <xdr:nvSpPr>
        <xdr:cNvPr id="205" name="楕円 204"/>
        <xdr:cNvSpPr/>
      </xdr:nvSpPr>
      <xdr:spPr>
        <a:xfrm>
          <a:off x="1079500" y="132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137213</xdr:rowOff>
    </xdr:from>
    <xdr:ext cx="469744" cy="259045"/>
    <xdr:sp macro="" textlink="">
      <xdr:nvSpPr>
        <xdr:cNvPr id="206" name="テキスト ボックス 205"/>
        <xdr:cNvSpPr txBox="1"/>
      </xdr:nvSpPr>
      <xdr:spPr>
        <a:xfrm>
          <a:off x="895428" y="1333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68872</xdr:rowOff>
    </xdr:from>
    <xdr:to>
      <xdr:col>24</xdr:col>
      <xdr:colOff>63500</xdr:colOff>
      <xdr:row>95</xdr:row>
      <xdr:rowOff>11761</xdr:rowOff>
    </xdr:to>
    <xdr:cxnSp macro="">
      <xdr:nvCxnSpPr>
        <xdr:cNvPr id="236" name="直線コネクタ 235"/>
        <xdr:cNvCxnSpPr/>
      </xdr:nvCxnSpPr>
      <xdr:spPr>
        <a:xfrm flipV="1">
          <a:off x="3797300" y="16185172"/>
          <a:ext cx="838200" cy="11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11761</xdr:rowOff>
    </xdr:from>
    <xdr:to>
      <xdr:col>19</xdr:col>
      <xdr:colOff>177800</xdr:colOff>
      <xdr:row>96</xdr:row>
      <xdr:rowOff>13018</xdr:rowOff>
    </xdr:to>
    <xdr:cxnSp macro="">
      <xdr:nvCxnSpPr>
        <xdr:cNvPr id="239" name="直線コネクタ 238"/>
        <xdr:cNvCxnSpPr/>
      </xdr:nvCxnSpPr>
      <xdr:spPr>
        <a:xfrm flipV="1">
          <a:off x="2908300" y="16299511"/>
          <a:ext cx="889000" cy="1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55135</xdr:rowOff>
    </xdr:from>
    <xdr:ext cx="534377" cy="259045"/>
    <xdr:sp macro="" textlink="">
      <xdr:nvSpPr>
        <xdr:cNvPr id="241" name="テキスト ボックス 240"/>
        <xdr:cNvSpPr txBox="1"/>
      </xdr:nvSpPr>
      <xdr:spPr>
        <a:xfrm>
          <a:off x="3530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13018</xdr:rowOff>
    </xdr:from>
    <xdr:to>
      <xdr:col>15</xdr:col>
      <xdr:colOff>50800</xdr:colOff>
      <xdr:row>97</xdr:row>
      <xdr:rowOff>31648</xdr:rowOff>
    </xdr:to>
    <xdr:cxnSp macro="">
      <xdr:nvCxnSpPr>
        <xdr:cNvPr id="242" name="直線コネクタ 241"/>
        <xdr:cNvCxnSpPr/>
      </xdr:nvCxnSpPr>
      <xdr:spPr>
        <a:xfrm flipV="1">
          <a:off x="2019300" y="16472218"/>
          <a:ext cx="889000" cy="19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43484</xdr:rowOff>
    </xdr:from>
    <xdr:to>
      <xdr:col>15</xdr:col>
      <xdr:colOff>101600</xdr:colOff>
      <xdr:row>96</xdr:row>
      <xdr:rowOff>145084</xdr:rowOff>
    </xdr:to>
    <xdr:sp macro="" textlink="">
      <xdr:nvSpPr>
        <xdr:cNvPr id="243" name="フローチャート: 判断 242"/>
        <xdr:cNvSpPr/>
      </xdr:nvSpPr>
      <xdr:spPr>
        <a:xfrm>
          <a:off x="2857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136211</xdr:rowOff>
    </xdr:from>
    <xdr:ext cx="534377" cy="259045"/>
    <xdr:sp macro="" textlink="">
      <xdr:nvSpPr>
        <xdr:cNvPr id="244" name="テキスト ボックス 243"/>
        <xdr:cNvSpPr txBox="1"/>
      </xdr:nvSpPr>
      <xdr:spPr>
        <a:xfrm>
          <a:off x="2641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31648</xdr:rowOff>
    </xdr:from>
    <xdr:to>
      <xdr:col>10</xdr:col>
      <xdr:colOff>114300</xdr:colOff>
      <xdr:row>98</xdr:row>
      <xdr:rowOff>17208</xdr:rowOff>
    </xdr:to>
    <xdr:cxnSp macro="">
      <xdr:nvCxnSpPr>
        <xdr:cNvPr id="245" name="直線コネクタ 244"/>
        <xdr:cNvCxnSpPr/>
      </xdr:nvCxnSpPr>
      <xdr:spPr>
        <a:xfrm flipV="1">
          <a:off x="1130300" y="16662298"/>
          <a:ext cx="8890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15481</xdr:rowOff>
    </xdr:from>
    <xdr:to>
      <xdr:col>10</xdr:col>
      <xdr:colOff>165100</xdr:colOff>
      <xdr:row>96</xdr:row>
      <xdr:rowOff>117081</xdr:rowOff>
    </xdr:to>
    <xdr:sp macro="" textlink="">
      <xdr:nvSpPr>
        <xdr:cNvPr id="246" name="フローチャート: 判断 245"/>
        <xdr:cNvSpPr/>
      </xdr:nvSpPr>
      <xdr:spPr>
        <a:xfrm>
          <a:off x="1968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133608</xdr:rowOff>
    </xdr:from>
    <xdr:ext cx="534377" cy="259045"/>
    <xdr:sp macro="" textlink="">
      <xdr:nvSpPr>
        <xdr:cNvPr id="247" name="テキスト ボックス 246"/>
        <xdr:cNvSpPr txBox="1"/>
      </xdr:nvSpPr>
      <xdr:spPr>
        <a:xfrm>
          <a:off x="1752111" y="16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17424</xdr:rowOff>
    </xdr:from>
    <xdr:to>
      <xdr:col>6</xdr:col>
      <xdr:colOff>38100</xdr:colOff>
      <xdr:row>97</xdr:row>
      <xdr:rowOff>119024</xdr:rowOff>
    </xdr:to>
    <xdr:sp macro="" textlink="">
      <xdr:nvSpPr>
        <xdr:cNvPr id="248" name="フローチャート: 判断 247"/>
        <xdr:cNvSpPr/>
      </xdr:nvSpPr>
      <xdr:spPr>
        <a:xfrm>
          <a:off x="1079500" y="1664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135551</xdr:rowOff>
    </xdr:from>
    <xdr:ext cx="534377" cy="259045"/>
    <xdr:sp macro="" textlink="">
      <xdr:nvSpPr>
        <xdr:cNvPr id="249" name="テキスト ボックス 248"/>
        <xdr:cNvSpPr txBox="1"/>
      </xdr:nvSpPr>
      <xdr:spPr>
        <a:xfrm>
          <a:off x="863111" y="164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18072</xdr:rowOff>
    </xdr:from>
    <xdr:to>
      <xdr:col>24</xdr:col>
      <xdr:colOff>114300</xdr:colOff>
      <xdr:row>94</xdr:row>
      <xdr:rowOff>119672</xdr:rowOff>
    </xdr:to>
    <xdr:sp macro="" textlink="">
      <xdr:nvSpPr>
        <xdr:cNvPr id="255" name="楕円 254"/>
        <xdr:cNvSpPr/>
      </xdr:nvSpPr>
      <xdr:spPr>
        <a:xfrm>
          <a:off x="4584700" y="161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40949</xdr:rowOff>
    </xdr:from>
    <xdr:ext cx="534377" cy="259045"/>
    <xdr:sp macro="" textlink="">
      <xdr:nvSpPr>
        <xdr:cNvPr id="256" name="扶助費該当値テキスト"/>
        <xdr:cNvSpPr txBox="1"/>
      </xdr:nvSpPr>
      <xdr:spPr>
        <a:xfrm>
          <a:off x="4686300" y="159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132411</xdr:rowOff>
    </xdr:from>
    <xdr:to>
      <xdr:col>20</xdr:col>
      <xdr:colOff>38100</xdr:colOff>
      <xdr:row>95</xdr:row>
      <xdr:rowOff>62561</xdr:rowOff>
    </xdr:to>
    <xdr:sp macro="" textlink="">
      <xdr:nvSpPr>
        <xdr:cNvPr id="257" name="楕円 256"/>
        <xdr:cNvSpPr/>
      </xdr:nvSpPr>
      <xdr:spPr>
        <a:xfrm>
          <a:off x="3746500" y="162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79088</xdr:rowOff>
    </xdr:from>
    <xdr:ext cx="534377" cy="259045"/>
    <xdr:sp macro="" textlink="">
      <xdr:nvSpPr>
        <xdr:cNvPr id="258" name="テキスト ボックス 257"/>
        <xdr:cNvSpPr txBox="1"/>
      </xdr:nvSpPr>
      <xdr:spPr>
        <a:xfrm>
          <a:off x="3530111" y="160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133668</xdr:rowOff>
    </xdr:from>
    <xdr:to>
      <xdr:col>15</xdr:col>
      <xdr:colOff>101600</xdr:colOff>
      <xdr:row>96</xdr:row>
      <xdr:rowOff>63818</xdr:rowOff>
    </xdr:to>
    <xdr:sp macro="" textlink="">
      <xdr:nvSpPr>
        <xdr:cNvPr id="259" name="楕円 258"/>
        <xdr:cNvSpPr/>
      </xdr:nvSpPr>
      <xdr:spPr>
        <a:xfrm>
          <a:off x="2857500" y="164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80345</xdr:rowOff>
    </xdr:from>
    <xdr:ext cx="534377" cy="259045"/>
    <xdr:sp macro="" textlink="">
      <xdr:nvSpPr>
        <xdr:cNvPr id="260" name="テキスト ボックス 259"/>
        <xdr:cNvSpPr txBox="1"/>
      </xdr:nvSpPr>
      <xdr:spPr>
        <a:xfrm>
          <a:off x="2641111" y="161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152298</xdr:rowOff>
    </xdr:from>
    <xdr:to>
      <xdr:col>10</xdr:col>
      <xdr:colOff>165100</xdr:colOff>
      <xdr:row>97</xdr:row>
      <xdr:rowOff>82448</xdr:rowOff>
    </xdr:to>
    <xdr:sp macro="" textlink="">
      <xdr:nvSpPr>
        <xdr:cNvPr id="261" name="楕円 260"/>
        <xdr:cNvSpPr/>
      </xdr:nvSpPr>
      <xdr:spPr>
        <a:xfrm>
          <a:off x="1968500" y="166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73575</xdr:rowOff>
    </xdr:from>
    <xdr:ext cx="534377" cy="259045"/>
    <xdr:sp macro="" textlink="">
      <xdr:nvSpPr>
        <xdr:cNvPr id="262" name="テキスト ボックス 261"/>
        <xdr:cNvSpPr txBox="1"/>
      </xdr:nvSpPr>
      <xdr:spPr>
        <a:xfrm>
          <a:off x="1752111" y="1670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137858</xdr:rowOff>
    </xdr:from>
    <xdr:to>
      <xdr:col>6</xdr:col>
      <xdr:colOff>38100</xdr:colOff>
      <xdr:row>98</xdr:row>
      <xdr:rowOff>68008</xdr:rowOff>
    </xdr:to>
    <xdr:sp macro="" textlink="">
      <xdr:nvSpPr>
        <xdr:cNvPr id="263" name="楕円 262"/>
        <xdr:cNvSpPr/>
      </xdr:nvSpPr>
      <xdr:spPr>
        <a:xfrm>
          <a:off x="1079500" y="167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59135</xdr:rowOff>
    </xdr:from>
    <xdr:ext cx="534377" cy="259045"/>
    <xdr:sp macro="" textlink="">
      <xdr:nvSpPr>
        <xdr:cNvPr id="264" name="テキスト ボックス 263"/>
        <xdr:cNvSpPr txBox="1"/>
      </xdr:nvSpPr>
      <xdr:spPr>
        <a:xfrm>
          <a:off x="863111" y="168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153253</xdr:rowOff>
    </xdr:from>
    <xdr:to>
      <xdr:col>55</xdr:col>
      <xdr:colOff>0</xdr:colOff>
      <xdr:row>38</xdr:row>
      <xdr:rowOff>5120</xdr:rowOff>
    </xdr:to>
    <xdr:cxnSp macro="">
      <xdr:nvCxnSpPr>
        <xdr:cNvPr id="296" name="直線コネクタ 295"/>
        <xdr:cNvCxnSpPr/>
      </xdr:nvCxnSpPr>
      <xdr:spPr>
        <a:xfrm>
          <a:off x="9639300" y="6496903"/>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79381</xdr:rowOff>
    </xdr:from>
    <xdr:ext cx="534377" cy="259045"/>
    <xdr:sp macro="" textlink="">
      <xdr:nvSpPr>
        <xdr:cNvPr id="297" name="補助費等平均値テキスト"/>
        <xdr:cNvSpPr txBox="1"/>
      </xdr:nvSpPr>
      <xdr:spPr>
        <a:xfrm>
          <a:off x="10528300" y="590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153253</xdr:rowOff>
    </xdr:from>
    <xdr:to>
      <xdr:col>50</xdr:col>
      <xdr:colOff>114300</xdr:colOff>
      <xdr:row>37</xdr:row>
      <xdr:rowOff>171214</xdr:rowOff>
    </xdr:to>
    <xdr:cxnSp macro="">
      <xdr:nvCxnSpPr>
        <xdr:cNvPr id="299" name="直線コネクタ 298"/>
        <xdr:cNvCxnSpPr/>
      </xdr:nvCxnSpPr>
      <xdr:spPr>
        <a:xfrm flipV="1">
          <a:off x="8750300" y="649690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148505</xdr:rowOff>
    </xdr:from>
    <xdr:ext cx="534377" cy="259045"/>
    <xdr:sp macro="" textlink="">
      <xdr:nvSpPr>
        <xdr:cNvPr id="301" name="テキスト ボックス 300"/>
        <xdr:cNvSpPr txBox="1"/>
      </xdr:nvSpPr>
      <xdr:spPr>
        <a:xfrm>
          <a:off x="9372111" y="58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171214</xdr:rowOff>
    </xdr:from>
    <xdr:to>
      <xdr:col>45</xdr:col>
      <xdr:colOff>177800</xdr:colOff>
      <xdr:row>38</xdr:row>
      <xdr:rowOff>49632</xdr:rowOff>
    </xdr:to>
    <xdr:cxnSp macro="">
      <xdr:nvCxnSpPr>
        <xdr:cNvPr id="302" name="直線コネクタ 301"/>
        <xdr:cNvCxnSpPr/>
      </xdr:nvCxnSpPr>
      <xdr:spPr>
        <a:xfrm flipV="1">
          <a:off x="7861300" y="6514864"/>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148107</xdr:rowOff>
    </xdr:from>
    <xdr:to>
      <xdr:col>46</xdr:col>
      <xdr:colOff>38100</xdr:colOff>
      <xdr:row>35</xdr:row>
      <xdr:rowOff>78257</xdr:rowOff>
    </xdr:to>
    <xdr:sp macro="" textlink="">
      <xdr:nvSpPr>
        <xdr:cNvPr id="303" name="フローチャート: 判断 302"/>
        <xdr:cNvSpPr/>
      </xdr:nvSpPr>
      <xdr:spPr>
        <a:xfrm>
          <a:off x="8699500" y="597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94784</xdr:rowOff>
    </xdr:from>
    <xdr:ext cx="534377" cy="259045"/>
    <xdr:sp macro="" textlink="">
      <xdr:nvSpPr>
        <xdr:cNvPr id="304" name="テキスト ボックス 303"/>
        <xdr:cNvSpPr txBox="1"/>
      </xdr:nvSpPr>
      <xdr:spPr>
        <a:xfrm>
          <a:off x="8483111" y="57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7994</xdr:rowOff>
    </xdr:from>
    <xdr:to>
      <xdr:col>41</xdr:col>
      <xdr:colOff>50800</xdr:colOff>
      <xdr:row>38</xdr:row>
      <xdr:rowOff>49632</xdr:rowOff>
    </xdr:to>
    <xdr:cxnSp macro="">
      <xdr:nvCxnSpPr>
        <xdr:cNvPr id="305" name="直線コネクタ 304"/>
        <xdr:cNvCxnSpPr/>
      </xdr:nvCxnSpPr>
      <xdr:spPr>
        <a:xfrm>
          <a:off x="6972300" y="6523094"/>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56700</xdr:rowOff>
    </xdr:from>
    <xdr:to>
      <xdr:col>41</xdr:col>
      <xdr:colOff>101600</xdr:colOff>
      <xdr:row>38</xdr:row>
      <xdr:rowOff>158300</xdr:rowOff>
    </xdr:to>
    <xdr:sp macro="" textlink="">
      <xdr:nvSpPr>
        <xdr:cNvPr id="306" name="フローチャート: 判断 305"/>
        <xdr:cNvSpPr/>
      </xdr:nvSpPr>
      <xdr:spPr>
        <a:xfrm>
          <a:off x="7810500" y="65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149427</xdr:rowOff>
    </xdr:from>
    <xdr:ext cx="534377" cy="259045"/>
    <xdr:sp macro="" textlink="">
      <xdr:nvSpPr>
        <xdr:cNvPr id="307" name="テキスト ボックス 306"/>
        <xdr:cNvSpPr txBox="1"/>
      </xdr:nvSpPr>
      <xdr:spPr>
        <a:xfrm>
          <a:off x="7594111" y="66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58594</xdr:rowOff>
    </xdr:from>
    <xdr:to>
      <xdr:col>36</xdr:col>
      <xdr:colOff>165100</xdr:colOff>
      <xdr:row>38</xdr:row>
      <xdr:rowOff>160194</xdr:rowOff>
    </xdr:to>
    <xdr:sp macro="" textlink="">
      <xdr:nvSpPr>
        <xdr:cNvPr id="308" name="フローチャート: 判断 307"/>
        <xdr:cNvSpPr/>
      </xdr:nvSpPr>
      <xdr:spPr>
        <a:xfrm>
          <a:off x="6921500" y="657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151321</xdr:rowOff>
    </xdr:from>
    <xdr:ext cx="534377" cy="259045"/>
    <xdr:sp macro="" textlink="">
      <xdr:nvSpPr>
        <xdr:cNvPr id="309" name="テキスト ボックス 308"/>
        <xdr:cNvSpPr txBox="1"/>
      </xdr:nvSpPr>
      <xdr:spPr>
        <a:xfrm>
          <a:off x="6705111" y="6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125770</xdr:rowOff>
    </xdr:from>
    <xdr:to>
      <xdr:col>55</xdr:col>
      <xdr:colOff>50800</xdr:colOff>
      <xdr:row>38</xdr:row>
      <xdr:rowOff>55920</xdr:rowOff>
    </xdr:to>
    <xdr:sp macro="" textlink="">
      <xdr:nvSpPr>
        <xdr:cNvPr id="315" name="楕円 314"/>
        <xdr:cNvSpPr/>
      </xdr:nvSpPr>
      <xdr:spPr>
        <a:xfrm>
          <a:off x="10426700" y="646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104197</xdr:rowOff>
    </xdr:from>
    <xdr:ext cx="534377" cy="259045"/>
    <xdr:sp macro="" textlink="">
      <xdr:nvSpPr>
        <xdr:cNvPr id="316" name="補助費等該当値テキスト"/>
        <xdr:cNvSpPr txBox="1"/>
      </xdr:nvSpPr>
      <xdr:spPr>
        <a:xfrm>
          <a:off x="10528300" y="64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102453</xdr:rowOff>
    </xdr:from>
    <xdr:to>
      <xdr:col>50</xdr:col>
      <xdr:colOff>165100</xdr:colOff>
      <xdr:row>38</xdr:row>
      <xdr:rowOff>32603</xdr:rowOff>
    </xdr:to>
    <xdr:sp macro="" textlink="">
      <xdr:nvSpPr>
        <xdr:cNvPr id="317" name="楕円 316"/>
        <xdr:cNvSpPr/>
      </xdr:nvSpPr>
      <xdr:spPr>
        <a:xfrm>
          <a:off x="9588500" y="6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23730</xdr:rowOff>
    </xdr:from>
    <xdr:ext cx="534377" cy="259045"/>
    <xdr:sp macro="" textlink="">
      <xdr:nvSpPr>
        <xdr:cNvPr id="318" name="テキスト ボックス 317"/>
        <xdr:cNvSpPr txBox="1"/>
      </xdr:nvSpPr>
      <xdr:spPr>
        <a:xfrm>
          <a:off x="9372111" y="653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120414</xdr:rowOff>
    </xdr:from>
    <xdr:to>
      <xdr:col>46</xdr:col>
      <xdr:colOff>38100</xdr:colOff>
      <xdr:row>38</xdr:row>
      <xdr:rowOff>50564</xdr:rowOff>
    </xdr:to>
    <xdr:sp macro="" textlink="">
      <xdr:nvSpPr>
        <xdr:cNvPr id="319" name="楕円 318"/>
        <xdr:cNvSpPr/>
      </xdr:nvSpPr>
      <xdr:spPr>
        <a:xfrm>
          <a:off x="8699500" y="64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41691</xdr:rowOff>
    </xdr:from>
    <xdr:ext cx="534377" cy="259045"/>
    <xdr:sp macro="" textlink="">
      <xdr:nvSpPr>
        <xdr:cNvPr id="320" name="テキスト ボックス 319"/>
        <xdr:cNvSpPr txBox="1"/>
      </xdr:nvSpPr>
      <xdr:spPr>
        <a:xfrm>
          <a:off x="8483111" y="65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170282</xdr:rowOff>
    </xdr:from>
    <xdr:to>
      <xdr:col>41</xdr:col>
      <xdr:colOff>101600</xdr:colOff>
      <xdr:row>38</xdr:row>
      <xdr:rowOff>100432</xdr:rowOff>
    </xdr:to>
    <xdr:sp macro="" textlink="">
      <xdr:nvSpPr>
        <xdr:cNvPr id="321" name="楕円 320"/>
        <xdr:cNvSpPr/>
      </xdr:nvSpPr>
      <xdr:spPr>
        <a:xfrm>
          <a:off x="7810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116958</xdr:rowOff>
    </xdr:from>
    <xdr:ext cx="534377" cy="259045"/>
    <xdr:sp macro="" textlink="">
      <xdr:nvSpPr>
        <xdr:cNvPr id="322" name="テキスト ボックス 321"/>
        <xdr:cNvSpPr txBox="1"/>
      </xdr:nvSpPr>
      <xdr:spPr>
        <a:xfrm>
          <a:off x="7594111" y="62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128644</xdr:rowOff>
    </xdr:from>
    <xdr:to>
      <xdr:col>36</xdr:col>
      <xdr:colOff>165100</xdr:colOff>
      <xdr:row>38</xdr:row>
      <xdr:rowOff>58793</xdr:rowOff>
    </xdr:to>
    <xdr:sp macro="" textlink="">
      <xdr:nvSpPr>
        <xdr:cNvPr id="323" name="楕円 322"/>
        <xdr:cNvSpPr/>
      </xdr:nvSpPr>
      <xdr:spPr>
        <a:xfrm>
          <a:off x="6921500" y="6472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75321</xdr:rowOff>
    </xdr:from>
    <xdr:ext cx="534377" cy="259045"/>
    <xdr:sp macro="" textlink="">
      <xdr:nvSpPr>
        <xdr:cNvPr id="324" name="テキスト ボックス 323"/>
        <xdr:cNvSpPr txBox="1"/>
      </xdr:nvSpPr>
      <xdr:spPr>
        <a:xfrm>
          <a:off x="6705111" y="624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148534</xdr:rowOff>
    </xdr:from>
    <xdr:to>
      <xdr:col>55</xdr:col>
      <xdr:colOff>0</xdr:colOff>
      <xdr:row>54</xdr:row>
      <xdr:rowOff>111566</xdr:rowOff>
    </xdr:to>
    <xdr:cxnSp macro="">
      <xdr:nvCxnSpPr>
        <xdr:cNvPr id="356" name="直線コネクタ 355"/>
        <xdr:cNvCxnSpPr/>
      </xdr:nvCxnSpPr>
      <xdr:spPr>
        <a:xfrm>
          <a:off x="9639300" y="8721034"/>
          <a:ext cx="838200" cy="64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7" name="普通建設事業費平均値テキスト"/>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148534</xdr:rowOff>
    </xdr:from>
    <xdr:to>
      <xdr:col>50</xdr:col>
      <xdr:colOff>114300</xdr:colOff>
      <xdr:row>54</xdr:row>
      <xdr:rowOff>93001</xdr:rowOff>
    </xdr:to>
    <xdr:cxnSp macro="">
      <xdr:nvCxnSpPr>
        <xdr:cNvPr id="359" name="直線コネクタ 358"/>
        <xdr:cNvCxnSpPr/>
      </xdr:nvCxnSpPr>
      <xdr:spPr>
        <a:xfrm flipV="1">
          <a:off x="8750300" y="8721034"/>
          <a:ext cx="889000" cy="6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122534</xdr:rowOff>
    </xdr:from>
    <xdr:ext cx="534377" cy="259045"/>
    <xdr:sp macro="" textlink="">
      <xdr:nvSpPr>
        <xdr:cNvPr id="361" name="テキスト ボックス 360"/>
        <xdr:cNvSpPr txBox="1"/>
      </xdr:nvSpPr>
      <xdr:spPr>
        <a:xfrm>
          <a:off x="9372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93001</xdr:rowOff>
    </xdr:from>
    <xdr:to>
      <xdr:col>45</xdr:col>
      <xdr:colOff>177800</xdr:colOff>
      <xdr:row>55</xdr:row>
      <xdr:rowOff>150281</xdr:rowOff>
    </xdr:to>
    <xdr:cxnSp macro="">
      <xdr:nvCxnSpPr>
        <xdr:cNvPr id="362" name="直線コネクタ 361"/>
        <xdr:cNvCxnSpPr/>
      </xdr:nvCxnSpPr>
      <xdr:spPr>
        <a:xfrm flipV="1">
          <a:off x="7861300" y="9351301"/>
          <a:ext cx="889000" cy="22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31815</xdr:rowOff>
    </xdr:from>
    <xdr:to>
      <xdr:col>46</xdr:col>
      <xdr:colOff>38100</xdr:colOff>
      <xdr:row>56</xdr:row>
      <xdr:rowOff>133415</xdr:rowOff>
    </xdr:to>
    <xdr:sp macro="" textlink="">
      <xdr:nvSpPr>
        <xdr:cNvPr id="363" name="フローチャート: 判断 362"/>
        <xdr:cNvSpPr/>
      </xdr:nvSpPr>
      <xdr:spPr>
        <a:xfrm>
          <a:off x="8699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124542</xdr:rowOff>
    </xdr:from>
    <xdr:ext cx="534377" cy="259045"/>
    <xdr:sp macro="" textlink="">
      <xdr:nvSpPr>
        <xdr:cNvPr id="364" name="テキスト ボックス 363"/>
        <xdr:cNvSpPr txBox="1"/>
      </xdr:nvSpPr>
      <xdr:spPr>
        <a:xfrm>
          <a:off x="8483111" y="972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131731</xdr:rowOff>
    </xdr:from>
    <xdr:to>
      <xdr:col>41</xdr:col>
      <xdr:colOff>50800</xdr:colOff>
      <xdr:row>55</xdr:row>
      <xdr:rowOff>150281</xdr:rowOff>
    </xdr:to>
    <xdr:cxnSp macro="">
      <xdr:nvCxnSpPr>
        <xdr:cNvPr id="365" name="直線コネクタ 364"/>
        <xdr:cNvCxnSpPr/>
      </xdr:nvCxnSpPr>
      <xdr:spPr>
        <a:xfrm>
          <a:off x="6972300" y="9390031"/>
          <a:ext cx="889000" cy="19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129656</xdr:rowOff>
    </xdr:from>
    <xdr:to>
      <xdr:col>41</xdr:col>
      <xdr:colOff>101600</xdr:colOff>
      <xdr:row>57</xdr:row>
      <xdr:rowOff>59806</xdr:rowOff>
    </xdr:to>
    <xdr:sp macro="" textlink="">
      <xdr:nvSpPr>
        <xdr:cNvPr id="366" name="フローチャート: 判断 365"/>
        <xdr:cNvSpPr/>
      </xdr:nvSpPr>
      <xdr:spPr>
        <a:xfrm>
          <a:off x="7810500" y="973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50933</xdr:rowOff>
    </xdr:from>
    <xdr:ext cx="534377" cy="259045"/>
    <xdr:sp macro="" textlink="">
      <xdr:nvSpPr>
        <xdr:cNvPr id="367" name="テキスト ボックス 366"/>
        <xdr:cNvSpPr txBox="1"/>
      </xdr:nvSpPr>
      <xdr:spPr>
        <a:xfrm>
          <a:off x="7594111" y="98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164436</xdr:rowOff>
    </xdr:from>
    <xdr:to>
      <xdr:col>36</xdr:col>
      <xdr:colOff>165100</xdr:colOff>
      <xdr:row>56</xdr:row>
      <xdr:rowOff>94586</xdr:rowOff>
    </xdr:to>
    <xdr:sp macro="" textlink="">
      <xdr:nvSpPr>
        <xdr:cNvPr id="368" name="フローチャート: 判断 367"/>
        <xdr:cNvSpPr/>
      </xdr:nvSpPr>
      <xdr:spPr>
        <a:xfrm>
          <a:off x="6921500" y="959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85713</xdr:rowOff>
    </xdr:from>
    <xdr:ext cx="534377" cy="259045"/>
    <xdr:sp macro="" textlink="">
      <xdr:nvSpPr>
        <xdr:cNvPr id="369" name="テキスト ボックス 368"/>
        <xdr:cNvSpPr txBox="1"/>
      </xdr:nvSpPr>
      <xdr:spPr>
        <a:xfrm>
          <a:off x="6705111" y="968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60766</xdr:rowOff>
    </xdr:from>
    <xdr:to>
      <xdr:col>55</xdr:col>
      <xdr:colOff>50800</xdr:colOff>
      <xdr:row>54</xdr:row>
      <xdr:rowOff>162366</xdr:rowOff>
    </xdr:to>
    <xdr:sp macro="" textlink="">
      <xdr:nvSpPr>
        <xdr:cNvPr id="375" name="楕円 374"/>
        <xdr:cNvSpPr/>
      </xdr:nvSpPr>
      <xdr:spPr>
        <a:xfrm>
          <a:off x="10426700" y="93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83643</xdr:rowOff>
    </xdr:from>
    <xdr:ext cx="534377" cy="259045"/>
    <xdr:sp macro="" textlink="">
      <xdr:nvSpPr>
        <xdr:cNvPr id="376" name="普通建設事業費該当値テキスト"/>
        <xdr:cNvSpPr txBox="1"/>
      </xdr:nvSpPr>
      <xdr:spPr>
        <a:xfrm>
          <a:off x="10528300" y="917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97734</xdr:rowOff>
    </xdr:from>
    <xdr:to>
      <xdr:col>50</xdr:col>
      <xdr:colOff>165100</xdr:colOff>
      <xdr:row>51</xdr:row>
      <xdr:rowOff>27884</xdr:rowOff>
    </xdr:to>
    <xdr:sp macro="" textlink="">
      <xdr:nvSpPr>
        <xdr:cNvPr id="377" name="楕円 376"/>
        <xdr:cNvSpPr/>
      </xdr:nvSpPr>
      <xdr:spPr>
        <a:xfrm>
          <a:off x="9588500" y="86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44411</xdr:rowOff>
    </xdr:from>
    <xdr:ext cx="599010" cy="259045"/>
    <xdr:sp macro="" textlink="">
      <xdr:nvSpPr>
        <xdr:cNvPr id="378" name="テキスト ボックス 377"/>
        <xdr:cNvSpPr txBox="1"/>
      </xdr:nvSpPr>
      <xdr:spPr>
        <a:xfrm>
          <a:off x="9339795" y="844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42201</xdr:rowOff>
    </xdr:from>
    <xdr:to>
      <xdr:col>46</xdr:col>
      <xdr:colOff>38100</xdr:colOff>
      <xdr:row>54</xdr:row>
      <xdr:rowOff>143801</xdr:rowOff>
    </xdr:to>
    <xdr:sp macro="" textlink="">
      <xdr:nvSpPr>
        <xdr:cNvPr id="379" name="楕円 378"/>
        <xdr:cNvSpPr/>
      </xdr:nvSpPr>
      <xdr:spPr>
        <a:xfrm>
          <a:off x="8699500" y="9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160328</xdr:rowOff>
    </xdr:from>
    <xdr:ext cx="534377" cy="259045"/>
    <xdr:sp macro="" textlink="">
      <xdr:nvSpPr>
        <xdr:cNvPr id="380" name="テキスト ボックス 379"/>
        <xdr:cNvSpPr txBox="1"/>
      </xdr:nvSpPr>
      <xdr:spPr>
        <a:xfrm>
          <a:off x="8483111" y="9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99481</xdr:rowOff>
    </xdr:from>
    <xdr:to>
      <xdr:col>41</xdr:col>
      <xdr:colOff>101600</xdr:colOff>
      <xdr:row>56</xdr:row>
      <xdr:rowOff>29631</xdr:rowOff>
    </xdr:to>
    <xdr:sp macro="" textlink="">
      <xdr:nvSpPr>
        <xdr:cNvPr id="381" name="楕円 380"/>
        <xdr:cNvSpPr/>
      </xdr:nvSpPr>
      <xdr:spPr>
        <a:xfrm>
          <a:off x="7810500" y="952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46158</xdr:rowOff>
    </xdr:from>
    <xdr:ext cx="534377" cy="259045"/>
    <xdr:sp macro="" textlink="">
      <xdr:nvSpPr>
        <xdr:cNvPr id="382" name="テキスト ボックス 381"/>
        <xdr:cNvSpPr txBox="1"/>
      </xdr:nvSpPr>
      <xdr:spPr>
        <a:xfrm>
          <a:off x="7594111" y="930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80931</xdr:rowOff>
    </xdr:from>
    <xdr:to>
      <xdr:col>36</xdr:col>
      <xdr:colOff>165100</xdr:colOff>
      <xdr:row>55</xdr:row>
      <xdr:rowOff>11081</xdr:rowOff>
    </xdr:to>
    <xdr:sp macro="" textlink="">
      <xdr:nvSpPr>
        <xdr:cNvPr id="383" name="楕円 382"/>
        <xdr:cNvSpPr/>
      </xdr:nvSpPr>
      <xdr:spPr>
        <a:xfrm>
          <a:off x="6921500" y="93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27608</xdr:rowOff>
    </xdr:from>
    <xdr:ext cx="534377" cy="259045"/>
    <xdr:sp macro="" textlink="">
      <xdr:nvSpPr>
        <xdr:cNvPr id="384" name="テキスト ボックス 383"/>
        <xdr:cNvSpPr txBox="1"/>
      </xdr:nvSpPr>
      <xdr:spPr>
        <a:xfrm>
          <a:off x="6705111" y="91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110622</xdr:rowOff>
    </xdr:from>
    <xdr:to>
      <xdr:col>54</xdr:col>
      <xdr:colOff>189865</xdr:colOff>
      <xdr:row>77</xdr:row>
      <xdr:rowOff>17307</xdr:rowOff>
    </xdr:to>
    <xdr:cxnSp macro="">
      <xdr:nvCxnSpPr>
        <xdr:cNvPr id="406" name="直線コネクタ 405"/>
        <xdr:cNvCxnSpPr/>
      </xdr:nvCxnSpPr>
      <xdr:spPr>
        <a:xfrm flipV="1">
          <a:off x="10475595" y="12283572"/>
          <a:ext cx="1270" cy="93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21134</xdr:rowOff>
    </xdr:from>
    <xdr:ext cx="469744" cy="259045"/>
    <xdr:sp macro="" textlink="">
      <xdr:nvSpPr>
        <xdr:cNvPr id="407" name="普通建設事業費 （ うち新規整備　）最小値テキスト"/>
        <xdr:cNvSpPr txBox="1"/>
      </xdr:nvSpPr>
      <xdr:spPr>
        <a:xfrm>
          <a:off x="10528300" y="132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17307</xdr:rowOff>
    </xdr:from>
    <xdr:to>
      <xdr:col>55</xdr:col>
      <xdr:colOff>88900</xdr:colOff>
      <xdr:row>77</xdr:row>
      <xdr:rowOff>17307</xdr:rowOff>
    </xdr:to>
    <xdr:cxnSp macro="">
      <xdr:nvCxnSpPr>
        <xdr:cNvPr id="408" name="直線コネクタ 407"/>
        <xdr:cNvCxnSpPr/>
      </xdr:nvCxnSpPr>
      <xdr:spPr>
        <a:xfrm>
          <a:off x="10388600" y="132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57299</xdr:rowOff>
    </xdr:from>
    <xdr:ext cx="534377" cy="259045"/>
    <xdr:sp macro="" textlink="">
      <xdr:nvSpPr>
        <xdr:cNvPr id="409" name="普通建設事業費 （ うち新規整備　）最大値テキスト"/>
        <xdr:cNvSpPr txBox="1"/>
      </xdr:nvSpPr>
      <xdr:spPr>
        <a:xfrm>
          <a:off x="10528300" y="12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110622</xdr:rowOff>
    </xdr:from>
    <xdr:to>
      <xdr:col>55</xdr:col>
      <xdr:colOff>88900</xdr:colOff>
      <xdr:row>71</xdr:row>
      <xdr:rowOff>110622</xdr:rowOff>
    </xdr:to>
    <xdr:cxnSp macro="">
      <xdr:nvCxnSpPr>
        <xdr:cNvPr id="410" name="直線コネクタ 409"/>
        <xdr:cNvCxnSpPr/>
      </xdr:nvCxnSpPr>
      <xdr:spPr>
        <a:xfrm>
          <a:off x="10388600" y="1228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20462</xdr:rowOff>
    </xdr:from>
    <xdr:to>
      <xdr:col>55</xdr:col>
      <xdr:colOff>0</xdr:colOff>
      <xdr:row>75</xdr:row>
      <xdr:rowOff>67463</xdr:rowOff>
    </xdr:to>
    <xdr:cxnSp macro="">
      <xdr:nvCxnSpPr>
        <xdr:cNvPr id="411" name="直線コネクタ 410"/>
        <xdr:cNvCxnSpPr/>
      </xdr:nvCxnSpPr>
      <xdr:spPr>
        <a:xfrm>
          <a:off x="9639300" y="12707762"/>
          <a:ext cx="838200" cy="2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139986</xdr:rowOff>
    </xdr:from>
    <xdr:ext cx="534377" cy="259045"/>
    <xdr:sp macro="" textlink="">
      <xdr:nvSpPr>
        <xdr:cNvPr id="412" name="普通建設事業費 （ うち新規整備　）平均値テキスト"/>
        <xdr:cNvSpPr txBox="1"/>
      </xdr:nvSpPr>
      <xdr:spPr>
        <a:xfrm>
          <a:off x="10528300" y="1265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117109</xdr:rowOff>
    </xdr:from>
    <xdr:to>
      <xdr:col>55</xdr:col>
      <xdr:colOff>50800</xdr:colOff>
      <xdr:row>75</xdr:row>
      <xdr:rowOff>47259</xdr:rowOff>
    </xdr:to>
    <xdr:sp macro="" textlink="">
      <xdr:nvSpPr>
        <xdr:cNvPr id="413" name="フローチャート: 判断 412"/>
        <xdr:cNvSpPr/>
      </xdr:nvSpPr>
      <xdr:spPr>
        <a:xfrm>
          <a:off x="10426700" y="128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20462</xdr:rowOff>
    </xdr:from>
    <xdr:to>
      <xdr:col>50</xdr:col>
      <xdr:colOff>114300</xdr:colOff>
      <xdr:row>74</xdr:row>
      <xdr:rowOff>62113</xdr:rowOff>
    </xdr:to>
    <xdr:cxnSp macro="">
      <xdr:nvCxnSpPr>
        <xdr:cNvPr id="414" name="直線コネクタ 413"/>
        <xdr:cNvCxnSpPr/>
      </xdr:nvCxnSpPr>
      <xdr:spPr>
        <a:xfrm flipV="1">
          <a:off x="8750300" y="12707762"/>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11954</xdr:rowOff>
    </xdr:from>
    <xdr:to>
      <xdr:col>50</xdr:col>
      <xdr:colOff>165100</xdr:colOff>
      <xdr:row>74</xdr:row>
      <xdr:rowOff>113554</xdr:rowOff>
    </xdr:to>
    <xdr:sp macro="" textlink="">
      <xdr:nvSpPr>
        <xdr:cNvPr id="415" name="フローチャート: 判断 414"/>
        <xdr:cNvSpPr/>
      </xdr:nvSpPr>
      <xdr:spPr>
        <a:xfrm>
          <a:off x="9588500" y="1269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104681</xdr:rowOff>
    </xdr:from>
    <xdr:ext cx="534377" cy="259045"/>
    <xdr:sp macro="" textlink="">
      <xdr:nvSpPr>
        <xdr:cNvPr id="416" name="テキスト ボックス 415"/>
        <xdr:cNvSpPr txBox="1"/>
      </xdr:nvSpPr>
      <xdr:spPr>
        <a:xfrm>
          <a:off x="9372111" y="1279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62113</xdr:rowOff>
    </xdr:from>
    <xdr:to>
      <xdr:col>45</xdr:col>
      <xdr:colOff>177800</xdr:colOff>
      <xdr:row>75</xdr:row>
      <xdr:rowOff>50043</xdr:rowOff>
    </xdr:to>
    <xdr:cxnSp macro="">
      <xdr:nvCxnSpPr>
        <xdr:cNvPr id="417" name="直線コネクタ 416"/>
        <xdr:cNvCxnSpPr/>
      </xdr:nvCxnSpPr>
      <xdr:spPr>
        <a:xfrm flipV="1">
          <a:off x="7861300" y="12749413"/>
          <a:ext cx="889000" cy="15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21097</xdr:rowOff>
    </xdr:from>
    <xdr:to>
      <xdr:col>46</xdr:col>
      <xdr:colOff>38100</xdr:colOff>
      <xdr:row>73</xdr:row>
      <xdr:rowOff>122697</xdr:rowOff>
    </xdr:to>
    <xdr:sp macro="" textlink="">
      <xdr:nvSpPr>
        <xdr:cNvPr id="418" name="フローチャート: 判断 417"/>
        <xdr:cNvSpPr/>
      </xdr:nvSpPr>
      <xdr:spPr>
        <a:xfrm>
          <a:off x="8699500" y="1253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139224</xdr:rowOff>
    </xdr:from>
    <xdr:ext cx="534377" cy="259045"/>
    <xdr:sp macro="" textlink="">
      <xdr:nvSpPr>
        <xdr:cNvPr id="419" name="テキスト ボックス 418"/>
        <xdr:cNvSpPr txBox="1"/>
      </xdr:nvSpPr>
      <xdr:spPr>
        <a:xfrm>
          <a:off x="8483111" y="123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16845</xdr:rowOff>
    </xdr:from>
    <xdr:to>
      <xdr:col>41</xdr:col>
      <xdr:colOff>101600</xdr:colOff>
      <xdr:row>76</xdr:row>
      <xdr:rowOff>118445</xdr:rowOff>
    </xdr:to>
    <xdr:sp macro="" textlink="">
      <xdr:nvSpPr>
        <xdr:cNvPr id="420" name="フローチャート: 判断 419"/>
        <xdr:cNvSpPr/>
      </xdr:nvSpPr>
      <xdr:spPr>
        <a:xfrm>
          <a:off x="7810500" y="1304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109572</xdr:rowOff>
    </xdr:from>
    <xdr:ext cx="469744" cy="259045"/>
    <xdr:sp macro="" textlink="">
      <xdr:nvSpPr>
        <xdr:cNvPr id="421" name="テキスト ボックス 420"/>
        <xdr:cNvSpPr txBox="1"/>
      </xdr:nvSpPr>
      <xdr:spPr>
        <a:xfrm>
          <a:off x="7626428" y="1313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16663</xdr:rowOff>
    </xdr:from>
    <xdr:to>
      <xdr:col>55</xdr:col>
      <xdr:colOff>50800</xdr:colOff>
      <xdr:row>75</xdr:row>
      <xdr:rowOff>118263</xdr:rowOff>
    </xdr:to>
    <xdr:sp macro="" textlink="">
      <xdr:nvSpPr>
        <xdr:cNvPr id="427" name="楕円 426"/>
        <xdr:cNvSpPr/>
      </xdr:nvSpPr>
      <xdr:spPr>
        <a:xfrm>
          <a:off x="104267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166540</xdr:rowOff>
    </xdr:from>
    <xdr:ext cx="534377" cy="259045"/>
    <xdr:sp macro="" textlink="">
      <xdr:nvSpPr>
        <xdr:cNvPr id="428" name="普通建設事業費 （ うち新規整備　）該当値テキスト"/>
        <xdr:cNvSpPr txBox="1"/>
      </xdr:nvSpPr>
      <xdr:spPr>
        <a:xfrm>
          <a:off x="10528300" y="128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141112</xdr:rowOff>
    </xdr:from>
    <xdr:to>
      <xdr:col>50</xdr:col>
      <xdr:colOff>165100</xdr:colOff>
      <xdr:row>74</xdr:row>
      <xdr:rowOff>71262</xdr:rowOff>
    </xdr:to>
    <xdr:sp macro="" textlink="">
      <xdr:nvSpPr>
        <xdr:cNvPr id="429" name="楕円 428"/>
        <xdr:cNvSpPr/>
      </xdr:nvSpPr>
      <xdr:spPr>
        <a:xfrm>
          <a:off x="9588500" y="126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87789</xdr:rowOff>
    </xdr:from>
    <xdr:ext cx="534377" cy="259045"/>
    <xdr:sp macro="" textlink="">
      <xdr:nvSpPr>
        <xdr:cNvPr id="430" name="テキスト ボックス 429"/>
        <xdr:cNvSpPr txBox="1"/>
      </xdr:nvSpPr>
      <xdr:spPr>
        <a:xfrm>
          <a:off x="9372111" y="124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11313</xdr:rowOff>
    </xdr:from>
    <xdr:to>
      <xdr:col>46</xdr:col>
      <xdr:colOff>38100</xdr:colOff>
      <xdr:row>74</xdr:row>
      <xdr:rowOff>112913</xdr:rowOff>
    </xdr:to>
    <xdr:sp macro="" textlink="">
      <xdr:nvSpPr>
        <xdr:cNvPr id="431" name="楕円 430"/>
        <xdr:cNvSpPr/>
      </xdr:nvSpPr>
      <xdr:spPr>
        <a:xfrm>
          <a:off x="8699500" y="12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104040</xdr:rowOff>
    </xdr:from>
    <xdr:ext cx="534377" cy="259045"/>
    <xdr:sp macro="" textlink="">
      <xdr:nvSpPr>
        <xdr:cNvPr id="432" name="テキスト ボックス 431"/>
        <xdr:cNvSpPr txBox="1"/>
      </xdr:nvSpPr>
      <xdr:spPr>
        <a:xfrm>
          <a:off x="8483111" y="127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170693</xdr:rowOff>
    </xdr:from>
    <xdr:to>
      <xdr:col>41</xdr:col>
      <xdr:colOff>101600</xdr:colOff>
      <xdr:row>75</xdr:row>
      <xdr:rowOff>100843</xdr:rowOff>
    </xdr:to>
    <xdr:sp macro="" textlink="">
      <xdr:nvSpPr>
        <xdr:cNvPr id="433" name="楕円 432"/>
        <xdr:cNvSpPr/>
      </xdr:nvSpPr>
      <xdr:spPr>
        <a:xfrm>
          <a:off x="7810500" y="128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117370</xdr:rowOff>
    </xdr:from>
    <xdr:ext cx="534377" cy="259045"/>
    <xdr:sp macro="" textlink="">
      <xdr:nvSpPr>
        <xdr:cNvPr id="434" name="テキスト ボックス 433"/>
        <xdr:cNvSpPr txBox="1"/>
      </xdr:nvSpPr>
      <xdr:spPr>
        <a:xfrm>
          <a:off x="7594111" y="126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57077</xdr:rowOff>
    </xdr:from>
    <xdr:to>
      <xdr:col>54</xdr:col>
      <xdr:colOff>189865</xdr:colOff>
      <xdr:row>98</xdr:row>
      <xdr:rowOff>88052</xdr:rowOff>
    </xdr:to>
    <xdr:cxnSp macro="">
      <xdr:nvCxnSpPr>
        <xdr:cNvPr id="460" name="直線コネクタ 459"/>
        <xdr:cNvCxnSpPr/>
      </xdr:nvCxnSpPr>
      <xdr:spPr>
        <a:xfrm flipV="1">
          <a:off x="10475595" y="15830477"/>
          <a:ext cx="1270" cy="105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91879</xdr:rowOff>
    </xdr:from>
    <xdr:ext cx="534377" cy="259045"/>
    <xdr:sp macro="" textlink="">
      <xdr:nvSpPr>
        <xdr:cNvPr id="461" name="普通建設事業費 （ うち更新整備　）最小値テキスト"/>
        <xdr:cNvSpPr txBox="1"/>
      </xdr:nvSpPr>
      <xdr:spPr>
        <a:xfrm>
          <a:off x="10528300" y="168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88052</xdr:rowOff>
    </xdr:from>
    <xdr:to>
      <xdr:col>55</xdr:col>
      <xdr:colOff>88900</xdr:colOff>
      <xdr:row>98</xdr:row>
      <xdr:rowOff>88052</xdr:rowOff>
    </xdr:to>
    <xdr:cxnSp macro="">
      <xdr:nvCxnSpPr>
        <xdr:cNvPr id="462" name="直線コネクタ 461"/>
        <xdr:cNvCxnSpPr/>
      </xdr:nvCxnSpPr>
      <xdr:spPr>
        <a:xfrm>
          <a:off x="10388600" y="1689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3754</xdr:rowOff>
    </xdr:from>
    <xdr:ext cx="534377" cy="259045"/>
    <xdr:sp macro="" textlink="">
      <xdr:nvSpPr>
        <xdr:cNvPr id="463" name="普通建設事業費 （ うち更新整備　）最大値テキスト"/>
        <xdr:cNvSpPr txBox="1"/>
      </xdr:nvSpPr>
      <xdr:spPr>
        <a:xfrm>
          <a:off x="10528300" y="15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57077</xdr:rowOff>
    </xdr:from>
    <xdr:to>
      <xdr:col>55</xdr:col>
      <xdr:colOff>88900</xdr:colOff>
      <xdr:row>92</xdr:row>
      <xdr:rowOff>57077</xdr:rowOff>
    </xdr:to>
    <xdr:cxnSp macro="">
      <xdr:nvCxnSpPr>
        <xdr:cNvPr id="464" name="直線コネクタ 463"/>
        <xdr:cNvCxnSpPr/>
      </xdr:nvCxnSpPr>
      <xdr:spPr>
        <a:xfrm>
          <a:off x="10388600" y="1583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30854</xdr:rowOff>
    </xdr:from>
    <xdr:to>
      <xdr:col>55</xdr:col>
      <xdr:colOff>0</xdr:colOff>
      <xdr:row>95</xdr:row>
      <xdr:rowOff>3373</xdr:rowOff>
    </xdr:to>
    <xdr:cxnSp macro="">
      <xdr:nvCxnSpPr>
        <xdr:cNvPr id="465" name="直線コネクタ 464"/>
        <xdr:cNvCxnSpPr/>
      </xdr:nvCxnSpPr>
      <xdr:spPr>
        <a:xfrm>
          <a:off x="9639300" y="15632804"/>
          <a:ext cx="838200" cy="6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99739</xdr:rowOff>
    </xdr:from>
    <xdr:ext cx="534377" cy="259045"/>
    <xdr:sp macro="" textlink="">
      <xdr:nvSpPr>
        <xdr:cNvPr id="466" name="普通建設事業費 （ うち更新整備　）平均値テキスト"/>
        <xdr:cNvSpPr txBox="1"/>
      </xdr:nvSpPr>
      <xdr:spPr>
        <a:xfrm>
          <a:off x="10528300" y="16558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121312</xdr:rowOff>
    </xdr:from>
    <xdr:to>
      <xdr:col>55</xdr:col>
      <xdr:colOff>50800</xdr:colOff>
      <xdr:row>97</xdr:row>
      <xdr:rowOff>51462</xdr:rowOff>
    </xdr:to>
    <xdr:sp macro="" textlink="">
      <xdr:nvSpPr>
        <xdr:cNvPr id="467" name="フローチャート: 判断 466"/>
        <xdr:cNvSpPr/>
      </xdr:nvSpPr>
      <xdr:spPr>
        <a:xfrm>
          <a:off x="10426700" y="165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30854</xdr:rowOff>
    </xdr:from>
    <xdr:to>
      <xdr:col>50</xdr:col>
      <xdr:colOff>114300</xdr:colOff>
      <xdr:row>95</xdr:row>
      <xdr:rowOff>14590</xdr:rowOff>
    </xdr:to>
    <xdr:cxnSp macro="">
      <xdr:nvCxnSpPr>
        <xdr:cNvPr id="468" name="直線コネクタ 467"/>
        <xdr:cNvCxnSpPr/>
      </xdr:nvCxnSpPr>
      <xdr:spPr>
        <a:xfrm flipV="1">
          <a:off x="8750300" y="15632804"/>
          <a:ext cx="889000" cy="66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135927</xdr:rowOff>
    </xdr:from>
    <xdr:to>
      <xdr:col>50</xdr:col>
      <xdr:colOff>165100</xdr:colOff>
      <xdr:row>97</xdr:row>
      <xdr:rowOff>66077</xdr:rowOff>
    </xdr:to>
    <xdr:sp macro="" textlink="">
      <xdr:nvSpPr>
        <xdr:cNvPr id="469" name="フローチャート: 判断 468"/>
        <xdr:cNvSpPr/>
      </xdr:nvSpPr>
      <xdr:spPr>
        <a:xfrm>
          <a:off x="95885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57204</xdr:rowOff>
    </xdr:from>
    <xdr:ext cx="534377" cy="259045"/>
    <xdr:sp macro="" textlink="">
      <xdr:nvSpPr>
        <xdr:cNvPr id="470" name="テキスト ボックス 469"/>
        <xdr:cNvSpPr txBox="1"/>
      </xdr:nvSpPr>
      <xdr:spPr>
        <a:xfrm>
          <a:off x="9372111" y="166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14590</xdr:rowOff>
    </xdr:from>
    <xdr:to>
      <xdr:col>45</xdr:col>
      <xdr:colOff>177800</xdr:colOff>
      <xdr:row>96</xdr:row>
      <xdr:rowOff>53615</xdr:rowOff>
    </xdr:to>
    <xdr:cxnSp macro="">
      <xdr:nvCxnSpPr>
        <xdr:cNvPr id="471" name="直線コネクタ 470"/>
        <xdr:cNvCxnSpPr/>
      </xdr:nvCxnSpPr>
      <xdr:spPr>
        <a:xfrm flipV="1">
          <a:off x="7861300" y="16302340"/>
          <a:ext cx="889000" cy="2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24076</xdr:rowOff>
    </xdr:from>
    <xdr:to>
      <xdr:col>46</xdr:col>
      <xdr:colOff>38100</xdr:colOff>
      <xdr:row>97</xdr:row>
      <xdr:rowOff>125676</xdr:rowOff>
    </xdr:to>
    <xdr:sp macro="" textlink="">
      <xdr:nvSpPr>
        <xdr:cNvPr id="472" name="フローチャート: 判断 471"/>
        <xdr:cNvSpPr/>
      </xdr:nvSpPr>
      <xdr:spPr>
        <a:xfrm>
          <a:off x="8699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116803</xdr:rowOff>
    </xdr:from>
    <xdr:ext cx="534377" cy="259045"/>
    <xdr:sp macro="" textlink="">
      <xdr:nvSpPr>
        <xdr:cNvPr id="473" name="テキスト ボックス 472"/>
        <xdr:cNvSpPr txBox="1"/>
      </xdr:nvSpPr>
      <xdr:spPr>
        <a:xfrm>
          <a:off x="8483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66269</xdr:rowOff>
    </xdr:from>
    <xdr:to>
      <xdr:col>41</xdr:col>
      <xdr:colOff>101600</xdr:colOff>
      <xdr:row>96</xdr:row>
      <xdr:rowOff>167869</xdr:rowOff>
    </xdr:to>
    <xdr:sp macro="" textlink="">
      <xdr:nvSpPr>
        <xdr:cNvPr id="474" name="フローチャート: 判断 473"/>
        <xdr:cNvSpPr/>
      </xdr:nvSpPr>
      <xdr:spPr>
        <a:xfrm>
          <a:off x="7810500" y="165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158996</xdr:rowOff>
    </xdr:from>
    <xdr:ext cx="534377" cy="259045"/>
    <xdr:sp macro="" textlink="">
      <xdr:nvSpPr>
        <xdr:cNvPr id="475" name="テキスト ボックス 474"/>
        <xdr:cNvSpPr txBox="1"/>
      </xdr:nvSpPr>
      <xdr:spPr>
        <a:xfrm>
          <a:off x="7594111" y="166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124023</xdr:rowOff>
    </xdr:from>
    <xdr:to>
      <xdr:col>55</xdr:col>
      <xdr:colOff>50800</xdr:colOff>
      <xdr:row>95</xdr:row>
      <xdr:rowOff>54173</xdr:rowOff>
    </xdr:to>
    <xdr:sp macro="" textlink="">
      <xdr:nvSpPr>
        <xdr:cNvPr id="481" name="楕円 480"/>
        <xdr:cNvSpPr/>
      </xdr:nvSpPr>
      <xdr:spPr>
        <a:xfrm>
          <a:off x="10426700" y="162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146900</xdr:rowOff>
    </xdr:from>
    <xdr:ext cx="534377" cy="259045"/>
    <xdr:sp macro="" textlink="">
      <xdr:nvSpPr>
        <xdr:cNvPr id="482" name="普通建設事業費 （ うち更新整備　）該当値テキスト"/>
        <xdr:cNvSpPr txBox="1"/>
      </xdr:nvSpPr>
      <xdr:spPr>
        <a:xfrm>
          <a:off x="10528300" y="1609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151504</xdr:rowOff>
    </xdr:from>
    <xdr:to>
      <xdr:col>50</xdr:col>
      <xdr:colOff>165100</xdr:colOff>
      <xdr:row>91</xdr:row>
      <xdr:rowOff>81654</xdr:rowOff>
    </xdr:to>
    <xdr:sp macro="" textlink="">
      <xdr:nvSpPr>
        <xdr:cNvPr id="483" name="楕円 482"/>
        <xdr:cNvSpPr/>
      </xdr:nvSpPr>
      <xdr:spPr>
        <a:xfrm>
          <a:off x="9588500" y="155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98181</xdr:rowOff>
    </xdr:from>
    <xdr:ext cx="534377" cy="259045"/>
    <xdr:sp macro="" textlink="">
      <xdr:nvSpPr>
        <xdr:cNvPr id="484" name="テキスト ボックス 483"/>
        <xdr:cNvSpPr txBox="1"/>
      </xdr:nvSpPr>
      <xdr:spPr>
        <a:xfrm>
          <a:off x="9372111" y="153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135240</xdr:rowOff>
    </xdr:from>
    <xdr:to>
      <xdr:col>46</xdr:col>
      <xdr:colOff>38100</xdr:colOff>
      <xdr:row>95</xdr:row>
      <xdr:rowOff>65390</xdr:rowOff>
    </xdr:to>
    <xdr:sp macro="" textlink="">
      <xdr:nvSpPr>
        <xdr:cNvPr id="485" name="楕円 484"/>
        <xdr:cNvSpPr/>
      </xdr:nvSpPr>
      <xdr:spPr>
        <a:xfrm>
          <a:off x="8699500" y="162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81917</xdr:rowOff>
    </xdr:from>
    <xdr:ext cx="534377" cy="259045"/>
    <xdr:sp macro="" textlink="">
      <xdr:nvSpPr>
        <xdr:cNvPr id="486" name="テキスト ボックス 485"/>
        <xdr:cNvSpPr txBox="1"/>
      </xdr:nvSpPr>
      <xdr:spPr>
        <a:xfrm>
          <a:off x="8483111" y="160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2815</xdr:rowOff>
    </xdr:from>
    <xdr:to>
      <xdr:col>41</xdr:col>
      <xdr:colOff>101600</xdr:colOff>
      <xdr:row>96</xdr:row>
      <xdr:rowOff>104415</xdr:rowOff>
    </xdr:to>
    <xdr:sp macro="" textlink="">
      <xdr:nvSpPr>
        <xdr:cNvPr id="487" name="楕円 486"/>
        <xdr:cNvSpPr/>
      </xdr:nvSpPr>
      <xdr:spPr>
        <a:xfrm>
          <a:off x="7810500" y="164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120942</xdr:rowOff>
    </xdr:from>
    <xdr:ext cx="534377" cy="259045"/>
    <xdr:sp macro="" textlink="">
      <xdr:nvSpPr>
        <xdr:cNvPr id="488" name="テキスト ボックス 487"/>
        <xdr:cNvSpPr txBox="1"/>
      </xdr:nvSpPr>
      <xdr:spPr>
        <a:xfrm>
          <a:off x="7594111" y="162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2" name="テキスト ボックス 50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4" name="テキスト ボックス 50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6" name="テキスト ボックス 50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0" name="直線コネクタ 509"/>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3"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4" name="直線コネクタ 513"/>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109068</xdr:rowOff>
    </xdr:from>
    <xdr:to>
      <xdr:col>85</xdr:col>
      <xdr:colOff>127000</xdr:colOff>
      <xdr:row>38</xdr:row>
      <xdr:rowOff>133756</xdr:rowOff>
    </xdr:to>
    <xdr:cxnSp macro="">
      <xdr:nvCxnSpPr>
        <xdr:cNvPr id="515" name="直線コネクタ 514"/>
        <xdr:cNvCxnSpPr/>
      </xdr:nvCxnSpPr>
      <xdr:spPr>
        <a:xfrm>
          <a:off x="15481300" y="6624168"/>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83888</xdr:rowOff>
    </xdr:from>
    <xdr:ext cx="378565" cy="259045"/>
    <xdr:sp macro="" textlink="">
      <xdr:nvSpPr>
        <xdr:cNvPr id="516" name="災害復旧事業費平均値テキスト"/>
        <xdr:cNvSpPr txBox="1"/>
      </xdr:nvSpPr>
      <xdr:spPr>
        <a:xfrm>
          <a:off x="16370300" y="6256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7" name="フローチャート: 判断 516"/>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109068</xdr:rowOff>
    </xdr:from>
    <xdr:to>
      <xdr:col>81</xdr:col>
      <xdr:colOff>50800</xdr:colOff>
      <xdr:row>38</xdr:row>
      <xdr:rowOff>133756</xdr:rowOff>
    </xdr:to>
    <xdr:cxnSp macro="">
      <xdr:nvCxnSpPr>
        <xdr:cNvPr id="518" name="直線コネクタ 517"/>
        <xdr:cNvCxnSpPr/>
      </xdr:nvCxnSpPr>
      <xdr:spPr>
        <a:xfrm flipV="1">
          <a:off x="14592300" y="662416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19" name="フローチャート: 判断 518"/>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34</xdr:row>
      <xdr:rowOff>167251</xdr:rowOff>
    </xdr:from>
    <xdr:ext cx="378565" cy="259045"/>
    <xdr:sp macro="" textlink="">
      <xdr:nvSpPr>
        <xdr:cNvPr id="520" name="テキスト ボックス 519"/>
        <xdr:cNvSpPr txBox="1"/>
      </xdr:nvSpPr>
      <xdr:spPr>
        <a:xfrm>
          <a:off x="15292017" y="59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41859</xdr:rowOff>
    </xdr:from>
    <xdr:to>
      <xdr:col>76</xdr:col>
      <xdr:colOff>114300</xdr:colOff>
      <xdr:row>38</xdr:row>
      <xdr:rowOff>133756</xdr:rowOff>
    </xdr:to>
    <xdr:cxnSp macro="">
      <xdr:nvCxnSpPr>
        <xdr:cNvPr id="521" name="直線コネクタ 520"/>
        <xdr:cNvCxnSpPr/>
      </xdr:nvCxnSpPr>
      <xdr:spPr>
        <a:xfrm>
          <a:off x="13703300" y="6556959"/>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76098</xdr:rowOff>
    </xdr:from>
    <xdr:to>
      <xdr:col>76</xdr:col>
      <xdr:colOff>165100</xdr:colOff>
      <xdr:row>37</xdr:row>
      <xdr:rowOff>6248</xdr:rowOff>
    </xdr:to>
    <xdr:sp macro="" textlink="">
      <xdr:nvSpPr>
        <xdr:cNvPr id="522" name="フローチャート: 判断 521"/>
        <xdr:cNvSpPr/>
      </xdr:nvSpPr>
      <xdr:spPr>
        <a:xfrm>
          <a:off x="1454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22775</xdr:rowOff>
    </xdr:from>
    <xdr:ext cx="378565" cy="259045"/>
    <xdr:sp macro="" textlink="">
      <xdr:nvSpPr>
        <xdr:cNvPr id="523" name="テキスト ボックス 522"/>
        <xdr:cNvSpPr txBox="1"/>
      </xdr:nvSpPr>
      <xdr:spPr>
        <a:xfrm>
          <a:off x="1440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95352</xdr:rowOff>
    </xdr:from>
    <xdr:to>
      <xdr:col>71</xdr:col>
      <xdr:colOff>177800</xdr:colOff>
      <xdr:row>38</xdr:row>
      <xdr:rowOff>41859</xdr:rowOff>
    </xdr:to>
    <xdr:cxnSp macro="">
      <xdr:nvCxnSpPr>
        <xdr:cNvPr id="524" name="直線コネクタ 523"/>
        <xdr:cNvCxnSpPr/>
      </xdr:nvCxnSpPr>
      <xdr:spPr>
        <a:xfrm>
          <a:off x="12814300" y="5238852"/>
          <a:ext cx="889000" cy="13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131419</xdr:rowOff>
    </xdr:from>
    <xdr:to>
      <xdr:col>72</xdr:col>
      <xdr:colOff>38100</xdr:colOff>
      <xdr:row>38</xdr:row>
      <xdr:rowOff>61570</xdr:rowOff>
    </xdr:to>
    <xdr:sp macro="" textlink="">
      <xdr:nvSpPr>
        <xdr:cNvPr id="525" name="フローチャート: 判断 524"/>
        <xdr:cNvSpPr/>
      </xdr:nvSpPr>
      <xdr:spPr>
        <a:xfrm>
          <a:off x="13652500" y="64750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78096</xdr:rowOff>
    </xdr:from>
    <xdr:ext cx="378565" cy="259045"/>
    <xdr:sp macro="" textlink="">
      <xdr:nvSpPr>
        <xdr:cNvPr id="526" name="テキスト ボックス 525"/>
        <xdr:cNvSpPr txBox="1"/>
      </xdr:nvSpPr>
      <xdr:spPr>
        <a:xfrm>
          <a:off x="13514017" y="62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156566</xdr:rowOff>
    </xdr:from>
    <xdr:to>
      <xdr:col>67</xdr:col>
      <xdr:colOff>101600</xdr:colOff>
      <xdr:row>34</xdr:row>
      <xdr:rowOff>86716</xdr:rowOff>
    </xdr:to>
    <xdr:sp macro="" textlink="">
      <xdr:nvSpPr>
        <xdr:cNvPr id="527" name="フローチャート: 判断 526"/>
        <xdr:cNvSpPr/>
      </xdr:nvSpPr>
      <xdr:spPr>
        <a:xfrm>
          <a:off x="12763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77843</xdr:rowOff>
    </xdr:from>
    <xdr:ext cx="469744" cy="259045"/>
    <xdr:sp macro="" textlink="">
      <xdr:nvSpPr>
        <xdr:cNvPr id="528" name="テキスト ボックス 527"/>
        <xdr:cNvSpPr txBox="1"/>
      </xdr:nvSpPr>
      <xdr:spPr>
        <a:xfrm>
          <a:off x="12579428" y="59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82956</xdr:rowOff>
    </xdr:from>
    <xdr:to>
      <xdr:col>85</xdr:col>
      <xdr:colOff>177800</xdr:colOff>
      <xdr:row>39</xdr:row>
      <xdr:rowOff>13106</xdr:rowOff>
    </xdr:to>
    <xdr:sp macro="" textlink="">
      <xdr:nvSpPr>
        <xdr:cNvPr id="534" name="楕円 533"/>
        <xdr:cNvSpPr/>
      </xdr:nvSpPr>
      <xdr:spPr>
        <a:xfrm>
          <a:off x="162687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169333</xdr:rowOff>
    </xdr:from>
    <xdr:ext cx="313932" cy="259045"/>
    <xdr:sp macro="" textlink="">
      <xdr:nvSpPr>
        <xdr:cNvPr id="535" name="災害復旧事業費該当値テキスト"/>
        <xdr:cNvSpPr txBox="1"/>
      </xdr:nvSpPr>
      <xdr:spPr>
        <a:xfrm>
          <a:off x="16370300" y="6512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58268</xdr:rowOff>
    </xdr:from>
    <xdr:to>
      <xdr:col>81</xdr:col>
      <xdr:colOff>101600</xdr:colOff>
      <xdr:row>38</xdr:row>
      <xdr:rowOff>159868</xdr:rowOff>
    </xdr:to>
    <xdr:sp macro="" textlink="">
      <xdr:nvSpPr>
        <xdr:cNvPr id="536" name="楕円 535"/>
        <xdr:cNvSpPr/>
      </xdr:nvSpPr>
      <xdr:spPr>
        <a:xfrm>
          <a:off x="15430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150995</xdr:rowOff>
    </xdr:from>
    <xdr:ext cx="313932" cy="259045"/>
    <xdr:sp macro="" textlink="">
      <xdr:nvSpPr>
        <xdr:cNvPr id="537" name="テキスト ボックス 536"/>
        <xdr:cNvSpPr txBox="1"/>
      </xdr:nvSpPr>
      <xdr:spPr>
        <a:xfrm>
          <a:off x="15324333" y="6666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82956</xdr:rowOff>
    </xdr:from>
    <xdr:to>
      <xdr:col>76</xdr:col>
      <xdr:colOff>165100</xdr:colOff>
      <xdr:row>39</xdr:row>
      <xdr:rowOff>13106</xdr:rowOff>
    </xdr:to>
    <xdr:sp macro="" textlink="">
      <xdr:nvSpPr>
        <xdr:cNvPr id="538" name="楕円 537"/>
        <xdr:cNvSpPr/>
      </xdr:nvSpPr>
      <xdr:spPr>
        <a:xfrm>
          <a:off x="14541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4233</xdr:rowOff>
    </xdr:from>
    <xdr:ext cx="313932" cy="259045"/>
    <xdr:sp macro="" textlink="">
      <xdr:nvSpPr>
        <xdr:cNvPr id="539" name="テキスト ボックス 538"/>
        <xdr:cNvSpPr txBox="1"/>
      </xdr:nvSpPr>
      <xdr:spPr>
        <a:xfrm>
          <a:off x="14435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162509</xdr:rowOff>
    </xdr:from>
    <xdr:to>
      <xdr:col>72</xdr:col>
      <xdr:colOff>38100</xdr:colOff>
      <xdr:row>38</xdr:row>
      <xdr:rowOff>92659</xdr:rowOff>
    </xdr:to>
    <xdr:sp macro="" textlink="">
      <xdr:nvSpPr>
        <xdr:cNvPr id="540" name="楕円 539"/>
        <xdr:cNvSpPr/>
      </xdr:nvSpPr>
      <xdr:spPr>
        <a:xfrm>
          <a:off x="13652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83786</xdr:rowOff>
    </xdr:from>
    <xdr:ext cx="378565" cy="259045"/>
    <xdr:sp macro="" textlink="">
      <xdr:nvSpPr>
        <xdr:cNvPr id="541" name="テキスト ボックス 540"/>
        <xdr:cNvSpPr txBox="1"/>
      </xdr:nvSpPr>
      <xdr:spPr>
        <a:xfrm>
          <a:off x="13514017" y="6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44552</xdr:rowOff>
    </xdr:from>
    <xdr:to>
      <xdr:col>67</xdr:col>
      <xdr:colOff>101600</xdr:colOff>
      <xdr:row>30</xdr:row>
      <xdr:rowOff>146152</xdr:rowOff>
    </xdr:to>
    <xdr:sp macro="" textlink="">
      <xdr:nvSpPr>
        <xdr:cNvPr id="542" name="楕円 541"/>
        <xdr:cNvSpPr/>
      </xdr:nvSpPr>
      <xdr:spPr>
        <a:xfrm>
          <a:off x="12763500" y="518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162679</xdr:rowOff>
    </xdr:from>
    <xdr:ext cx="469744" cy="259045"/>
    <xdr:sp macro="" textlink="">
      <xdr:nvSpPr>
        <xdr:cNvPr id="543" name="テキスト ボックス 542"/>
        <xdr:cNvSpPr txBox="1"/>
      </xdr:nvSpPr>
      <xdr:spPr>
        <a:xfrm>
          <a:off x="12579428" y="496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6" name="直線コネクタ 615"/>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7"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18" name="直線コネクタ 617"/>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19"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0" name="直線コネクタ 619"/>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133242</xdr:rowOff>
    </xdr:from>
    <xdr:to>
      <xdr:col>85</xdr:col>
      <xdr:colOff>127000</xdr:colOff>
      <xdr:row>75</xdr:row>
      <xdr:rowOff>167590</xdr:rowOff>
    </xdr:to>
    <xdr:cxnSp macro="">
      <xdr:nvCxnSpPr>
        <xdr:cNvPr id="621" name="直線コネクタ 620"/>
        <xdr:cNvCxnSpPr/>
      </xdr:nvCxnSpPr>
      <xdr:spPr>
        <a:xfrm flipV="1">
          <a:off x="15481300" y="12991992"/>
          <a:ext cx="838200" cy="3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164431</xdr:rowOff>
    </xdr:from>
    <xdr:ext cx="534377" cy="259045"/>
    <xdr:sp macro="" textlink="">
      <xdr:nvSpPr>
        <xdr:cNvPr id="622" name="公債費平均値テキスト"/>
        <xdr:cNvSpPr txBox="1"/>
      </xdr:nvSpPr>
      <xdr:spPr>
        <a:xfrm>
          <a:off x="16370300" y="1268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3" name="フローチャート: 判断 622"/>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144729</xdr:rowOff>
    </xdr:from>
    <xdr:to>
      <xdr:col>81</xdr:col>
      <xdr:colOff>50800</xdr:colOff>
      <xdr:row>75</xdr:row>
      <xdr:rowOff>167590</xdr:rowOff>
    </xdr:to>
    <xdr:cxnSp macro="">
      <xdr:nvCxnSpPr>
        <xdr:cNvPr id="624" name="直線コネクタ 623"/>
        <xdr:cNvCxnSpPr/>
      </xdr:nvCxnSpPr>
      <xdr:spPr>
        <a:xfrm>
          <a:off x="14592300" y="1300347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5" name="フローチャート: 判断 624"/>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89736</xdr:rowOff>
    </xdr:from>
    <xdr:ext cx="534377" cy="259045"/>
    <xdr:sp macro="" textlink="">
      <xdr:nvSpPr>
        <xdr:cNvPr id="626" name="テキスト ボックス 625"/>
        <xdr:cNvSpPr txBox="1"/>
      </xdr:nvSpPr>
      <xdr:spPr>
        <a:xfrm>
          <a:off x="15214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103048</xdr:rowOff>
    </xdr:from>
    <xdr:to>
      <xdr:col>76</xdr:col>
      <xdr:colOff>114300</xdr:colOff>
      <xdr:row>75</xdr:row>
      <xdr:rowOff>144729</xdr:rowOff>
    </xdr:to>
    <xdr:cxnSp macro="">
      <xdr:nvCxnSpPr>
        <xdr:cNvPr id="627" name="直線コネクタ 626"/>
        <xdr:cNvCxnSpPr/>
      </xdr:nvCxnSpPr>
      <xdr:spPr>
        <a:xfrm>
          <a:off x="13703300" y="12961798"/>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163805</xdr:rowOff>
    </xdr:from>
    <xdr:to>
      <xdr:col>76</xdr:col>
      <xdr:colOff>165100</xdr:colOff>
      <xdr:row>75</xdr:row>
      <xdr:rowOff>93955</xdr:rowOff>
    </xdr:to>
    <xdr:sp macro="" textlink="">
      <xdr:nvSpPr>
        <xdr:cNvPr id="628" name="フローチャート: 判断 627"/>
        <xdr:cNvSpPr/>
      </xdr:nvSpPr>
      <xdr:spPr>
        <a:xfrm>
          <a:off x="14541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110482</xdr:rowOff>
    </xdr:from>
    <xdr:ext cx="534377" cy="259045"/>
    <xdr:sp macro="" textlink="">
      <xdr:nvSpPr>
        <xdr:cNvPr id="629" name="テキスト ボックス 628"/>
        <xdr:cNvSpPr txBox="1"/>
      </xdr:nvSpPr>
      <xdr:spPr>
        <a:xfrm>
          <a:off x="14325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83103</xdr:rowOff>
    </xdr:from>
    <xdr:to>
      <xdr:col>71</xdr:col>
      <xdr:colOff>177800</xdr:colOff>
      <xdr:row>75</xdr:row>
      <xdr:rowOff>103048</xdr:rowOff>
    </xdr:to>
    <xdr:cxnSp macro="">
      <xdr:nvCxnSpPr>
        <xdr:cNvPr id="630" name="直線コネクタ 629"/>
        <xdr:cNvCxnSpPr/>
      </xdr:nvCxnSpPr>
      <xdr:spPr>
        <a:xfrm>
          <a:off x="12814300" y="12941853"/>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84404</xdr:rowOff>
    </xdr:from>
    <xdr:to>
      <xdr:col>72</xdr:col>
      <xdr:colOff>38100</xdr:colOff>
      <xdr:row>76</xdr:row>
      <xdr:rowOff>14554</xdr:rowOff>
    </xdr:to>
    <xdr:sp macro="" textlink="">
      <xdr:nvSpPr>
        <xdr:cNvPr id="631" name="フローチャート: 判断 630"/>
        <xdr:cNvSpPr/>
      </xdr:nvSpPr>
      <xdr:spPr>
        <a:xfrm>
          <a:off x="13652500" y="129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5681</xdr:rowOff>
    </xdr:from>
    <xdr:ext cx="534377" cy="259045"/>
    <xdr:sp macro="" textlink="">
      <xdr:nvSpPr>
        <xdr:cNvPr id="632" name="テキスト ボックス 631"/>
        <xdr:cNvSpPr txBox="1"/>
      </xdr:nvSpPr>
      <xdr:spPr>
        <a:xfrm>
          <a:off x="13436111" y="130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52781</xdr:rowOff>
    </xdr:from>
    <xdr:to>
      <xdr:col>67</xdr:col>
      <xdr:colOff>101600</xdr:colOff>
      <xdr:row>75</xdr:row>
      <xdr:rowOff>154381</xdr:rowOff>
    </xdr:to>
    <xdr:sp macro="" textlink="">
      <xdr:nvSpPr>
        <xdr:cNvPr id="633" name="フローチャート: 判断 632"/>
        <xdr:cNvSpPr/>
      </xdr:nvSpPr>
      <xdr:spPr>
        <a:xfrm>
          <a:off x="12763500" y="1291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145508</xdr:rowOff>
    </xdr:from>
    <xdr:ext cx="534377" cy="259045"/>
    <xdr:sp macro="" textlink="">
      <xdr:nvSpPr>
        <xdr:cNvPr id="634" name="テキスト ボックス 633"/>
        <xdr:cNvSpPr txBox="1"/>
      </xdr:nvSpPr>
      <xdr:spPr>
        <a:xfrm>
          <a:off x="12547111" y="13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82442</xdr:rowOff>
    </xdr:from>
    <xdr:to>
      <xdr:col>85</xdr:col>
      <xdr:colOff>177800</xdr:colOff>
      <xdr:row>76</xdr:row>
      <xdr:rowOff>12591</xdr:rowOff>
    </xdr:to>
    <xdr:sp macro="" textlink="">
      <xdr:nvSpPr>
        <xdr:cNvPr id="640" name="楕円 639"/>
        <xdr:cNvSpPr/>
      </xdr:nvSpPr>
      <xdr:spPr>
        <a:xfrm>
          <a:off x="16268700" y="129411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60869</xdr:rowOff>
    </xdr:from>
    <xdr:ext cx="534377" cy="259045"/>
    <xdr:sp macro="" textlink="">
      <xdr:nvSpPr>
        <xdr:cNvPr id="641" name="公債費該当値テキスト"/>
        <xdr:cNvSpPr txBox="1"/>
      </xdr:nvSpPr>
      <xdr:spPr>
        <a:xfrm>
          <a:off x="16370300" y="129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116789</xdr:rowOff>
    </xdr:from>
    <xdr:to>
      <xdr:col>81</xdr:col>
      <xdr:colOff>101600</xdr:colOff>
      <xdr:row>76</xdr:row>
      <xdr:rowOff>46940</xdr:rowOff>
    </xdr:to>
    <xdr:sp macro="" textlink="">
      <xdr:nvSpPr>
        <xdr:cNvPr id="642" name="楕円 641"/>
        <xdr:cNvSpPr/>
      </xdr:nvSpPr>
      <xdr:spPr>
        <a:xfrm>
          <a:off x="15430500" y="12975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38067</xdr:rowOff>
    </xdr:from>
    <xdr:ext cx="534377" cy="259045"/>
    <xdr:sp macro="" textlink="">
      <xdr:nvSpPr>
        <xdr:cNvPr id="643" name="テキスト ボックス 642"/>
        <xdr:cNvSpPr txBox="1"/>
      </xdr:nvSpPr>
      <xdr:spPr>
        <a:xfrm>
          <a:off x="15214111" y="130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93929</xdr:rowOff>
    </xdr:from>
    <xdr:to>
      <xdr:col>76</xdr:col>
      <xdr:colOff>165100</xdr:colOff>
      <xdr:row>76</xdr:row>
      <xdr:rowOff>24079</xdr:rowOff>
    </xdr:to>
    <xdr:sp macro="" textlink="">
      <xdr:nvSpPr>
        <xdr:cNvPr id="644" name="楕円 643"/>
        <xdr:cNvSpPr/>
      </xdr:nvSpPr>
      <xdr:spPr>
        <a:xfrm>
          <a:off x="14541500" y="129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15206</xdr:rowOff>
    </xdr:from>
    <xdr:ext cx="534377" cy="259045"/>
    <xdr:sp macro="" textlink="">
      <xdr:nvSpPr>
        <xdr:cNvPr id="645" name="テキスト ボックス 644"/>
        <xdr:cNvSpPr txBox="1"/>
      </xdr:nvSpPr>
      <xdr:spPr>
        <a:xfrm>
          <a:off x="14325111" y="13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52248</xdr:rowOff>
    </xdr:from>
    <xdr:to>
      <xdr:col>72</xdr:col>
      <xdr:colOff>38100</xdr:colOff>
      <xdr:row>75</xdr:row>
      <xdr:rowOff>153848</xdr:rowOff>
    </xdr:to>
    <xdr:sp macro="" textlink="">
      <xdr:nvSpPr>
        <xdr:cNvPr id="646" name="楕円 645"/>
        <xdr:cNvSpPr/>
      </xdr:nvSpPr>
      <xdr:spPr>
        <a:xfrm>
          <a:off x="13652500" y="129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170375</xdr:rowOff>
    </xdr:from>
    <xdr:ext cx="534377" cy="259045"/>
    <xdr:sp macro="" textlink="">
      <xdr:nvSpPr>
        <xdr:cNvPr id="647" name="テキスト ボックス 646"/>
        <xdr:cNvSpPr txBox="1"/>
      </xdr:nvSpPr>
      <xdr:spPr>
        <a:xfrm>
          <a:off x="13436111" y="126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32303</xdr:rowOff>
    </xdr:from>
    <xdr:to>
      <xdr:col>67</xdr:col>
      <xdr:colOff>101600</xdr:colOff>
      <xdr:row>75</xdr:row>
      <xdr:rowOff>133903</xdr:rowOff>
    </xdr:to>
    <xdr:sp macro="" textlink="">
      <xdr:nvSpPr>
        <xdr:cNvPr id="648" name="楕円 647"/>
        <xdr:cNvSpPr/>
      </xdr:nvSpPr>
      <xdr:spPr>
        <a:xfrm>
          <a:off x="12763500" y="128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150430</xdr:rowOff>
    </xdr:from>
    <xdr:ext cx="534377" cy="259045"/>
    <xdr:sp macro="" textlink="">
      <xdr:nvSpPr>
        <xdr:cNvPr id="649" name="テキスト ボックス 648"/>
        <xdr:cNvSpPr txBox="1"/>
      </xdr:nvSpPr>
      <xdr:spPr>
        <a:xfrm>
          <a:off x="12547111" y="126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3" name="テキスト ボックス 66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36754</xdr:rowOff>
    </xdr:from>
    <xdr:to>
      <xdr:col>85</xdr:col>
      <xdr:colOff>126364</xdr:colOff>
      <xdr:row>99</xdr:row>
      <xdr:rowOff>31268</xdr:rowOff>
    </xdr:to>
    <xdr:cxnSp macro="">
      <xdr:nvCxnSpPr>
        <xdr:cNvPr id="673" name="直線コネクタ 672"/>
        <xdr:cNvCxnSpPr/>
      </xdr:nvCxnSpPr>
      <xdr:spPr>
        <a:xfrm flipV="1">
          <a:off x="16317595" y="15981604"/>
          <a:ext cx="1269" cy="1023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35095</xdr:rowOff>
    </xdr:from>
    <xdr:ext cx="378565" cy="259045"/>
    <xdr:sp macro="" textlink="">
      <xdr:nvSpPr>
        <xdr:cNvPr id="674" name="積立金最小値テキスト"/>
        <xdr:cNvSpPr txBox="1"/>
      </xdr:nvSpPr>
      <xdr:spPr>
        <a:xfrm>
          <a:off x="16370300" y="1700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31268</xdr:rowOff>
    </xdr:from>
    <xdr:to>
      <xdr:col>86</xdr:col>
      <xdr:colOff>25400</xdr:colOff>
      <xdr:row>99</xdr:row>
      <xdr:rowOff>31268</xdr:rowOff>
    </xdr:to>
    <xdr:cxnSp macro="">
      <xdr:nvCxnSpPr>
        <xdr:cNvPr id="675" name="直線コネクタ 674"/>
        <xdr:cNvCxnSpPr/>
      </xdr:nvCxnSpPr>
      <xdr:spPr>
        <a:xfrm>
          <a:off x="16230600" y="1700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154881</xdr:rowOff>
    </xdr:from>
    <xdr:ext cx="534377" cy="259045"/>
    <xdr:sp macro="" textlink="">
      <xdr:nvSpPr>
        <xdr:cNvPr id="676" name="積立金最大値テキスト"/>
        <xdr:cNvSpPr txBox="1"/>
      </xdr:nvSpPr>
      <xdr:spPr>
        <a:xfrm>
          <a:off x="16370300" y="157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36754</xdr:rowOff>
    </xdr:from>
    <xdr:to>
      <xdr:col>86</xdr:col>
      <xdr:colOff>25400</xdr:colOff>
      <xdr:row>93</xdr:row>
      <xdr:rowOff>36754</xdr:rowOff>
    </xdr:to>
    <xdr:cxnSp macro="">
      <xdr:nvCxnSpPr>
        <xdr:cNvPr id="677" name="直線コネクタ 676"/>
        <xdr:cNvCxnSpPr/>
      </xdr:nvCxnSpPr>
      <xdr:spPr>
        <a:xfrm>
          <a:off x="16230600" y="1598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30277</xdr:rowOff>
    </xdr:from>
    <xdr:to>
      <xdr:col>85</xdr:col>
      <xdr:colOff>127000</xdr:colOff>
      <xdr:row>93</xdr:row>
      <xdr:rowOff>163398</xdr:rowOff>
    </xdr:to>
    <xdr:cxnSp macro="">
      <xdr:nvCxnSpPr>
        <xdr:cNvPr id="678" name="直線コネクタ 677"/>
        <xdr:cNvCxnSpPr/>
      </xdr:nvCxnSpPr>
      <xdr:spPr>
        <a:xfrm>
          <a:off x="15481300" y="15975127"/>
          <a:ext cx="8382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36313</xdr:rowOff>
    </xdr:from>
    <xdr:ext cx="469744" cy="259045"/>
    <xdr:sp macro="" textlink="">
      <xdr:nvSpPr>
        <xdr:cNvPr id="679" name="積立金平均値テキスト"/>
        <xdr:cNvSpPr txBox="1"/>
      </xdr:nvSpPr>
      <xdr:spPr>
        <a:xfrm>
          <a:off x="16370300" y="1649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57886</xdr:rowOff>
    </xdr:from>
    <xdr:to>
      <xdr:col>85</xdr:col>
      <xdr:colOff>177800</xdr:colOff>
      <xdr:row>96</xdr:row>
      <xdr:rowOff>159486</xdr:rowOff>
    </xdr:to>
    <xdr:sp macro="" textlink="">
      <xdr:nvSpPr>
        <xdr:cNvPr id="680" name="フローチャート: 判断 679"/>
        <xdr:cNvSpPr/>
      </xdr:nvSpPr>
      <xdr:spPr>
        <a:xfrm>
          <a:off x="16268700" y="1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50622</xdr:rowOff>
    </xdr:from>
    <xdr:to>
      <xdr:col>81</xdr:col>
      <xdr:colOff>50800</xdr:colOff>
      <xdr:row>93</xdr:row>
      <xdr:rowOff>30277</xdr:rowOff>
    </xdr:to>
    <xdr:cxnSp macro="">
      <xdr:nvCxnSpPr>
        <xdr:cNvPr id="681" name="直線コネクタ 680"/>
        <xdr:cNvCxnSpPr/>
      </xdr:nvCxnSpPr>
      <xdr:spPr>
        <a:xfrm>
          <a:off x="14592300" y="15824022"/>
          <a:ext cx="889000" cy="1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48513</xdr:rowOff>
    </xdr:from>
    <xdr:to>
      <xdr:col>81</xdr:col>
      <xdr:colOff>101600</xdr:colOff>
      <xdr:row>96</xdr:row>
      <xdr:rowOff>150113</xdr:rowOff>
    </xdr:to>
    <xdr:sp macro="" textlink="">
      <xdr:nvSpPr>
        <xdr:cNvPr id="682" name="フローチャート: 判断 681"/>
        <xdr:cNvSpPr/>
      </xdr:nvSpPr>
      <xdr:spPr>
        <a:xfrm>
          <a:off x="15430500" y="1650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141240</xdr:rowOff>
    </xdr:from>
    <xdr:ext cx="469744" cy="259045"/>
    <xdr:sp macro="" textlink="">
      <xdr:nvSpPr>
        <xdr:cNvPr id="683" name="テキスト ボックス 682"/>
        <xdr:cNvSpPr txBox="1"/>
      </xdr:nvSpPr>
      <xdr:spPr>
        <a:xfrm>
          <a:off x="15246428" y="1660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50622</xdr:rowOff>
    </xdr:from>
    <xdr:to>
      <xdr:col>76</xdr:col>
      <xdr:colOff>114300</xdr:colOff>
      <xdr:row>93</xdr:row>
      <xdr:rowOff>122022</xdr:rowOff>
    </xdr:to>
    <xdr:cxnSp macro="">
      <xdr:nvCxnSpPr>
        <xdr:cNvPr id="684" name="直線コネクタ 683"/>
        <xdr:cNvCxnSpPr/>
      </xdr:nvCxnSpPr>
      <xdr:spPr>
        <a:xfrm flipV="1">
          <a:off x="13703300" y="15824022"/>
          <a:ext cx="889000" cy="2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72289</xdr:rowOff>
    </xdr:from>
    <xdr:to>
      <xdr:col>76</xdr:col>
      <xdr:colOff>165100</xdr:colOff>
      <xdr:row>95</xdr:row>
      <xdr:rowOff>2439</xdr:rowOff>
    </xdr:to>
    <xdr:sp macro="" textlink="">
      <xdr:nvSpPr>
        <xdr:cNvPr id="685" name="フローチャート: 判断 684"/>
        <xdr:cNvSpPr/>
      </xdr:nvSpPr>
      <xdr:spPr>
        <a:xfrm>
          <a:off x="14541500" y="1618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165016</xdr:rowOff>
    </xdr:from>
    <xdr:ext cx="534377" cy="259045"/>
    <xdr:sp macro="" textlink="">
      <xdr:nvSpPr>
        <xdr:cNvPr id="686" name="テキスト ボックス 685"/>
        <xdr:cNvSpPr txBox="1"/>
      </xdr:nvSpPr>
      <xdr:spPr>
        <a:xfrm>
          <a:off x="14325111" y="162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102133</xdr:rowOff>
    </xdr:from>
    <xdr:to>
      <xdr:col>71</xdr:col>
      <xdr:colOff>177800</xdr:colOff>
      <xdr:row>93</xdr:row>
      <xdr:rowOff>122022</xdr:rowOff>
    </xdr:to>
    <xdr:cxnSp macro="">
      <xdr:nvCxnSpPr>
        <xdr:cNvPr id="687" name="直線コネクタ 686"/>
        <xdr:cNvCxnSpPr/>
      </xdr:nvCxnSpPr>
      <xdr:spPr>
        <a:xfrm>
          <a:off x="12814300" y="15532633"/>
          <a:ext cx="889000" cy="5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168681</xdr:rowOff>
    </xdr:from>
    <xdr:to>
      <xdr:col>72</xdr:col>
      <xdr:colOff>38100</xdr:colOff>
      <xdr:row>95</xdr:row>
      <xdr:rowOff>98831</xdr:rowOff>
    </xdr:to>
    <xdr:sp macro="" textlink="">
      <xdr:nvSpPr>
        <xdr:cNvPr id="688" name="フローチャート: 判断 687"/>
        <xdr:cNvSpPr/>
      </xdr:nvSpPr>
      <xdr:spPr>
        <a:xfrm>
          <a:off x="13652500" y="16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89958</xdr:rowOff>
    </xdr:from>
    <xdr:ext cx="469744" cy="259045"/>
    <xdr:sp macro="" textlink="">
      <xdr:nvSpPr>
        <xdr:cNvPr id="689" name="テキスト ボックス 688"/>
        <xdr:cNvSpPr txBox="1"/>
      </xdr:nvSpPr>
      <xdr:spPr>
        <a:xfrm>
          <a:off x="13468428" y="1637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148641</xdr:rowOff>
    </xdr:from>
    <xdr:to>
      <xdr:col>67</xdr:col>
      <xdr:colOff>101600</xdr:colOff>
      <xdr:row>94</xdr:row>
      <xdr:rowOff>78791</xdr:rowOff>
    </xdr:to>
    <xdr:sp macro="" textlink="">
      <xdr:nvSpPr>
        <xdr:cNvPr id="690" name="フローチャート: 判断 689"/>
        <xdr:cNvSpPr/>
      </xdr:nvSpPr>
      <xdr:spPr>
        <a:xfrm>
          <a:off x="12763500" y="1609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69918</xdr:rowOff>
    </xdr:from>
    <xdr:ext cx="534377" cy="259045"/>
    <xdr:sp macro="" textlink="">
      <xdr:nvSpPr>
        <xdr:cNvPr id="691" name="テキスト ボックス 690"/>
        <xdr:cNvSpPr txBox="1"/>
      </xdr:nvSpPr>
      <xdr:spPr>
        <a:xfrm>
          <a:off x="12547111" y="161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112598</xdr:rowOff>
    </xdr:from>
    <xdr:to>
      <xdr:col>85</xdr:col>
      <xdr:colOff>177800</xdr:colOff>
      <xdr:row>94</xdr:row>
      <xdr:rowOff>42748</xdr:rowOff>
    </xdr:to>
    <xdr:sp macro="" textlink="">
      <xdr:nvSpPr>
        <xdr:cNvPr id="697" name="楕円 696"/>
        <xdr:cNvSpPr/>
      </xdr:nvSpPr>
      <xdr:spPr>
        <a:xfrm>
          <a:off x="16268700" y="160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27525</xdr:rowOff>
    </xdr:from>
    <xdr:ext cx="534377" cy="259045"/>
    <xdr:sp macro="" textlink="">
      <xdr:nvSpPr>
        <xdr:cNvPr id="698" name="積立金該当値テキスト"/>
        <xdr:cNvSpPr txBox="1"/>
      </xdr:nvSpPr>
      <xdr:spPr>
        <a:xfrm>
          <a:off x="16370300" y="159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150927</xdr:rowOff>
    </xdr:from>
    <xdr:to>
      <xdr:col>81</xdr:col>
      <xdr:colOff>101600</xdr:colOff>
      <xdr:row>93</xdr:row>
      <xdr:rowOff>81077</xdr:rowOff>
    </xdr:to>
    <xdr:sp macro="" textlink="">
      <xdr:nvSpPr>
        <xdr:cNvPr id="699" name="楕円 698"/>
        <xdr:cNvSpPr/>
      </xdr:nvSpPr>
      <xdr:spPr>
        <a:xfrm>
          <a:off x="15430500" y="159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97604</xdr:rowOff>
    </xdr:from>
    <xdr:ext cx="534377" cy="259045"/>
    <xdr:sp macro="" textlink="">
      <xdr:nvSpPr>
        <xdr:cNvPr id="700" name="テキスト ボックス 699"/>
        <xdr:cNvSpPr txBox="1"/>
      </xdr:nvSpPr>
      <xdr:spPr>
        <a:xfrm>
          <a:off x="15214111" y="156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171272</xdr:rowOff>
    </xdr:from>
    <xdr:to>
      <xdr:col>76</xdr:col>
      <xdr:colOff>165100</xdr:colOff>
      <xdr:row>92</xdr:row>
      <xdr:rowOff>101422</xdr:rowOff>
    </xdr:to>
    <xdr:sp macro="" textlink="">
      <xdr:nvSpPr>
        <xdr:cNvPr id="701" name="楕円 700"/>
        <xdr:cNvSpPr/>
      </xdr:nvSpPr>
      <xdr:spPr>
        <a:xfrm>
          <a:off x="14541500" y="157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117949</xdr:rowOff>
    </xdr:from>
    <xdr:ext cx="534377" cy="259045"/>
    <xdr:sp macro="" textlink="">
      <xdr:nvSpPr>
        <xdr:cNvPr id="702" name="テキスト ボックス 701"/>
        <xdr:cNvSpPr txBox="1"/>
      </xdr:nvSpPr>
      <xdr:spPr>
        <a:xfrm>
          <a:off x="14325111" y="155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71222</xdr:rowOff>
    </xdr:from>
    <xdr:to>
      <xdr:col>72</xdr:col>
      <xdr:colOff>38100</xdr:colOff>
      <xdr:row>94</xdr:row>
      <xdr:rowOff>1372</xdr:rowOff>
    </xdr:to>
    <xdr:sp macro="" textlink="">
      <xdr:nvSpPr>
        <xdr:cNvPr id="703" name="楕円 702"/>
        <xdr:cNvSpPr/>
      </xdr:nvSpPr>
      <xdr:spPr>
        <a:xfrm>
          <a:off x="13652500" y="160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17899</xdr:rowOff>
    </xdr:from>
    <xdr:ext cx="534377" cy="259045"/>
    <xdr:sp macro="" textlink="">
      <xdr:nvSpPr>
        <xdr:cNvPr id="704" name="テキスト ボックス 703"/>
        <xdr:cNvSpPr txBox="1"/>
      </xdr:nvSpPr>
      <xdr:spPr>
        <a:xfrm>
          <a:off x="13436111" y="157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51333</xdr:rowOff>
    </xdr:from>
    <xdr:to>
      <xdr:col>67</xdr:col>
      <xdr:colOff>101600</xdr:colOff>
      <xdr:row>90</xdr:row>
      <xdr:rowOff>152933</xdr:rowOff>
    </xdr:to>
    <xdr:sp macro="" textlink="">
      <xdr:nvSpPr>
        <xdr:cNvPr id="705" name="楕円 704"/>
        <xdr:cNvSpPr/>
      </xdr:nvSpPr>
      <xdr:spPr>
        <a:xfrm>
          <a:off x="12763500" y="154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169460</xdr:rowOff>
    </xdr:from>
    <xdr:ext cx="534377" cy="259045"/>
    <xdr:sp macro="" textlink="">
      <xdr:nvSpPr>
        <xdr:cNvPr id="706" name="テキスト ボックス 705"/>
        <xdr:cNvSpPr txBox="1"/>
      </xdr:nvSpPr>
      <xdr:spPr>
        <a:xfrm>
          <a:off x="12547111" y="152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2" name="テキスト ボックス 72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4" name="テキスト ボックス 72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8" name="直線コネクタ 727"/>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31"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2" name="直線コネクタ 731"/>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47803</xdr:rowOff>
    </xdr:from>
    <xdr:to>
      <xdr:col>116</xdr:col>
      <xdr:colOff>63500</xdr:colOff>
      <xdr:row>35</xdr:row>
      <xdr:rowOff>55575</xdr:rowOff>
    </xdr:to>
    <xdr:cxnSp macro="">
      <xdr:nvCxnSpPr>
        <xdr:cNvPr id="733" name="直線コネクタ 732"/>
        <xdr:cNvCxnSpPr/>
      </xdr:nvCxnSpPr>
      <xdr:spPr>
        <a:xfrm flipV="1">
          <a:off x="21323300" y="604855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57497</xdr:rowOff>
    </xdr:from>
    <xdr:ext cx="469744" cy="259045"/>
    <xdr:sp macro="" textlink="">
      <xdr:nvSpPr>
        <xdr:cNvPr id="734" name="投資及び出資金平均値テキスト"/>
        <xdr:cNvSpPr txBox="1"/>
      </xdr:nvSpPr>
      <xdr:spPr>
        <a:xfrm>
          <a:off x="22212300" y="6229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5" name="フローチャート: 判断 734"/>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55575</xdr:rowOff>
    </xdr:from>
    <xdr:to>
      <xdr:col>111</xdr:col>
      <xdr:colOff>177800</xdr:colOff>
      <xdr:row>38</xdr:row>
      <xdr:rowOff>133985</xdr:rowOff>
    </xdr:to>
    <xdr:cxnSp macro="">
      <xdr:nvCxnSpPr>
        <xdr:cNvPr id="736" name="直線コネクタ 735"/>
        <xdr:cNvCxnSpPr/>
      </xdr:nvCxnSpPr>
      <xdr:spPr>
        <a:xfrm flipV="1">
          <a:off x="20434300" y="6056325"/>
          <a:ext cx="889000" cy="59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7" name="フローチャート: 判断 736"/>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26636</xdr:rowOff>
    </xdr:from>
    <xdr:ext cx="469744" cy="259045"/>
    <xdr:sp macro="" textlink="">
      <xdr:nvSpPr>
        <xdr:cNvPr id="738" name="テキスト ボックス 737"/>
        <xdr:cNvSpPr txBox="1"/>
      </xdr:nvSpPr>
      <xdr:spPr>
        <a:xfrm>
          <a:off x="21088428" y="6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132842</xdr:rowOff>
    </xdr:from>
    <xdr:to>
      <xdr:col>107</xdr:col>
      <xdr:colOff>50800</xdr:colOff>
      <xdr:row>38</xdr:row>
      <xdr:rowOff>133985</xdr:rowOff>
    </xdr:to>
    <xdr:cxnSp macro="">
      <xdr:nvCxnSpPr>
        <xdr:cNvPr id="739" name="直線コネクタ 738"/>
        <xdr:cNvCxnSpPr/>
      </xdr:nvCxnSpPr>
      <xdr:spPr>
        <a:xfrm>
          <a:off x="19545300" y="66479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153822</xdr:rowOff>
    </xdr:from>
    <xdr:to>
      <xdr:col>107</xdr:col>
      <xdr:colOff>101600</xdr:colOff>
      <xdr:row>37</xdr:row>
      <xdr:rowOff>83972</xdr:rowOff>
    </xdr:to>
    <xdr:sp macro="" textlink="">
      <xdr:nvSpPr>
        <xdr:cNvPr id="740" name="フローチャート: 判断 739"/>
        <xdr:cNvSpPr/>
      </xdr:nvSpPr>
      <xdr:spPr>
        <a:xfrm>
          <a:off x="20383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100499</xdr:rowOff>
    </xdr:from>
    <xdr:ext cx="469744" cy="259045"/>
    <xdr:sp macro="" textlink="">
      <xdr:nvSpPr>
        <xdr:cNvPr id="741" name="テキスト ボックス 740"/>
        <xdr:cNvSpPr txBox="1"/>
      </xdr:nvSpPr>
      <xdr:spPr>
        <a:xfrm>
          <a:off x="20199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132842</xdr:rowOff>
    </xdr:from>
    <xdr:to>
      <xdr:col>102</xdr:col>
      <xdr:colOff>114300</xdr:colOff>
      <xdr:row>38</xdr:row>
      <xdr:rowOff>135357</xdr:rowOff>
    </xdr:to>
    <xdr:cxnSp macro="">
      <xdr:nvCxnSpPr>
        <xdr:cNvPr id="742" name="直線コネクタ 741"/>
        <xdr:cNvCxnSpPr/>
      </xdr:nvCxnSpPr>
      <xdr:spPr>
        <a:xfrm flipV="1">
          <a:off x="18656300" y="664794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66497</xdr:rowOff>
    </xdr:from>
    <xdr:to>
      <xdr:col>102</xdr:col>
      <xdr:colOff>165100</xdr:colOff>
      <xdr:row>38</xdr:row>
      <xdr:rowOff>168097</xdr:rowOff>
    </xdr:to>
    <xdr:sp macro="" textlink="">
      <xdr:nvSpPr>
        <xdr:cNvPr id="743" name="フローチャート: 判断 742"/>
        <xdr:cNvSpPr/>
      </xdr:nvSpPr>
      <xdr:spPr>
        <a:xfrm>
          <a:off x="19494500" y="658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13174</xdr:rowOff>
    </xdr:from>
    <xdr:ext cx="313932" cy="259045"/>
    <xdr:sp macro="" textlink="">
      <xdr:nvSpPr>
        <xdr:cNvPr id="744" name="テキスト ボックス 743"/>
        <xdr:cNvSpPr txBox="1"/>
      </xdr:nvSpPr>
      <xdr:spPr>
        <a:xfrm>
          <a:off x="19388333" y="6356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45" name="フローチャート: 判断 744"/>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46" name="テキスト ボックス 745"/>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168453</xdr:rowOff>
    </xdr:from>
    <xdr:to>
      <xdr:col>116</xdr:col>
      <xdr:colOff>114300</xdr:colOff>
      <xdr:row>35</xdr:row>
      <xdr:rowOff>98603</xdr:rowOff>
    </xdr:to>
    <xdr:sp macro="" textlink="">
      <xdr:nvSpPr>
        <xdr:cNvPr id="752" name="楕円 751"/>
        <xdr:cNvSpPr/>
      </xdr:nvSpPr>
      <xdr:spPr>
        <a:xfrm>
          <a:off x="221107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19880</xdr:rowOff>
    </xdr:from>
    <xdr:ext cx="469744" cy="259045"/>
    <xdr:sp macro="" textlink="">
      <xdr:nvSpPr>
        <xdr:cNvPr id="753" name="投資及び出資金該当値テキスト"/>
        <xdr:cNvSpPr txBox="1"/>
      </xdr:nvSpPr>
      <xdr:spPr>
        <a:xfrm>
          <a:off x="22212300" y="5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4775</xdr:rowOff>
    </xdr:from>
    <xdr:to>
      <xdr:col>112</xdr:col>
      <xdr:colOff>38100</xdr:colOff>
      <xdr:row>35</xdr:row>
      <xdr:rowOff>106375</xdr:rowOff>
    </xdr:to>
    <xdr:sp macro="" textlink="">
      <xdr:nvSpPr>
        <xdr:cNvPr id="754" name="楕円 753"/>
        <xdr:cNvSpPr/>
      </xdr:nvSpPr>
      <xdr:spPr>
        <a:xfrm>
          <a:off x="212725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122902</xdr:rowOff>
    </xdr:from>
    <xdr:ext cx="469744" cy="259045"/>
    <xdr:sp macro="" textlink="">
      <xdr:nvSpPr>
        <xdr:cNvPr id="755" name="テキスト ボックス 754"/>
        <xdr:cNvSpPr txBox="1"/>
      </xdr:nvSpPr>
      <xdr:spPr>
        <a:xfrm>
          <a:off x="21088428" y="57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83185</xdr:rowOff>
    </xdr:from>
    <xdr:to>
      <xdr:col>107</xdr:col>
      <xdr:colOff>101600</xdr:colOff>
      <xdr:row>39</xdr:row>
      <xdr:rowOff>13335</xdr:rowOff>
    </xdr:to>
    <xdr:sp macro="" textlink="">
      <xdr:nvSpPr>
        <xdr:cNvPr id="756" name="楕円 755"/>
        <xdr:cNvSpPr/>
      </xdr:nvSpPr>
      <xdr:spPr>
        <a:xfrm>
          <a:off x="20383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4462</xdr:rowOff>
    </xdr:from>
    <xdr:ext cx="313932" cy="259045"/>
    <xdr:sp macro="" textlink="">
      <xdr:nvSpPr>
        <xdr:cNvPr id="757" name="テキスト ボックス 756"/>
        <xdr:cNvSpPr txBox="1"/>
      </xdr:nvSpPr>
      <xdr:spPr>
        <a:xfrm>
          <a:off x="20277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82042</xdr:rowOff>
    </xdr:from>
    <xdr:to>
      <xdr:col>102</xdr:col>
      <xdr:colOff>165100</xdr:colOff>
      <xdr:row>39</xdr:row>
      <xdr:rowOff>12192</xdr:rowOff>
    </xdr:to>
    <xdr:sp macro="" textlink="">
      <xdr:nvSpPr>
        <xdr:cNvPr id="758" name="楕円 757"/>
        <xdr:cNvSpPr/>
      </xdr:nvSpPr>
      <xdr:spPr>
        <a:xfrm>
          <a:off x="19494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3319</xdr:rowOff>
    </xdr:from>
    <xdr:ext cx="313932" cy="259045"/>
    <xdr:sp macro="" textlink="">
      <xdr:nvSpPr>
        <xdr:cNvPr id="759" name="テキスト ボックス 758"/>
        <xdr:cNvSpPr txBox="1"/>
      </xdr:nvSpPr>
      <xdr:spPr>
        <a:xfrm>
          <a:off x="19388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84557</xdr:rowOff>
    </xdr:from>
    <xdr:to>
      <xdr:col>98</xdr:col>
      <xdr:colOff>38100</xdr:colOff>
      <xdr:row>39</xdr:row>
      <xdr:rowOff>14707</xdr:rowOff>
    </xdr:to>
    <xdr:sp macro="" textlink="">
      <xdr:nvSpPr>
        <xdr:cNvPr id="760" name="楕円 759"/>
        <xdr:cNvSpPr/>
      </xdr:nvSpPr>
      <xdr:spPr>
        <a:xfrm>
          <a:off x="18605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5834</xdr:rowOff>
    </xdr:from>
    <xdr:ext cx="313932" cy="259045"/>
    <xdr:sp macro="" textlink="">
      <xdr:nvSpPr>
        <xdr:cNvPr id="761" name="テキスト ボックス 760"/>
        <xdr:cNvSpPr txBox="1"/>
      </xdr:nvSpPr>
      <xdr:spPr>
        <a:xfrm>
          <a:off x="18499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5" name="直線コネクタ 784"/>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6"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7" name="直線コネクタ 786"/>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8"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9" name="直線コネクタ 788"/>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141986</xdr:rowOff>
    </xdr:from>
    <xdr:to>
      <xdr:col>116</xdr:col>
      <xdr:colOff>63500</xdr:colOff>
      <xdr:row>59</xdr:row>
      <xdr:rowOff>31724</xdr:rowOff>
    </xdr:to>
    <xdr:cxnSp macro="">
      <xdr:nvCxnSpPr>
        <xdr:cNvPr id="790" name="直線コネクタ 789"/>
        <xdr:cNvCxnSpPr/>
      </xdr:nvCxnSpPr>
      <xdr:spPr>
        <a:xfrm>
          <a:off x="21323300" y="10086086"/>
          <a:ext cx="8382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91"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2" name="フローチャート: 判断 791"/>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140576</xdr:rowOff>
    </xdr:from>
    <xdr:to>
      <xdr:col>111</xdr:col>
      <xdr:colOff>177800</xdr:colOff>
      <xdr:row>58</xdr:row>
      <xdr:rowOff>141986</xdr:rowOff>
    </xdr:to>
    <xdr:cxnSp macro="">
      <xdr:nvCxnSpPr>
        <xdr:cNvPr id="793" name="直線コネクタ 792"/>
        <xdr:cNvCxnSpPr/>
      </xdr:nvCxnSpPr>
      <xdr:spPr>
        <a:xfrm>
          <a:off x="20434300" y="10084676"/>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4" name="フローチャート: 判断 793"/>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5" name="テキスト ボックス 794"/>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140043</xdr:rowOff>
    </xdr:from>
    <xdr:to>
      <xdr:col>107</xdr:col>
      <xdr:colOff>50800</xdr:colOff>
      <xdr:row>58</xdr:row>
      <xdr:rowOff>140576</xdr:rowOff>
    </xdr:to>
    <xdr:cxnSp macro="">
      <xdr:nvCxnSpPr>
        <xdr:cNvPr id="796" name="直線コネクタ 795"/>
        <xdr:cNvCxnSpPr/>
      </xdr:nvCxnSpPr>
      <xdr:spPr>
        <a:xfrm>
          <a:off x="19545300" y="1008414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36588</xdr:rowOff>
    </xdr:from>
    <xdr:to>
      <xdr:col>107</xdr:col>
      <xdr:colOff>101600</xdr:colOff>
      <xdr:row>56</xdr:row>
      <xdr:rowOff>138188</xdr:rowOff>
    </xdr:to>
    <xdr:sp macro="" textlink="">
      <xdr:nvSpPr>
        <xdr:cNvPr id="797" name="フローチャート: 判断 796"/>
        <xdr:cNvSpPr/>
      </xdr:nvSpPr>
      <xdr:spPr>
        <a:xfrm>
          <a:off x="20383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154715</xdr:rowOff>
    </xdr:from>
    <xdr:ext cx="534377" cy="259045"/>
    <xdr:sp macro="" textlink="">
      <xdr:nvSpPr>
        <xdr:cNvPr id="798" name="テキスト ボックス 797"/>
        <xdr:cNvSpPr txBox="1"/>
      </xdr:nvSpPr>
      <xdr:spPr>
        <a:xfrm>
          <a:off x="20167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139052</xdr:rowOff>
    </xdr:from>
    <xdr:to>
      <xdr:col>102</xdr:col>
      <xdr:colOff>114300</xdr:colOff>
      <xdr:row>58</xdr:row>
      <xdr:rowOff>140043</xdr:rowOff>
    </xdr:to>
    <xdr:cxnSp macro="">
      <xdr:nvCxnSpPr>
        <xdr:cNvPr id="799" name="直線コネクタ 798"/>
        <xdr:cNvCxnSpPr/>
      </xdr:nvCxnSpPr>
      <xdr:spPr>
        <a:xfrm>
          <a:off x="18656300" y="1008315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72936</xdr:rowOff>
    </xdr:from>
    <xdr:to>
      <xdr:col>102</xdr:col>
      <xdr:colOff>165100</xdr:colOff>
      <xdr:row>57</xdr:row>
      <xdr:rowOff>3086</xdr:rowOff>
    </xdr:to>
    <xdr:sp macro="" textlink="">
      <xdr:nvSpPr>
        <xdr:cNvPr id="800" name="フローチャート: 判断 799"/>
        <xdr:cNvSpPr/>
      </xdr:nvSpPr>
      <xdr:spPr>
        <a:xfrm>
          <a:off x="19494500" y="96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19613</xdr:rowOff>
    </xdr:from>
    <xdr:ext cx="534377" cy="259045"/>
    <xdr:sp macro="" textlink="">
      <xdr:nvSpPr>
        <xdr:cNvPr id="801" name="テキスト ボックス 800"/>
        <xdr:cNvSpPr txBox="1"/>
      </xdr:nvSpPr>
      <xdr:spPr>
        <a:xfrm>
          <a:off x="19278111" y="9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64326</xdr:rowOff>
    </xdr:from>
    <xdr:to>
      <xdr:col>98</xdr:col>
      <xdr:colOff>38100</xdr:colOff>
      <xdr:row>56</xdr:row>
      <xdr:rowOff>165926</xdr:rowOff>
    </xdr:to>
    <xdr:sp macro="" textlink="">
      <xdr:nvSpPr>
        <xdr:cNvPr id="802" name="フローチャート: 判断 801"/>
        <xdr:cNvSpPr/>
      </xdr:nvSpPr>
      <xdr:spPr>
        <a:xfrm>
          <a:off x="18605500" y="96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11003</xdr:rowOff>
    </xdr:from>
    <xdr:ext cx="534377" cy="259045"/>
    <xdr:sp macro="" textlink="">
      <xdr:nvSpPr>
        <xdr:cNvPr id="803" name="テキスト ボックス 802"/>
        <xdr:cNvSpPr txBox="1"/>
      </xdr:nvSpPr>
      <xdr:spPr>
        <a:xfrm>
          <a:off x="18389111" y="94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152374</xdr:rowOff>
    </xdr:from>
    <xdr:to>
      <xdr:col>116</xdr:col>
      <xdr:colOff>114300</xdr:colOff>
      <xdr:row>59</xdr:row>
      <xdr:rowOff>82524</xdr:rowOff>
    </xdr:to>
    <xdr:sp macro="" textlink="">
      <xdr:nvSpPr>
        <xdr:cNvPr id="809" name="楕円 808"/>
        <xdr:cNvSpPr/>
      </xdr:nvSpPr>
      <xdr:spPr>
        <a:xfrm>
          <a:off x="221107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67301</xdr:rowOff>
    </xdr:from>
    <xdr:ext cx="378565" cy="259045"/>
    <xdr:sp macro="" textlink="">
      <xdr:nvSpPr>
        <xdr:cNvPr id="810" name="貸付金該当値テキスト"/>
        <xdr:cNvSpPr txBox="1"/>
      </xdr:nvSpPr>
      <xdr:spPr>
        <a:xfrm>
          <a:off x="22212300" y="1001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91186</xdr:rowOff>
    </xdr:from>
    <xdr:to>
      <xdr:col>112</xdr:col>
      <xdr:colOff>38100</xdr:colOff>
      <xdr:row>59</xdr:row>
      <xdr:rowOff>21336</xdr:rowOff>
    </xdr:to>
    <xdr:sp macro="" textlink="">
      <xdr:nvSpPr>
        <xdr:cNvPr id="811" name="楕円 810"/>
        <xdr:cNvSpPr/>
      </xdr:nvSpPr>
      <xdr:spPr>
        <a:xfrm>
          <a:off x="21272500" y="100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12463</xdr:rowOff>
    </xdr:from>
    <xdr:ext cx="469744" cy="259045"/>
    <xdr:sp macro="" textlink="">
      <xdr:nvSpPr>
        <xdr:cNvPr id="812" name="テキスト ボックス 811"/>
        <xdr:cNvSpPr txBox="1"/>
      </xdr:nvSpPr>
      <xdr:spPr>
        <a:xfrm>
          <a:off x="21088428"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89776</xdr:rowOff>
    </xdr:from>
    <xdr:to>
      <xdr:col>107</xdr:col>
      <xdr:colOff>101600</xdr:colOff>
      <xdr:row>59</xdr:row>
      <xdr:rowOff>19926</xdr:rowOff>
    </xdr:to>
    <xdr:sp macro="" textlink="">
      <xdr:nvSpPr>
        <xdr:cNvPr id="813" name="楕円 812"/>
        <xdr:cNvSpPr/>
      </xdr:nvSpPr>
      <xdr:spPr>
        <a:xfrm>
          <a:off x="20383500" y="100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11053</xdr:rowOff>
    </xdr:from>
    <xdr:ext cx="469744" cy="259045"/>
    <xdr:sp macro="" textlink="">
      <xdr:nvSpPr>
        <xdr:cNvPr id="814" name="テキスト ボックス 813"/>
        <xdr:cNvSpPr txBox="1"/>
      </xdr:nvSpPr>
      <xdr:spPr>
        <a:xfrm>
          <a:off x="20199428" y="1012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89243</xdr:rowOff>
    </xdr:from>
    <xdr:to>
      <xdr:col>102</xdr:col>
      <xdr:colOff>165100</xdr:colOff>
      <xdr:row>59</xdr:row>
      <xdr:rowOff>19393</xdr:rowOff>
    </xdr:to>
    <xdr:sp macro="" textlink="">
      <xdr:nvSpPr>
        <xdr:cNvPr id="815" name="楕円 814"/>
        <xdr:cNvSpPr/>
      </xdr:nvSpPr>
      <xdr:spPr>
        <a:xfrm>
          <a:off x="19494500" y="100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10520</xdr:rowOff>
    </xdr:from>
    <xdr:ext cx="469744" cy="259045"/>
    <xdr:sp macro="" textlink="">
      <xdr:nvSpPr>
        <xdr:cNvPr id="816" name="テキスト ボックス 815"/>
        <xdr:cNvSpPr txBox="1"/>
      </xdr:nvSpPr>
      <xdr:spPr>
        <a:xfrm>
          <a:off x="19310428" y="1012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88252</xdr:rowOff>
    </xdr:from>
    <xdr:to>
      <xdr:col>98</xdr:col>
      <xdr:colOff>38100</xdr:colOff>
      <xdr:row>59</xdr:row>
      <xdr:rowOff>18402</xdr:rowOff>
    </xdr:to>
    <xdr:sp macro="" textlink="">
      <xdr:nvSpPr>
        <xdr:cNvPr id="817" name="楕円 816"/>
        <xdr:cNvSpPr/>
      </xdr:nvSpPr>
      <xdr:spPr>
        <a:xfrm>
          <a:off x="18605500" y="100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9529</xdr:rowOff>
    </xdr:from>
    <xdr:ext cx="469744" cy="259045"/>
    <xdr:sp macro="" textlink="">
      <xdr:nvSpPr>
        <xdr:cNvPr id="818" name="テキスト ボックス 817"/>
        <xdr:cNvSpPr txBox="1"/>
      </xdr:nvSpPr>
      <xdr:spPr>
        <a:xfrm>
          <a:off x="18421428" y="1012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3" name="直線コネクタ 842"/>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4"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5" name="直線コネクタ 844"/>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6"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7" name="直線コネクタ 846"/>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156311</xdr:rowOff>
    </xdr:from>
    <xdr:to>
      <xdr:col>116</xdr:col>
      <xdr:colOff>63500</xdr:colOff>
      <xdr:row>77</xdr:row>
      <xdr:rowOff>3950</xdr:rowOff>
    </xdr:to>
    <xdr:cxnSp macro="">
      <xdr:nvCxnSpPr>
        <xdr:cNvPr id="848" name="直線コネクタ 847"/>
        <xdr:cNvCxnSpPr/>
      </xdr:nvCxnSpPr>
      <xdr:spPr>
        <a:xfrm flipV="1">
          <a:off x="21323300" y="13186511"/>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9" name="繰出金平均値テキスト"/>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50" name="フローチャート: 判断 849"/>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7379</xdr:rowOff>
    </xdr:from>
    <xdr:to>
      <xdr:col>111</xdr:col>
      <xdr:colOff>177800</xdr:colOff>
      <xdr:row>77</xdr:row>
      <xdr:rowOff>3950</xdr:rowOff>
    </xdr:to>
    <xdr:cxnSp macro="">
      <xdr:nvCxnSpPr>
        <xdr:cNvPr id="851" name="直線コネクタ 850"/>
        <xdr:cNvCxnSpPr/>
      </xdr:nvCxnSpPr>
      <xdr:spPr>
        <a:xfrm>
          <a:off x="20434300" y="13037579"/>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2" name="フローチャート: 判断 851"/>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53" name="テキスト ボックス 852"/>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7379</xdr:rowOff>
    </xdr:from>
    <xdr:to>
      <xdr:col>107</xdr:col>
      <xdr:colOff>50800</xdr:colOff>
      <xdr:row>76</xdr:row>
      <xdr:rowOff>45250</xdr:rowOff>
    </xdr:to>
    <xdr:cxnSp macro="">
      <xdr:nvCxnSpPr>
        <xdr:cNvPr id="854" name="直線コネクタ 853"/>
        <xdr:cNvCxnSpPr/>
      </xdr:nvCxnSpPr>
      <xdr:spPr>
        <a:xfrm flipV="1">
          <a:off x="19545300" y="13037579"/>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94234</xdr:rowOff>
    </xdr:from>
    <xdr:to>
      <xdr:col>107</xdr:col>
      <xdr:colOff>101600</xdr:colOff>
      <xdr:row>75</xdr:row>
      <xdr:rowOff>24384</xdr:rowOff>
    </xdr:to>
    <xdr:sp macro="" textlink="">
      <xdr:nvSpPr>
        <xdr:cNvPr id="855" name="フローチャート: 判断 854"/>
        <xdr:cNvSpPr/>
      </xdr:nvSpPr>
      <xdr:spPr>
        <a:xfrm>
          <a:off x="20383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40911</xdr:rowOff>
    </xdr:from>
    <xdr:ext cx="534377" cy="259045"/>
    <xdr:sp macro="" textlink="">
      <xdr:nvSpPr>
        <xdr:cNvPr id="856" name="テキスト ボックス 855"/>
        <xdr:cNvSpPr txBox="1"/>
      </xdr:nvSpPr>
      <xdr:spPr>
        <a:xfrm>
          <a:off x="20167111" y="125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45250</xdr:rowOff>
    </xdr:from>
    <xdr:to>
      <xdr:col>102</xdr:col>
      <xdr:colOff>114300</xdr:colOff>
      <xdr:row>76</xdr:row>
      <xdr:rowOff>161798</xdr:rowOff>
    </xdr:to>
    <xdr:cxnSp macro="">
      <xdr:nvCxnSpPr>
        <xdr:cNvPr id="857" name="直線コネクタ 856"/>
        <xdr:cNvCxnSpPr/>
      </xdr:nvCxnSpPr>
      <xdr:spPr>
        <a:xfrm flipV="1">
          <a:off x="18656300" y="13075450"/>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122390</xdr:rowOff>
    </xdr:from>
    <xdr:to>
      <xdr:col>102</xdr:col>
      <xdr:colOff>165100</xdr:colOff>
      <xdr:row>75</xdr:row>
      <xdr:rowOff>52540</xdr:rowOff>
    </xdr:to>
    <xdr:sp macro="" textlink="">
      <xdr:nvSpPr>
        <xdr:cNvPr id="858" name="フローチャート: 判断 857"/>
        <xdr:cNvSpPr/>
      </xdr:nvSpPr>
      <xdr:spPr>
        <a:xfrm>
          <a:off x="19494500" y="128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69067</xdr:rowOff>
    </xdr:from>
    <xdr:ext cx="534377" cy="259045"/>
    <xdr:sp macro="" textlink="">
      <xdr:nvSpPr>
        <xdr:cNvPr id="859" name="テキスト ボックス 858"/>
        <xdr:cNvSpPr txBox="1"/>
      </xdr:nvSpPr>
      <xdr:spPr>
        <a:xfrm>
          <a:off x="19278111" y="125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30912</xdr:rowOff>
    </xdr:from>
    <xdr:to>
      <xdr:col>98</xdr:col>
      <xdr:colOff>38100</xdr:colOff>
      <xdr:row>75</xdr:row>
      <xdr:rowOff>132512</xdr:rowOff>
    </xdr:to>
    <xdr:sp macro="" textlink="">
      <xdr:nvSpPr>
        <xdr:cNvPr id="860" name="フローチャート: 判断 859"/>
        <xdr:cNvSpPr/>
      </xdr:nvSpPr>
      <xdr:spPr>
        <a:xfrm>
          <a:off x="18605500" y="1288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149039</xdr:rowOff>
    </xdr:from>
    <xdr:ext cx="534377" cy="259045"/>
    <xdr:sp macro="" textlink="">
      <xdr:nvSpPr>
        <xdr:cNvPr id="861" name="テキスト ボックス 860"/>
        <xdr:cNvSpPr txBox="1"/>
      </xdr:nvSpPr>
      <xdr:spPr>
        <a:xfrm>
          <a:off x="18389111" y="126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105511</xdr:rowOff>
    </xdr:from>
    <xdr:to>
      <xdr:col>116</xdr:col>
      <xdr:colOff>114300</xdr:colOff>
      <xdr:row>77</xdr:row>
      <xdr:rowOff>35661</xdr:rowOff>
    </xdr:to>
    <xdr:sp macro="" textlink="">
      <xdr:nvSpPr>
        <xdr:cNvPr id="867" name="楕円 866"/>
        <xdr:cNvSpPr/>
      </xdr:nvSpPr>
      <xdr:spPr>
        <a:xfrm>
          <a:off x="221107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83938</xdr:rowOff>
    </xdr:from>
    <xdr:ext cx="534377" cy="259045"/>
    <xdr:sp macro="" textlink="">
      <xdr:nvSpPr>
        <xdr:cNvPr id="868" name="繰出金該当値テキスト"/>
        <xdr:cNvSpPr txBox="1"/>
      </xdr:nvSpPr>
      <xdr:spPr>
        <a:xfrm>
          <a:off x="22212300" y="1311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124600</xdr:rowOff>
    </xdr:from>
    <xdr:to>
      <xdr:col>112</xdr:col>
      <xdr:colOff>38100</xdr:colOff>
      <xdr:row>77</xdr:row>
      <xdr:rowOff>54750</xdr:rowOff>
    </xdr:to>
    <xdr:sp macro="" textlink="">
      <xdr:nvSpPr>
        <xdr:cNvPr id="869" name="楕円 868"/>
        <xdr:cNvSpPr/>
      </xdr:nvSpPr>
      <xdr:spPr>
        <a:xfrm>
          <a:off x="21272500" y="131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45877</xdr:rowOff>
    </xdr:from>
    <xdr:ext cx="534377" cy="259045"/>
    <xdr:sp macro="" textlink="">
      <xdr:nvSpPr>
        <xdr:cNvPr id="870" name="テキスト ボックス 869"/>
        <xdr:cNvSpPr txBox="1"/>
      </xdr:nvSpPr>
      <xdr:spPr>
        <a:xfrm>
          <a:off x="21056111" y="1324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128029</xdr:rowOff>
    </xdr:from>
    <xdr:to>
      <xdr:col>107</xdr:col>
      <xdr:colOff>101600</xdr:colOff>
      <xdr:row>76</xdr:row>
      <xdr:rowOff>58179</xdr:rowOff>
    </xdr:to>
    <xdr:sp macro="" textlink="">
      <xdr:nvSpPr>
        <xdr:cNvPr id="871" name="楕円 870"/>
        <xdr:cNvSpPr/>
      </xdr:nvSpPr>
      <xdr:spPr>
        <a:xfrm>
          <a:off x="20383500" y="129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49306</xdr:rowOff>
    </xdr:from>
    <xdr:ext cx="534377" cy="259045"/>
    <xdr:sp macro="" textlink="">
      <xdr:nvSpPr>
        <xdr:cNvPr id="872" name="テキスト ボックス 871"/>
        <xdr:cNvSpPr txBox="1"/>
      </xdr:nvSpPr>
      <xdr:spPr>
        <a:xfrm>
          <a:off x="20167111" y="1307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165900</xdr:rowOff>
    </xdr:from>
    <xdr:to>
      <xdr:col>102</xdr:col>
      <xdr:colOff>165100</xdr:colOff>
      <xdr:row>76</xdr:row>
      <xdr:rowOff>96050</xdr:rowOff>
    </xdr:to>
    <xdr:sp macro="" textlink="">
      <xdr:nvSpPr>
        <xdr:cNvPr id="873" name="楕円 872"/>
        <xdr:cNvSpPr/>
      </xdr:nvSpPr>
      <xdr:spPr>
        <a:xfrm>
          <a:off x="19494500" y="13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87177</xdr:rowOff>
    </xdr:from>
    <xdr:ext cx="534377" cy="259045"/>
    <xdr:sp macro="" textlink="">
      <xdr:nvSpPr>
        <xdr:cNvPr id="874" name="テキスト ボックス 873"/>
        <xdr:cNvSpPr txBox="1"/>
      </xdr:nvSpPr>
      <xdr:spPr>
        <a:xfrm>
          <a:off x="19278111" y="131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110998</xdr:rowOff>
    </xdr:from>
    <xdr:to>
      <xdr:col>98</xdr:col>
      <xdr:colOff>38100</xdr:colOff>
      <xdr:row>77</xdr:row>
      <xdr:rowOff>41148</xdr:rowOff>
    </xdr:to>
    <xdr:sp macro="" textlink="">
      <xdr:nvSpPr>
        <xdr:cNvPr id="875" name="楕円 874"/>
        <xdr:cNvSpPr/>
      </xdr:nvSpPr>
      <xdr:spPr>
        <a:xfrm>
          <a:off x="18605500" y="131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32275</xdr:rowOff>
    </xdr:from>
    <xdr:ext cx="534377" cy="259045"/>
    <xdr:sp macro="" textlink="">
      <xdr:nvSpPr>
        <xdr:cNvPr id="876" name="テキスト ボックス 875"/>
        <xdr:cNvSpPr txBox="1"/>
      </xdr:nvSpPr>
      <xdr:spPr>
        <a:xfrm>
          <a:off x="18389111" y="132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類似団体平均と比較して特徴的な指標は、人件費、物件費、普通建設事業費、積立金であり、いずれも高い位置で推移している。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・人件費は、住民一人当たり</a:t>
          </a:r>
          <a:r>
            <a:rPr kumimoji="1" lang="en-US" altLang="ja-JP" sz="1100">
              <a:latin typeface="ＭＳ Ｐゴシック" panose="020B0600070205080204" pitchFamily="50" charset="-128"/>
              <a:ea typeface="ＭＳ Ｐゴシック" panose="020B0600070205080204" pitchFamily="50" charset="-128"/>
            </a:rPr>
            <a:t>69,982</a:t>
          </a:r>
          <a:r>
            <a:rPr kumimoji="1" lang="ja-JP" altLang="en-US" sz="1100">
              <a:latin typeface="ＭＳ Ｐゴシック" panose="020B0600070205080204" pitchFamily="50" charset="-128"/>
              <a:ea typeface="ＭＳ Ｐゴシック" panose="020B0600070205080204" pitchFamily="50" charset="-128"/>
            </a:rPr>
            <a:t>円となっており、給与改定の影響及び非常勤職員の報酬の増額による。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・物件費は、住民一人当たり</a:t>
          </a:r>
          <a:r>
            <a:rPr kumimoji="1" lang="en-US" altLang="ja-JP" sz="1100">
              <a:latin typeface="ＭＳ Ｐゴシック" panose="020B0600070205080204" pitchFamily="50" charset="-128"/>
              <a:ea typeface="ＭＳ Ｐゴシック" panose="020B0600070205080204" pitchFamily="50" charset="-128"/>
            </a:rPr>
            <a:t>63,078</a:t>
          </a:r>
          <a:r>
            <a:rPr kumimoji="1" lang="ja-JP" altLang="en-US" sz="1100">
              <a:latin typeface="ＭＳ Ｐゴシック" panose="020B0600070205080204" pitchFamily="50" charset="-128"/>
              <a:ea typeface="ＭＳ Ｐゴシック" panose="020B0600070205080204" pitchFamily="50" charset="-128"/>
            </a:rPr>
            <a:t>円となっており、地形的な要因により管理する公共施設が多いため、指定管理料や光熱水費、修繕料などの管理経費が増加傾向にある。</a:t>
          </a:r>
        </a:p>
        <a:p>
          <a:r>
            <a:rPr kumimoji="1" lang="ja-JP" altLang="en-US" sz="1100">
              <a:latin typeface="ＭＳ Ｐゴシック" panose="020B0600070205080204" pitchFamily="50" charset="-128"/>
              <a:ea typeface="ＭＳ Ｐゴシック" panose="020B0600070205080204" pitchFamily="50" charset="-128"/>
            </a:rPr>
            <a:t>　・普通建設事業は、住民一人当たり</a:t>
          </a:r>
          <a:r>
            <a:rPr kumimoji="1" lang="en-US" altLang="ja-JP" sz="1100">
              <a:latin typeface="ＭＳ Ｐゴシック" panose="020B0600070205080204" pitchFamily="50" charset="-128"/>
              <a:ea typeface="ＭＳ Ｐゴシック" panose="020B0600070205080204" pitchFamily="50" charset="-128"/>
            </a:rPr>
            <a:t>71,723</a:t>
          </a:r>
          <a:r>
            <a:rPr kumimoji="1" lang="ja-JP" altLang="en-US" sz="1100">
              <a:latin typeface="ＭＳ Ｐゴシック" panose="020B0600070205080204" pitchFamily="50" charset="-128"/>
              <a:ea typeface="ＭＳ Ｐゴシック" panose="020B0600070205080204" pitchFamily="50" charset="-128"/>
            </a:rPr>
            <a:t>円となっており、うち更新整備分は、</a:t>
          </a:r>
          <a:r>
            <a:rPr kumimoji="1" lang="en-US" altLang="ja-JP" sz="1100">
              <a:latin typeface="ＭＳ Ｐゴシック" panose="020B0600070205080204" pitchFamily="50" charset="-128"/>
              <a:ea typeface="ＭＳ Ｐゴシック" panose="020B0600070205080204" pitchFamily="50" charset="-128"/>
            </a:rPr>
            <a:t>47,849</a:t>
          </a:r>
          <a:r>
            <a:rPr kumimoji="1" lang="ja-JP" altLang="en-US" sz="1100">
              <a:latin typeface="ＭＳ Ｐゴシック" panose="020B0600070205080204" pitchFamily="50" charset="-128"/>
              <a:ea typeface="ＭＳ Ｐゴシック" panose="020B0600070205080204" pitchFamily="50" charset="-128"/>
            </a:rPr>
            <a:t>円と割合が大きいのは、学校給食共同調理場や久慈小学校校舎・屋内運動場の建替えが影響している。</a:t>
          </a:r>
        </a:p>
        <a:p>
          <a:r>
            <a:rPr kumimoji="1" lang="ja-JP" altLang="en-US" sz="1100">
              <a:latin typeface="ＭＳ Ｐゴシック" panose="020B0600070205080204" pitchFamily="50" charset="-128"/>
              <a:ea typeface="ＭＳ Ｐゴシック" panose="020B0600070205080204" pitchFamily="50" charset="-128"/>
            </a:rPr>
            <a:t>　・積立金は、住民一人当たり</a:t>
          </a:r>
          <a:r>
            <a:rPr kumimoji="1" lang="en-US" altLang="ja-JP" sz="1100">
              <a:latin typeface="ＭＳ Ｐゴシック" panose="020B0600070205080204" pitchFamily="50" charset="-128"/>
              <a:ea typeface="ＭＳ Ｐゴシック" panose="020B0600070205080204" pitchFamily="50" charset="-128"/>
            </a:rPr>
            <a:t>11,939</a:t>
          </a:r>
          <a:r>
            <a:rPr kumimoji="1" lang="ja-JP" altLang="en-US" sz="1100">
              <a:latin typeface="ＭＳ Ｐゴシック" panose="020B0600070205080204" pitchFamily="50" charset="-128"/>
              <a:ea typeface="ＭＳ Ｐゴシック" panose="020B0600070205080204" pitchFamily="50" charset="-128"/>
            </a:rPr>
            <a:t>円となっており、ふるさと寄附金の積立や今後の公共施設の維持管理のための積立を行っている。</a:t>
          </a:r>
        </a:p>
        <a:p>
          <a:r>
            <a:rPr kumimoji="1" lang="ja-JP" altLang="en-US" sz="1100">
              <a:latin typeface="ＭＳ Ｐゴシック" panose="020B0600070205080204" pitchFamily="50" charset="-128"/>
              <a:ea typeface="ＭＳ Ｐゴシック" panose="020B0600070205080204" pitchFamily="50" charset="-128"/>
            </a:rPr>
            <a:t>　普通建設事業は、復興復旧事業が一服したものの施設の老朽化に伴う建替えがあり高い水準となっている。積立金は普通建設事業等の財源として活用したため減少となった。人件費については、事務の効率化と適正な定員管理を進めながら削減に努める。物件費は、施設の統廃合を含め、経費削減に努める。</a:t>
          </a:r>
        </a:p>
        <a:p>
          <a:r>
            <a:rPr kumimoji="1" lang="ja-JP" altLang="en-US" sz="1100">
              <a:latin typeface="ＭＳ Ｐゴシック" panose="020B0600070205080204" pitchFamily="50" charset="-128"/>
              <a:ea typeface="ＭＳ Ｐゴシック" panose="020B0600070205080204" pitchFamily="50" charset="-128"/>
            </a:rPr>
            <a:t>　前年度から投資及び出資金が大きく増加しているが、これは、日立・高萩広域下水道組合の法的化に伴い、従来の負担金から組み替えたためである。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182,391
180,608
225.78
75,421,479
70,013,188
4,080,085
38,723,468
56,252,940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28666</xdr:rowOff>
    </xdr:from>
    <xdr:to>
      <xdr:col>24</xdr:col>
      <xdr:colOff>63500</xdr:colOff>
      <xdr:row>34</xdr:row>
      <xdr:rowOff>64589</xdr:rowOff>
    </xdr:to>
    <xdr:cxnSp macro="">
      <xdr:nvCxnSpPr>
        <xdr:cNvPr id="63" name="直線コネクタ 62"/>
        <xdr:cNvCxnSpPr/>
      </xdr:nvCxnSpPr>
      <xdr:spPr>
        <a:xfrm flipV="1">
          <a:off x="3797300" y="585796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96719</xdr:rowOff>
    </xdr:from>
    <xdr:ext cx="469744" cy="259045"/>
    <xdr:sp macro="" textlink="">
      <xdr:nvSpPr>
        <xdr:cNvPr id="64" name="議会費平均値テキスト"/>
        <xdr:cNvSpPr txBox="1"/>
      </xdr:nvSpPr>
      <xdr:spPr>
        <a:xfrm>
          <a:off x="4686300" y="59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85816</xdr:rowOff>
    </xdr:from>
    <xdr:to>
      <xdr:col>19</xdr:col>
      <xdr:colOff>177800</xdr:colOff>
      <xdr:row>34</xdr:row>
      <xdr:rowOff>64589</xdr:rowOff>
    </xdr:to>
    <xdr:cxnSp macro="">
      <xdr:nvCxnSpPr>
        <xdr:cNvPr id="66" name="直線コネクタ 65"/>
        <xdr:cNvCxnSpPr/>
      </xdr:nvCxnSpPr>
      <xdr:spPr>
        <a:xfrm>
          <a:off x="2908300" y="5572216"/>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8544</xdr:rowOff>
    </xdr:from>
    <xdr:ext cx="469744" cy="259045"/>
    <xdr:sp macro="" textlink="">
      <xdr:nvSpPr>
        <xdr:cNvPr id="68" name="テキスト ボックス 67"/>
        <xdr:cNvSpPr txBox="1"/>
      </xdr:nvSpPr>
      <xdr:spPr>
        <a:xfrm>
          <a:off x="3562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85816</xdr:rowOff>
    </xdr:from>
    <xdr:to>
      <xdr:col>15</xdr:col>
      <xdr:colOff>50800</xdr:colOff>
      <xdr:row>33</xdr:row>
      <xdr:rowOff>131536</xdr:rowOff>
    </xdr:to>
    <xdr:cxnSp macro="">
      <xdr:nvCxnSpPr>
        <xdr:cNvPr id="69" name="直線コネクタ 68"/>
        <xdr:cNvCxnSpPr/>
      </xdr:nvCxnSpPr>
      <xdr:spPr>
        <a:xfrm flipV="1">
          <a:off x="2019300" y="557221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39914</xdr:rowOff>
    </xdr:from>
    <xdr:to>
      <xdr:col>15</xdr:col>
      <xdr:colOff>101600</xdr:colOff>
      <xdr:row>32</xdr:row>
      <xdr:rowOff>141514</xdr:rowOff>
    </xdr:to>
    <xdr:sp macro="" textlink="">
      <xdr:nvSpPr>
        <xdr:cNvPr id="70" name="フローチャート: 判断 69"/>
        <xdr:cNvSpPr/>
      </xdr:nvSpPr>
      <xdr:spPr>
        <a:xfrm>
          <a:off x="2857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132641</xdr:rowOff>
    </xdr:from>
    <xdr:ext cx="469744" cy="259045"/>
    <xdr:sp macro="" textlink="">
      <xdr:nvSpPr>
        <xdr:cNvPr id="71" name="テキスト ボックス 70"/>
        <xdr:cNvSpPr txBox="1"/>
      </xdr:nvSpPr>
      <xdr:spPr>
        <a:xfrm>
          <a:off x="2673428" y="56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131536</xdr:rowOff>
    </xdr:from>
    <xdr:to>
      <xdr:col>10</xdr:col>
      <xdr:colOff>114300</xdr:colOff>
      <xdr:row>34</xdr:row>
      <xdr:rowOff>62956</xdr:rowOff>
    </xdr:to>
    <xdr:cxnSp macro="">
      <xdr:nvCxnSpPr>
        <xdr:cNvPr id="72" name="直線コネクタ 71"/>
        <xdr:cNvCxnSpPr/>
      </xdr:nvCxnSpPr>
      <xdr:spPr>
        <a:xfrm flipV="1">
          <a:off x="1130300" y="578938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69306</xdr:rowOff>
    </xdr:from>
    <xdr:to>
      <xdr:col>10</xdr:col>
      <xdr:colOff>165100</xdr:colOff>
      <xdr:row>33</xdr:row>
      <xdr:rowOff>170906</xdr:rowOff>
    </xdr:to>
    <xdr:sp macro="" textlink="">
      <xdr:nvSpPr>
        <xdr:cNvPr id="73" name="フローチャート: 判断 72"/>
        <xdr:cNvSpPr/>
      </xdr:nvSpPr>
      <xdr:spPr>
        <a:xfrm>
          <a:off x="1968500" y="572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15983</xdr:rowOff>
    </xdr:from>
    <xdr:ext cx="469744" cy="259045"/>
    <xdr:sp macro="" textlink="">
      <xdr:nvSpPr>
        <xdr:cNvPr id="74" name="テキスト ボックス 73"/>
        <xdr:cNvSpPr txBox="1"/>
      </xdr:nvSpPr>
      <xdr:spPr>
        <a:xfrm>
          <a:off x="1784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165644</xdr:rowOff>
    </xdr:from>
    <xdr:to>
      <xdr:col>6</xdr:col>
      <xdr:colOff>38100</xdr:colOff>
      <xdr:row>34</xdr:row>
      <xdr:rowOff>95794</xdr:rowOff>
    </xdr:to>
    <xdr:sp macro="" textlink="">
      <xdr:nvSpPr>
        <xdr:cNvPr id="75" name="フローチャート: 判断 74"/>
        <xdr:cNvSpPr/>
      </xdr:nvSpPr>
      <xdr:spPr>
        <a:xfrm>
          <a:off x="1079500" y="582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112321</xdr:rowOff>
    </xdr:from>
    <xdr:ext cx="469744" cy="259045"/>
    <xdr:sp macro="" textlink="">
      <xdr:nvSpPr>
        <xdr:cNvPr id="76" name="テキスト ボックス 75"/>
        <xdr:cNvSpPr txBox="1"/>
      </xdr:nvSpPr>
      <xdr:spPr>
        <a:xfrm>
          <a:off x="895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149316</xdr:rowOff>
    </xdr:from>
    <xdr:to>
      <xdr:col>24</xdr:col>
      <xdr:colOff>114300</xdr:colOff>
      <xdr:row>34</xdr:row>
      <xdr:rowOff>79466</xdr:rowOff>
    </xdr:to>
    <xdr:sp macro="" textlink="">
      <xdr:nvSpPr>
        <xdr:cNvPr id="82" name="楕円 81"/>
        <xdr:cNvSpPr/>
      </xdr:nvSpPr>
      <xdr:spPr>
        <a:xfrm>
          <a:off x="45847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743</xdr:rowOff>
    </xdr:from>
    <xdr:ext cx="469744" cy="259045"/>
    <xdr:sp macro="" textlink="">
      <xdr:nvSpPr>
        <xdr:cNvPr id="83" name="議会費該当値テキスト"/>
        <xdr:cNvSpPr txBox="1"/>
      </xdr:nvSpPr>
      <xdr:spPr>
        <a:xfrm>
          <a:off x="4686300" y="56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13789</xdr:rowOff>
    </xdr:from>
    <xdr:to>
      <xdr:col>20</xdr:col>
      <xdr:colOff>38100</xdr:colOff>
      <xdr:row>34</xdr:row>
      <xdr:rowOff>115389</xdr:rowOff>
    </xdr:to>
    <xdr:sp macro="" textlink="">
      <xdr:nvSpPr>
        <xdr:cNvPr id="84" name="楕円 83"/>
        <xdr:cNvSpPr/>
      </xdr:nvSpPr>
      <xdr:spPr>
        <a:xfrm>
          <a:off x="3746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131916</xdr:rowOff>
    </xdr:from>
    <xdr:ext cx="469744" cy="259045"/>
    <xdr:sp macro="" textlink="">
      <xdr:nvSpPr>
        <xdr:cNvPr id="85" name="テキスト ボックス 84"/>
        <xdr:cNvSpPr txBox="1"/>
      </xdr:nvSpPr>
      <xdr:spPr>
        <a:xfrm>
          <a:off x="3562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35016</xdr:rowOff>
    </xdr:from>
    <xdr:to>
      <xdr:col>15</xdr:col>
      <xdr:colOff>101600</xdr:colOff>
      <xdr:row>32</xdr:row>
      <xdr:rowOff>136616</xdr:rowOff>
    </xdr:to>
    <xdr:sp macro="" textlink="">
      <xdr:nvSpPr>
        <xdr:cNvPr id="86" name="楕円 85"/>
        <xdr:cNvSpPr/>
      </xdr:nvSpPr>
      <xdr:spPr>
        <a:xfrm>
          <a:off x="28575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153143</xdr:rowOff>
    </xdr:from>
    <xdr:ext cx="469744" cy="259045"/>
    <xdr:sp macro="" textlink="">
      <xdr:nvSpPr>
        <xdr:cNvPr id="87" name="テキスト ボックス 86"/>
        <xdr:cNvSpPr txBox="1"/>
      </xdr:nvSpPr>
      <xdr:spPr>
        <a:xfrm>
          <a:off x="2673428" y="52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80736</xdr:rowOff>
    </xdr:from>
    <xdr:to>
      <xdr:col>10</xdr:col>
      <xdr:colOff>165100</xdr:colOff>
      <xdr:row>34</xdr:row>
      <xdr:rowOff>10886</xdr:rowOff>
    </xdr:to>
    <xdr:sp macro="" textlink="">
      <xdr:nvSpPr>
        <xdr:cNvPr id="88" name="楕円 87"/>
        <xdr:cNvSpPr/>
      </xdr:nvSpPr>
      <xdr:spPr>
        <a:xfrm>
          <a:off x="19685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2013</xdr:rowOff>
    </xdr:from>
    <xdr:ext cx="469744" cy="259045"/>
    <xdr:sp macro="" textlink="">
      <xdr:nvSpPr>
        <xdr:cNvPr id="89" name="テキスト ボックス 88"/>
        <xdr:cNvSpPr txBox="1"/>
      </xdr:nvSpPr>
      <xdr:spPr>
        <a:xfrm>
          <a:off x="1784428" y="58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12156</xdr:rowOff>
    </xdr:from>
    <xdr:to>
      <xdr:col>6</xdr:col>
      <xdr:colOff>38100</xdr:colOff>
      <xdr:row>34</xdr:row>
      <xdr:rowOff>113756</xdr:rowOff>
    </xdr:to>
    <xdr:sp macro="" textlink="">
      <xdr:nvSpPr>
        <xdr:cNvPr id="90" name="楕円 89"/>
        <xdr:cNvSpPr/>
      </xdr:nvSpPr>
      <xdr:spPr>
        <a:xfrm>
          <a:off x="1079500" y="5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104883</xdr:rowOff>
    </xdr:from>
    <xdr:ext cx="469744" cy="259045"/>
    <xdr:sp macro="" textlink="">
      <xdr:nvSpPr>
        <xdr:cNvPr id="91" name="テキスト ボックス 90"/>
        <xdr:cNvSpPr txBox="1"/>
      </xdr:nvSpPr>
      <xdr:spPr>
        <a:xfrm>
          <a:off x="895428" y="593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87237</xdr:rowOff>
    </xdr:from>
    <xdr:to>
      <xdr:col>24</xdr:col>
      <xdr:colOff>62865</xdr:colOff>
      <xdr:row>58</xdr:row>
      <xdr:rowOff>20276</xdr:rowOff>
    </xdr:to>
    <xdr:cxnSp macro="">
      <xdr:nvCxnSpPr>
        <xdr:cNvPr id="116" name="直線コネクタ 115"/>
        <xdr:cNvCxnSpPr/>
      </xdr:nvCxnSpPr>
      <xdr:spPr>
        <a:xfrm flipV="1">
          <a:off x="4633595" y="9516987"/>
          <a:ext cx="1270" cy="44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24103</xdr:rowOff>
    </xdr:from>
    <xdr:ext cx="534377" cy="259045"/>
    <xdr:sp macro="" textlink="">
      <xdr:nvSpPr>
        <xdr:cNvPr id="117" name="総務費最小値テキスト"/>
        <xdr:cNvSpPr txBox="1"/>
      </xdr:nvSpPr>
      <xdr:spPr>
        <a:xfrm>
          <a:off x="4686300" y="99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20276</xdr:rowOff>
    </xdr:from>
    <xdr:to>
      <xdr:col>24</xdr:col>
      <xdr:colOff>152400</xdr:colOff>
      <xdr:row>58</xdr:row>
      <xdr:rowOff>20276</xdr:rowOff>
    </xdr:to>
    <xdr:cxnSp macro="">
      <xdr:nvCxnSpPr>
        <xdr:cNvPr id="118" name="直線コネクタ 117"/>
        <xdr:cNvCxnSpPr/>
      </xdr:nvCxnSpPr>
      <xdr:spPr>
        <a:xfrm>
          <a:off x="4546600" y="996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33914</xdr:rowOff>
    </xdr:from>
    <xdr:ext cx="534377" cy="259045"/>
    <xdr:sp macro="" textlink="">
      <xdr:nvSpPr>
        <xdr:cNvPr id="119" name="総務費最大値テキスト"/>
        <xdr:cNvSpPr txBox="1"/>
      </xdr:nvSpPr>
      <xdr:spPr>
        <a:xfrm>
          <a:off x="4686300" y="92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87237</xdr:rowOff>
    </xdr:from>
    <xdr:to>
      <xdr:col>24</xdr:col>
      <xdr:colOff>152400</xdr:colOff>
      <xdr:row>55</xdr:row>
      <xdr:rowOff>87237</xdr:rowOff>
    </xdr:to>
    <xdr:cxnSp macro="">
      <xdr:nvCxnSpPr>
        <xdr:cNvPr id="120" name="直線コネクタ 119"/>
        <xdr:cNvCxnSpPr/>
      </xdr:nvCxnSpPr>
      <xdr:spPr>
        <a:xfrm>
          <a:off x="4546600" y="951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35192</xdr:rowOff>
    </xdr:from>
    <xdr:to>
      <xdr:col>24</xdr:col>
      <xdr:colOff>63500</xdr:colOff>
      <xdr:row>55</xdr:row>
      <xdr:rowOff>87237</xdr:rowOff>
    </xdr:to>
    <xdr:cxnSp macro="">
      <xdr:nvCxnSpPr>
        <xdr:cNvPr id="121" name="直線コネクタ 120"/>
        <xdr:cNvCxnSpPr/>
      </xdr:nvCxnSpPr>
      <xdr:spPr>
        <a:xfrm>
          <a:off x="3797300" y="8779142"/>
          <a:ext cx="838200" cy="7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95540</xdr:rowOff>
    </xdr:from>
    <xdr:ext cx="534377" cy="259045"/>
    <xdr:sp macro="" textlink="">
      <xdr:nvSpPr>
        <xdr:cNvPr id="122" name="総務費平均値テキスト"/>
        <xdr:cNvSpPr txBox="1"/>
      </xdr:nvSpPr>
      <xdr:spPr>
        <a:xfrm>
          <a:off x="4686300" y="9696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117113</xdr:rowOff>
    </xdr:from>
    <xdr:to>
      <xdr:col>24</xdr:col>
      <xdr:colOff>114300</xdr:colOff>
      <xdr:row>57</xdr:row>
      <xdr:rowOff>47263</xdr:rowOff>
    </xdr:to>
    <xdr:sp macro="" textlink="">
      <xdr:nvSpPr>
        <xdr:cNvPr id="123" name="フローチャート: 判断 122"/>
        <xdr:cNvSpPr/>
      </xdr:nvSpPr>
      <xdr:spPr>
        <a:xfrm>
          <a:off x="4584700" y="97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35192</xdr:rowOff>
    </xdr:from>
    <xdr:to>
      <xdr:col>19</xdr:col>
      <xdr:colOff>177800</xdr:colOff>
      <xdr:row>54</xdr:row>
      <xdr:rowOff>62338</xdr:rowOff>
    </xdr:to>
    <xdr:cxnSp macro="">
      <xdr:nvCxnSpPr>
        <xdr:cNvPr id="124" name="直線コネクタ 123"/>
        <xdr:cNvCxnSpPr/>
      </xdr:nvCxnSpPr>
      <xdr:spPr>
        <a:xfrm flipV="1">
          <a:off x="2908300" y="8779142"/>
          <a:ext cx="889000" cy="54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69012</xdr:rowOff>
    </xdr:from>
    <xdr:to>
      <xdr:col>20</xdr:col>
      <xdr:colOff>38100</xdr:colOff>
      <xdr:row>56</xdr:row>
      <xdr:rowOff>170612</xdr:rowOff>
    </xdr:to>
    <xdr:sp macro="" textlink="">
      <xdr:nvSpPr>
        <xdr:cNvPr id="125" name="フローチャート: 判断 124"/>
        <xdr:cNvSpPr/>
      </xdr:nvSpPr>
      <xdr:spPr>
        <a:xfrm>
          <a:off x="37465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161739</xdr:rowOff>
    </xdr:from>
    <xdr:ext cx="534377" cy="259045"/>
    <xdr:sp macro="" textlink="">
      <xdr:nvSpPr>
        <xdr:cNvPr id="126" name="テキスト ボックス 125"/>
        <xdr:cNvSpPr txBox="1"/>
      </xdr:nvSpPr>
      <xdr:spPr>
        <a:xfrm>
          <a:off x="3530111" y="97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62338</xdr:rowOff>
    </xdr:from>
    <xdr:to>
      <xdr:col>15</xdr:col>
      <xdr:colOff>50800</xdr:colOff>
      <xdr:row>56</xdr:row>
      <xdr:rowOff>55537</xdr:rowOff>
    </xdr:to>
    <xdr:cxnSp macro="">
      <xdr:nvCxnSpPr>
        <xdr:cNvPr id="127" name="直線コネクタ 126"/>
        <xdr:cNvCxnSpPr/>
      </xdr:nvCxnSpPr>
      <xdr:spPr>
        <a:xfrm flipV="1">
          <a:off x="2019300" y="9320638"/>
          <a:ext cx="889000" cy="3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38589</xdr:rowOff>
    </xdr:from>
    <xdr:to>
      <xdr:col>15</xdr:col>
      <xdr:colOff>101600</xdr:colOff>
      <xdr:row>56</xdr:row>
      <xdr:rowOff>140189</xdr:rowOff>
    </xdr:to>
    <xdr:sp macro="" textlink="">
      <xdr:nvSpPr>
        <xdr:cNvPr id="128" name="フローチャート: 判断 127"/>
        <xdr:cNvSpPr/>
      </xdr:nvSpPr>
      <xdr:spPr>
        <a:xfrm>
          <a:off x="2857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131316</xdr:rowOff>
    </xdr:from>
    <xdr:ext cx="534377" cy="259045"/>
    <xdr:sp macro="" textlink="">
      <xdr:nvSpPr>
        <xdr:cNvPr id="129" name="テキスト ボックス 128"/>
        <xdr:cNvSpPr txBox="1"/>
      </xdr:nvSpPr>
      <xdr:spPr>
        <a:xfrm>
          <a:off x="2641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70396</xdr:rowOff>
    </xdr:from>
    <xdr:to>
      <xdr:col>10</xdr:col>
      <xdr:colOff>114300</xdr:colOff>
      <xdr:row>56</xdr:row>
      <xdr:rowOff>55537</xdr:rowOff>
    </xdr:to>
    <xdr:cxnSp macro="">
      <xdr:nvCxnSpPr>
        <xdr:cNvPr id="130" name="直線コネクタ 129"/>
        <xdr:cNvCxnSpPr/>
      </xdr:nvCxnSpPr>
      <xdr:spPr>
        <a:xfrm>
          <a:off x="1130300" y="9500146"/>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154604</xdr:rowOff>
    </xdr:from>
    <xdr:to>
      <xdr:col>10</xdr:col>
      <xdr:colOff>165100</xdr:colOff>
      <xdr:row>57</xdr:row>
      <xdr:rowOff>84754</xdr:rowOff>
    </xdr:to>
    <xdr:sp macro="" textlink="">
      <xdr:nvSpPr>
        <xdr:cNvPr id="131" name="フローチャート: 判断 130"/>
        <xdr:cNvSpPr/>
      </xdr:nvSpPr>
      <xdr:spPr>
        <a:xfrm>
          <a:off x="1968500" y="9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75881</xdr:rowOff>
    </xdr:from>
    <xdr:ext cx="534377" cy="259045"/>
    <xdr:sp macro="" textlink="">
      <xdr:nvSpPr>
        <xdr:cNvPr id="132" name="テキスト ボックス 131"/>
        <xdr:cNvSpPr txBox="1"/>
      </xdr:nvSpPr>
      <xdr:spPr>
        <a:xfrm>
          <a:off x="1752111" y="9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93549</xdr:rowOff>
    </xdr:from>
    <xdr:to>
      <xdr:col>6</xdr:col>
      <xdr:colOff>38100</xdr:colOff>
      <xdr:row>57</xdr:row>
      <xdr:rowOff>23699</xdr:rowOff>
    </xdr:to>
    <xdr:sp macro="" textlink="">
      <xdr:nvSpPr>
        <xdr:cNvPr id="133" name="フローチャート: 判断 132"/>
        <xdr:cNvSpPr/>
      </xdr:nvSpPr>
      <xdr:spPr>
        <a:xfrm>
          <a:off x="1079500" y="969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14826</xdr:rowOff>
    </xdr:from>
    <xdr:ext cx="534377" cy="259045"/>
    <xdr:sp macro="" textlink="">
      <xdr:nvSpPr>
        <xdr:cNvPr id="134" name="テキスト ボックス 133"/>
        <xdr:cNvSpPr txBox="1"/>
      </xdr:nvSpPr>
      <xdr:spPr>
        <a:xfrm>
          <a:off x="8631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36437</xdr:rowOff>
    </xdr:from>
    <xdr:to>
      <xdr:col>24</xdr:col>
      <xdr:colOff>114300</xdr:colOff>
      <xdr:row>55</xdr:row>
      <xdr:rowOff>138037</xdr:rowOff>
    </xdr:to>
    <xdr:sp macro="" textlink="">
      <xdr:nvSpPr>
        <xdr:cNvPr id="140" name="楕円 139"/>
        <xdr:cNvSpPr/>
      </xdr:nvSpPr>
      <xdr:spPr>
        <a:xfrm>
          <a:off x="4584700" y="9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160914</xdr:rowOff>
    </xdr:from>
    <xdr:ext cx="534377" cy="259045"/>
    <xdr:sp macro="" textlink="">
      <xdr:nvSpPr>
        <xdr:cNvPr id="141" name="総務費該当値テキスト"/>
        <xdr:cNvSpPr txBox="1"/>
      </xdr:nvSpPr>
      <xdr:spPr>
        <a:xfrm>
          <a:off x="4686300" y="94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155842</xdr:rowOff>
    </xdr:from>
    <xdr:to>
      <xdr:col>20</xdr:col>
      <xdr:colOff>38100</xdr:colOff>
      <xdr:row>51</xdr:row>
      <xdr:rowOff>85992</xdr:rowOff>
    </xdr:to>
    <xdr:sp macro="" textlink="">
      <xdr:nvSpPr>
        <xdr:cNvPr id="142" name="楕円 141"/>
        <xdr:cNvSpPr/>
      </xdr:nvSpPr>
      <xdr:spPr>
        <a:xfrm>
          <a:off x="3746500" y="87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102519</xdr:rowOff>
    </xdr:from>
    <xdr:ext cx="534377" cy="259045"/>
    <xdr:sp macro="" textlink="">
      <xdr:nvSpPr>
        <xdr:cNvPr id="143" name="テキスト ボックス 142"/>
        <xdr:cNvSpPr txBox="1"/>
      </xdr:nvSpPr>
      <xdr:spPr>
        <a:xfrm>
          <a:off x="3530111" y="8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11538</xdr:rowOff>
    </xdr:from>
    <xdr:to>
      <xdr:col>15</xdr:col>
      <xdr:colOff>101600</xdr:colOff>
      <xdr:row>54</xdr:row>
      <xdr:rowOff>113138</xdr:rowOff>
    </xdr:to>
    <xdr:sp macro="" textlink="">
      <xdr:nvSpPr>
        <xdr:cNvPr id="144" name="楕円 143"/>
        <xdr:cNvSpPr/>
      </xdr:nvSpPr>
      <xdr:spPr>
        <a:xfrm>
          <a:off x="2857500" y="9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129665</xdr:rowOff>
    </xdr:from>
    <xdr:ext cx="534377" cy="259045"/>
    <xdr:sp macro="" textlink="">
      <xdr:nvSpPr>
        <xdr:cNvPr id="145" name="テキスト ボックス 144"/>
        <xdr:cNvSpPr txBox="1"/>
      </xdr:nvSpPr>
      <xdr:spPr>
        <a:xfrm>
          <a:off x="2641111" y="90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4737</xdr:rowOff>
    </xdr:from>
    <xdr:to>
      <xdr:col>10</xdr:col>
      <xdr:colOff>165100</xdr:colOff>
      <xdr:row>56</xdr:row>
      <xdr:rowOff>106337</xdr:rowOff>
    </xdr:to>
    <xdr:sp macro="" textlink="">
      <xdr:nvSpPr>
        <xdr:cNvPr id="146" name="楕円 145"/>
        <xdr:cNvSpPr/>
      </xdr:nvSpPr>
      <xdr:spPr>
        <a:xfrm>
          <a:off x="1968500" y="96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122864</xdr:rowOff>
    </xdr:from>
    <xdr:ext cx="534377" cy="259045"/>
    <xdr:sp macro="" textlink="">
      <xdr:nvSpPr>
        <xdr:cNvPr id="147" name="テキスト ボックス 146"/>
        <xdr:cNvSpPr txBox="1"/>
      </xdr:nvSpPr>
      <xdr:spPr>
        <a:xfrm>
          <a:off x="1752111" y="938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19596</xdr:rowOff>
    </xdr:from>
    <xdr:to>
      <xdr:col>6</xdr:col>
      <xdr:colOff>38100</xdr:colOff>
      <xdr:row>55</xdr:row>
      <xdr:rowOff>121196</xdr:rowOff>
    </xdr:to>
    <xdr:sp macro="" textlink="">
      <xdr:nvSpPr>
        <xdr:cNvPr id="148" name="楕円 147"/>
        <xdr:cNvSpPr/>
      </xdr:nvSpPr>
      <xdr:spPr>
        <a:xfrm>
          <a:off x="1079500" y="94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137723</xdr:rowOff>
    </xdr:from>
    <xdr:ext cx="534377" cy="259045"/>
    <xdr:sp macro="" textlink="">
      <xdr:nvSpPr>
        <xdr:cNvPr id="149" name="テキスト ボックス 148"/>
        <xdr:cNvSpPr txBox="1"/>
      </xdr:nvSpPr>
      <xdr:spPr>
        <a:xfrm>
          <a:off x="863111" y="922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153164</xdr:rowOff>
    </xdr:from>
    <xdr:to>
      <xdr:col>24</xdr:col>
      <xdr:colOff>62865</xdr:colOff>
      <xdr:row>77</xdr:row>
      <xdr:rowOff>39756</xdr:rowOff>
    </xdr:to>
    <xdr:cxnSp macro="">
      <xdr:nvCxnSpPr>
        <xdr:cNvPr id="172" name="直線コネクタ 171"/>
        <xdr:cNvCxnSpPr/>
      </xdr:nvCxnSpPr>
      <xdr:spPr>
        <a:xfrm flipV="1">
          <a:off x="4633595" y="12154664"/>
          <a:ext cx="1270" cy="1086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43583</xdr:rowOff>
    </xdr:from>
    <xdr:ext cx="599010" cy="259045"/>
    <xdr:sp macro="" textlink="">
      <xdr:nvSpPr>
        <xdr:cNvPr id="173" name="民生費最小値テキスト"/>
        <xdr:cNvSpPr txBox="1"/>
      </xdr:nvSpPr>
      <xdr:spPr>
        <a:xfrm>
          <a:off x="4686300" y="132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39756</xdr:rowOff>
    </xdr:from>
    <xdr:to>
      <xdr:col>24</xdr:col>
      <xdr:colOff>152400</xdr:colOff>
      <xdr:row>77</xdr:row>
      <xdr:rowOff>39756</xdr:rowOff>
    </xdr:to>
    <xdr:cxnSp macro="">
      <xdr:nvCxnSpPr>
        <xdr:cNvPr id="174" name="直線コネクタ 173"/>
        <xdr:cNvCxnSpPr/>
      </xdr:nvCxnSpPr>
      <xdr:spPr>
        <a:xfrm>
          <a:off x="4546600" y="1324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99841</xdr:rowOff>
    </xdr:from>
    <xdr:ext cx="599010" cy="259045"/>
    <xdr:sp macro="" textlink="">
      <xdr:nvSpPr>
        <xdr:cNvPr id="175" name="民生費最大値テキスト"/>
        <xdr:cNvSpPr txBox="1"/>
      </xdr:nvSpPr>
      <xdr:spPr>
        <a:xfrm>
          <a:off x="4686300" y="119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153164</xdr:rowOff>
    </xdr:from>
    <xdr:to>
      <xdr:col>24</xdr:col>
      <xdr:colOff>152400</xdr:colOff>
      <xdr:row>70</xdr:row>
      <xdr:rowOff>153164</xdr:rowOff>
    </xdr:to>
    <xdr:cxnSp macro="">
      <xdr:nvCxnSpPr>
        <xdr:cNvPr id="176" name="直線コネクタ 175"/>
        <xdr:cNvCxnSpPr/>
      </xdr:nvCxnSpPr>
      <xdr:spPr>
        <a:xfrm>
          <a:off x="4546600" y="1215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25012</xdr:rowOff>
    </xdr:from>
    <xdr:to>
      <xdr:col>24</xdr:col>
      <xdr:colOff>63500</xdr:colOff>
      <xdr:row>75</xdr:row>
      <xdr:rowOff>34933</xdr:rowOff>
    </xdr:to>
    <xdr:cxnSp macro="">
      <xdr:nvCxnSpPr>
        <xdr:cNvPr id="177" name="直線コネクタ 176"/>
        <xdr:cNvCxnSpPr/>
      </xdr:nvCxnSpPr>
      <xdr:spPr>
        <a:xfrm flipV="1">
          <a:off x="3797300" y="12712312"/>
          <a:ext cx="838200" cy="18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9903</xdr:rowOff>
    </xdr:from>
    <xdr:ext cx="599010" cy="259045"/>
    <xdr:sp macro="" textlink="">
      <xdr:nvSpPr>
        <xdr:cNvPr id="178" name="民生費平均値テキスト"/>
        <xdr:cNvSpPr txBox="1"/>
      </xdr:nvSpPr>
      <xdr:spPr>
        <a:xfrm>
          <a:off x="4686300" y="12697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31476</xdr:rowOff>
    </xdr:from>
    <xdr:to>
      <xdr:col>24</xdr:col>
      <xdr:colOff>114300</xdr:colOff>
      <xdr:row>74</xdr:row>
      <xdr:rowOff>133076</xdr:rowOff>
    </xdr:to>
    <xdr:sp macro="" textlink="">
      <xdr:nvSpPr>
        <xdr:cNvPr id="179" name="フローチャート: 判断 178"/>
        <xdr:cNvSpPr/>
      </xdr:nvSpPr>
      <xdr:spPr>
        <a:xfrm>
          <a:off x="45847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34933</xdr:rowOff>
    </xdr:from>
    <xdr:to>
      <xdr:col>19</xdr:col>
      <xdr:colOff>177800</xdr:colOff>
      <xdr:row>76</xdr:row>
      <xdr:rowOff>40602</xdr:rowOff>
    </xdr:to>
    <xdr:cxnSp macro="">
      <xdr:nvCxnSpPr>
        <xdr:cNvPr id="180" name="直線コネクタ 179"/>
        <xdr:cNvCxnSpPr/>
      </xdr:nvCxnSpPr>
      <xdr:spPr>
        <a:xfrm flipV="1">
          <a:off x="2908300" y="12893683"/>
          <a:ext cx="8890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70841</xdr:rowOff>
    </xdr:from>
    <xdr:to>
      <xdr:col>20</xdr:col>
      <xdr:colOff>38100</xdr:colOff>
      <xdr:row>75</xdr:row>
      <xdr:rowOff>991</xdr:rowOff>
    </xdr:to>
    <xdr:sp macro="" textlink="">
      <xdr:nvSpPr>
        <xdr:cNvPr id="181" name="フローチャート: 判断 180"/>
        <xdr:cNvSpPr/>
      </xdr:nvSpPr>
      <xdr:spPr>
        <a:xfrm>
          <a:off x="3746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17518</xdr:rowOff>
    </xdr:from>
    <xdr:ext cx="599010" cy="259045"/>
    <xdr:sp macro="" textlink="">
      <xdr:nvSpPr>
        <xdr:cNvPr id="182" name="テキスト ボックス 181"/>
        <xdr:cNvSpPr txBox="1"/>
      </xdr:nvSpPr>
      <xdr:spPr>
        <a:xfrm>
          <a:off x="3497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40602</xdr:rowOff>
    </xdr:from>
    <xdr:to>
      <xdr:col>15</xdr:col>
      <xdr:colOff>50800</xdr:colOff>
      <xdr:row>76</xdr:row>
      <xdr:rowOff>91306</xdr:rowOff>
    </xdr:to>
    <xdr:cxnSp macro="">
      <xdr:nvCxnSpPr>
        <xdr:cNvPr id="183" name="直線コネクタ 182"/>
        <xdr:cNvCxnSpPr/>
      </xdr:nvCxnSpPr>
      <xdr:spPr>
        <a:xfrm flipV="1">
          <a:off x="2019300" y="13070802"/>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44414</xdr:rowOff>
    </xdr:from>
    <xdr:to>
      <xdr:col>15</xdr:col>
      <xdr:colOff>101600</xdr:colOff>
      <xdr:row>75</xdr:row>
      <xdr:rowOff>146014</xdr:rowOff>
    </xdr:to>
    <xdr:sp macro="" textlink="">
      <xdr:nvSpPr>
        <xdr:cNvPr id="184" name="フローチャート: 判断 183"/>
        <xdr:cNvSpPr/>
      </xdr:nvSpPr>
      <xdr:spPr>
        <a:xfrm>
          <a:off x="2857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162541</xdr:rowOff>
    </xdr:from>
    <xdr:ext cx="599010" cy="259045"/>
    <xdr:sp macro="" textlink="">
      <xdr:nvSpPr>
        <xdr:cNvPr id="185" name="テキスト ボックス 184"/>
        <xdr:cNvSpPr txBox="1"/>
      </xdr:nvSpPr>
      <xdr:spPr>
        <a:xfrm>
          <a:off x="2608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91306</xdr:rowOff>
    </xdr:from>
    <xdr:to>
      <xdr:col>10</xdr:col>
      <xdr:colOff>114300</xdr:colOff>
      <xdr:row>77</xdr:row>
      <xdr:rowOff>126442</xdr:rowOff>
    </xdr:to>
    <xdr:cxnSp macro="">
      <xdr:nvCxnSpPr>
        <xdr:cNvPr id="186" name="直線コネクタ 185"/>
        <xdr:cNvCxnSpPr/>
      </xdr:nvCxnSpPr>
      <xdr:spPr>
        <a:xfrm flipV="1">
          <a:off x="1130300" y="13121506"/>
          <a:ext cx="889000" cy="2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138026</xdr:rowOff>
    </xdr:from>
    <xdr:to>
      <xdr:col>10</xdr:col>
      <xdr:colOff>165100</xdr:colOff>
      <xdr:row>76</xdr:row>
      <xdr:rowOff>68176</xdr:rowOff>
    </xdr:to>
    <xdr:sp macro="" textlink="">
      <xdr:nvSpPr>
        <xdr:cNvPr id="187" name="フローチャート: 判断 186"/>
        <xdr:cNvSpPr/>
      </xdr:nvSpPr>
      <xdr:spPr>
        <a:xfrm>
          <a:off x="1968500" y="1299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84703</xdr:rowOff>
    </xdr:from>
    <xdr:ext cx="599010" cy="259045"/>
    <xdr:sp macro="" textlink="">
      <xdr:nvSpPr>
        <xdr:cNvPr id="188" name="テキスト ボックス 187"/>
        <xdr:cNvSpPr txBox="1"/>
      </xdr:nvSpPr>
      <xdr:spPr>
        <a:xfrm>
          <a:off x="1719795" y="1277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6970</xdr:rowOff>
    </xdr:from>
    <xdr:to>
      <xdr:col>6</xdr:col>
      <xdr:colOff>38100</xdr:colOff>
      <xdr:row>77</xdr:row>
      <xdr:rowOff>108570</xdr:rowOff>
    </xdr:to>
    <xdr:sp macro="" textlink="">
      <xdr:nvSpPr>
        <xdr:cNvPr id="189" name="フローチャート: 判断 188"/>
        <xdr:cNvSpPr/>
      </xdr:nvSpPr>
      <xdr:spPr>
        <a:xfrm>
          <a:off x="1079500" y="1320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125097</xdr:rowOff>
    </xdr:from>
    <xdr:ext cx="599010" cy="259045"/>
    <xdr:sp macro="" textlink="">
      <xdr:nvSpPr>
        <xdr:cNvPr id="190" name="テキスト ボックス 189"/>
        <xdr:cNvSpPr txBox="1"/>
      </xdr:nvSpPr>
      <xdr:spPr>
        <a:xfrm>
          <a:off x="830795" y="1298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145662</xdr:rowOff>
    </xdr:from>
    <xdr:to>
      <xdr:col>24</xdr:col>
      <xdr:colOff>114300</xdr:colOff>
      <xdr:row>74</xdr:row>
      <xdr:rowOff>75812</xdr:rowOff>
    </xdr:to>
    <xdr:sp macro="" textlink="">
      <xdr:nvSpPr>
        <xdr:cNvPr id="196" name="楕円 195"/>
        <xdr:cNvSpPr/>
      </xdr:nvSpPr>
      <xdr:spPr>
        <a:xfrm>
          <a:off x="4584700" y="126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168539</xdr:rowOff>
    </xdr:from>
    <xdr:ext cx="599010" cy="259045"/>
    <xdr:sp macro="" textlink="">
      <xdr:nvSpPr>
        <xdr:cNvPr id="197" name="民生費該当値テキスト"/>
        <xdr:cNvSpPr txBox="1"/>
      </xdr:nvSpPr>
      <xdr:spPr>
        <a:xfrm>
          <a:off x="4686300" y="1251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155583</xdr:rowOff>
    </xdr:from>
    <xdr:to>
      <xdr:col>20</xdr:col>
      <xdr:colOff>38100</xdr:colOff>
      <xdr:row>75</xdr:row>
      <xdr:rowOff>85733</xdr:rowOff>
    </xdr:to>
    <xdr:sp macro="" textlink="">
      <xdr:nvSpPr>
        <xdr:cNvPr id="198" name="楕円 197"/>
        <xdr:cNvSpPr/>
      </xdr:nvSpPr>
      <xdr:spPr>
        <a:xfrm>
          <a:off x="3746500" y="128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76860</xdr:rowOff>
    </xdr:from>
    <xdr:ext cx="599010" cy="259045"/>
    <xdr:sp macro="" textlink="">
      <xdr:nvSpPr>
        <xdr:cNvPr id="199" name="テキスト ボックス 198"/>
        <xdr:cNvSpPr txBox="1"/>
      </xdr:nvSpPr>
      <xdr:spPr>
        <a:xfrm>
          <a:off x="3497795" y="1293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161252</xdr:rowOff>
    </xdr:from>
    <xdr:to>
      <xdr:col>15</xdr:col>
      <xdr:colOff>101600</xdr:colOff>
      <xdr:row>76</xdr:row>
      <xdr:rowOff>91402</xdr:rowOff>
    </xdr:to>
    <xdr:sp macro="" textlink="">
      <xdr:nvSpPr>
        <xdr:cNvPr id="200" name="楕円 199"/>
        <xdr:cNvSpPr/>
      </xdr:nvSpPr>
      <xdr:spPr>
        <a:xfrm>
          <a:off x="2857500" y="130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82529</xdr:rowOff>
    </xdr:from>
    <xdr:ext cx="599010" cy="259045"/>
    <xdr:sp macro="" textlink="">
      <xdr:nvSpPr>
        <xdr:cNvPr id="201" name="テキスト ボックス 200"/>
        <xdr:cNvSpPr txBox="1"/>
      </xdr:nvSpPr>
      <xdr:spPr>
        <a:xfrm>
          <a:off x="2608795" y="1311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40506</xdr:rowOff>
    </xdr:from>
    <xdr:to>
      <xdr:col>10</xdr:col>
      <xdr:colOff>165100</xdr:colOff>
      <xdr:row>76</xdr:row>
      <xdr:rowOff>142106</xdr:rowOff>
    </xdr:to>
    <xdr:sp macro="" textlink="">
      <xdr:nvSpPr>
        <xdr:cNvPr id="202" name="楕円 201"/>
        <xdr:cNvSpPr/>
      </xdr:nvSpPr>
      <xdr:spPr>
        <a:xfrm>
          <a:off x="1968500" y="130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133233</xdr:rowOff>
    </xdr:from>
    <xdr:ext cx="599010" cy="259045"/>
    <xdr:sp macro="" textlink="">
      <xdr:nvSpPr>
        <xdr:cNvPr id="203" name="テキスト ボックス 202"/>
        <xdr:cNvSpPr txBox="1"/>
      </xdr:nvSpPr>
      <xdr:spPr>
        <a:xfrm>
          <a:off x="1719795" y="1316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75642</xdr:rowOff>
    </xdr:from>
    <xdr:to>
      <xdr:col>6</xdr:col>
      <xdr:colOff>38100</xdr:colOff>
      <xdr:row>78</xdr:row>
      <xdr:rowOff>5792</xdr:rowOff>
    </xdr:to>
    <xdr:sp macro="" textlink="">
      <xdr:nvSpPr>
        <xdr:cNvPr id="204" name="楕円 203"/>
        <xdr:cNvSpPr/>
      </xdr:nvSpPr>
      <xdr:spPr>
        <a:xfrm>
          <a:off x="10795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168369</xdr:rowOff>
    </xdr:from>
    <xdr:ext cx="599010" cy="259045"/>
    <xdr:sp macro="" textlink="">
      <xdr:nvSpPr>
        <xdr:cNvPr id="205" name="テキスト ボックス 204"/>
        <xdr:cNvSpPr txBox="1"/>
      </xdr:nvSpPr>
      <xdr:spPr>
        <a:xfrm>
          <a:off x="830795" y="1337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28" name="直線コネクタ 227"/>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29"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0" name="直線コネクタ 229"/>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1"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2" name="直線コネクタ 231"/>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79716</xdr:rowOff>
    </xdr:from>
    <xdr:to>
      <xdr:col>24</xdr:col>
      <xdr:colOff>63500</xdr:colOff>
      <xdr:row>98</xdr:row>
      <xdr:rowOff>88151</xdr:rowOff>
    </xdr:to>
    <xdr:cxnSp macro="">
      <xdr:nvCxnSpPr>
        <xdr:cNvPr id="233" name="直線コネクタ 232"/>
        <xdr:cNvCxnSpPr/>
      </xdr:nvCxnSpPr>
      <xdr:spPr>
        <a:xfrm flipV="1">
          <a:off x="3797300" y="16881816"/>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4"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5" name="フローチャート: 判断 234"/>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66890</xdr:rowOff>
    </xdr:from>
    <xdr:to>
      <xdr:col>19</xdr:col>
      <xdr:colOff>177800</xdr:colOff>
      <xdr:row>98</xdr:row>
      <xdr:rowOff>88151</xdr:rowOff>
    </xdr:to>
    <xdr:cxnSp macro="">
      <xdr:nvCxnSpPr>
        <xdr:cNvPr id="236" name="直線コネクタ 235"/>
        <xdr:cNvCxnSpPr/>
      </xdr:nvCxnSpPr>
      <xdr:spPr>
        <a:xfrm>
          <a:off x="2908300" y="16868990"/>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37" name="フローチャート: 判断 236"/>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38" name="テキスト ボックス 237"/>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66890</xdr:rowOff>
    </xdr:from>
    <xdr:to>
      <xdr:col>15</xdr:col>
      <xdr:colOff>50800</xdr:colOff>
      <xdr:row>98</xdr:row>
      <xdr:rowOff>67142</xdr:rowOff>
    </xdr:to>
    <xdr:cxnSp macro="">
      <xdr:nvCxnSpPr>
        <xdr:cNvPr id="239" name="直線コネクタ 238"/>
        <xdr:cNvCxnSpPr/>
      </xdr:nvCxnSpPr>
      <xdr:spPr>
        <a:xfrm flipV="1">
          <a:off x="2019300" y="1686899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164224</xdr:rowOff>
    </xdr:from>
    <xdr:to>
      <xdr:col>15</xdr:col>
      <xdr:colOff>101600</xdr:colOff>
      <xdr:row>97</xdr:row>
      <xdr:rowOff>94374</xdr:rowOff>
    </xdr:to>
    <xdr:sp macro="" textlink="">
      <xdr:nvSpPr>
        <xdr:cNvPr id="240" name="フローチャート: 判断 239"/>
        <xdr:cNvSpPr/>
      </xdr:nvSpPr>
      <xdr:spPr>
        <a:xfrm>
          <a:off x="2857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110901</xdr:rowOff>
    </xdr:from>
    <xdr:ext cx="534377" cy="259045"/>
    <xdr:sp macro="" textlink="">
      <xdr:nvSpPr>
        <xdr:cNvPr id="241" name="テキスト ボックス 240"/>
        <xdr:cNvSpPr txBox="1"/>
      </xdr:nvSpPr>
      <xdr:spPr>
        <a:xfrm>
          <a:off x="2641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67142</xdr:rowOff>
    </xdr:from>
    <xdr:to>
      <xdr:col>10</xdr:col>
      <xdr:colOff>114300</xdr:colOff>
      <xdr:row>98</xdr:row>
      <xdr:rowOff>124110</xdr:rowOff>
    </xdr:to>
    <xdr:cxnSp macro="">
      <xdr:nvCxnSpPr>
        <xdr:cNvPr id="242" name="直線コネクタ 241"/>
        <xdr:cNvCxnSpPr/>
      </xdr:nvCxnSpPr>
      <xdr:spPr>
        <a:xfrm flipV="1">
          <a:off x="1130300" y="16869242"/>
          <a:ext cx="889000" cy="5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27384</xdr:rowOff>
    </xdr:from>
    <xdr:to>
      <xdr:col>10</xdr:col>
      <xdr:colOff>165100</xdr:colOff>
      <xdr:row>98</xdr:row>
      <xdr:rowOff>128984</xdr:rowOff>
    </xdr:to>
    <xdr:sp macro="" textlink="">
      <xdr:nvSpPr>
        <xdr:cNvPr id="243" name="フローチャート: 判断 242"/>
        <xdr:cNvSpPr/>
      </xdr:nvSpPr>
      <xdr:spPr>
        <a:xfrm>
          <a:off x="1968500" y="1682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120111</xdr:rowOff>
    </xdr:from>
    <xdr:ext cx="534377" cy="259045"/>
    <xdr:sp macro="" textlink="">
      <xdr:nvSpPr>
        <xdr:cNvPr id="244" name="テキスト ボックス 243"/>
        <xdr:cNvSpPr txBox="1"/>
      </xdr:nvSpPr>
      <xdr:spPr>
        <a:xfrm>
          <a:off x="1752111" y="1692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72944</xdr:rowOff>
    </xdr:from>
    <xdr:to>
      <xdr:col>6</xdr:col>
      <xdr:colOff>38100</xdr:colOff>
      <xdr:row>99</xdr:row>
      <xdr:rowOff>3094</xdr:rowOff>
    </xdr:to>
    <xdr:sp macro="" textlink="">
      <xdr:nvSpPr>
        <xdr:cNvPr id="245" name="フローチャート: 判断 244"/>
        <xdr:cNvSpPr/>
      </xdr:nvSpPr>
      <xdr:spPr>
        <a:xfrm>
          <a:off x="1079500" y="168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19621</xdr:rowOff>
    </xdr:from>
    <xdr:ext cx="534377" cy="259045"/>
    <xdr:sp macro="" textlink="">
      <xdr:nvSpPr>
        <xdr:cNvPr id="246" name="テキスト ボックス 245"/>
        <xdr:cNvSpPr txBox="1"/>
      </xdr:nvSpPr>
      <xdr:spPr>
        <a:xfrm>
          <a:off x="863111" y="166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28916</xdr:rowOff>
    </xdr:from>
    <xdr:to>
      <xdr:col>24</xdr:col>
      <xdr:colOff>114300</xdr:colOff>
      <xdr:row>98</xdr:row>
      <xdr:rowOff>130516</xdr:rowOff>
    </xdr:to>
    <xdr:sp macro="" textlink="">
      <xdr:nvSpPr>
        <xdr:cNvPr id="252" name="楕円 251"/>
        <xdr:cNvSpPr/>
      </xdr:nvSpPr>
      <xdr:spPr>
        <a:xfrm>
          <a:off x="45847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115293</xdr:rowOff>
    </xdr:from>
    <xdr:ext cx="534377" cy="259045"/>
    <xdr:sp macro="" textlink="">
      <xdr:nvSpPr>
        <xdr:cNvPr id="253" name="衛生費該当値テキスト"/>
        <xdr:cNvSpPr txBox="1"/>
      </xdr:nvSpPr>
      <xdr:spPr>
        <a:xfrm>
          <a:off x="4686300" y="1674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37351</xdr:rowOff>
    </xdr:from>
    <xdr:to>
      <xdr:col>20</xdr:col>
      <xdr:colOff>38100</xdr:colOff>
      <xdr:row>98</xdr:row>
      <xdr:rowOff>138951</xdr:rowOff>
    </xdr:to>
    <xdr:sp macro="" textlink="">
      <xdr:nvSpPr>
        <xdr:cNvPr id="254" name="楕円 253"/>
        <xdr:cNvSpPr/>
      </xdr:nvSpPr>
      <xdr:spPr>
        <a:xfrm>
          <a:off x="3746500" y="168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130078</xdr:rowOff>
    </xdr:from>
    <xdr:ext cx="534377" cy="259045"/>
    <xdr:sp macro="" textlink="">
      <xdr:nvSpPr>
        <xdr:cNvPr id="255" name="テキスト ボックス 254"/>
        <xdr:cNvSpPr txBox="1"/>
      </xdr:nvSpPr>
      <xdr:spPr>
        <a:xfrm>
          <a:off x="3530111" y="169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16090</xdr:rowOff>
    </xdr:from>
    <xdr:to>
      <xdr:col>15</xdr:col>
      <xdr:colOff>101600</xdr:colOff>
      <xdr:row>98</xdr:row>
      <xdr:rowOff>117690</xdr:rowOff>
    </xdr:to>
    <xdr:sp macro="" textlink="">
      <xdr:nvSpPr>
        <xdr:cNvPr id="256" name="楕円 255"/>
        <xdr:cNvSpPr/>
      </xdr:nvSpPr>
      <xdr:spPr>
        <a:xfrm>
          <a:off x="2857500" y="168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108817</xdr:rowOff>
    </xdr:from>
    <xdr:ext cx="534377" cy="259045"/>
    <xdr:sp macro="" textlink="">
      <xdr:nvSpPr>
        <xdr:cNvPr id="257" name="テキスト ボックス 256"/>
        <xdr:cNvSpPr txBox="1"/>
      </xdr:nvSpPr>
      <xdr:spPr>
        <a:xfrm>
          <a:off x="2641111" y="169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16342</xdr:rowOff>
    </xdr:from>
    <xdr:to>
      <xdr:col>10</xdr:col>
      <xdr:colOff>165100</xdr:colOff>
      <xdr:row>98</xdr:row>
      <xdr:rowOff>117942</xdr:rowOff>
    </xdr:to>
    <xdr:sp macro="" textlink="">
      <xdr:nvSpPr>
        <xdr:cNvPr id="258" name="楕円 257"/>
        <xdr:cNvSpPr/>
      </xdr:nvSpPr>
      <xdr:spPr>
        <a:xfrm>
          <a:off x="1968500" y="168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134469</xdr:rowOff>
    </xdr:from>
    <xdr:ext cx="534377" cy="259045"/>
    <xdr:sp macro="" textlink="">
      <xdr:nvSpPr>
        <xdr:cNvPr id="259" name="テキスト ボックス 258"/>
        <xdr:cNvSpPr txBox="1"/>
      </xdr:nvSpPr>
      <xdr:spPr>
        <a:xfrm>
          <a:off x="1752111" y="165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73310</xdr:rowOff>
    </xdr:from>
    <xdr:to>
      <xdr:col>6</xdr:col>
      <xdr:colOff>38100</xdr:colOff>
      <xdr:row>99</xdr:row>
      <xdr:rowOff>3460</xdr:rowOff>
    </xdr:to>
    <xdr:sp macro="" textlink="">
      <xdr:nvSpPr>
        <xdr:cNvPr id="260" name="楕円 259"/>
        <xdr:cNvSpPr/>
      </xdr:nvSpPr>
      <xdr:spPr>
        <a:xfrm>
          <a:off x="1079500" y="168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166037</xdr:rowOff>
    </xdr:from>
    <xdr:ext cx="534377" cy="259045"/>
    <xdr:sp macro="" textlink="">
      <xdr:nvSpPr>
        <xdr:cNvPr id="261" name="テキスト ボックス 260"/>
        <xdr:cNvSpPr txBox="1"/>
      </xdr:nvSpPr>
      <xdr:spPr>
        <a:xfrm>
          <a:off x="863111" y="169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5" name="直線コネクタ 284"/>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86"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87" name="直線コネクタ 286"/>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88"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89" name="直線コネクタ 288"/>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75311</xdr:rowOff>
    </xdr:from>
    <xdr:to>
      <xdr:col>55</xdr:col>
      <xdr:colOff>0</xdr:colOff>
      <xdr:row>38</xdr:row>
      <xdr:rowOff>110871</xdr:rowOff>
    </xdr:to>
    <xdr:cxnSp macro="">
      <xdr:nvCxnSpPr>
        <xdr:cNvPr id="290" name="直線コネクタ 289"/>
        <xdr:cNvCxnSpPr/>
      </xdr:nvCxnSpPr>
      <xdr:spPr>
        <a:xfrm flipV="1">
          <a:off x="9639300" y="6590411"/>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1"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2" name="フローチャート: 判断 291"/>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63246</xdr:rowOff>
    </xdr:from>
    <xdr:to>
      <xdr:col>50</xdr:col>
      <xdr:colOff>114300</xdr:colOff>
      <xdr:row>38</xdr:row>
      <xdr:rowOff>110871</xdr:rowOff>
    </xdr:to>
    <xdr:cxnSp macro="">
      <xdr:nvCxnSpPr>
        <xdr:cNvPr id="293" name="直線コネクタ 292"/>
        <xdr:cNvCxnSpPr/>
      </xdr:nvCxnSpPr>
      <xdr:spPr>
        <a:xfrm>
          <a:off x="8750300" y="657834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4" name="フローチャート: 判断 293"/>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5" name="テキスト ボックス 294"/>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33147</xdr:rowOff>
    </xdr:from>
    <xdr:to>
      <xdr:col>45</xdr:col>
      <xdr:colOff>177800</xdr:colOff>
      <xdr:row>38</xdr:row>
      <xdr:rowOff>63246</xdr:rowOff>
    </xdr:to>
    <xdr:cxnSp macro="">
      <xdr:nvCxnSpPr>
        <xdr:cNvPr id="296" name="直線コネクタ 295"/>
        <xdr:cNvCxnSpPr/>
      </xdr:nvCxnSpPr>
      <xdr:spPr>
        <a:xfrm>
          <a:off x="7861300" y="654824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65405</xdr:rowOff>
    </xdr:from>
    <xdr:to>
      <xdr:col>46</xdr:col>
      <xdr:colOff>38100</xdr:colOff>
      <xdr:row>37</xdr:row>
      <xdr:rowOff>167005</xdr:rowOff>
    </xdr:to>
    <xdr:sp macro="" textlink="">
      <xdr:nvSpPr>
        <xdr:cNvPr id="297" name="フローチャート: 判断 296"/>
        <xdr:cNvSpPr/>
      </xdr:nvSpPr>
      <xdr:spPr>
        <a:xfrm>
          <a:off x="869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12082</xdr:rowOff>
    </xdr:from>
    <xdr:ext cx="469744" cy="259045"/>
    <xdr:sp macro="" textlink="">
      <xdr:nvSpPr>
        <xdr:cNvPr id="298" name="テキスト ボックス 297"/>
        <xdr:cNvSpPr txBox="1"/>
      </xdr:nvSpPr>
      <xdr:spPr>
        <a:xfrm>
          <a:off x="8515428"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33147</xdr:rowOff>
    </xdr:from>
    <xdr:to>
      <xdr:col>41</xdr:col>
      <xdr:colOff>50800</xdr:colOff>
      <xdr:row>38</xdr:row>
      <xdr:rowOff>79629</xdr:rowOff>
    </xdr:to>
    <xdr:cxnSp macro="">
      <xdr:nvCxnSpPr>
        <xdr:cNvPr id="299" name="直線コネクタ 298"/>
        <xdr:cNvCxnSpPr/>
      </xdr:nvCxnSpPr>
      <xdr:spPr>
        <a:xfrm flipV="1">
          <a:off x="6972300" y="654824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31369</xdr:rowOff>
    </xdr:from>
    <xdr:to>
      <xdr:col>41</xdr:col>
      <xdr:colOff>101600</xdr:colOff>
      <xdr:row>38</xdr:row>
      <xdr:rowOff>132969</xdr:rowOff>
    </xdr:to>
    <xdr:sp macro="" textlink="">
      <xdr:nvSpPr>
        <xdr:cNvPr id="300" name="フローチャート: 判断 299"/>
        <xdr:cNvSpPr/>
      </xdr:nvSpPr>
      <xdr:spPr>
        <a:xfrm>
          <a:off x="7810500" y="654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124096</xdr:rowOff>
    </xdr:from>
    <xdr:ext cx="469744" cy="259045"/>
    <xdr:sp macro="" textlink="">
      <xdr:nvSpPr>
        <xdr:cNvPr id="301" name="テキスト ボックス 300"/>
        <xdr:cNvSpPr txBox="1"/>
      </xdr:nvSpPr>
      <xdr:spPr>
        <a:xfrm>
          <a:off x="7626428" y="66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53213</xdr:rowOff>
    </xdr:from>
    <xdr:to>
      <xdr:col>36</xdr:col>
      <xdr:colOff>165100</xdr:colOff>
      <xdr:row>38</xdr:row>
      <xdr:rowOff>154813</xdr:rowOff>
    </xdr:to>
    <xdr:sp macro="" textlink="">
      <xdr:nvSpPr>
        <xdr:cNvPr id="302" name="フローチャート: 判断 301"/>
        <xdr:cNvSpPr/>
      </xdr:nvSpPr>
      <xdr:spPr>
        <a:xfrm>
          <a:off x="6921500" y="65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145940</xdr:rowOff>
    </xdr:from>
    <xdr:ext cx="378565" cy="259045"/>
    <xdr:sp macro="" textlink="">
      <xdr:nvSpPr>
        <xdr:cNvPr id="303" name="テキスト ボックス 302"/>
        <xdr:cNvSpPr txBox="1"/>
      </xdr:nvSpPr>
      <xdr:spPr>
        <a:xfrm>
          <a:off x="6783017" y="66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24511</xdr:rowOff>
    </xdr:from>
    <xdr:to>
      <xdr:col>55</xdr:col>
      <xdr:colOff>50800</xdr:colOff>
      <xdr:row>38</xdr:row>
      <xdr:rowOff>126111</xdr:rowOff>
    </xdr:to>
    <xdr:sp macro="" textlink="">
      <xdr:nvSpPr>
        <xdr:cNvPr id="309" name="楕円 308"/>
        <xdr:cNvSpPr/>
      </xdr:nvSpPr>
      <xdr:spPr>
        <a:xfrm>
          <a:off x="104267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110888</xdr:rowOff>
    </xdr:from>
    <xdr:ext cx="469744" cy="259045"/>
    <xdr:sp macro="" textlink="">
      <xdr:nvSpPr>
        <xdr:cNvPr id="310" name="労働費該当値テキスト"/>
        <xdr:cNvSpPr txBox="1"/>
      </xdr:nvSpPr>
      <xdr:spPr>
        <a:xfrm>
          <a:off x="10528300" y="645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60071</xdr:rowOff>
    </xdr:from>
    <xdr:to>
      <xdr:col>50</xdr:col>
      <xdr:colOff>165100</xdr:colOff>
      <xdr:row>38</xdr:row>
      <xdr:rowOff>161671</xdr:rowOff>
    </xdr:to>
    <xdr:sp macro="" textlink="">
      <xdr:nvSpPr>
        <xdr:cNvPr id="311" name="楕円 310"/>
        <xdr:cNvSpPr/>
      </xdr:nvSpPr>
      <xdr:spPr>
        <a:xfrm>
          <a:off x="9588500" y="65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152798</xdr:rowOff>
    </xdr:from>
    <xdr:ext cx="378565" cy="259045"/>
    <xdr:sp macro="" textlink="">
      <xdr:nvSpPr>
        <xdr:cNvPr id="312" name="テキスト ボックス 311"/>
        <xdr:cNvSpPr txBox="1"/>
      </xdr:nvSpPr>
      <xdr:spPr>
        <a:xfrm>
          <a:off x="9450017" y="66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12446</xdr:rowOff>
    </xdr:from>
    <xdr:to>
      <xdr:col>46</xdr:col>
      <xdr:colOff>38100</xdr:colOff>
      <xdr:row>38</xdr:row>
      <xdr:rowOff>114046</xdr:rowOff>
    </xdr:to>
    <xdr:sp macro="" textlink="">
      <xdr:nvSpPr>
        <xdr:cNvPr id="313" name="楕円 312"/>
        <xdr:cNvSpPr/>
      </xdr:nvSpPr>
      <xdr:spPr>
        <a:xfrm>
          <a:off x="8699500" y="65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105173</xdr:rowOff>
    </xdr:from>
    <xdr:ext cx="469744" cy="259045"/>
    <xdr:sp macro="" textlink="">
      <xdr:nvSpPr>
        <xdr:cNvPr id="314" name="テキスト ボックス 313"/>
        <xdr:cNvSpPr txBox="1"/>
      </xdr:nvSpPr>
      <xdr:spPr>
        <a:xfrm>
          <a:off x="8515428" y="662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153797</xdr:rowOff>
    </xdr:from>
    <xdr:to>
      <xdr:col>41</xdr:col>
      <xdr:colOff>101600</xdr:colOff>
      <xdr:row>38</xdr:row>
      <xdr:rowOff>83947</xdr:rowOff>
    </xdr:to>
    <xdr:sp macro="" textlink="">
      <xdr:nvSpPr>
        <xdr:cNvPr id="315" name="楕円 314"/>
        <xdr:cNvSpPr/>
      </xdr:nvSpPr>
      <xdr:spPr>
        <a:xfrm>
          <a:off x="7810500" y="64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100474</xdr:rowOff>
    </xdr:from>
    <xdr:ext cx="469744" cy="259045"/>
    <xdr:sp macro="" textlink="">
      <xdr:nvSpPr>
        <xdr:cNvPr id="316" name="テキスト ボックス 315"/>
        <xdr:cNvSpPr txBox="1"/>
      </xdr:nvSpPr>
      <xdr:spPr>
        <a:xfrm>
          <a:off x="7626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28829</xdr:rowOff>
    </xdr:from>
    <xdr:to>
      <xdr:col>36</xdr:col>
      <xdr:colOff>165100</xdr:colOff>
      <xdr:row>38</xdr:row>
      <xdr:rowOff>130429</xdr:rowOff>
    </xdr:to>
    <xdr:sp macro="" textlink="">
      <xdr:nvSpPr>
        <xdr:cNvPr id="317" name="楕円 316"/>
        <xdr:cNvSpPr/>
      </xdr:nvSpPr>
      <xdr:spPr>
        <a:xfrm>
          <a:off x="6921500" y="65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146956</xdr:rowOff>
    </xdr:from>
    <xdr:ext cx="469744" cy="259045"/>
    <xdr:sp macro="" textlink="">
      <xdr:nvSpPr>
        <xdr:cNvPr id="318" name="テキスト ボックス 317"/>
        <xdr:cNvSpPr txBox="1"/>
      </xdr:nvSpPr>
      <xdr:spPr>
        <a:xfrm>
          <a:off x="6737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0" name="直線コネクタ 339"/>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1"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2" name="直線コネクタ 341"/>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3"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4" name="直線コネクタ 343"/>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33127</xdr:rowOff>
    </xdr:from>
    <xdr:to>
      <xdr:col>55</xdr:col>
      <xdr:colOff>0</xdr:colOff>
      <xdr:row>58</xdr:row>
      <xdr:rowOff>70709</xdr:rowOff>
    </xdr:to>
    <xdr:cxnSp macro="">
      <xdr:nvCxnSpPr>
        <xdr:cNvPr id="345" name="直線コネクタ 344"/>
        <xdr:cNvCxnSpPr/>
      </xdr:nvCxnSpPr>
      <xdr:spPr>
        <a:xfrm>
          <a:off x="9639300" y="9977227"/>
          <a:ext cx="8382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17731</xdr:rowOff>
    </xdr:from>
    <xdr:ext cx="469744" cy="259045"/>
    <xdr:sp macro="" textlink="">
      <xdr:nvSpPr>
        <xdr:cNvPr id="346" name="農林水産業費平均値テキスト"/>
        <xdr:cNvSpPr txBox="1"/>
      </xdr:nvSpPr>
      <xdr:spPr>
        <a:xfrm>
          <a:off x="10528300" y="944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47" name="フローチャート: 判断 346"/>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14061</xdr:rowOff>
    </xdr:from>
    <xdr:to>
      <xdr:col>50</xdr:col>
      <xdr:colOff>114300</xdr:colOff>
      <xdr:row>58</xdr:row>
      <xdr:rowOff>33127</xdr:rowOff>
    </xdr:to>
    <xdr:cxnSp macro="">
      <xdr:nvCxnSpPr>
        <xdr:cNvPr id="348" name="直線コネクタ 347"/>
        <xdr:cNvCxnSpPr/>
      </xdr:nvCxnSpPr>
      <xdr:spPr>
        <a:xfrm>
          <a:off x="8750300" y="9958161"/>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49" name="フローチャート: 判断 348"/>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138173</xdr:rowOff>
    </xdr:from>
    <xdr:ext cx="469744" cy="259045"/>
    <xdr:sp macro="" textlink="">
      <xdr:nvSpPr>
        <xdr:cNvPr id="350" name="テキスト ボックス 349"/>
        <xdr:cNvSpPr txBox="1"/>
      </xdr:nvSpPr>
      <xdr:spPr>
        <a:xfrm>
          <a:off x="9404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14061</xdr:rowOff>
    </xdr:from>
    <xdr:to>
      <xdr:col>45</xdr:col>
      <xdr:colOff>177800</xdr:colOff>
      <xdr:row>58</xdr:row>
      <xdr:rowOff>20920</xdr:rowOff>
    </xdr:to>
    <xdr:cxnSp macro="">
      <xdr:nvCxnSpPr>
        <xdr:cNvPr id="351" name="直線コネクタ 350"/>
        <xdr:cNvCxnSpPr/>
      </xdr:nvCxnSpPr>
      <xdr:spPr>
        <a:xfrm flipV="1">
          <a:off x="7861300" y="995816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169642</xdr:rowOff>
    </xdr:from>
    <xdr:to>
      <xdr:col>46</xdr:col>
      <xdr:colOff>38100</xdr:colOff>
      <xdr:row>56</xdr:row>
      <xdr:rowOff>99792</xdr:rowOff>
    </xdr:to>
    <xdr:sp macro="" textlink="">
      <xdr:nvSpPr>
        <xdr:cNvPr id="352" name="フローチャート: 判断 351"/>
        <xdr:cNvSpPr/>
      </xdr:nvSpPr>
      <xdr:spPr>
        <a:xfrm>
          <a:off x="8699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116319</xdr:rowOff>
    </xdr:from>
    <xdr:ext cx="469744" cy="259045"/>
    <xdr:sp macro="" textlink="">
      <xdr:nvSpPr>
        <xdr:cNvPr id="353" name="テキスト ボックス 352"/>
        <xdr:cNvSpPr txBox="1"/>
      </xdr:nvSpPr>
      <xdr:spPr>
        <a:xfrm>
          <a:off x="8515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20920</xdr:rowOff>
    </xdr:from>
    <xdr:to>
      <xdr:col>41</xdr:col>
      <xdr:colOff>50800</xdr:colOff>
      <xdr:row>58</xdr:row>
      <xdr:rowOff>22108</xdr:rowOff>
    </xdr:to>
    <xdr:cxnSp macro="">
      <xdr:nvCxnSpPr>
        <xdr:cNvPr id="354" name="直線コネクタ 353"/>
        <xdr:cNvCxnSpPr/>
      </xdr:nvCxnSpPr>
      <xdr:spPr>
        <a:xfrm flipV="1">
          <a:off x="6972300" y="996502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121041</xdr:rowOff>
    </xdr:from>
    <xdr:to>
      <xdr:col>41</xdr:col>
      <xdr:colOff>101600</xdr:colOff>
      <xdr:row>58</xdr:row>
      <xdr:rowOff>51191</xdr:rowOff>
    </xdr:to>
    <xdr:sp macro="" textlink="">
      <xdr:nvSpPr>
        <xdr:cNvPr id="355" name="フローチャート: 判断 354"/>
        <xdr:cNvSpPr/>
      </xdr:nvSpPr>
      <xdr:spPr>
        <a:xfrm>
          <a:off x="7810500" y="989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67718</xdr:rowOff>
    </xdr:from>
    <xdr:ext cx="469744" cy="259045"/>
    <xdr:sp macro="" textlink="">
      <xdr:nvSpPr>
        <xdr:cNvPr id="356" name="テキスト ボックス 355"/>
        <xdr:cNvSpPr txBox="1"/>
      </xdr:nvSpPr>
      <xdr:spPr>
        <a:xfrm>
          <a:off x="7626428" y="966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130002</xdr:rowOff>
    </xdr:from>
    <xdr:to>
      <xdr:col>36</xdr:col>
      <xdr:colOff>165100</xdr:colOff>
      <xdr:row>58</xdr:row>
      <xdr:rowOff>60152</xdr:rowOff>
    </xdr:to>
    <xdr:sp macro="" textlink="">
      <xdr:nvSpPr>
        <xdr:cNvPr id="357" name="フローチャート: 判断 356"/>
        <xdr:cNvSpPr/>
      </xdr:nvSpPr>
      <xdr:spPr>
        <a:xfrm>
          <a:off x="6921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76679</xdr:rowOff>
    </xdr:from>
    <xdr:ext cx="469744" cy="259045"/>
    <xdr:sp macro="" textlink="">
      <xdr:nvSpPr>
        <xdr:cNvPr id="358" name="テキスト ボックス 357"/>
        <xdr:cNvSpPr txBox="1"/>
      </xdr:nvSpPr>
      <xdr:spPr>
        <a:xfrm>
          <a:off x="6737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19909</xdr:rowOff>
    </xdr:from>
    <xdr:to>
      <xdr:col>55</xdr:col>
      <xdr:colOff>50800</xdr:colOff>
      <xdr:row>58</xdr:row>
      <xdr:rowOff>121509</xdr:rowOff>
    </xdr:to>
    <xdr:sp macro="" textlink="">
      <xdr:nvSpPr>
        <xdr:cNvPr id="364" name="楕円 363"/>
        <xdr:cNvSpPr/>
      </xdr:nvSpPr>
      <xdr:spPr>
        <a:xfrm>
          <a:off x="104267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106286</xdr:rowOff>
    </xdr:from>
    <xdr:ext cx="469744" cy="259045"/>
    <xdr:sp macro="" textlink="">
      <xdr:nvSpPr>
        <xdr:cNvPr id="365" name="農林水産業費該当値テキスト"/>
        <xdr:cNvSpPr txBox="1"/>
      </xdr:nvSpPr>
      <xdr:spPr>
        <a:xfrm>
          <a:off x="10528300" y="987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153777</xdr:rowOff>
    </xdr:from>
    <xdr:to>
      <xdr:col>50</xdr:col>
      <xdr:colOff>165100</xdr:colOff>
      <xdr:row>58</xdr:row>
      <xdr:rowOff>83927</xdr:rowOff>
    </xdr:to>
    <xdr:sp macro="" textlink="">
      <xdr:nvSpPr>
        <xdr:cNvPr id="366" name="楕円 365"/>
        <xdr:cNvSpPr/>
      </xdr:nvSpPr>
      <xdr:spPr>
        <a:xfrm>
          <a:off x="95885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75054</xdr:rowOff>
    </xdr:from>
    <xdr:ext cx="469744" cy="259045"/>
    <xdr:sp macro="" textlink="">
      <xdr:nvSpPr>
        <xdr:cNvPr id="367" name="テキスト ボックス 366"/>
        <xdr:cNvSpPr txBox="1"/>
      </xdr:nvSpPr>
      <xdr:spPr>
        <a:xfrm>
          <a:off x="9404428" y="1001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134711</xdr:rowOff>
    </xdr:from>
    <xdr:to>
      <xdr:col>46</xdr:col>
      <xdr:colOff>38100</xdr:colOff>
      <xdr:row>58</xdr:row>
      <xdr:rowOff>64861</xdr:rowOff>
    </xdr:to>
    <xdr:sp macro="" textlink="">
      <xdr:nvSpPr>
        <xdr:cNvPr id="368" name="楕円 367"/>
        <xdr:cNvSpPr/>
      </xdr:nvSpPr>
      <xdr:spPr>
        <a:xfrm>
          <a:off x="8699500" y="99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55988</xdr:rowOff>
    </xdr:from>
    <xdr:ext cx="469744" cy="259045"/>
    <xdr:sp macro="" textlink="">
      <xdr:nvSpPr>
        <xdr:cNvPr id="369" name="テキスト ボックス 368"/>
        <xdr:cNvSpPr txBox="1"/>
      </xdr:nvSpPr>
      <xdr:spPr>
        <a:xfrm>
          <a:off x="8515428" y="1000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141570</xdr:rowOff>
    </xdr:from>
    <xdr:to>
      <xdr:col>41</xdr:col>
      <xdr:colOff>101600</xdr:colOff>
      <xdr:row>58</xdr:row>
      <xdr:rowOff>71720</xdr:rowOff>
    </xdr:to>
    <xdr:sp macro="" textlink="">
      <xdr:nvSpPr>
        <xdr:cNvPr id="370" name="楕円 369"/>
        <xdr:cNvSpPr/>
      </xdr:nvSpPr>
      <xdr:spPr>
        <a:xfrm>
          <a:off x="7810500" y="99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62847</xdr:rowOff>
    </xdr:from>
    <xdr:ext cx="469744" cy="259045"/>
    <xdr:sp macro="" textlink="">
      <xdr:nvSpPr>
        <xdr:cNvPr id="371" name="テキスト ボックス 370"/>
        <xdr:cNvSpPr txBox="1"/>
      </xdr:nvSpPr>
      <xdr:spPr>
        <a:xfrm>
          <a:off x="7626428" y="100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142758</xdr:rowOff>
    </xdr:from>
    <xdr:to>
      <xdr:col>36</xdr:col>
      <xdr:colOff>165100</xdr:colOff>
      <xdr:row>58</xdr:row>
      <xdr:rowOff>72908</xdr:rowOff>
    </xdr:to>
    <xdr:sp macro="" textlink="">
      <xdr:nvSpPr>
        <xdr:cNvPr id="372" name="楕円 371"/>
        <xdr:cNvSpPr/>
      </xdr:nvSpPr>
      <xdr:spPr>
        <a:xfrm>
          <a:off x="6921500" y="99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64035</xdr:rowOff>
    </xdr:from>
    <xdr:ext cx="469744" cy="259045"/>
    <xdr:sp macro="" textlink="">
      <xdr:nvSpPr>
        <xdr:cNvPr id="373" name="テキスト ボックス 372"/>
        <xdr:cNvSpPr txBox="1"/>
      </xdr:nvSpPr>
      <xdr:spPr>
        <a:xfrm>
          <a:off x="6737428" y="1000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397" name="直線コネクタ 396"/>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398"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399" name="直線コネクタ 398"/>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0"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1" name="直線コネクタ 400"/>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142710</xdr:rowOff>
    </xdr:from>
    <xdr:to>
      <xdr:col>55</xdr:col>
      <xdr:colOff>0</xdr:colOff>
      <xdr:row>75</xdr:row>
      <xdr:rowOff>147586</xdr:rowOff>
    </xdr:to>
    <xdr:cxnSp macro="">
      <xdr:nvCxnSpPr>
        <xdr:cNvPr id="402" name="直線コネクタ 401"/>
        <xdr:cNvCxnSpPr/>
      </xdr:nvCxnSpPr>
      <xdr:spPr>
        <a:xfrm>
          <a:off x="9639300" y="13001460"/>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155757</xdr:rowOff>
    </xdr:from>
    <xdr:ext cx="534377" cy="259045"/>
    <xdr:sp macro="" textlink="">
      <xdr:nvSpPr>
        <xdr:cNvPr id="403" name="商工費平均値テキスト"/>
        <xdr:cNvSpPr txBox="1"/>
      </xdr:nvSpPr>
      <xdr:spPr>
        <a:xfrm>
          <a:off x="10528300" y="13014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4" name="フローチャート: 判断 403"/>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131508</xdr:rowOff>
    </xdr:from>
    <xdr:to>
      <xdr:col>50</xdr:col>
      <xdr:colOff>114300</xdr:colOff>
      <xdr:row>75</xdr:row>
      <xdr:rowOff>142710</xdr:rowOff>
    </xdr:to>
    <xdr:cxnSp macro="">
      <xdr:nvCxnSpPr>
        <xdr:cNvPr id="405" name="直線コネクタ 404"/>
        <xdr:cNvCxnSpPr/>
      </xdr:nvCxnSpPr>
      <xdr:spPr>
        <a:xfrm>
          <a:off x="8750300" y="12990258"/>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06" name="フローチャート: 判断 405"/>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78376</xdr:rowOff>
    </xdr:from>
    <xdr:ext cx="534377" cy="259045"/>
    <xdr:sp macro="" textlink="">
      <xdr:nvSpPr>
        <xdr:cNvPr id="407" name="テキスト ボックス 406"/>
        <xdr:cNvSpPr txBox="1"/>
      </xdr:nvSpPr>
      <xdr:spPr>
        <a:xfrm>
          <a:off x="9372111" y="1310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131508</xdr:rowOff>
    </xdr:from>
    <xdr:to>
      <xdr:col>45</xdr:col>
      <xdr:colOff>177800</xdr:colOff>
      <xdr:row>75</xdr:row>
      <xdr:rowOff>141033</xdr:rowOff>
    </xdr:to>
    <xdr:cxnSp macro="">
      <xdr:nvCxnSpPr>
        <xdr:cNvPr id="408" name="直線コネクタ 407"/>
        <xdr:cNvCxnSpPr/>
      </xdr:nvCxnSpPr>
      <xdr:spPr>
        <a:xfrm flipV="1">
          <a:off x="7861300" y="1299025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53124</xdr:rowOff>
    </xdr:from>
    <xdr:to>
      <xdr:col>46</xdr:col>
      <xdr:colOff>38100</xdr:colOff>
      <xdr:row>75</xdr:row>
      <xdr:rowOff>154724</xdr:rowOff>
    </xdr:to>
    <xdr:sp macro="" textlink="">
      <xdr:nvSpPr>
        <xdr:cNvPr id="409" name="フローチャート: 判断 408"/>
        <xdr:cNvSpPr/>
      </xdr:nvSpPr>
      <xdr:spPr>
        <a:xfrm>
          <a:off x="8699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171251</xdr:rowOff>
    </xdr:from>
    <xdr:ext cx="534377" cy="259045"/>
    <xdr:sp macro="" textlink="">
      <xdr:nvSpPr>
        <xdr:cNvPr id="410" name="テキスト ボックス 409"/>
        <xdr:cNvSpPr txBox="1"/>
      </xdr:nvSpPr>
      <xdr:spPr>
        <a:xfrm>
          <a:off x="8483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141033</xdr:rowOff>
    </xdr:from>
    <xdr:to>
      <xdr:col>41</xdr:col>
      <xdr:colOff>50800</xdr:colOff>
      <xdr:row>76</xdr:row>
      <xdr:rowOff>61976</xdr:rowOff>
    </xdr:to>
    <xdr:cxnSp macro="">
      <xdr:nvCxnSpPr>
        <xdr:cNvPr id="411" name="直線コネクタ 410"/>
        <xdr:cNvCxnSpPr/>
      </xdr:nvCxnSpPr>
      <xdr:spPr>
        <a:xfrm flipV="1">
          <a:off x="6972300" y="12999783"/>
          <a:ext cx="889000" cy="9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70117</xdr:rowOff>
    </xdr:from>
    <xdr:to>
      <xdr:col>41</xdr:col>
      <xdr:colOff>101600</xdr:colOff>
      <xdr:row>75</xdr:row>
      <xdr:rowOff>267</xdr:rowOff>
    </xdr:to>
    <xdr:sp macro="" textlink="">
      <xdr:nvSpPr>
        <xdr:cNvPr id="412" name="フローチャート: 判断 411"/>
        <xdr:cNvSpPr/>
      </xdr:nvSpPr>
      <xdr:spPr>
        <a:xfrm>
          <a:off x="7810500" y="127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16794</xdr:rowOff>
    </xdr:from>
    <xdr:ext cx="534377" cy="259045"/>
    <xdr:sp macro="" textlink="">
      <xdr:nvSpPr>
        <xdr:cNvPr id="413" name="テキスト ボックス 412"/>
        <xdr:cNvSpPr txBox="1"/>
      </xdr:nvSpPr>
      <xdr:spPr>
        <a:xfrm>
          <a:off x="7594111" y="125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118008</xdr:rowOff>
    </xdr:from>
    <xdr:to>
      <xdr:col>36</xdr:col>
      <xdr:colOff>165100</xdr:colOff>
      <xdr:row>75</xdr:row>
      <xdr:rowOff>48158</xdr:rowOff>
    </xdr:to>
    <xdr:sp macro="" textlink="">
      <xdr:nvSpPr>
        <xdr:cNvPr id="414" name="フローチャート: 判断 413"/>
        <xdr:cNvSpPr/>
      </xdr:nvSpPr>
      <xdr:spPr>
        <a:xfrm>
          <a:off x="6921500" y="1280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64685</xdr:rowOff>
    </xdr:from>
    <xdr:ext cx="534377" cy="259045"/>
    <xdr:sp macro="" textlink="">
      <xdr:nvSpPr>
        <xdr:cNvPr id="415" name="テキスト ボックス 414"/>
        <xdr:cNvSpPr txBox="1"/>
      </xdr:nvSpPr>
      <xdr:spPr>
        <a:xfrm>
          <a:off x="6705111" y="125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96786</xdr:rowOff>
    </xdr:from>
    <xdr:to>
      <xdr:col>55</xdr:col>
      <xdr:colOff>50800</xdr:colOff>
      <xdr:row>76</xdr:row>
      <xdr:rowOff>26936</xdr:rowOff>
    </xdr:to>
    <xdr:sp macro="" textlink="">
      <xdr:nvSpPr>
        <xdr:cNvPr id="421" name="楕円 420"/>
        <xdr:cNvSpPr/>
      </xdr:nvSpPr>
      <xdr:spPr>
        <a:xfrm>
          <a:off x="10426700" y="129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119663</xdr:rowOff>
    </xdr:from>
    <xdr:ext cx="534377" cy="259045"/>
    <xdr:sp macro="" textlink="">
      <xdr:nvSpPr>
        <xdr:cNvPr id="422" name="商工費該当値テキスト"/>
        <xdr:cNvSpPr txBox="1"/>
      </xdr:nvSpPr>
      <xdr:spPr>
        <a:xfrm>
          <a:off x="10528300" y="1280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91910</xdr:rowOff>
    </xdr:from>
    <xdr:to>
      <xdr:col>50</xdr:col>
      <xdr:colOff>165100</xdr:colOff>
      <xdr:row>76</xdr:row>
      <xdr:rowOff>22061</xdr:rowOff>
    </xdr:to>
    <xdr:sp macro="" textlink="">
      <xdr:nvSpPr>
        <xdr:cNvPr id="423" name="楕円 422"/>
        <xdr:cNvSpPr/>
      </xdr:nvSpPr>
      <xdr:spPr>
        <a:xfrm>
          <a:off x="9588500" y="12950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38587</xdr:rowOff>
    </xdr:from>
    <xdr:ext cx="534377" cy="259045"/>
    <xdr:sp macro="" textlink="">
      <xdr:nvSpPr>
        <xdr:cNvPr id="424" name="テキスト ボックス 423"/>
        <xdr:cNvSpPr txBox="1"/>
      </xdr:nvSpPr>
      <xdr:spPr>
        <a:xfrm>
          <a:off x="9372111" y="127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80708</xdr:rowOff>
    </xdr:from>
    <xdr:to>
      <xdr:col>46</xdr:col>
      <xdr:colOff>38100</xdr:colOff>
      <xdr:row>76</xdr:row>
      <xdr:rowOff>10858</xdr:rowOff>
    </xdr:to>
    <xdr:sp macro="" textlink="">
      <xdr:nvSpPr>
        <xdr:cNvPr id="425" name="楕円 424"/>
        <xdr:cNvSpPr/>
      </xdr:nvSpPr>
      <xdr:spPr>
        <a:xfrm>
          <a:off x="8699500" y="129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1985</xdr:rowOff>
    </xdr:from>
    <xdr:ext cx="534377" cy="259045"/>
    <xdr:sp macro="" textlink="">
      <xdr:nvSpPr>
        <xdr:cNvPr id="426" name="テキスト ボックス 425"/>
        <xdr:cNvSpPr txBox="1"/>
      </xdr:nvSpPr>
      <xdr:spPr>
        <a:xfrm>
          <a:off x="8483111" y="1303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90233</xdr:rowOff>
    </xdr:from>
    <xdr:to>
      <xdr:col>41</xdr:col>
      <xdr:colOff>101600</xdr:colOff>
      <xdr:row>76</xdr:row>
      <xdr:rowOff>20383</xdr:rowOff>
    </xdr:to>
    <xdr:sp macro="" textlink="">
      <xdr:nvSpPr>
        <xdr:cNvPr id="427" name="楕円 426"/>
        <xdr:cNvSpPr/>
      </xdr:nvSpPr>
      <xdr:spPr>
        <a:xfrm>
          <a:off x="7810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11510</xdr:rowOff>
    </xdr:from>
    <xdr:ext cx="534377" cy="259045"/>
    <xdr:sp macro="" textlink="">
      <xdr:nvSpPr>
        <xdr:cNvPr id="428" name="テキスト ボックス 427"/>
        <xdr:cNvSpPr txBox="1"/>
      </xdr:nvSpPr>
      <xdr:spPr>
        <a:xfrm>
          <a:off x="7594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11176</xdr:rowOff>
    </xdr:from>
    <xdr:to>
      <xdr:col>36</xdr:col>
      <xdr:colOff>165100</xdr:colOff>
      <xdr:row>76</xdr:row>
      <xdr:rowOff>112776</xdr:rowOff>
    </xdr:to>
    <xdr:sp macro="" textlink="">
      <xdr:nvSpPr>
        <xdr:cNvPr id="429" name="楕円 428"/>
        <xdr:cNvSpPr/>
      </xdr:nvSpPr>
      <xdr:spPr>
        <a:xfrm>
          <a:off x="6921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103903</xdr:rowOff>
    </xdr:from>
    <xdr:ext cx="534377" cy="259045"/>
    <xdr:sp macro="" textlink="">
      <xdr:nvSpPr>
        <xdr:cNvPr id="430" name="テキスト ボックス 429"/>
        <xdr:cNvSpPr txBox="1"/>
      </xdr:nvSpPr>
      <xdr:spPr>
        <a:xfrm>
          <a:off x="6705111"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5" name="直線コネクタ 454"/>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56"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57" name="直線コネクタ 456"/>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58"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59" name="直線コネクタ 458"/>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32716</xdr:rowOff>
    </xdr:from>
    <xdr:to>
      <xdr:col>55</xdr:col>
      <xdr:colOff>0</xdr:colOff>
      <xdr:row>95</xdr:row>
      <xdr:rowOff>4445</xdr:rowOff>
    </xdr:to>
    <xdr:cxnSp macro="">
      <xdr:nvCxnSpPr>
        <xdr:cNvPr id="460" name="直線コネクタ 459"/>
        <xdr:cNvCxnSpPr/>
      </xdr:nvCxnSpPr>
      <xdr:spPr>
        <a:xfrm flipV="1">
          <a:off x="9639300" y="16149016"/>
          <a:ext cx="838200" cy="1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72547</xdr:rowOff>
    </xdr:from>
    <xdr:ext cx="534377" cy="259045"/>
    <xdr:sp macro="" textlink="">
      <xdr:nvSpPr>
        <xdr:cNvPr id="461" name="土木費平均値テキスト"/>
        <xdr:cNvSpPr txBox="1"/>
      </xdr:nvSpPr>
      <xdr:spPr>
        <a:xfrm>
          <a:off x="10528300" y="1636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2" name="フローチャート: 判断 461"/>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4445</xdr:rowOff>
    </xdr:from>
    <xdr:to>
      <xdr:col>50</xdr:col>
      <xdr:colOff>114300</xdr:colOff>
      <xdr:row>96</xdr:row>
      <xdr:rowOff>30468</xdr:rowOff>
    </xdr:to>
    <xdr:cxnSp macro="">
      <xdr:nvCxnSpPr>
        <xdr:cNvPr id="463" name="直線コネクタ 462"/>
        <xdr:cNvCxnSpPr/>
      </xdr:nvCxnSpPr>
      <xdr:spPr>
        <a:xfrm flipV="1">
          <a:off x="8750300" y="16292195"/>
          <a:ext cx="889000" cy="19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4" name="フローチャート: 判断 463"/>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7890</xdr:rowOff>
    </xdr:from>
    <xdr:ext cx="534377" cy="259045"/>
    <xdr:sp macro="" textlink="">
      <xdr:nvSpPr>
        <xdr:cNvPr id="465" name="テキスト ボックス 464"/>
        <xdr:cNvSpPr txBox="1"/>
      </xdr:nvSpPr>
      <xdr:spPr>
        <a:xfrm>
          <a:off x="937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30468</xdr:rowOff>
    </xdr:from>
    <xdr:to>
      <xdr:col>45</xdr:col>
      <xdr:colOff>177800</xdr:colOff>
      <xdr:row>96</xdr:row>
      <xdr:rowOff>108992</xdr:rowOff>
    </xdr:to>
    <xdr:cxnSp macro="">
      <xdr:nvCxnSpPr>
        <xdr:cNvPr id="466" name="直線コネクタ 465"/>
        <xdr:cNvCxnSpPr/>
      </xdr:nvCxnSpPr>
      <xdr:spPr>
        <a:xfrm flipV="1">
          <a:off x="7861300" y="16489668"/>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89852</xdr:rowOff>
    </xdr:from>
    <xdr:to>
      <xdr:col>46</xdr:col>
      <xdr:colOff>38100</xdr:colOff>
      <xdr:row>96</xdr:row>
      <xdr:rowOff>20002</xdr:rowOff>
    </xdr:to>
    <xdr:sp macro="" textlink="">
      <xdr:nvSpPr>
        <xdr:cNvPr id="467" name="フローチャート: 判断 466"/>
        <xdr:cNvSpPr/>
      </xdr:nvSpPr>
      <xdr:spPr>
        <a:xfrm>
          <a:off x="8699500" y="163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36529</xdr:rowOff>
    </xdr:from>
    <xdr:ext cx="534377" cy="259045"/>
    <xdr:sp macro="" textlink="">
      <xdr:nvSpPr>
        <xdr:cNvPr id="468" name="テキスト ボックス 467"/>
        <xdr:cNvSpPr txBox="1"/>
      </xdr:nvSpPr>
      <xdr:spPr>
        <a:xfrm>
          <a:off x="8483111" y="161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75806</xdr:rowOff>
    </xdr:from>
    <xdr:to>
      <xdr:col>41</xdr:col>
      <xdr:colOff>50800</xdr:colOff>
      <xdr:row>96</xdr:row>
      <xdr:rowOff>108992</xdr:rowOff>
    </xdr:to>
    <xdr:cxnSp macro="">
      <xdr:nvCxnSpPr>
        <xdr:cNvPr id="469" name="直線コネクタ 468"/>
        <xdr:cNvCxnSpPr/>
      </xdr:nvCxnSpPr>
      <xdr:spPr>
        <a:xfrm>
          <a:off x="6972300" y="16363556"/>
          <a:ext cx="889000" cy="20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54457</xdr:rowOff>
    </xdr:from>
    <xdr:to>
      <xdr:col>41</xdr:col>
      <xdr:colOff>101600</xdr:colOff>
      <xdr:row>96</xdr:row>
      <xdr:rowOff>156057</xdr:rowOff>
    </xdr:to>
    <xdr:sp macro="" textlink="">
      <xdr:nvSpPr>
        <xdr:cNvPr id="470" name="フローチャート: 判断 469"/>
        <xdr:cNvSpPr/>
      </xdr:nvSpPr>
      <xdr:spPr>
        <a:xfrm>
          <a:off x="7810500" y="1651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1134</xdr:rowOff>
    </xdr:from>
    <xdr:ext cx="534377" cy="259045"/>
    <xdr:sp macro="" textlink="">
      <xdr:nvSpPr>
        <xdr:cNvPr id="471" name="テキスト ボックス 470"/>
        <xdr:cNvSpPr txBox="1"/>
      </xdr:nvSpPr>
      <xdr:spPr>
        <a:xfrm>
          <a:off x="7594111" y="162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165405</xdr:rowOff>
    </xdr:from>
    <xdr:to>
      <xdr:col>36</xdr:col>
      <xdr:colOff>165100</xdr:colOff>
      <xdr:row>95</xdr:row>
      <xdr:rowOff>95555</xdr:rowOff>
    </xdr:to>
    <xdr:sp macro="" textlink="">
      <xdr:nvSpPr>
        <xdr:cNvPr id="472" name="フローチャート: 判断 471"/>
        <xdr:cNvSpPr/>
      </xdr:nvSpPr>
      <xdr:spPr>
        <a:xfrm>
          <a:off x="6921500" y="162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112082</xdr:rowOff>
    </xdr:from>
    <xdr:ext cx="534377" cy="259045"/>
    <xdr:sp macro="" textlink="">
      <xdr:nvSpPr>
        <xdr:cNvPr id="473" name="テキスト ボックス 472"/>
        <xdr:cNvSpPr txBox="1"/>
      </xdr:nvSpPr>
      <xdr:spPr>
        <a:xfrm>
          <a:off x="6705111" y="160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153366</xdr:rowOff>
    </xdr:from>
    <xdr:to>
      <xdr:col>55</xdr:col>
      <xdr:colOff>50800</xdr:colOff>
      <xdr:row>94</xdr:row>
      <xdr:rowOff>83516</xdr:rowOff>
    </xdr:to>
    <xdr:sp macro="" textlink="">
      <xdr:nvSpPr>
        <xdr:cNvPr id="479" name="楕円 478"/>
        <xdr:cNvSpPr/>
      </xdr:nvSpPr>
      <xdr:spPr>
        <a:xfrm>
          <a:off x="10426700" y="160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4793</xdr:rowOff>
    </xdr:from>
    <xdr:ext cx="534377" cy="259045"/>
    <xdr:sp macro="" textlink="">
      <xdr:nvSpPr>
        <xdr:cNvPr id="480" name="土木費該当値テキスト"/>
        <xdr:cNvSpPr txBox="1"/>
      </xdr:nvSpPr>
      <xdr:spPr>
        <a:xfrm>
          <a:off x="10528300" y="159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125095</xdr:rowOff>
    </xdr:from>
    <xdr:to>
      <xdr:col>50</xdr:col>
      <xdr:colOff>165100</xdr:colOff>
      <xdr:row>95</xdr:row>
      <xdr:rowOff>55245</xdr:rowOff>
    </xdr:to>
    <xdr:sp macro="" textlink="">
      <xdr:nvSpPr>
        <xdr:cNvPr id="481" name="楕円 480"/>
        <xdr:cNvSpPr/>
      </xdr:nvSpPr>
      <xdr:spPr>
        <a:xfrm>
          <a:off x="9588500" y="162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71772</xdr:rowOff>
    </xdr:from>
    <xdr:ext cx="534377" cy="259045"/>
    <xdr:sp macro="" textlink="">
      <xdr:nvSpPr>
        <xdr:cNvPr id="482" name="テキスト ボックス 481"/>
        <xdr:cNvSpPr txBox="1"/>
      </xdr:nvSpPr>
      <xdr:spPr>
        <a:xfrm>
          <a:off x="9372111" y="160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151118</xdr:rowOff>
    </xdr:from>
    <xdr:to>
      <xdr:col>46</xdr:col>
      <xdr:colOff>38100</xdr:colOff>
      <xdr:row>96</xdr:row>
      <xdr:rowOff>81268</xdr:rowOff>
    </xdr:to>
    <xdr:sp macro="" textlink="">
      <xdr:nvSpPr>
        <xdr:cNvPr id="483" name="楕円 482"/>
        <xdr:cNvSpPr/>
      </xdr:nvSpPr>
      <xdr:spPr>
        <a:xfrm>
          <a:off x="86995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72395</xdr:rowOff>
    </xdr:from>
    <xdr:ext cx="534377" cy="259045"/>
    <xdr:sp macro="" textlink="">
      <xdr:nvSpPr>
        <xdr:cNvPr id="484" name="テキスト ボックス 483"/>
        <xdr:cNvSpPr txBox="1"/>
      </xdr:nvSpPr>
      <xdr:spPr>
        <a:xfrm>
          <a:off x="8483111"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58192</xdr:rowOff>
    </xdr:from>
    <xdr:to>
      <xdr:col>41</xdr:col>
      <xdr:colOff>101600</xdr:colOff>
      <xdr:row>96</xdr:row>
      <xdr:rowOff>159792</xdr:rowOff>
    </xdr:to>
    <xdr:sp macro="" textlink="">
      <xdr:nvSpPr>
        <xdr:cNvPr id="485" name="楕円 484"/>
        <xdr:cNvSpPr/>
      </xdr:nvSpPr>
      <xdr:spPr>
        <a:xfrm>
          <a:off x="7810500" y="165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150919</xdr:rowOff>
    </xdr:from>
    <xdr:ext cx="534377" cy="259045"/>
    <xdr:sp macro="" textlink="">
      <xdr:nvSpPr>
        <xdr:cNvPr id="486" name="テキスト ボックス 485"/>
        <xdr:cNvSpPr txBox="1"/>
      </xdr:nvSpPr>
      <xdr:spPr>
        <a:xfrm>
          <a:off x="7594111" y="1661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25006</xdr:rowOff>
    </xdr:from>
    <xdr:to>
      <xdr:col>36</xdr:col>
      <xdr:colOff>165100</xdr:colOff>
      <xdr:row>95</xdr:row>
      <xdr:rowOff>126606</xdr:rowOff>
    </xdr:to>
    <xdr:sp macro="" textlink="">
      <xdr:nvSpPr>
        <xdr:cNvPr id="487" name="楕円 486"/>
        <xdr:cNvSpPr/>
      </xdr:nvSpPr>
      <xdr:spPr>
        <a:xfrm>
          <a:off x="6921500" y="16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117733</xdr:rowOff>
    </xdr:from>
    <xdr:ext cx="534377" cy="259045"/>
    <xdr:sp macro="" textlink="">
      <xdr:nvSpPr>
        <xdr:cNvPr id="488" name="テキスト ボックス 487"/>
        <xdr:cNvSpPr txBox="1"/>
      </xdr:nvSpPr>
      <xdr:spPr>
        <a:xfrm>
          <a:off x="6705111" y="16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148209</xdr:rowOff>
    </xdr:from>
    <xdr:to>
      <xdr:col>85</xdr:col>
      <xdr:colOff>126364</xdr:colOff>
      <xdr:row>38</xdr:row>
      <xdr:rowOff>40005</xdr:rowOff>
    </xdr:to>
    <xdr:cxnSp macro="">
      <xdr:nvCxnSpPr>
        <xdr:cNvPr id="513" name="直線コネクタ 512"/>
        <xdr:cNvCxnSpPr/>
      </xdr:nvCxnSpPr>
      <xdr:spPr>
        <a:xfrm flipV="1">
          <a:off x="16317595" y="5120259"/>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43832</xdr:rowOff>
    </xdr:from>
    <xdr:ext cx="534377" cy="259045"/>
    <xdr:sp macro="" textlink="">
      <xdr:nvSpPr>
        <xdr:cNvPr id="514" name="消防費最小値テキスト"/>
        <xdr:cNvSpPr txBox="1"/>
      </xdr:nvSpPr>
      <xdr:spPr>
        <a:xfrm>
          <a:off x="16370300" y="655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40005</xdr:rowOff>
    </xdr:from>
    <xdr:to>
      <xdr:col>86</xdr:col>
      <xdr:colOff>25400</xdr:colOff>
      <xdr:row>38</xdr:row>
      <xdr:rowOff>40005</xdr:rowOff>
    </xdr:to>
    <xdr:cxnSp macro="">
      <xdr:nvCxnSpPr>
        <xdr:cNvPr id="515" name="直線コネクタ 514"/>
        <xdr:cNvCxnSpPr/>
      </xdr:nvCxnSpPr>
      <xdr:spPr>
        <a:xfrm>
          <a:off x="16230600" y="655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94886</xdr:rowOff>
    </xdr:from>
    <xdr:ext cx="534377" cy="259045"/>
    <xdr:sp macro="" textlink="">
      <xdr:nvSpPr>
        <xdr:cNvPr id="516" name="消防費最大値テキスト"/>
        <xdr:cNvSpPr txBox="1"/>
      </xdr:nvSpPr>
      <xdr:spPr>
        <a:xfrm>
          <a:off x="16370300" y="489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148209</xdr:rowOff>
    </xdr:from>
    <xdr:to>
      <xdr:col>86</xdr:col>
      <xdr:colOff>25400</xdr:colOff>
      <xdr:row>29</xdr:row>
      <xdr:rowOff>148209</xdr:rowOff>
    </xdr:to>
    <xdr:cxnSp macro="">
      <xdr:nvCxnSpPr>
        <xdr:cNvPr id="517" name="直線コネクタ 516"/>
        <xdr:cNvCxnSpPr/>
      </xdr:nvCxnSpPr>
      <xdr:spPr>
        <a:xfrm>
          <a:off x="16230600" y="512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134874</xdr:rowOff>
    </xdr:from>
    <xdr:to>
      <xdr:col>85</xdr:col>
      <xdr:colOff>127000</xdr:colOff>
      <xdr:row>32</xdr:row>
      <xdr:rowOff>144145</xdr:rowOff>
    </xdr:to>
    <xdr:cxnSp macro="">
      <xdr:nvCxnSpPr>
        <xdr:cNvPr id="518" name="直線コネクタ 517"/>
        <xdr:cNvCxnSpPr/>
      </xdr:nvCxnSpPr>
      <xdr:spPr>
        <a:xfrm>
          <a:off x="15481300" y="5278374"/>
          <a:ext cx="838200" cy="3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10812</xdr:rowOff>
    </xdr:from>
    <xdr:ext cx="534377" cy="259045"/>
    <xdr:sp macro="" textlink="">
      <xdr:nvSpPr>
        <xdr:cNvPr id="519" name="消防費平均値テキスト"/>
        <xdr:cNvSpPr txBox="1"/>
      </xdr:nvSpPr>
      <xdr:spPr>
        <a:xfrm>
          <a:off x="16370300" y="60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32385</xdr:rowOff>
    </xdr:from>
    <xdr:to>
      <xdr:col>85</xdr:col>
      <xdr:colOff>177800</xdr:colOff>
      <xdr:row>35</xdr:row>
      <xdr:rowOff>133985</xdr:rowOff>
    </xdr:to>
    <xdr:sp macro="" textlink="">
      <xdr:nvSpPr>
        <xdr:cNvPr id="520" name="フローチャート: 判断 519"/>
        <xdr:cNvSpPr/>
      </xdr:nvSpPr>
      <xdr:spPr>
        <a:xfrm>
          <a:off x="16268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134874</xdr:rowOff>
    </xdr:from>
    <xdr:to>
      <xdr:col>81</xdr:col>
      <xdr:colOff>50800</xdr:colOff>
      <xdr:row>31</xdr:row>
      <xdr:rowOff>153543</xdr:rowOff>
    </xdr:to>
    <xdr:cxnSp macro="">
      <xdr:nvCxnSpPr>
        <xdr:cNvPr id="521" name="直線コネクタ 520"/>
        <xdr:cNvCxnSpPr/>
      </xdr:nvCxnSpPr>
      <xdr:spPr>
        <a:xfrm flipV="1">
          <a:off x="14592300" y="5278374"/>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8509</xdr:rowOff>
    </xdr:from>
    <xdr:to>
      <xdr:col>81</xdr:col>
      <xdr:colOff>101600</xdr:colOff>
      <xdr:row>35</xdr:row>
      <xdr:rowOff>110109</xdr:rowOff>
    </xdr:to>
    <xdr:sp macro="" textlink="">
      <xdr:nvSpPr>
        <xdr:cNvPr id="522" name="フローチャート: 判断 521"/>
        <xdr:cNvSpPr/>
      </xdr:nvSpPr>
      <xdr:spPr>
        <a:xfrm>
          <a:off x="154305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101236</xdr:rowOff>
    </xdr:from>
    <xdr:ext cx="534377" cy="259045"/>
    <xdr:sp macro="" textlink="">
      <xdr:nvSpPr>
        <xdr:cNvPr id="523" name="テキスト ボックス 522"/>
        <xdr:cNvSpPr txBox="1"/>
      </xdr:nvSpPr>
      <xdr:spPr>
        <a:xfrm>
          <a:off x="15214111" y="61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153543</xdr:rowOff>
    </xdr:from>
    <xdr:to>
      <xdr:col>76</xdr:col>
      <xdr:colOff>114300</xdr:colOff>
      <xdr:row>32</xdr:row>
      <xdr:rowOff>164465</xdr:rowOff>
    </xdr:to>
    <xdr:cxnSp macro="">
      <xdr:nvCxnSpPr>
        <xdr:cNvPr id="524" name="直線コネクタ 523"/>
        <xdr:cNvCxnSpPr/>
      </xdr:nvCxnSpPr>
      <xdr:spPr>
        <a:xfrm flipV="1">
          <a:off x="13703300" y="5468493"/>
          <a:ext cx="889000" cy="1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169545</xdr:rowOff>
    </xdr:from>
    <xdr:to>
      <xdr:col>76</xdr:col>
      <xdr:colOff>165100</xdr:colOff>
      <xdr:row>35</xdr:row>
      <xdr:rowOff>99695</xdr:rowOff>
    </xdr:to>
    <xdr:sp macro="" textlink="">
      <xdr:nvSpPr>
        <xdr:cNvPr id="525" name="フローチャート: 判断 524"/>
        <xdr:cNvSpPr/>
      </xdr:nvSpPr>
      <xdr:spPr>
        <a:xfrm>
          <a:off x="14541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90822</xdr:rowOff>
    </xdr:from>
    <xdr:ext cx="534377" cy="259045"/>
    <xdr:sp macro="" textlink="">
      <xdr:nvSpPr>
        <xdr:cNvPr id="526" name="テキスト ボックス 525"/>
        <xdr:cNvSpPr txBox="1"/>
      </xdr:nvSpPr>
      <xdr:spPr>
        <a:xfrm>
          <a:off x="143251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164465</xdr:rowOff>
    </xdr:from>
    <xdr:to>
      <xdr:col>71</xdr:col>
      <xdr:colOff>177800</xdr:colOff>
      <xdr:row>33</xdr:row>
      <xdr:rowOff>4826</xdr:rowOff>
    </xdr:to>
    <xdr:cxnSp macro="">
      <xdr:nvCxnSpPr>
        <xdr:cNvPr id="527" name="直線コネクタ 526"/>
        <xdr:cNvCxnSpPr/>
      </xdr:nvCxnSpPr>
      <xdr:spPr>
        <a:xfrm flipV="1">
          <a:off x="12814300" y="565086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161798</xdr:rowOff>
    </xdr:from>
    <xdr:to>
      <xdr:col>72</xdr:col>
      <xdr:colOff>38100</xdr:colOff>
      <xdr:row>35</xdr:row>
      <xdr:rowOff>91948</xdr:rowOff>
    </xdr:to>
    <xdr:sp macro="" textlink="">
      <xdr:nvSpPr>
        <xdr:cNvPr id="528" name="フローチャート: 判断 527"/>
        <xdr:cNvSpPr/>
      </xdr:nvSpPr>
      <xdr:spPr>
        <a:xfrm>
          <a:off x="13652500" y="59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83075</xdr:rowOff>
    </xdr:from>
    <xdr:ext cx="534377" cy="259045"/>
    <xdr:sp macro="" textlink="">
      <xdr:nvSpPr>
        <xdr:cNvPr id="529" name="テキスト ボックス 528"/>
        <xdr:cNvSpPr txBox="1"/>
      </xdr:nvSpPr>
      <xdr:spPr>
        <a:xfrm>
          <a:off x="13436111" y="60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155067</xdr:rowOff>
    </xdr:from>
    <xdr:to>
      <xdr:col>67</xdr:col>
      <xdr:colOff>101600</xdr:colOff>
      <xdr:row>35</xdr:row>
      <xdr:rowOff>85217</xdr:rowOff>
    </xdr:to>
    <xdr:sp macro="" textlink="">
      <xdr:nvSpPr>
        <xdr:cNvPr id="530" name="フローチャート: 判断 529"/>
        <xdr:cNvSpPr/>
      </xdr:nvSpPr>
      <xdr:spPr>
        <a:xfrm>
          <a:off x="12763500" y="598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76344</xdr:rowOff>
    </xdr:from>
    <xdr:ext cx="534377" cy="259045"/>
    <xdr:sp macro="" textlink="">
      <xdr:nvSpPr>
        <xdr:cNvPr id="531" name="テキスト ボックス 530"/>
        <xdr:cNvSpPr txBox="1"/>
      </xdr:nvSpPr>
      <xdr:spPr>
        <a:xfrm>
          <a:off x="12547111" y="607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93345</xdr:rowOff>
    </xdr:from>
    <xdr:to>
      <xdr:col>85</xdr:col>
      <xdr:colOff>177800</xdr:colOff>
      <xdr:row>33</xdr:row>
      <xdr:rowOff>23495</xdr:rowOff>
    </xdr:to>
    <xdr:sp macro="" textlink="">
      <xdr:nvSpPr>
        <xdr:cNvPr id="537" name="楕円 536"/>
        <xdr:cNvSpPr/>
      </xdr:nvSpPr>
      <xdr:spPr>
        <a:xfrm>
          <a:off x="16268700" y="55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116222</xdr:rowOff>
    </xdr:from>
    <xdr:ext cx="534377" cy="259045"/>
    <xdr:sp macro="" textlink="">
      <xdr:nvSpPr>
        <xdr:cNvPr id="538" name="消防費該当値テキスト"/>
        <xdr:cNvSpPr txBox="1"/>
      </xdr:nvSpPr>
      <xdr:spPr>
        <a:xfrm>
          <a:off x="16370300" y="54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84074</xdr:rowOff>
    </xdr:from>
    <xdr:to>
      <xdr:col>81</xdr:col>
      <xdr:colOff>101600</xdr:colOff>
      <xdr:row>31</xdr:row>
      <xdr:rowOff>14224</xdr:rowOff>
    </xdr:to>
    <xdr:sp macro="" textlink="">
      <xdr:nvSpPr>
        <xdr:cNvPr id="539" name="楕円 538"/>
        <xdr:cNvSpPr/>
      </xdr:nvSpPr>
      <xdr:spPr>
        <a:xfrm>
          <a:off x="15430500" y="522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30751</xdr:rowOff>
    </xdr:from>
    <xdr:ext cx="534377" cy="259045"/>
    <xdr:sp macro="" textlink="">
      <xdr:nvSpPr>
        <xdr:cNvPr id="540" name="テキスト ボックス 539"/>
        <xdr:cNvSpPr txBox="1"/>
      </xdr:nvSpPr>
      <xdr:spPr>
        <a:xfrm>
          <a:off x="15214111" y="500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102743</xdr:rowOff>
    </xdr:from>
    <xdr:to>
      <xdr:col>76</xdr:col>
      <xdr:colOff>165100</xdr:colOff>
      <xdr:row>32</xdr:row>
      <xdr:rowOff>32893</xdr:rowOff>
    </xdr:to>
    <xdr:sp macro="" textlink="">
      <xdr:nvSpPr>
        <xdr:cNvPr id="541" name="楕円 540"/>
        <xdr:cNvSpPr/>
      </xdr:nvSpPr>
      <xdr:spPr>
        <a:xfrm>
          <a:off x="14541500" y="54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49420</xdr:rowOff>
    </xdr:from>
    <xdr:ext cx="534377" cy="259045"/>
    <xdr:sp macro="" textlink="">
      <xdr:nvSpPr>
        <xdr:cNvPr id="542" name="テキスト ボックス 541"/>
        <xdr:cNvSpPr txBox="1"/>
      </xdr:nvSpPr>
      <xdr:spPr>
        <a:xfrm>
          <a:off x="14325111"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113665</xdr:rowOff>
    </xdr:from>
    <xdr:to>
      <xdr:col>72</xdr:col>
      <xdr:colOff>38100</xdr:colOff>
      <xdr:row>33</xdr:row>
      <xdr:rowOff>43815</xdr:rowOff>
    </xdr:to>
    <xdr:sp macro="" textlink="">
      <xdr:nvSpPr>
        <xdr:cNvPr id="543" name="楕円 542"/>
        <xdr:cNvSpPr/>
      </xdr:nvSpPr>
      <xdr:spPr>
        <a:xfrm>
          <a:off x="13652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60342</xdr:rowOff>
    </xdr:from>
    <xdr:ext cx="534377" cy="259045"/>
    <xdr:sp macro="" textlink="">
      <xdr:nvSpPr>
        <xdr:cNvPr id="544" name="テキスト ボックス 543"/>
        <xdr:cNvSpPr txBox="1"/>
      </xdr:nvSpPr>
      <xdr:spPr>
        <a:xfrm>
          <a:off x="13436111" y="53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125476</xdr:rowOff>
    </xdr:from>
    <xdr:to>
      <xdr:col>67</xdr:col>
      <xdr:colOff>101600</xdr:colOff>
      <xdr:row>33</xdr:row>
      <xdr:rowOff>55626</xdr:rowOff>
    </xdr:to>
    <xdr:sp macro="" textlink="">
      <xdr:nvSpPr>
        <xdr:cNvPr id="545" name="楕円 544"/>
        <xdr:cNvSpPr/>
      </xdr:nvSpPr>
      <xdr:spPr>
        <a:xfrm>
          <a:off x="12763500" y="5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72153</xdr:rowOff>
    </xdr:from>
    <xdr:ext cx="534377" cy="259045"/>
    <xdr:sp macro="" textlink="">
      <xdr:nvSpPr>
        <xdr:cNvPr id="546" name="テキスト ボックス 545"/>
        <xdr:cNvSpPr txBox="1"/>
      </xdr:nvSpPr>
      <xdr:spPr>
        <a:xfrm>
          <a:off x="12547111" y="53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3" name="直線コネクタ 572"/>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74"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75" name="直線コネクタ 574"/>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76"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77" name="直線コネクタ 576"/>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136793</xdr:rowOff>
    </xdr:from>
    <xdr:to>
      <xdr:col>85</xdr:col>
      <xdr:colOff>127000</xdr:colOff>
      <xdr:row>53</xdr:row>
      <xdr:rowOff>135879</xdr:rowOff>
    </xdr:to>
    <xdr:cxnSp macro="">
      <xdr:nvCxnSpPr>
        <xdr:cNvPr id="578" name="直線コネクタ 577"/>
        <xdr:cNvCxnSpPr/>
      </xdr:nvCxnSpPr>
      <xdr:spPr>
        <a:xfrm>
          <a:off x="15481300" y="9052193"/>
          <a:ext cx="838200" cy="1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79"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0" name="フローチャート: 判断 579"/>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136793</xdr:rowOff>
    </xdr:from>
    <xdr:to>
      <xdr:col>81</xdr:col>
      <xdr:colOff>50800</xdr:colOff>
      <xdr:row>53</xdr:row>
      <xdr:rowOff>14231</xdr:rowOff>
    </xdr:to>
    <xdr:cxnSp macro="">
      <xdr:nvCxnSpPr>
        <xdr:cNvPr id="581" name="直線コネクタ 580"/>
        <xdr:cNvCxnSpPr/>
      </xdr:nvCxnSpPr>
      <xdr:spPr>
        <a:xfrm flipV="1">
          <a:off x="14592300" y="9052193"/>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2" name="フローチャート: 判断 581"/>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3" name="テキスト ボックス 582"/>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14231</xdr:rowOff>
    </xdr:from>
    <xdr:to>
      <xdr:col>76</xdr:col>
      <xdr:colOff>114300</xdr:colOff>
      <xdr:row>54</xdr:row>
      <xdr:rowOff>130197</xdr:rowOff>
    </xdr:to>
    <xdr:cxnSp macro="">
      <xdr:nvCxnSpPr>
        <xdr:cNvPr id="584" name="直線コネクタ 583"/>
        <xdr:cNvCxnSpPr/>
      </xdr:nvCxnSpPr>
      <xdr:spPr>
        <a:xfrm flipV="1">
          <a:off x="13703300" y="9101081"/>
          <a:ext cx="889000" cy="2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140498</xdr:rowOff>
    </xdr:from>
    <xdr:to>
      <xdr:col>76</xdr:col>
      <xdr:colOff>165100</xdr:colOff>
      <xdr:row>55</xdr:row>
      <xdr:rowOff>70648</xdr:rowOff>
    </xdr:to>
    <xdr:sp macro="" textlink="">
      <xdr:nvSpPr>
        <xdr:cNvPr id="585" name="フローチャート: 判断 584"/>
        <xdr:cNvSpPr/>
      </xdr:nvSpPr>
      <xdr:spPr>
        <a:xfrm>
          <a:off x="14541500" y="93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61775</xdr:rowOff>
    </xdr:from>
    <xdr:ext cx="534377" cy="259045"/>
    <xdr:sp macro="" textlink="">
      <xdr:nvSpPr>
        <xdr:cNvPr id="586" name="テキスト ボックス 585"/>
        <xdr:cNvSpPr txBox="1"/>
      </xdr:nvSpPr>
      <xdr:spPr>
        <a:xfrm>
          <a:off x="14325111" y="94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11912</xdr:rowOff>
    </xdr:from>
    <xdr:to>
      <xdr:col>71</xdr:col>
      <xdr:colOff>177800</xdr:colOff>
      <xdr:row>54</xdr:row>
      <xdr:rowOff>130197</xdr:rowOff>
    </xdr:to>
    <xdr:cxnSp macro="">
      <xdr:nvCxnSpPr>
        <xdr:cNvPr id="587" name="直線コネクタ 586"/>
        <xdr:cNvCxnSpPr/>
      </xdr:nvCxnSpPr>
      <xdr:spPr>
        <a:xfrm>
          <a:off x="12814300" y="9098762"/>
          <a:ext cx="889000" cy="28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59933</xdr:rowOff>
    </xdr:from>
    <xdr:to>
      <xdr:col>72</xdr:col>
      <xdr:colOff>38100</xdr:colOff>
      <xdr:row>55</xdr:row>
      <xdr:rowOff>161533</xdr:rowOff>
    </xdr:to>
    <xdr:sp macro="" textlink="">
      <xdr:nvSpPr>
        <xdr:cNvPr id="588" name="フローチャート: 判断 587"/>
        <xdr:cNvSpPr/>
      </xdr:nvSpPr>
      <xdr:spPr>
        <a:xfrm>
          <a:off x="13652500" y="948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152660</xdr:rowOff>
    </xdr:from>
    <xdr:ext cx="534377" cy="259045"/>
    <xdr:sp macro="" textlink="">
      <xdr:nvSpPr>
        <xdr:cNvPr id="589" name="テキスト ボックス 588"/>
        <xdr:cNvSpPr txBox="1"/>
      </xdr:nvSpPr>
      <xdr:spPr>
        <a:xfrm>
          <a:off x="13436111" y="95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126488</xdr:rowOff>
    </xdr:from>
    <xdr:to>
      <xdr:col>67</xdr:col>
      <xdr:colOff>101600</xdr:colOff>
      <xdr:row>55</xdr:row>
      <xdr:rowOff>56638</xdr:rowOff>
    </xdr:to>
    <xdr:sp macro="" textlink="">
      <xdr:nvSpPr>
        <xdr:cNvPr id="590" name="フローチャート: 判断 589"/>
        <xdr:cNvSpPr/>
      </xdr:nvSpPr>
      <xdr:spPr>
        <a:xfrm>
          <a:off x="12763500" y="9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47765</xdr:rowOff>
    </xdr:from>
    <xdr:ext cx="534377" cy="259045"/>
    <xdr:sp macro="" textlink="">
      <xdr:nvSpPr>
        <xdr:cNvPr id="591" name="テキスト ボックス 590"/>
        <xdr:cNvSpPr txBox="1"/>
      </xdr:nvSpPr>
      <xdr:spPr>
        <a:xfrm>
          <a:off x="12547111" y="947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85079</xdr:rowOff>
    </xdr:from>
    <xdr:to>
      <xdr:col>85</xdr:col>
      <xdr:colOff>177800</xdr:colOff>
      <xdr:row>54</xdr:row>
      <xdr:rowOff>15229</xdr:rowOff>
    </xdr:to>
    <xdr:sp macro="" textlink="">
      <xdr:nvSpPr>
        <xdr:cNvPr id="597" name="楕円 596"/>
        <xdr:cNvSpPr/>
      </xdr:nvSpPr>
      <xdr:spPr>
        <a:xfrm>
          <a:off x="16268700" y="91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107956</xdr:rowOff>
    </xdr:from>
    <xdr:ext cx="534377" cy="259045"/>
    <xdr:sp macro="" textlink="">
      <xdr:nvSpPr>
        <xdr:cNvPr id="598" name="教育費該当値テキスト"/>
        <xdr:cNvSpPr txBox="1"/>
      </xdr:nvSpPr>
      <xdr:spPr>
        <a:xfrm>
          <a:off x="16370300" y="902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85993</xdr:rowOff>
    </xdr:from>
    <xdr:to>
      <xdr:col>81</xdr:col>
      <xdr:colOff>101600</xdr:colOff>
      <xdr:row>53</xdr:row>
      <xdr:rowOff>16143</xdr:rowOff>
    </xdr:to>
    <xdr:sp macro="" textlink="">
      <xdr:nvSpPr>
        <xdr:cNvPr id="599" name="楕円 598"/>
        <xdr:cNvSpPr/>
      </xdr:nvSpPr>
      <xdr:spPr>
        <a:xfrm>
          <a:off x="15430500" y="90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32670</xdr:rowOff>
    </xdr:from>
    <xdr:ext cx="534377" cy="259045"/>
    <xdr:sp macro="" textlink="">
      <xdr:nvSpPr>
        <xdr:cNvPr id="600" name="テキスト ボックス 599"/>
        <xdr:cNvSpPr txBox="1"/>
      </xdr:nvSpPr>
      <xdr:spPr>
        <a:xfrm>
          <a:off x="15214111" y="87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134881</xdr:rowOff>
    </xdr:from>
    <xdr:to>
      <xdr:col>76</xdr:col>
      <xdr:colOff>165100</xdr:colOff>
      <xdr:row>53</xdr:row>
      <xdr:rowOff>65031</xdr:rowOff>
    </xdr:to>
    <xdr:sp macro="" textlink="">
      <xdr:nvSpPr>
        <xdr:cNvPr id="601" name="楕円 600"/>
        <xdr:cNvSpPr/>
      </xdr:nvSpPr>
      <xdr:spPr>
        <a:xfrm>
          <a:off x="14541500" y="90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81558</xdr:rowOff>
    </xdr:from>
    <xdr:ext cx="534377" cy="259045"/>
    <xdr:sp macro="" textlink="">
      <xdr:nvSpPr>
        <xdr:cNvPr id="602" name="テキスト ボックス 601"/>
        <xdr:cNvSpPr txBox="1"/>
      </xdr:nvSpPr>
      <xdr:spPr>
        <a:xfrm>
          <a:off x="14325111" y="88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79397</xdr:rowOff>
    </xdr:from>
    <xdr:to>
      <xdr:col>72</xdr:col>
      <xdr:colOff>38100</xdr:colOff>
      <xdr:row>55</xdr:row>
      <xdr:rowOff>9547</xdr:rowOff>
    </xdr:to>
    <xdr:sp macro="" textlink="">
      <xdr:nvSpPr>
        <xdr:cNvPr id="603" name="楕円 602"/>
        <xdr:cNvSpPr/>
      </xdr:nvSpPr>
      <xdr:spPr>
        <a:xfrm>
          <a:off x="13652500" y="93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26074</xdr:rowOff>
    </xdr:from>
    <xdr:ext cx="534377" cy="259045"/>
    <xdr:sp macro="" textlink="">
      <xdr:nvSpPr>
        <xdr:cNvPr id="604" name="テキスト ボックス 603"/>
        <xdr:cNvSpPr txBox="1"/>
      </xdr:nvSpPr>
      <xdr:spPr>
        <a:xfrm>
          <a:off x="13436111" y="911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132562</xdr:rowOff>
    </xdr:from>
    <xdr:to>
      <xdr:col>67</xdr:col>
      <xdr:colOff>101600</xdr:colOff>
      <xdr:row>53</xdr:row>
      <xdr:rowOff>62712</xdr:rowOff>
    </xdr:to>
    <xdr:sp macro="" textlink="">
      <xdr:nvSpPr>
        <xdr:cNvPr id="605" name="楕円 604"/>
        <xdr:cNvSpPr/>
      </xdr:nvSpPr>
      <xdr:spPr>
        <a:xfrm>
          <a:off x="12763500" y="90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79239</xdr:rowOff>
    </xdr:from>
    <xdr:ext cx="534377" cy="259045"/>
    <xdr:sp macro="" textlink="">
      <xdr:nvSpPr>
        <xdr:cNvPr id="606" name="テキスト ボックス 605"/>
        <xdr:cNvSpPr txBox="1"/>
      </xdr:nvSpPr>
      <xdr:spPr>
        <a:xfrm>
          <a:off x="12547111" y="88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28" name="直線コネクタ 627"/>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1"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2" name="直線コネクタ 631"/>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109068</xdr:rowOff>
    </xdr:from>
    <xdr:to>
      <xdr:col>85</xdr:col>
      <xdr:colOff>127000</xdr:colOff>
      <xdr:row>78</xdr:row>
      <xdr:rowOff>133756</xdr:rowOff>
    </xdr:to>
    <xdr:cxnSp macro="">
      <xdr:nvCxnSpPr>
        <xdr:cNvPr id="633" name="直線コネクタ 632"/>
        <xdr:cNvCxnSpPr/>
      </xdr:nvCxnSpPr>
      <xdr:spPr>
        <a:xfrm>
          <a:off x="15481300" y="13482168"/>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83887</xdr:rowOff>
    </xdr:from>
    <xdr:ext cx="378565" cy="259045"/>
    <xdr:sp macro="" textlink="">
      <xdr:nvSpPr>
        <xdr:cNvPr id="634" name="災害復旧費平均値テキスト"/>
        <xdr:cNvSpPr txBox="1"/>
      </xdr:nvSpPr>
      <xdr:spPr>
        <a:xfrm>
          <a:off x="16370300" y="13114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35" name="フローチャート: 判断 634"/>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109068</xdr:rowOff>
    </xdr:from>
    <xdr:to>
      <xdr:col>81</xdr:col>
      <xdr:colOff>50800</xdr:colOff>
      <xdr:row>78</xdr:row>
      <xdr:rowOff>133756</xdr:rowOff>
    </xdr:to>
    <xdr:cxnSp macro="">
      <xdr:nvCxnSpPr>
        <xdr:cNvPr id="636" name="直線コネクタ 635"/>
        <xdr:cNvCxnSpPr/>
      </xdr:nvCxnSpPr>
      <xdr:spPr>
        <a:xfrm flipV="1">
          <a:off x="14592300" y="13482168"/>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37" name="フローチャート: 判断 636"/>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74</xdr:row>
      <xdr:rowOff>167250</xdr:rowOff>
    </xdr:from>
    <xdr:ext cx="378565" cy="259045"/>
    <xdr:sp macro="" textlink="">
      <xdr:nvSpPr>
        <xdr:cNvPr id="638" name="テキスト ボックス 637"/>
        <xdr:cNvSpPr txBox="1"/>
      </xdr:nvSpPr>
      <xdr:spPr>
        <a:xfrm>
          <a:off x="15292017" y="128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41859</xdr:rowOff>
    </xdr:from>
    <xdr:to>
      <xdr:col>76</xdr:col>
      <xdr:colOff>114300</xdr:colOff>
      <xdr:row>78</xdr:row>
      <xdr:rowOff>133756</xdr:rowOff>
    </xdr:to>
    <xdr:cxnSp macro="">
      <xdr:nvCxnSpPr>
        <xdr:cNvPr id="639" name="直線コネクタ 638"/>
        <xdr:cNvCxnSpPr/>
      </xdr:nvCxnSpPr>
      <xdr:spPr>
        <a:xfrm>
          <a:off x="13703300" y="13414959"/>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76098</xdr:rowOff>
    </xdr:from>
    <xdr:to>
      <xdr:col>76</xdr:col>
      <xdr:colOff>165100</xdr:colOff>
      <xdr:row>77</xdr:row>
      <xdr:rowOff>6248</xdr:rowOff>
    </xdr:to>
    <xdr:sp macro="" textlink="">
      <xdr:nvSpPr>
        <xdr:cNvPr id="640" name="フローチャート: 判断 639"/>
        <xdr:cNvSpPr/>
      </xdr:nvSpPr>
      <xdr:spPr>
        <a:xfrm>
          <a:off x="14541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22775</xdr:rowOff>
    </xdr:from>
    <xdr:ext cx="378565" cy="259045"/>
    <xdr:sp macro="" textlink="">
      <xdr:nvSpPr>
        <xdr:cNvPr id="641" name="テキスト ボックス 640"/>
        <xdr:cNvSpPr txBox="1"/>
      </xdr:nvSpPr>
      <xdr:spPr>
        <a:xfrm>
          <a:off x="14403017" y="128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95352</xdr:rowOff>
    </xdr:from>
    <xdr:to>
      <xdr:col>71</xdr:col>
      <xdr:colOff>177800</xdr:colOff>
      <xdr:row>78</xdr:row>
      <xdr:rowOff>41859</xdr:rowOff>
    </xdr:to>
    <xdr:cxnSp macro="">
      <xdr:nvCxnSpPr>
        <xdr:cNvPr id="642" name="直線コネクタ 641"/>
        <xdr:cNvCxnSpPr/>
      </xdr:nvCxnSpPr>
      <xdr:spPr>
        <a:xfrm>
          <a:off x="12814300" y="12096852"/>
          <a:ext cx="889000" cy="131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131420</xdr:rowOff>
    </xdr:from>
    <xdr:to>
      <xdr:col>72</xdr:col>
      <xdr:colOff>38100</xdr:colOff>
      <xdr:row>78</xdr:row>
      <xdr:rowOff>61570</xdr:rowOff>
    </xdr:to>
    <xdr:sp macro="" textlink="">
      <xdr:nvSpPr>
        <xdr:cNvPr id="643" name="フローチャート: 判断 642"/>
        <xdr:cNvSpPr/>
      </xdr:nvSpPr>
      <xdr:spPr>
        <a:xfrm>
          <a:off x="13652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78097</xdr:rowOff>
    </xdr:from>
    <xdr:ext cx="378565" cy="259045"/>
    <xdr:sp macro="" textlink="">
      <xdr:nvSpPr>
        <xdr:cNvPr id="644" name="テキスト ボックス 643"/>
        <xdr:cNvSpPr txBox="1"/>
      </xdr:nvSpPr>
      <xdr:spPr>
        <a:xfrm>
          <a:off x="13514017" y="1310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156566</xdr:rowOff>
    </xdr:from>
    <xdr:to>
      <xdr:col>67</xdr:col>
      <xdr:colOff>101600</xdr:colOff>
      <xdr:row>74</xdr:row>
      <xdr:rowOff>86716</xdr:rowOff>
    </xdr:to>
    <xdr:sp macro="" textlink="">
      <xdr:nvSpPr>
        <xdr:cNvPr id="645" name="フローチャート: 判断 644"/>
        <xdr:cNvSpPr/>
      </xdr:nvSpPr>
      <xdr:spPr>
        <a:xfrm>
          <a:off x="12763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77843</xdr:rowOff>
    </xdr:from>
    <xdr:ext cx="469744" cy="259045"/>
    <xdr:sp macro="" textlink="">
      <xdr:nvSpPr>
        <xdr:cNvPr id="646" name="テキスト ボックス 645"/>
        <xdr:cNvSpPr txBox="1"/>
      </xdr:nvSpPr>
      <xdr:spPr>
        <a:xfrm>
          <a:off x="12579428" y="1276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82956</xdr:rowOff>
    </xdr:from>
    <xdr:to>
      <xdr:col>85</xdr:col>
      <xdr:colOff>177800</xdr:colOff>
      <xdr:row>79</xdr:row>
      <xdr:rowOff>13106</xdr:rowOff>
    </xdr:to>
    <xdr:sp macro="" textlink="">
      <xdr:nvSpPr>
        <xdr:cNvPr id="652" name="楕円 651"/>
        <xdr:cNvSpPr/>
      </xdr:nvSpPr>
      <xdr:spPr>
        <a:xfrm>
          <a:off x="162687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169333</xdr:rowOff>
    </xdr:from>
    <xdr:ext cx="313932" cy="259045"/>
    <xdr:sp macro="" textlink="">
      <xdr:nvSpPr>
        <xdr:cNvPr id="653" name="災害復旧費該当値テキスト"/>
        <xdr:cNvSpPr txBox="1"/>
      </xdr:nvSpPr>
      <xdr:spPr>
        <a:xfrm>
          <a:off x="16370300" y="13370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58268</xdr:rowOff>
    </xdr:from>
    <xdr:to>
      <xdr:col>81</xdr:col>
      <xdr:colOff>101600</xdr:colOff>
      <xdr:row>78</xdr:row>
      <xdr:rowOff>159868</xdr:rowOff>
    </xdr:to>
    <xdr:sp macro="" textlink="">
      <xdr:nvSpPr>
        <xdr:cNvPr id="654" name="楕円 653"/>
        <xdr:cNvSpPr/>
      </xdr:nvSpPr>
      <xdr:spPr>
        <a:xfrm>
          <a:off x="15430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150995</xdr:rowOff>
    </xdr:from>
    <xdr:ext cx="313932" cy="259045"/>
    <xdr:sp macro="" textlink="">
      <xdr:nvSpPr>
        <xdr:cNvPr id="655" name="テキスト ボックス 654"/>
        <xdr:cNvSpPr txBox="1"/>
      </xdr:nvSpPr>
      <xdr:spPr>
        <a:xfrm>
          <a:off x="15324333" y="13524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82956</xdr:rowOff>
    </xdr:from>
    <xdr:to>
      <xdr:col>76</xdr:col>
      <xdr:colOff>165100</xdr:colOff>
      <xdr:row>79</xdr:row>
      <xdr:rowOff>13106</xdr:rowOff>
    </xdr:to>
    <xdr:sp macro="" textlink="">
      <xdr:nvSpPr>
        <xdr:cNvPr id="656" name="楕円 655"/>
        <xdr:cNvSpPr/>
      </xdr:nvSpPr>
      <xdr:spPr>
        <a:xfrm>
          <a:off x="14541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4233</xdr:rowOff>
    </xdr:from>
    <xdr:ext cx="313932" cy="259045"/>
    <xdr:sp macro="" textlink="">
      <xdr:nvSpPr>
        <xdr:cNvPr id="657" name="テキスト ボックス 656"/>
        <xdr:cNvSpPr txBox="1"/>
      </xdr:nvSpPr>
      <xdr:spPr>
        <a:xfrm>
          <a:off x="14435333" y="13548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162509</xdr:rowOff>
    </xdr:from>
    <xdr:to>
      <xdr:col>72</xdr:col>
      <xdr:colOff>38100</xdr:colOff>
      <xdr:row>78</xdr:row>
      <xdr:rowOff>92659</xdr:rowOff>
    </xdr:to>
    <xdr:sp macro="" textlink="">
      <xdr:nvSpPr>
        <xdr:cNvPr id="658" name="楕円 657"/>
        <xdr:cNvSpPr/>
      </xdr:nvSpPr>
      <xdr:spPr>
        <a:xfrm>
          <a:off x="13652500" y="1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83786</xdr:rowOff>
    </xdr:from>
    <xdr:ext cx="378565" cy="259045"/>
    <xdr:sp macro="" textlink="">
      <xdr:nvSpPr>
        <xdr:cNvPr id="659" name="テキスト ボックス 658"/>
        <xdr:cNvSpPr txBox="1"/>
      </xdr:nvSpPr>
      <xdr:spPr>
        <a:xfrm>
          <a:off x="13514017" y="13456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44552</xdr:rowOff>
    </xdr:from>
    <xdr:to>
      <xdr:col>67</xdr:col>
      <xdr:colOff>101600</xdr:colOff>
      <xdr:row>70</xdr:row>
      <xdr:rowOff>146152</xdr:rowOff>
    </xdr:to>
    <xdr:sp macro="" textlink="">
      <xdr:nvSpPr>
        <xdr:cNvPr id="660" name="楕円 659"/>
        <xdr:cNvSpPr/>
      </xdr:nvSpPr>
      <xdr:spPr>
        <a:xfrm>
          <a:off x="12763500" y="1204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162679</xdr:rowOff>
    </xdr:from>
    <xdr:ext cx="469744" cy="259045"/>
    <xdr:sp macro="" textlink="">
      <xdr:nvSpPr>
        <xdr:cNvPr id="661" name="テキスト ボックス 660"/>
        <xdr:cNvSpPr txBox="1"/>
      </xdr:nvSpPr>
      <xdr:spPr>
        <a:xfrm>
          <a:off x="12579428" y="1182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85" name="直線コネクタ 684"/>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86"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87" name="直線コネクタ 686"/>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88"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89" name="直線コネクタ 688"/>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133241</xdr:rowOff>
    </xdr:from>
    <xdr:to>
      <xdr:col>85</xdr:col>
      <xdr:colOff>127000</xdr:colOff>
      <xdr:row>95</xdr:row>
      <xdr:rowOff>167590</xdr:rowOff>
    </xdr:to>
    <xdr:cxnSp macro="">
      <xdr:nvCxnSpPr>
        <xdr:cNvPr id="690" name="直線コネクタ 689"/>
        <xdr:cNvCxnSpPr/>
      </xdr:nvCxnSpPr>
      <xdr:spPr>
        <a:xfrm flipV="1">
          <a:off x="15481300" y="16420991"/>
          <a:ext cx="838200" cy="3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164431</xdr:rowOff>
    </xdr:from>
    <xdr:ext cx="534377" cy="259045"/>
    <xdr:sp macro="" textlink="">
      <xdr:nvSpPr>
        <xdr:cNvPr id="691" name="公債費平均値テキスト"/>
        <xdr:cNvSpPr txBox="1"/>
      </xdr:nvSpPr>
      <xdr:spPr>
        <a:xfrm>
          <a:off x="16370300" y="16109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2" name="フローチャート: 判断 691"/>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144729</xdr:rowOff>
    </xdr:from>
    <xdr:to>
      <xdr:col>81</xdr:col>
      <xdr:colOff>50800</xdr:colOff>
      <xdr:row>95</xdr:row>
      <xdr:rowOff>167590</xdr:rowOff>
    </xdr:to>
    <xdr:cxnSp macro="">
      <xdr:nvCxnSpPr>
        <xdr:cNvPr id="693" name="直線コネクタ 692"/>
        <xdr:cNvCxnSpPr/>
      </xdr:nvCxnSpPr>
      <xdr:spPr>
        <a:xfrm>
          <a:off x="14592300" y="1643247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694" name="フローチャート: 判断 693"/>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89716</xdr:rowOff>
    </xdr:from>
    <xdr:ext cx="534377" cy="259045"/>
    <xdr:sp macro="" textlink="">
      <xdr:nvSpPr>
        <xdr:cNvPr id="695" name="テキスト ボックス 694"/>
        <xdr:cNvSpPr txBox="1"/>
      </xdr:nvSpPr>
      <xdr:spPr>
        <a:xfrm>
          <a:off x="15214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103048</xdr:rowOff>
    </xdr:from>
    <xdr:to>
      <xdr:col>76</xdr:col>
      <xdr:colOff>114300</xdr:colOff>
      <xdr:row>95</xdr:row>
      <xdr:rowOff>144729</xdr:rowOff>
    </xdr:to>
    <xdr:cxnSp macro="">
      <xdr:nvCxnSpPr>
        <xdr:cNvPr id="696" name="直線コネクタ 695"/>
        <xdr:cNvCxnSpPr/>
      </xdr:nvCxnSpPr>
      <xdr:spPr>
        <a:xfrm>
          <a:off x="13703300" y="16390798"/>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163804</xdr:rowOff>
    </xdr:from>
    <xdr:to>
      <xdr:col>76</xdr:col>
      <xdr:colOff>165100</xdr:colOff>
      <xdr:row>95</xdr:row>
      <xdr:rowOff>93954</xdr:rowOff>
    </xdr:to>
    <xdr:sp macro="" textlink="">
      <xdr:nvSpPr>
        <xdr:cNvPr id="697" name="フローチャート: 判断 696"/>
        <xdr:cNvSpPr/>
      </xdr:nvSpPr>
      <xdr:spPr>
        <a:xfrm>
          <a:off x="14541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110481</xdr:rowOff>
    </xdr:from>
    <xdr:ext cx="534377" cy="259045"/>
    <xdr:sp macro="" textlink="">
      <xdr:nvSpPr>
        <xdr:cNvPr id="698" name="テキスト ボックス 697"/>
        <xdr:cNvSpPr txBox="1"/>
      </xdr:nvSpPr>
      <xdr:spPr>
        <a:xfrm>
          <a:off x="14325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83102</xdr:rowOff>
    </xdr:from>
    <xdr:to>
      <xdr:col>71</xdr:col>
      <xdr:colOff>177800</xdr:colOff>
      <xdr:row>95</xdr:row>
      <xdr:rowOff>103048</xdr:rowOff>
    </xdr:to>
    <xdr:cxnSp macro="">
      <xdr:nvCxnSpPr>
        <xdr:cNvPr id="699" name="直線コネクタ 698"/>
        <xdr:cNvCxnSpPr/>
      </xdr:nvCxnSpPr>
      <xdr:spPr>
        <a:xfrm>
          <a:off x="12814300" y="16370852"/>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84404</xdr:rowOff>
    </xdr:from>
    <xdr:to>
      <xdr:col>72</xdr:col>
      <xdr:colOff>38100</xdr:colOff>
      <xdr:row>96</xdr:row>
      <xdr:rowOff>14554</xdr:rowOff>
    </xdr:to>
    <xdr:sp macro="" textlink="">
      <xdr:nvSpPr>
        <xdr:cNvPr id="700" name="フローチャート: 判断 699"/>
        <xdr:cNvSpPr/>
      </xdr:nvSpPr>
      <xdr:spPr>
        <a:xfrm>
          <a:off x="13652500" y="1637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5681</xdr:rowOff>
    </xdr:from>
    <xdr:ext cx="534377" cy="259045"/>
    <xdr:sp macro="" textlink="">
      <xdr:nvSpPr>
        <xdr:cNvPr id="701" name="テキスト ボックス 700"/>
        <xdr:cNvSpPr txBox="1"/>
      </xdr:nvSpPr>
      <xdr:spPr>
        <a:xfrm>
          <a:off x="13436111" y="164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52781</xdr:rowOff>
    </xdr:from>
    <xdr:to>
      <xdr:col>67</xdr:col>
      <xdr:colOff>101600</xdr:colOff>
      <xdr:row>95</xdr:row>
      <xdr:rowOff>154381</xdr:rowOff>
    </xdr:to>
    <xdr:sp macro="" textlink="">
      <xdr:nvSpPr>
        <xdr:cNvPr id="702" name="フローチャート: 判断 701"/>
        <xdr:cNvSpPr/>
      </xdr:nvSpPr>
      <xdr:spPr>
        <a:xfrm>
          <a:off x="12763500" y="163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145508</xdr:rowOff>
    </xdr:from>
    <xdr:ext cx="534377" cy="259045"/>
    <xdr:sp macro="" textlink="">
      <xdr:nvSpPr>
        <xdr:cNvPr id="703" name="テキスト ボックス 702"/>
        <xdr:cNvSpPr txBox="1"/>
      </xdr:nvSpPr>
      <xdr:spPr>
        <a:xfrm>
          <a:off x="12547111" y="164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82441</xdr:rowOff>
    </xdr:from>
    <xdr:to>
      <xdr:col>85</xdr:col>
      <xdr:colOff>177800</xdr:colOff>
      <xdr:row>96</xdr:row>
      <xdr:rowOff>12591</xdr:rowOff>
    </xdr:to>
    <xdr:sp macro="" textlink="">
      <xdr:nvSpPr>
        <xdr:cNvPr id="709" name="楕円 708"/>
        <xdr:cNvSpPr/>
      </xdr:nvSpPr>
      <xdr:spPr>
        <a:xfrm>
          <a:off x="16268700" y="163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60868</xdr:rowOff>
    </xdr:from>
    <xdr:ext cx="534377" cy="259045"/>
    <xdr:sp macro="" textlink="">
      <xdr:nvSpPr>
        <xdr:cNvPr id="710" name="公債費該当値テキスト"/>
        <xdr:cNvSpPr txBox="1"/>
      </xdr:nvSpPr>
      <xdr:spPr>
        <a:xfrm>
          <a:off x="16370300" y="1634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116790</xdr:rowOff>
    </xdr:from>
    <xdr:to>
      <xdr:col>81</xdr:col>
      <xdr:colOff>101600</xdr:colOff>
      <xdr:row>96</xdr:row>
      <xdr:rowOff>46940</xdr:rowOff>
    </xdr:to>
    <xdr:sp macro="" textlink="">
      <xdr:nvSpPr>
        <xdr:cNvPr id="711" name="楕円 710"/>
        <xdr:cNvSpPr/>
      </xdr:nvSpPr>
      <xdr:spPr>
        <a:xfrm>
          <a:off x="154305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38067</xdr:rowOff>
    </xdr:from>
    <xdr:ext cx="534377" cy="259045"/>
    <xdr:sp macro="" textlink="">
      <xdr:nvSpPr>
        <xdr:cNvPr id="712" name="テキスト ボックス 711"/>
        <xdr:cNvSpPr txBox="1"/>
      </xdr:nvSpPr>
      <xdr:spPr>
        <a:xfrm>
          <a:off x="15214111" y="164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93929</xdr:rowOff>
    </xdr:from>
    <xdr:to>
      <xdr:col>76</xdr:col>
      <xdr:colOff>165100</xdr:colOff>
      <xdr:row>96</xdr:row>
      <xdr:rowOff>24079</xdr:rowOff>
    </xdr:to>
    <xdr:sp macro="" textlink="">
      <xdr:nvSpPr>
        <xdr:cNvPr id="713" name="楕円 712"/>
        <xdr:cNvSpPr/>
      </xdr:nvSpPr>
      <xdr:spPr>
        <a:xfrm>
          <a:off x="14541500" y="163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15206</xdr:rowOff>
    </xdr:from>
    <xdr:ext cx="534377" cy="259045"/>
    <xdr:sp macro="" textlink="">
      <xdr:nvSpPr>
        <xdr:cNvPr id="714" name="テキスト ボックス 713"/>
        <xdr:cNvSpPr txBox="1"/>
      </xdr:nvSpPr>
      <xdr:spPr>
        <a:xfrm>
          <a:off x="14325111" y="164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52248</xdr:rowOff>
    </xdr:from>
    <xdr:to>
      <xdr:col>72</xdr:col>
      <xdr:colOff>38100</xdr:colOff>
      <xdr:row>95</xdr:row>
      <xdr:rowOff>153848</xdr:rowOff>
    </xdr:to>
    <xdr:sp macro="" textlink="">
      <xdr:nvSpPr>
        <xdr:cNvPr id="715" name="楕円 714"/>
        <xdr:cNvSpPr/>
      </xdr:nvSpPr>
      <xdr:spPr>
        <a:xfrm>
          <a:off x="13652500" y="163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170375</xdr:rowOff>
    </xdr:from>
    <xdr:ext cx="534377" cy="259045"/>
    <xdr:sp macro="" textlink="">
      <xdr:nvSpPr>
        <xdr:cNvPr id="716" name="テキスト ボックス 715"/>
        <xdr:cNvSpPr txBox="1"/>
      </xdr:nvSpPr>
      <xdr:spPr>
        <a:xfrm>
          <a:off x="13436111" y="161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32302</xdr:rowOff>
    </xdr:from>
    <xdr:to>
      <xdr:col>67</xdr:col>
      <xdr:colOff>101600</xdr:colOff>
      <xdr:row>95</xdr:row>
      <xdr:rowOff>133902</xdr:rowOff>
    </xdr:to>
    <xdr:sp macro="" textlink="">
      <xdr:nvSpPr>
        <xdr:cNvPr id="717" name="楕円 716"/>
        <xdr:cNvSpPr/>
      </xdr:nvSpPr>
      <xdr:spPr>
        <a:xfrm>
          <a:off x="12763500" y="163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150429</xdr:rowOff>
    </xdr:from>
    <xdr:ext cx="534377" cy="259045"/>
    <xdr:sp macro="" textlink="">
      <xdr:nvSpPr>
        <xdr:cNvPr id="718" name="テキスト ボックス 717"/>
        <xdr:cNvSpPr txBox="1"/>
      </xdr:nvSpPr>
      <xdr:spPr>
        <a:xfrm>
          <a:off x="12547111" y="160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0" name="直線コネクタ 739"/>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3"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44" name="直線コネクタ 743"/>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6"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7" name="フローチャート: 判断 746"/>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9" name="フローチャート: 判断 748"/>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0" name="テキスト ボックス 749"/>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2" name="フローチャート: 判断 751"/>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152163</xdr:rowOff>
    </xdr:from>
    <xdr:ext cx="313932" cy="259045"/>
    <xdr:sp macro="" textlink="">
      <xdr:nvSpPr>
        <xdr:cNvPr id="753" name="テキスト ボックス 752"/>
        <xdr:cNvSpPr txBox="1"/>
      </xdr:nvSpPr>
      <xdr:spPr>
        <a:xfrm>
          <a:off x="20277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5" name="フローチャート: 判断 754"/>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フローチャート: 判断 756"/>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1" name="テキスト ボックス 770"/>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73" name="テキスト ボックス 772"/>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類似団体の平均を大きく上回っているのは、総務費、土木費、消防費、教育費である。</a:t>
          </a: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53,754</a:t>
          </a:r>
          <a:r>
            <a:rPr kumimoji="1" lang="ja-JP" altLang="en-US" sz="1300">
              <a:latin typeface="ＭＳ Ｐゴシック" panose="020B0600070205080204" pitchFamily="50" charset="-128"/>
              <a:ea typeface="ＭＳ Ｐゴシック" panose="020B0600070205080204" pitchFamily="50" charset="-128"/>
            </a:rPr>
            <a:t>円となっている。新庁舎の建設事業が要因となっており、工事の進捗に合わせ減少となったが、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期工事が竣工となるため再度増加する見込みである。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52,808</a:t>
          </a:r>
          <a:r>
            <a:rPr kumimoji="1" lang="ja-JP" altLang="en-US" sz="1300">
              <a:latin typeface="ＭＳ Ｐゴシック" panose="020B0600070205080204" pitchFamily="50" charset="-128"/>
              <a:ea typeface="ＭＳ Ｐゴシック" panose="020B0600070205080204" pitchFamily="50" charset="-128"/>
            </a:rPr>
            <a:t>円となっている。新交通導入事業や地域公共交通再編事業など、交通インフラの整備を行ったことにより増加傾向にある。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17,665</a:t>
          </a:r>
          <a:r>
            <a:rPr kumimoji="1" lang="ja-JP" altLang="en-US" sz="1300">
              <a:latin typeface="ＭＳ Ｐゴシック" panose="020B0600070205080204" pitchFamily="50" charset="-128"/>
              <a:ea typeface="ＭＳ Ｐゴシック" panose="020B0600070205080204" pitchFamily="50" charset="-128"/>
            </a:rPr>
            <a:t>円となっている。本市特有の縦長の地形により、類似団体と比較すると、消防署・出張所の面積当たりの数が多いため、住民一人あたりの人件費・物件費が割高になっている。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50,367</a:t>
          </a:r>
          <a:r>
            <a:rPr kumimoji="1" lang="ja-JP" altLang="en-US" sz="1300">
              <a:latin typeface="ＭＳ Ｐゴシック" panose="020B0600070205080204" pitchFamily="50" charset="-128"/>
              <a:ea typeface="ＭＳ Ｐゴシック" panose="020B0600070205080204" pitchFamily="50" charset="-128"/>
            </a:rPr>
            <a:t>円となっている。学校給食共同調理場の建設事業や学校の大規模改造事業等の影響により、高止まりしている。</a:t>
          </a:r>
        </a:p>
        <a:p>
          <a:r>
            <a:rPr kumimoji="1" lang="ja-JP" altLang="en-US" sz="1300">
              <a:latin typeface="ＭＳ Ｐゴシック" panose="020B0600070205080204" pitchFamily="50" charset="-128"/>
              <a:ea typeface="ＭＳ Ｐゴシック" panose="020B0600070205080204" pitchFamily="50" charset="-128"/>
            </a:rPr>
            <a:t>　今後も必要な投資は行いつつも、持続的な財政運営を図るため、施設の統廃合や行財政改革に取り組んでいく。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財政調整基金は、新庁舎建設事業の進捗や、地方創生事業等へのふるさと寄附金の積立分等の取り崩しにより、標準財政規模に対する比率が減少した。</a:t>
          </a:r>
        </a:p>
        <a:p>
          <a:r>
            <a:rPr kumimoji="1" lang="ja-JP" altLang="en-US" sz="1300">
              <a:latin typeface="ＭＳ ゴシック" pitchFamily="49" charset="-128"/>
              <a:ea typeface="ＭＳ ゴシック" pitchFamily="49" charset="-128"/>
            </a:rPr>
            <a:t>　実質収支額及び実質単年度収支については、ふるさと寄附金や地方消費税交付金などの歳入増により大幅に伸び、標準財政規模の伸びよりも大きかったため、比率が増加している。</a:t>
          </a:r>
        </a:p>
        <a:p>
          <a:r>
            <a:rPr kumimoji="1" lang="ja-JP" altLang="en-US" sz="1300">
              <a:latin typeface="ＭＳ ゴシック" pitchFamily="49" charset="-128"/>
              <a:ea typeface="ＭＳ ゴシック" pitchFamily="49" charset="-128"/>
            </a:rPr>
            <a:t>　今後も人口減少等に伴う市税収入の減少が見込まれるので、引き続き適正な予算執行に努める。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一般会計については、行財政改革に基づき、職員の定員適正化や市債発行の抑制に努めてきた結果、黒字が継続している。</a:t>
          </a:r>
        </a:p>
        <a:p>
          <a:r>
            <a:rPr kumimoji="1" lang="ja-JP" altLang="en-US" sz="1400">
              <a:latin typeface="ＭＳ ゴシック" pitchFamily="49" charset="-128"/>
              <a:ea typeface="ＭＳ ゴシック" pitchFamily="49" charset="-128"/>
            </a:rPr>
            <a:t>　なお、一般会計の平成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年度については、ふるさと寄附金や地方消費税交付金などの歳入増により、実質収支が大幅に増となったことにより、比率が増加した。</a:t>
          </a:r>
        </a:p>
        <a:p>
          <a:r>
            <a:rPr kumimoji="1" lang="ja-JP" altLang="en-US" sz="1400">
              <a:latin typeface="ＭＳ ゴシック" pitchFamily="49" charset="-128"/>
              <a:ea typeface="ＭＳ ゴシック" pitchFamily="49" charset="-128"/>
            </a:rPr>
            <a:t>　赤字額が発生している会計はないものの、一般会計からの繰入金に依存している状況の会計もあるため、引き続き自主財源の確保を図る取り組みや、保険料、使用料の見直しを進めるなど、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75421479</v>
      </c>
      <c r="BO4" s="410"/>
      <c r="BP4" s="410"/>
      <c r="BQ4" s="410"/>
      <c r="BR4" s="410"/>
      <c r="BS4" s="410"/>
      <c r="BT4" s="410"/>
      <c r="BU4" s="411"/>
      <c r="BV4" s="409">
        <v>80918589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10.5</v>
      </c>
      <c r="CU4" s="416"/>
      <c r="CV4" s="416"/>
      <c r="CW4" s="416"/>
      <c r="CX4" s="416"/>
      <c r="CY4" s="416"/>
      <c r="CZ4" s="416"/>
      <c r="DA4" s="417"/>
      <c r="DB4" s="415">
        <v>7.1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70013188</v>
      </c>
      <c r="BO5" s="447"/>
      <c r="BP5" s="447"/>
      <c r="BQ5" s="447"/>
      <c r="BR5" s="447"/>
      <c r="BS5" s="447"/>
      <c r="BT5" s="447"/>
      <c r="BU5" s="448"/>
      <c r="BV5" s="446">
        <v>77046594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92.1</v>
      </c>
      <c r="CU5" s="444"/>
      <c r="CV5" s="444"/>
      <c r="CW5" s="444"/>
      <c r="CX5" s="444"/>
      <c r="CY5" s="444"/>
      <c r="CZ5" s="444"/>
      <c r="DA5" s="445"/>
      <c r="DB5" s="443">
        <v>89.3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5408291</v>
      </c>
      <c r="BO6" s="447"/>
      <c r="BP6" s="447"/>
      <c r="BQ6" s="447"/>
      <c r="BR6" s="447"/>
      <c r="BS6" s="447"/>
      <c r="BT6" s="447"/>
      <c r="BU6" s="448"/>
      <c r="BV6" s="446">
        <v>3871995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97.2</v>
      </c>
      <c r="CU6" s="484"/>
      <c r="CV6" s="484"/>
      <c r="CW6" s="484"/>
      <c r="CX6" s="484"/>
      <c r="CY6" s="484"/>
      <c r="CZ6" s="484"/>
      <c r="DA6" s="485"/>
      <c r="DB6" s="483">
        <v>94.3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1328206</v>
      </c>
      <c r="BO7" s="447"/>
      <c r="BP7" s="447"/>
      <c r="BQ7" s="447"/>
      <c r="BR7" s="447"/>
      <c r="BS7" s="447"/>
      <c r="BT7" s="447"/>
      <c r="BU7" s="448"/>
      <c r="BV7" s="446">
        <v>1130971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38723468</v>
      </c>
      <c r="CU7" s="447"/>
      <c r="CV7" s="447"/>
      <c r="CW7" s="447"/>
      <c r="CX7" s="447"/>
      <c r="CY7" s="447"/>
      <c r="CZ7" s="447"/>
      <c r="DA7" s="448"/>
      <c r="DB7" s="446">
        <v>38591183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4080085</v>
      </c>
      <c r="BO8" s="447"/>
      <c r="BP8" s="447"/>
      <c r="BQ8" s="447"/>
      <c r="BR8" s="447"/>
      <c r="BS8" s="447"/>
      <c r="BT8" s="447"/>
      <c r="BU8" s="448"/>
      <c r="BV8" s="446">
        <v>2741024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185054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1339061</v>
      </c>
      <c r="BO9" s="447"/>
      <c r="BP9" s="447"/>
      <c r="BQ9" s="447"/>
      <c r="BR9" s="447"/>
      <c r="BS9" s="447"/>
      <c r="BT9" s="447"/>
      <c r="BU9" s="448"/>
      <c r="BV9" s="446">
        <v>-1064603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11.5</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193129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1174285</v>
      </c>
      <c r="BO10" s="447"/>
      <c r="BP10" s="447"/>
      <c r="BQ10" s="447"/>
      <c r="BR10" s="447"/>
      <c r="BS10" s="447"/>
      <c r="BT10" s="447"/>
      <c r="BU10" s="448"/>
      <c r="BV10" s="446">
        <v>1041955</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182391</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1458221</v>
      </c>
      <c r="BO12" s="447"/>
      <c r="BP12" s="447"/>
      <c r="BQ12" s="447"/>
      <c r="BR12" s="447"/>
      <c r="BS12" s="447"/>
      <c r="BT12" s="447"/>
      <c r="BU12" s="448"/>
      <c r="BV12" s="446">
        <v>2019798</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180608</v>
      </c>
      <c r="S13" s="528"/>
      <c r="T13" s="528"/>
      <c r="U13" s="528"/>
      <c r="V13" s="529"/>
      <c r="W13" s="462" t="s">
        <v>136</v>
      </c>
      <c r="X13" s="463"/>
      <c r="Y13" s="463"/>
      <c r="Z13" s="463"/>
      <c r="AA13" s="463"/>
      <c r="AB13" s="453"/>
      <c r="AC13" s="497">
        <v>1078</v>
      </c>
      <c r="AD13" s="498"/>
      <c r="AE13" s="498"/>
      <c r="AF13" s="498"/>
      <c r="AG13" s="537"/>
      <c r="AH13" s="497">
        <v>1262</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1055125</v>
      </c>
      <c r="BO13" s="447"/>
      <c r="BP13" s="447"/>
      <c r="BQ13" s="447"/>
      <c r="BR13" s="447"/>
      <c r="BS13" s="447"/>
      <c r="BT13" s="447"/>
      <c r="BU13" s="448"/>
      <c r="BV13" s="446">
        <v>-2042446</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-1.3</v>
      </c>
      <c r="CU13" s="444"/>
      <c r="CV13" s="444"/>
      <c r="CW13" s="444"/>
      <c r="CX13" s="444"/>
      <c r="CY13" s="444"/>
      <c r="CZ13" s="444"/>
      <c r="DA13" s="445"/>
      <c r="DB13" s="443">
        <v>-1.1000000000000001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184574</v>
      </c>
      <c r="S14" s="528"/>
      <c r="T14" s="528"/>
      <c r="U14" s="528"/>
      <c r="V14" s="529"/>
      <c r="W14" s="436"/>
      <c r="X14" s="437"/>
      <c r="Y14" s="437"/>
      <c r="Z14" s="437"/>
      <c r="AA14" s="437"/>
      <c r="AB14" s="426"/>
      <c r="AC14" s="530">
        <v>1.5</v>
      </c>
      <c r="AD14" s="531"/>
      <c r="AE14" s="531"/>
      <c r="AF14" s="531"/>
      <c r="AG14" s="532"/>
      <c r="AH14" s="530">
        <v>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t="s">
        <v>143</v>
      </c>
      <c r="CU14" s="542"/>
      <c r="CV14" s="542"/>
      <c r="CW14" s="542"/>
      <c r="CX14" s="542"/>
      <c r="CY14" s="542"/>
      <c r="CZ14" s="542"/>
      <c r="DA14" s="543"/>
      <c r="DB14" s="541" t="s">
        <v>144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145</v>
      </c>
      <c r="N15" s="535"/>
      <c r="O15" s="535"/>
      <c r="P15" s="535"/>
      <c r="Q15" s="536"/>
      <c r="R15" s="527">
        <v>182912</v>
      </c>
      <c r="S15" s="528"/>
      <c r="T15" s="528"/>
      <c r="U15" s="528"/>
      <c r="V15" s="529"/>
      <c r="W15" s="462" t="s">
        <v>146</v>
      </c>
      <c r="X15" s="463"/>
      <c r="Y15" s="463"/>
      <c r="Z15" s="463"/>
      <c r="AA15" s="463"/>
      <c r="AB15" s="453"/>
      <c r="AC15" s="497">
        <v>27480</v>
      </c>
      <c r="AD15" s="498"/>
      <c r="AE15" s="498"/>
      <c r="AF15" s="498"/>
      <c r="AG15" s="537"/>
      <c r="AH15" s="497">
        <v>30882</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24058777</v>
      </c>
      <c r="BO15" s="410"/>
      <c r="BP15" s="410"/>
      <c r="BQ15" s="410"/>
      <c r="BR15" s="410"/>
      <c r="BS15" s="410"/>
      <c r="BT15" s="410"/>
      <c r="BU15" s="411"/>
      <c r="BV15" s="409">
        <v>23878548</v>
      </c>
      <c r="BW15" s="410"/>
      <c r="BX15" s="410"/>
      <c r="BY15" s="410"/>
      <c r="BZ15" s="410"/>
      <c r="CA15" s="410"/>
      <c r="CB15" s="410"/>
      <c r="CC15" s="411"/>
      <c r="CD15" s="544" t="s">
        <v>148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149</v>
      </c>
      <c r="M16" s="555"/>
      <c r="N16" s="555"/>
      <c r="O16" s="555"/>
      <c r="P16" s="555"/>
      <c r="Q16" s="556"/>
      <c r="R16" s="547" t="s">
        <v>150</v>
      </c>
      <c r="S16" s="548"/>
      <c r="T16" s="548"/>
      <c r="U16" s="548"/>
      <c r="V16" s="549"/>
      <c r="W16" s="436"/>
      <c r="X16" s="437"/>
      <c r="Y16" s="437"/>
      <c r="Z16" s="437"/>
      <c r="AA16" s="437"/>
      <c r="AB16" s="426"/>
      <c r="AC16" s="530">
        <v>37.299999999999997</v>
      </c>
      <c r="AD16" s="531"/>
      <c r="AE16" s="531"/>
      <c r="AF16" s="531"/>
      <c r="AG16" s="532"/>
      <c r="AH16" s="530">
        <v>37.9</v>
      </c>
      <c r="AI16" s="531"/>
      <c r="AJ16" s="531"/>
      <c r="AK16" s="531"/>
      <c r="AL16" s="533"/>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28790066</v>
      </c>
      <c r="BO16" s="447"/>
      <c r="BP16" s="447"/>
      <c r="BQ16" s="447"/>
      <c r="BR16" s="447"/>
      <c r="BS16" s="447"/>
      <c r="BT16" s="447"/>
      <c r="BU16" s="448"/>
      <c r="BV16" s="446">
        <v>28702071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152</v>
      </c>
      <c r="N17" s="551"/>
      <c r="O17" s="551"/>
      <c r="P17" s="551"/>
      <c r="Q17" s="552"/>
      <c r="R17" s="547" t="s">
        <v>153</v>
      </c>
      <c r="S17" s="548"/>
      <c r="T17" s="548"/>
      <c r="U17" s="548"/>
      <c r="V17" s="549"/>
      <c r="W17" s="462" t="s">
        <v>154</v>
      </c>
      <c r="X17" s="463"/>
      <c r="Y17" s="463"/>
      <c r="Z17" s="463"/>
      <c r="AA17" s="463"/>
      <c r="AB17" s="453"/>
      <c r="AC17" s="497">
        <v>45104</v>
      </c>
      <c r="AD17" s="498"/>
      <c r="AE17" s="498"/>
      <c r="AF17" s="498"/>
      <c r="AG17" s="537"/>
      <c r="AH17" s="497">
        <v>49439</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30874954</v>
      </c>
      <c r="BO17" s="447"/>
      <c r="BP17" s="447"/>
      <c r="BQ17" s="447"/>
      <c r="BR17" s="447"/>
      <c r="BS17" s="447"/>
      <c r="BT17" s="447"/>
      <c r="BU17" s="448"/>
      <c r="BV17" s="446">
        <v>30625767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156</v>
      </c>
      <c r="C18" s="489"/>
      <c r="D18" s="489"/>
      <c r="E18" s="558"/>
      <c r="F18" s="558"/>
      <c r="G18" s="558"/>
      <c r="H18" s="558"/>
      <c r="I18" s="558"/>
      <c r="J18" s="558"/>
      <c r="K18" s="558"/>
      <c r="L18" s="559">
        <v>225.78</v>
      </c>
      <c r="M18" s="559"/>
      <c r="N18" s="559"/>
      <c r="O18" s="559"/>
      <c r="P18" s="559"/>
      <c r="Q18" s="559"/>
      <c r="R18" s="560"/>
      <c r="S18" s="560"/>
      <c r="T18" s="560"/>
      <c r="U18" s="560"/>
      <c r="V18" s="561"/>
      <c r="W18" s="464"/>
      <c r="X18" s="465"/>
      <c r="Y18" s="465"/>
      <c r="Z18" s="465"/>
      <c r="AA18" s="465"/>
      <c r="AB18" s="456"/>
      <c r="AC18" s="562">
        <v>61.2</v>
      </c>
      <c r="AD18" s="563"/>
      <c r="AE18" s="563"/>
      <c r="AF18" s="563"/>
      <c r="AG18" s="564"/>
      <c r="AH18" s="562">
        <v>60.6</v>
      </c>
      <c r="AI18" s="563"/>
      <c r="AJ18" s="563"/>
      <c r="AK18" s="563"/>
      <c r="AL18" s="565"/>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35025579</v>
      </c>
      <c r="BO18" s="447"/>
      <c r="BP18" s="447"/>
      <c r="BQ18" s="447"/>
      <c r="BR18" s="447"/>
      <c r="BS18" s="447"/>
      <c r="BT18" s="447"/>
      <c r="BU18" s="448"/>
      <c r="BV18" s="446">
        <v>33755902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158</v>
      </c>
      <c r="C19" s="489"/>
      <c r="D19" s="489"/>
      <c r="E19" s="558"/>
      <c r="F19" s="558"/>
      <c r="G19" s="558"/>
      <c r="H19" s="558"/>
      <c r="I19" s="558"/>
      <c r="J19" s="558"/>
      <c r="K19" s="558"/>
      <c r="L19" s="566">
        <v>820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48277240</v>
      </c>
      <c r="BO19" s="447"/>
      <c r="BP19" s="447"/>
      <c r="BQ19" s="447"/>
      <c r="BR19" s="447"/>
      <c r="BS19" s="447"/>
      <c r="BT19" s="447"/>
      <c r="BU19" s="448"/>
      <c r="BV19" s="446">
        <v>50512849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160</v>
      </c>
      <c r="C20" s="489"/>
      <c r="D20" s="489"/>
      <c r="E20" s="558"/>
      <c r="F20" s="558"/>
      <c r="G20" s="558"/>
      <c r="H20" s="558"/>
      <c r="I20" s="558"/>
      <c r="J20" s="558"/>
      <c r="K20" s="558"/>
      <c r="L20" s="566">
        <v>78625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161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162</v>
      </c>
      <c r="C22" s="581"/>
      <c r="D22" s="582"/>
      <c r="E22" s="458" t="s">
        <v>1</v>
      </c>
      <c r="F22" s="463"/>
      <c r="G22" s="463"/>
      <c r="H22" s="463"/>
      <c r="I22" s="463"/>
      <c r="J22" s="463"/>
      <c r="K22" s="453"/>
      <c r="L22" s="458" t="s">
        <v>163</v>
      </c>
      <c r="M22" s="463"/>
      <c r="N22" s="463"/>
      <c r="O22" s="463"/>
      <c r="P22" s="453"/>
      <c r="Q22" s="589" t="s">
        <v>164</v>
      </c>
      <c r="R22" s="590"/>
      <c r="S22" s="590"/>
      <c r="T22" s="590"/>
      <c r="U22" s="590"/>
      <c r="V22" s="591"/>
      <c r="W22" s="595" t="s">
        <v>165</v>
      </c>
      <c r="X22" s="581"/>
      <c r="Y22" s="582"/>
      <c r="Z22" s="458" t="s">
        <v>1</v>
      </c>
      <c r="AA22" s="463"/>
      <c r="AB22" s="463"/>
      <c r="AC22" s="463"/>
      <c r="AD22" s="463"/>
      <c r="AE22" s="463"/>
      <c r="AF22" s="463"/>
      <c r="AG22" s="453"/>
      <c r="AH22" s="608" t="s">
        <v>166</v>
      </c>
      <c r="AI22" s="463"/>
      <c r="AJ22" s="463"/>
      <c r="AK22" s="463"/>
      <c r="AL22" s="453"/>
      <c r="AM22" s="608" t="s">
        <v>167</v>
      </c>
      <c r="AN22" s="609"/>
      <c r="AO22" s="609"/>
      <c r="AP22" s="609"/>
      <c r="AQ22" s="609"/>
      <c r="AR22" s="610"/>
      <c r="AS22" s="589" t="s">
        <v>164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168</v>
      </c>
      <c r="AZ23" s="407"/>
      <c r="BA23" s="407"/>
      <c r="BB23" s="407"/>
      <c r="BC23" s="407"/>
      <c r="BD23" s="407"/>
      <c r="BE23" s="407"/>
      <c r="BF23" s="407"/>
      <c r="BG23" s="407"/>
      <c r="BH23" s="407"/>
      <c r="BI23" s="407"/>
      <c r="BJ23" s="407"/>
      <c r="BK23" s="407"/>
      <c r="BL23" s="407"/>
      <c r="BM23" s="408"/>
      <c r="BN23" s="446">
        <v>56252940</v>
      </c>
      <c r="BO23" s="447"/>
      <c r="BP23" s="447"/>
      <c r="BQ23" s="447"/>
      <c r="BR23" s="447"/>
      <c r="BS23" s="447"/>
      <c r="BT23" s="447"/>
      <c r="BU23" s="448"/>
      <c r="BV23" s="446">
        <v>55728277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169</v>
      </c>
      <c r="F24" s="476"/>
      <c r="G24" s="476"/>
      <c r="H24" s="476"/>
      <c r="I24" s="476"/>
      <c r="J24" s="476"/>
      <c r="K24" s="477"/>
      <c r="L24" s="497">
        <v>1</v>
      </c>
      <c r="M24" s="498"/>
      <c r="N24" s="498"/>
      <c r="O24" s="498"/>
      <c r="P24" s="537"/>
      <c r="Q24" s="497">
        <v>9579</v>
      </c>
      <c r="R24" s="498"/>
      <c r="S24" s="498"/>
      <c r="T24" s="498"/>
      <c r="U24" s="498"/>
      <c r="V24" s="537"/>
      <c r="W24" s="596"/>
      <c r="X24" s="584"/>
      <c r="Y24" s="585"/>
      <c r="Z24" s="496" t="s">
        <v>170</v>
      </c>
      <c r="AA24" s="476"/>
      <c r="AB24" s="476"/>
      <c r="AC24" s="476"/>
      <c r="AD24" s="476"/>
      <c r="AE24" s="476"/>
      <c r="AF24" s="476"/>
      <c r="AG24" s="477"/>
      <c r="AH24" s="497">
        <v>1247</v>
      </c>
      <c r="AI24" s="498"/>
      <c r="AJ24" s="498"/>
      <c r="AK24" s="498"/>
      <c r="AL24" s="537"/>
      <c r="AM24" s="497">
        <v>3962966</v>
      </c>
      <c r="AN24" s="498"/>
      <c r="AO24" s="498"/>
      <c r="AP24" s="498"/>
      <c r="AQ24" s="498"/>
      <c r="AR24" s="537"/>
      <c r="AS24" s="497">
        <v>3178</v>
      </c>
      <c r="AT24" s="498"/>
      <c r="AU24" s="498"/>
      <c r="AV24" s="498"/>
      <c r="AW24" s="498"/>
      <c r="AX24" s="499"/>
      <c r="AY24" s="616" t="s">
        <v>171</v>
      </c>
      <c r="AZ24" s="617"/>
      <c r="BA24" s="617"/>
      <c r="BB24" s="617"/>
      <c r="BC24" s="617"/>
      <c r="BD24" s="617"/>
      <c r="BE24" s="617"/>
      <c r="BF24" s="617"/>
      <c r="BG24" s="617"/>
      <c r="BH24" s="617"/>
      <c r="BI24" s="617"/>
      <c r="BJ24" s="617"/>
      <c r="BK24" s="617"/>
      <c r="BL24" s="617"/>
      <c r="BM24" s="618"/>
      <c r="BN24" s="446">
        <v>34707454</v>
      </c>
      <c r="BO24" s="447"/>
      <c r="BP24" s="447"/>
      <c r="BQ24" s="447"/>
      <c r="BR24" s="447"/>
      <c r="BS24" s="447"/>
      <c r="BT24" s="447"/>
      <c r="BU24" s="448"/>
      <c r="BV24" s="446">
        <v>35127629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172</v>
      </c>
      <c r="F25" s="476"/>
      <c r="G25" s="476"/>
      <c r="H25" s="476"/>
      <c r="I25" s="476"/>
      <c r="J25" s="476"/>
      <c r="K25" s="477"/>
      <c r="L25" s="497">
        <v>2</v>
      </c>
      <c r="M25" s="498"/>
      <c r="N25" s="498"/>
      <c r="O25" s="498"/>
      <c r="P25" s="537"/>
      <c r="Q25" s="497">
        <v>8208</v>
      </c>
      <c r="R25" s="498"/>
      <c r="S25" s="498"/>
      <c r="T25" s="498"/>
      <c r="U25" s="498"/>
      <c r="V25" s="537"/>
      <c r="W25" s="596"/>
      <c r="X25" s="584"/>
      <c r="Y25" s="585"/>
      <c r="Z25" s="496" t="s">
        <v>173</v>
      </c>
      <c r="AA25" s="476"/>
      <c r="AB25" s="476"/>
      <c r="AC25" s="476"/>
      <c r="AD25" s="476"/>
      <c r="AE25" s="476"/>
      <c r="AF25" s="476"/>
      <c r="AG25" s="477"/>
      <c r="AH25" s="497">
        <v>294</v>
      </c>
      <c r="AI25" s="498"/>
      <c r="AJ25" s="498"/>
      <c r="AK25" s="498"/>
      <c r="AL25" s="537"/>
      <c r="AM25" s="497">
        <v>913458</v>
      </c>
      <c r="AN25" s="498"/>
      <c r="AO25" s="498"/>
      <c r="AP25" s="498"/>
      <c r="AQ25" s="498"/>
      <c r="AR25" s="537"/>
      <c r="AS25" s="497">
        <v>3107</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2296516</v>
      </c>
      <c r="BO25" s="410"/>
      <c r="BP25" s="410"/>
      <c r="BQ25" s="410"/>
      <c r="BR25" s="410"/>
      <c r="BS25" s="410"/>
      <c r="BT25" s="410"/>
      <c r="BU25" s="411"/>
      <c r="BV25" s="409">
        <v>2699094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175</v>
      </c>
      <c r="F26" s="476"/>
      <c r="G26" s="476"/>
      <c r="H26" s="476"/>
      <c r="I26" s="476"/>
      <c r="J26" s="476"/>
      <c r="K26" s="477"/>
      <c r="L26" s="497">
        <v>1</v>
      </c>
      <c r="M26" s="498"/>
      <c r="N26" s="498"/>
      <c r="O26" s="498"/>
      <c r="P26" s="537"/>
      <c r="Q26" s="497">
        <v>7399</v>
      </c>
      <c r="R26" s="498"/>
      <c r="S26" s="498"/>
      <c r="T26" s="498"/>
      <c r="U26" s="498"/>
      <c r="V26" s="537"/>
      <c r="W26" s="596"/>
      <c r="X26" s="584"/>
      <c r="Y26" s="585"/>
      <c r="Z26" s="496" t="s">
        <v>176</v>
      </c>
      <c r="AA26" s="606"/>
      <c r="AB26" s="606"/>
      <c r="AC26" s="606"/>
      <c r="AD26" s="606"/>
      <c r="AE26" s="606"/>
      <c r="AF26" s="606"/>
      <c r="AG26" s="607"/>
      <c r="AH26" s="497">
        <v>43</v>
      </c>
      <c r="AI26" s="498"/>
      <c r="AJ26" s="498"/>
      <c r="AK26" s="498"/>
      <c r="AL26" s="537"/>
      <c r="AM26" s="497">
        <v>141255</v>
      </c>
      <c r="AN26" s="498"/>
      <c r="AO26" s="498"/>
      <c r="AP26" s="498"/>
      <c r="AQ26" s="498"/>
      <c r="AR26" s="537"/>
      <c r="AS26" s="497">
        <v>3285</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143</v>
      </c>
      <c r="BO26" s="447"/>
      <c r="BP26" s="447"/>
      <c r="BQ26" s="447"/>
      <c r="BR26" s="447"/>
      <c r="BS26" s="447"/>
      <c r="BT26" s="447"/>
      <c r="BU26" s="448"/>
      <c r="BV26" s="446" t="s">
        <v>144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178</v>
      </c>
      <c r="F27" s="476"/>
      <c r="G27" s="476"/>
      <c r="H27" s="476"/>
      <c r="I27" s="476"/>
      <c r="J27" s="476"/>
      <c r="K27" s="477"/>
      <c r="L27" s="497">
        <v>1</v>
      </c>
      <c r="M27" s="498"/>
      <c r="N27" s="498"/>
      <c r="O27" s="498"/>
      <c r="P27" s="537"/>
      <c r="Q27" s="497">
        <v>6150</v>
      </c>
      <c r="R27" s="498"/>
      <c r="S27" s="498"/>
      <c r="T27" s="498"/>
      <c r="U27" s="498"/>
      <c r="V27" s="537"/>
      <c r="W27" s="596"/>
      <c r="X27" s="584"/>
      <c r="Y27" s="585"/>
      <c r="Z27" s="496" t="s">
        <v>179</v>
      </c>
      <c r="AA27" s="476"/>
      <c r="AB27" s="476"/>
      <c r="AC27" s="476"/>
      <c r="AD27" s="476"/>
      <c r="AE27" s="476"/>
      <c r="AF27" s="476"/>
      <c r="AG27" s="477"/>
      <c r="AH27" s="497">
        <v>33</v>
      </c>
      <c r="AI27" s="498"/>
      <c r="AJ27" s="498"/>
      <c r="AK27" s="498"/>
      <c r="AL27" s="537"/>
      <c r="AM27" s="497">
        <v>98901</v>
      </c>
      <c r="AN27" s="498"/>
      <c r="AO27" s="498"/>
      <c r="AP27" s="498"/>
      <c r="AQ27" s="498"/>
      <c r="AR27" s="537"/>
      <c r="AS27" s="497">
        <v>2997</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t="s">
        <v>144</v>
      </c>
      <c r="BO27" s="620"/>
      <c r="BP27" s="620"/>
      <c r="BQ27" s="620"/>
      <c r="BR27" s="620"/>
      <c r="BS27" s="620"/>
      <c r="BT27" s="620"/>
      <c r="BU27" s="621"/>
      <c r="BV27" s="619" t="s">
        <v>144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5500</v>
      </c>
      <c r="R28" s="498"/>
      <c r="S28" s="498"/>
      <c r="T28" s="498"/>
      <c r="U28" s="498"/>
      <c r="V28" s="537"/>
      <c r="W28" s="596"/>
      <c r="X28" s="584"/>
      <c r="Y28" s="585"/>
      <c r="Z28" s="496" t="s">
        <v>182</v>
      </c>
      <c r="AA28" s="476"/>
      <c r="AB28" s="476"/>
      <c r="AC28" s="476"/>
      <c r="AD28" s="476"/>
      <c r="AE28" s="476"/>
      <c r="AF28" s="476"/>
      <c r="AG28" s="477"/>
      <c r="AH28" s="497" t="s">
        <v>143</v>
      </c>
      <c r="AI28" s="498"/>
      <c r="AJ28" s="498"/>
      <c r="AK28" s="498"/>
      <c r="AL28" s="537"/>
      <c r="AM28" s="497" t="s">
        <v>124</v>
      </c>
      <c r="AN28" s="498"/>
      <c r="AO28" s="498"/>
      <c r="AP28" s="498"/>
      <c r="AQ28" s="498"/>
      <c r="AR28" s="537"/>
      <c r="AS28" s="497" t="s">
        <v>144</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5266974</v>
      </c>
      <c r="BO28" s="410"/>
      <c r="BP28" s="410"/>
      <c r="BQ28" s="410"/>
      <c r="BR28" s="410"/>
      <c r="BS28" s="410"/>
      <c r="BT28" s="410"/>
      <c r="BU28" s="411"/>
      <c r="BV28" s="409">
        <v>5550910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184</v>
      </c>
      <c r="F29" s="476"/>
      <c r="G29" s="476"/>
      <c r="H29" s="476"/>
      <c r="I29" s="476"/>
      <c r="J29" s="476"/>
      <c r="K29" s="477"/>
      <c r="L29" s="497">
        <v>26</v>
      </c>
      <c r="M29" s="498"/>
      <c r="N29" s="498"/>
      <c r="O29" s="498"/>
      <c r="P29" s="537"/>
      <c r="Q29" s="497">
        <v>5100</v>
      </c>
      <c r="R29" s="498"/>
      <c r="S29" s="498"/>
      <c r="T29" s="498"/>
      <c r="U29" s="498"/>
      <c r="V29" s="537"/>
      <c r="W29" s="597"/>
      <c r="X29" s="598"/>
      <c r="Y29" s="599"/>
      <c r="Z29" s="496" t="s">
        <v>185</v>
      </c>
      <c r="AA29" s="476"/>
      <c r="AB29" s="476"/>
      <c r="AC29" s="476"/>
      <c r="AD29" s="476"/>
      <c r="AE29" s="476"/>
      <c r="AF29" s="476"/>
      <c r="AG29" s="477"/>
      <c r="AH29" s="497">
        <v>1280</v>
      </c>
      <c r="AI29" s="498"/>
      <c r="AJ29" s="498"/>
      <c r="AK29" s="498"/>
      <c r="AL29" s="537"/>
      <c r="AM29" s="497">
        <v>4061867</v>
      </c>
      <c r="AN29" s="498"/>
      <c r="AO29" s="498"/>
      <c r="AP29" s="498"/>
      <c r="AQ29" s="498"/>
      <c r="AR29" s="537"/>
      <c r="AS29" s="497">
        <v>3173</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12417741</v>
      </c>
      <c r="BO29" s="447"/>
      <c r="BP29" s="447"/>
      <c r="BQ29" s="447"/>
      <c r="BR29" s="447"/>
      <c r="BS29" s="447"/>
      <c r="BT29" s="447"/>
      <c r="BU29" s="448"/>
      <c r="BV29" s="446">
        <v>13104654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7774541</v>
      </c>
      <c r="BO30" s="620"/>
      <c r="BP30" s="620"/>
      <c r="BQ30" s="620"/>
      <c r="BR30" s="620"/>
      <c r="BS30" s="620"/>
      <c r="BT30" s="620"/>
      <c r="BU30" s="621"/>
      <c r="BV30" s="619">
        <v>7899568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194</v>
      </c>
      <c r="V33" s="470"/>
      <c r="W33" s="435" t="s">
        <v>196</v>
      </c>
      <c r="X33" s="435"/>
      <c r="Y33" s="435"/>
      <c r="Z33" s="435"/>
      <c r="AA33" s="435"/>
      <c r="AB33" s="435"/>
      <c r="AC33" s="435"/>
      <c r="AD33" s="435"/>
      <c r="AE33" s="435"/>
      <c r="AF33" s="435"/>
      <c r="AG33" s="435"/>
      <c r="AH33" s="435"/>
      <c r="AI33" s="435"/>
      <c r="AJ33" s="435"/>
      <c r="AK33" s="435"/>
      <c r="AL33" s="195"/>
      <c r="AM33" s="470" t="s">
        <v>194</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戸別合併処理浄化槽事業特別会計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日立市公園協会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日立市民科学文化財団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f t="shared" si="3"/>
        <v>18</v>
      </c>
      <c r="CP36" s="632"/>
      <c r="CQ36" s="633" t="str">
        <f>IF('各会計、関係団体の財政状況及び健全化判断比率'!BS9="","",'各会計、関係団体の財政状況及び健全化判断比率'!BS9)</f>
        <v>日立市体育協会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f t="shared" si="3"/>
        <v>19</v>
      </c>
      <c r="CP37" s="632"/>
      <c r="CQ37" s="633" t="str">
        <f>IF('各会計、関係団体の財政状況及び健全化判断比率'!BS10="","",'各会計、関係団体の財政状況及び健全化判断比率'!BS10)</f>
        <v>日立地区産業支援センター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茨城県後期高齢者医療広域連合（後期高齢者医療事業特別会計）</v>
      </c>
      <c r="BZ38" s="633"/>
      <c r="CA38" s="633"/>
      <c r="CB38" s="633"/>
      <c r="CC38" s="633"/>
      <c r="CD38" s="633"/>
      <c r="CE38" s="633"/>
      <c r="CF38" s="633"/>
      <c r="CG38" s="633"/>
      <c r="CH38" s="633"/>
      <c r="CI38" s="633"/>
      <c r="CJ38" s="633"/>
      <c r="CK38" s="633"/>
      <c r="CL38" s="633"/>
      <c r="CM38" s="633"/>
      <c r="CN38" s="193"/>
      <c r="CO38" s="632">
        <f t="shared" si="3"/>
        <v>20</v>
      </c>
      <c r="CP38" s="632"/>
      <c r="CQ38" s="633" t="str">
        <f>IF('各会計、関係団体の財政状況及び健全化判断比率'!BS11="","",'各会計、関係団体の財政状況及び健全化判断比率'!BS11)</f>
        <v>日立市場データプロセス</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日立・高萩広域下水道組合</v>
      </c>
      <c r="BZ39" s="633"/>
      <c r="CA39" s="633"/>
      <c r="CB39" s="633"/>
      <c r="CC39" s="633"/>
      <c r="CD39" s="633"/>
      <c r="CE39" s="633"/>
      <c r="CF39" s="633"/>
      <c r="CG39" s="633"/>
      <c r="CH39" s="633"/>
      <c r="CI39" s="633"/>
      <c r="CJ39" s="633"/>
      <c r="CK39" s="633"/>
      <c r="CL39" s="633"/>
      <c r="CM39" s="633"/>
      <c r="CN39" s="193"/>
      <c r="CO39" s="632">
        <f t="shared" si="3"/>
        <v>21</v>
      </c>
      <c r="CP39" s="632"/>
      <c r="CQ39" s="633" t="str">
        <f>IF('各会計、関係団体の財政状況及び健全化判断比率'!BS12="","",'各会計、関係団体の財政状況及び健全化判断比率'!BS12)</f>
        <v>日立市土地開発公社</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茨城北農業共済事務組合</v>
      </c>
      <c r="BZ40" s="633"/>
      <c r="CA40" s="633"/>
      <c r="CB40" s="633"/>
      <c r="CC40" s="633"/>
      <c r="CD40" s="633"/>
      <c r="CE40" s="633"/>
      <c r="CF40" s="633"/>
      <c r="CG40" s="633"/>
      <c r="CH40" s="633"/>
      <c r="CI40" s="633"/>
      <c r="CJ40" s="633"/>
      <c r="CK40" s="633"/>
      <c r="CL40" s="633"/>
      <c r="CM40" s="633"/>
      <c r="CN40" s="193"/>
      <c r="CO40" s="632">
        <f t="shared" si="3"/>
        <v>22</v>
      </c>
      <c r="CP40" s="632"/>
      <c r="CQ40" s="633" t="str">
        <f>IF('各会計、関係団体の財政状況及び健全化判断比率'!BS13="","",'各会計、関係団体の財政状況及び健全化判断比率'!BS13)</f>
        <v>日立埠頭</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cSjHlzdbVeTruIH0obojgGFINZP5qmnCr8J9rz3FLOBWK/A2ZCdZEhbLi4yVthVJaNuNKN2i+Y2Q+vjuKOJubg==" saltValue="ryKYrSt+Vl0Fq3ftyfuY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3" t="s">
        <v>557</v>
      </c>
      <c r="D34" s="1223"/>
      <c r="E34" s="1224"/>
      <c r="F34" s="32">
        <v>7.35</v>
      </c>
      <c r="G34" s="33">
        <v>7.66</v>
      </c>
      <c r="H34" s="33">
        <v>9.7200000000000006</v>
      </c>
      <c r="I34" s="33">
        <v>7.1</v>
      </c>
      <c r="J34" s="34">
        <v>10.53</v>
      </c>
      <c r="K34" s="22"/>
      <c r="L34" s="22"/>
      <c r="M34" s="22"/>
      <c r="N34" s="22"/>
      <c r="O34" s="22"/>
      <c r="P34" s="22"/>
    </row>
    <row r="35" spans="1:16" ht="39" customHeight="1">
      <c r="A35" s="22"/>
      <c r="B35" s="35"/>
      <c r="C35" s="1217" t="s">
        <v>558</v>
      </c>
      <c r="D35" s="1218"/>
      <c r="E35" s="1219"/>
      <c r="F35" s="36">
        <v>5.2</v>
      </c>
      <c r="G35" s="37">
        <v>5.48</v>
      </c>
      <c r="H35" s="37">
        <v>5.68</v>
      </c>
      <c r="I35" s="37">
        <v>5.95</v>
      </c>
      <c r="J35" s="38">
        <v>5.87</v>
      </c>
      <c r="K35" s="22"/>
      <c r="L35" s="22"/>
      <c r="M35" s="22"/>
      <c r="N35" s="22"/>
      <c r="O35" s="22"/>
      <c r="P35" s="22"/>
    </row>
    <row r="36" spans="1:16" ht="39" customHeight="1">
      <c r="A36" s="22"/>
      <c r="B36" s="35"/>
      <c r="C36" s="1217" t="s">
        <v>559</v>
      </c>
      <c r="D36" s="1218"/>
      <c r="E36" s="1219"/>
      <c r="F36" s="36">
        <v>0.55000000000000004</v>
      </c>
      <c r="G36" s="37">
        <v>0.89</v>
      </c>
      <c r="H36" s="37">
        <v>1.9</v>
      </c>
      <c r="I36" s="37">
        <v>1.33</v>
      </c>
      <c r="J36" s="38">
        <v>1.48</v>
      </c>
      <c r="K36" s="22"/>
      <c r="L36" s="22"/>
      <c r="M36" s="22"/>
      <c r="N36" s="22"/>
      <c r="O36" s="22"/>
      <c r="P36" s="22"/>
    </row>
    <row r="37" spans="1:16" ht="39" customHeight="1">
      <c r="A37" s="22"/>
      <c r="B37" s="35"/>
      <c r="C37" s="1217" t="s">
        <v>560</v>
      </c>
      <c r="D37" s="1218"/>
      <c r="E37" s="1219"/>
      <c r="F37" s="36">
        <v>0.92</v>
      </c>
      <c r="G37" s="37">
        <v>0.38</v>
      </c>
      <c r="H37" s="37">
        <v>0.19</v>
      </c>
      <c r="I37" s="37">
        <v>0.02</v>
      </c>
      <c r="J37" s="38">
        <v>1.23</v>
      </c>
      <c r="K37" s="22"/>
      <c r="L37" s="22"/>
      <c r="M37" s="22"/>
      <c r="N37" s="22"/>
      <c r="O37" s="22"/>
      <c r="P37" s="22"/>
    </row>
    <row r="38" spans="1:16" ht="39" customHeight="1">
      <c r="A38" s="22"/>
      <c r="B38" s="35"/>
      <c r="C38" s="1217" t="s">
        <v>561</v>
      </c>
      <c r="D38" s="1218"/>
      <c r="E38" s="1219"/>
      <c r="F38" s="36">
        <v>0.39</v>
      </c>
      <c r="G38" s="37">
        <v>0.43</v>
      </c>
      <c r="H38" s="37">
        <v>0.33</v>
      </c>
      <c r="I38" s="37">
        <v>0.32</v>
      </c>
      <c r="J38" s="38">
        <v>0.25</v>
      </c>
      <c r="K38" s="22"/>
      <c r="L38" s="22"/>
      <c r="M38" s="22"/>
      <c r="N38" s="22"/>
      <c r="O38" s="22"/>
      <c r="P38" s="22"/>
    </row>
    <row r="39" spans="1:16" ht="39" customHeight="1">
      <c r="A39" s="22"/>
      <c r="B39" s="35"/>
      <c r="C39" s="1217" t="s">
        <v>562</v>
      </c>
      <c r="D39" s="1218"/>
      <c r="E39" s="1219"/>
      <c r="F39" s="36">
        <v>0.02</v>
      </c>
      <c r="G39" s="37">
        <v>0</v>
      </c>
      <c r="H39" s="37">
        <v>0.02</v>
      </c>
      <c r="I39" s="37">
        <v>0.02</v>
      </c>
      <c r="J39" s="38">
        <v>0.02</v>
      </c>
      <c r="K39" s="22"/>
      <c r="L39" s="22"/>
      <c r="M39" s="22"/>
      <c r="N39" s="22"/>
      <c r="O39" s="22"/>
      <c r="P39" s="22"/>
    </row>
    <row r="40" spans="1:16" ht="39" customHeight="1">
      <c r="A40" s="22"/>
      <c r="B40" s="35"/>
      <c r="C40" s="1217" t="s">
        <v>563</v>
      </c>
      <c r="D40" s="1218"/>
      <c r="E40" s="1219"/>
      <c r="F40" s="36">
        <v>0</v>
      </c>
      <c r="G40" s="37">
        <v>0</v>
      </c>
      <c r="H40" s="37">
        <v>0</v>
      </c>
      <c r="I40" s="37">
        <v>0</v>
      </c>
      <c r="J40" s="38">
        <v>0</v>
      </c>
      <c r="K40" s="22"/>
      <c r="L40" s="22"/>
      <c r="M40" s="22"/>
      <c r="N40" s="22"/>
      <c r="O40" s="22"/>
      <c r="P40" s="22"/>
    </row>
    <row r="41" spans="1:16" ht="39" customHeight="1">
      <c r="A41" s="22"/>
      <c r="B41" s="35"/>
      <c r="C41" s="1217" t="s">
        <v>564</v>
      </c>
      <c r="D41" s="1218"/>
      <c r="E41" s="1219"/>
      <c r="F41" s="36">
        <v>0</v>
      </c>
      <c r="G41" s="37">
        <v>0</v>
      </c>
      <c r="H41" s="37">
        <v>0</v>
      </c>
      <c r="I41" s="37">
        <v>0</v>
      </c>
      <c r="J41" s="38">
        <v>0</v>
      </c>
      <c r="K41" s="22"/>
      <c r="L41" s="22"/>
      <c r="M41" s="22"/>
      <c r="N41" s="22"/>
      <c r="O41" s="22"/>
      <c r="P41" s="22"/>
    </row>
    <row r="42" spans="1:16" ht="39" customHeight="1">
      <c r="A42" s="22"/>
      <c r="B42" s="39"/>
      <c r="C42" s="1217" t="s">
        <v>565</v>
      </c>
      <c r="D42" s="1218"/>
      <c r="E42" s="1219"/>
      <c r="F42" s="36" t="s">
        <v>507</v>
      </c>
      <c r="G42" s="37" t="s">
        <v>507</v>
      </c>
      <c r="H42" s="37" t="s">
        <v>507</v>
      </c>
      <c r="I42" s="37" t="s">
        <v>507</v>
      </c>
      <c r="J42" s="38" t="s">
        <v>507</v>
      </c>
      <c r="K42" s="22"/>
      <c r="L42" s="22"/>
      <c r="M42" s="22"/>
      <c r="N42" s="22"/>
      <c r="O42" s="22"/>
      <c r="P42" s="22"/>
    </row>
    <row r="43" spans="1:16" ht="39" customHeight="1" thickBot="1">
      <c r="A43" s="22"/>
      <c r="B43" s="40"/>
      <c r="C43" s="1220" t="s">
        <v>566</v>
      </c>
      <c r="D43" s="1221"/>
      <c r="E43" s="1222"/>
      <c r="F43" s="41">
        <v>0.24</v>
      </c>
      <c r="G43" s="42">
        <v>0.18</v>
      </c>
      <c r="H43" s="42">
        <v>0.04</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eT9k/q/VAxwSK2jS8OXztuYK5G3OgYrnp0NCc1BsM+neYikRRNDdVJ/qZJRN/uoQsDhiMUMdixSP+IZWEm1NQ==" saltValue="jmZOS7VBDHPhSKuTAlGk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3" t="s">
        <v>11</v>
      </c>
      <c r="C45" s="1234"/>
      <c r="D45" s="58"/>
      <c r="E45" s="1239" t="s">
        <v>12</v>
      </c>
      <c r="F45" s="1239"/>
      <c r="G45" s="1239"/>
      <c r="H45" s="1239"/>
      <c r="I45" s="1239"/>
      <c r="J45" s="1240"/>
      <c r="K45" s="59">
        <v>6497</v>
      </c>
      <c r="L45" s="60">
        <v>6219</v>
      </c>
      <c r="M45" s="60">
        <v>5740</v>
      </c>
      <c r="N45" s="60">
        <v>5454</v>
      </c>
      <c r="O45" s="61">
        <v>5717</v>
      </c>
      <c r="P45" s="48"/>
      <c r="Q45" s="48"/>
      <c r="R45" s="48"/>
      <c r="S45" s="48"/>
      <c r="T45" s="48"/>
      <c r="U45" s="48"/>
    </row>
    <row r="46" spans="1:21" ht="30.75" customHeight="1">
      <c r="A46" s="48"/>
      <c r="B46" s="1235"/>
      <c r="C46" s="1236"/>
      <c r="D46" s="62"/>
      <c r="E46" s="1227" t="s">
        <v>13</v>
      </c>
      <c r="F46" s="1227"/>
      <c r="G46" s="1227"/>
      <c r="H46" s="1227"/>
      <c r="I46" s="1227"/>
      <c r="J46" s="1228"/>
      <c r="K46" s="63" t="s">
        <v>507</v>
      </c>
      <c r="L46" s="64" t="s">
        <v>507</v>
      </c>
      <c r="M46" s="64" t="s">
        <v>507</v>
      </c>
      <c r="N46" s="64" t="s">
        <v>507</v>
      </c>
      <c r="O46" s="65" t="s">
        <v>507</v>
      </c>
      <c r="P46" s="48"/>
      <c r="Q46" s="48"/>
      <c r="R46" s="48"/>
      <c r="S46" s="48"/>
      <c r="T46" s="48"/>
      <c r="U46" s="48"/>
    </row>
    <row r="47" spans="1:21" ht="30.75" customHeight="1">
      <c r="A47" s="48"/>
      <c r="B47" s="1235"/>
      <c r="C47" s="1236"/>
      <c r="D47" s="62"/>
      <c r="E47" s="1227" t="s">
        <v>14</v>
      </c>
      <c r="F47" s="1227"/>
      <c r="G47" s="1227"/>
      <c r="H47" s="1227"/>
      <c r="I47" s="1227"/>
      <c r="J47" s="1228"/>
      <c r="K47" s="63" t="s">
        <v>507</v>
      </c>
      <c r="L47" s="64" t="s">
        <v>507</v>
      </c>
      <c r="M47" s="64" t="s">
        <v>507</v>
      </c>
      <c r="N47" s="64" t="s">
        <v>507</v>
      </c>
      <c r="O47" s="65" t="s">
        <v>507</v>
      </c>
      <c r="P47" s="48"/>
      <c r="Q47" s="48"/>
      <c r="R47" s="48"/>
      <c r="S47" s="48"/>
      <c r="T47" s="48"/>
      <c r="U47" s="48"/>
    </row>
    <row r="48" spans="1:21" ht="30.75" customHeight="1">
      <c r="A48" s="48"/>
      <c r="B48" s="1235"/>
      <c r="C48" s="1236"/>
      <c r="D48" s="62"/>
      <c r="E48" s="1227" t="s">
        <v>15</v>
      </c>
      <c r="F48" s="1227"/>
      <c r="G48" s="1227"/>
      <c r="H48" s="1227"/>
      <c r="I48" s="1227"/>
      <c r="J48" s="1228"/>
      <c r="K48" s="63">
        <v>878</v>
      </c>
      <c r="L48" s="64">
        <v>627</v>
      </c>
      <c r="M48" s="64">
        <v>636</v>
      </c>
      <c r="N48" s="64">
        <v>494</v>
      </c>
      <c r="O48" s="65">
        <v>386</v>
      </c>
      <c r="P48" s="48"/>
      <c r="Q48" s="48"/>
      <c r="R48" s="48"/>
      <c r="S48" s="48"/>
      <c r="T48" s="48"/>
      <c r="U48" s="48"/>
    </row>
    <row r="49" spans="1:21" ht="30.75" customHeight="1">
      <c r="A49" s="48"/>
      <c r="B49" s="1235"/>
      <c r="C49" s="1236"/>
      <c r="D49" s="62"/>
      <c r="E49" s="1227" t="s">
        <v>16</v>
      </c>
      <c r="F49" s="1227"/>
      <c r="G49" s="1227"/>
      <c r="H49" s="1227"/>
      <c r="I49" s="1227"/>
      <c r="J49" s="1228"/>
      <c r="K49" s="63">
        <v>735</v>
      </c>
      <c r="L49" s="64">
        <v>728</v>
      </c>
      <c r="M49" s="64">
        <v>741</v>
      </c>
      <c r="N49" s="64">
        <v>289</v>
      </c>
      <c r="O49" s="65">
        <v>249</v>
      </c>
      <c r="P49" s="48"/>
      <c r="Q49" s="48"/>
      <c r="R49" s="48"/>
      <c r="S49" s="48"/>
      <c r="T49" s="48"/>
      <c r="U49" s="48"/>
    </row>
    <row r="50" spans="1:21" ht="30.75" customHeight="1">
      <c r="A50" s="48"/>
      <c r="B50" s="1235"/>
      <c r="C50" s="1236"/>
      <c r="D50" s="62"/>
      <c r="E50" s="1227" t="s">
        <v>17</v>
      </c>
      <c r="F50" s="1227"/>
      <c r="G50" s="1227"/>
      <c r="H50" s="1227"/>
      <c r="I50" s="1227"/>
      <c r="J50" s="1228"/>
      <c r="K50" s="63" t="s">
        <v>507</v>
      </c>
      <c r="L50" s="64" t="s">
        <v>507</v>
      </c>
      <c r="M50" s="64" t="s">
        <v>507</v>
      </c>
      <c r="N50" s="64" t="s">
        <v>507</v>
      </c>
      <c r="O50" s="65" t="s">
        <v>507</v>
      </c>
      <c r="P50" s="48"/>
      <c r="Q50" s="48"/>
      <c r="R50" s="48"/>
      <c r="S50" s="48"/>
      <c r="T50" s="48"/>
      <c r="U50" s="48"/>
    </row>
    <row r="51" spans="1:21" ht="30.75" customHeight="1">
      <c r="A51" s="48"/>
      <c r="B51" s="1237"/>
      <c r="C51" s="1238"/>
      <c r="D51" s="66"/>
      <c r="E51" s="1227" t="s">
        <v>18</v>
      </c>
      <c r="F51" s="1227"/>
      <c r="G51" s="1227"/>
      <c r="H51" s="1227"/>
      <c r="I51" s="1227"/>
      <c r="J51" s="1228"/>
      <c r="K51" s="63" t="s">
        <v>507</v>
      </c>
      <c r="L51" s="64" t="s">
        <v>507</v>
      </c>
      <c r="M51" s="64" t="s">
        <v>507</v>
      </c>
      <c r="N51" s="64" t="s">
        <v>507</v>
      </c>
      <c r="O51" s="65" t="s">
        <v>507</v>
      </c>
      <c r="P51" s="48"/>
      <c r="Q51" s="48"/>
      <c r="R51" s="48"/>
      <c r="S51" s="48"/>
      <c r="T51" s="48"/>
      <c r="U51" s="48"/>
    </row>
    <row r="52" spans="1:21" ht="30.75" customHeight="1">
      <c r="A52" s="48"/>
      <c r="B52" s="1225" t="s">
        <v>19</v>
      </c>
      <c r="C52" s="1226"/>
      <c r="D52" s="66"/>
      <c r="E52" s="1227" t="s">
        <v>20</v>
      </c>
      <c r="F52" s="1227"/>
      <c r="G52" s="1227"/>
      <c r="H52" s="1227"/>
      <c r="I52" s="1227"/>
      <c r="J52" s="1228"/>
      <c r="K52" s="63">
        <v>7546</v>
      </c>
      <c r="L52" s="64">
        <v>7741</v>
      </c>
      <c r="M52" s="64">
        <v>7483</v>
      </c>
      <c r="N52" s="64">
        <v>6836</v>
      </c>
      <c r="O52" s="65">
        <v>6728</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564</v>
      </c>
      <c r="L53" s="69">
        <v>-167</v>
      </c>
      <c r="M53" s="69">
        <v>-366</v>
      </c>
      <c r="N53" s="69">
        <v>-599</v>
      </c>
      <c r="O53" s="70">
        <v>-376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KfYwisiyao5UdmT1G6HSZAIq59JFzBDXsWW0DyOIu2XCzEY7lKGiCVNFDNu9+yHDuBC+87z0DEZ3R6mLIViiw==" saltValue="VRdVmiP8Ga8QT85bsBmYd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1" t="s">
        <v>24</v>
      </c>
      <c r="C41" s="1242"/>
      <c r="D41" s="81"/>
      <c r="E41" s="1247" t="s">
        <v>25</v>
      </c>
      <c r="F41" s="1247"/>
      <c r="G41" s="1247"/>
      <c r="H41" s="1248"/>
      <c r="I41" s="82">
        <v>50457</v>
      </c>
      <c r="J41" s="83">
        <v>49539</v>
      </c>
      <c r="K41" s="83">
        <v>51117</v>
      </c>
      <c r="L41" s="83">
        <v>55728</v>
      </c>
      <c r="M41" s="84">
        <v>56257</v>
      </c>
    </row>
    <row r="42" spans="2:13" ht="27.75" customHeight="1">
      <c r="B42" s="1243"/>
      <c r="C42" s="1244"/>
      <c r="D42" s="85"/>
      <c r="E42" s="1249" t="s">
        <v>26</v>
      </c>
      <c r="F42" s="1249"/>
      <c r="G42" s="1249"/>
      <c r="H42" s="1250"/>
      <c r="I42" s="86">
        <v>378</v>
      </c>
      <c r="J42" s="87">
        <v>163</v>
      </c>
      <c r="K42" s="87">
        <v>493</v>
      </c>
      <c r="L42" s="87">
        <v>632</v>
      </c>
      <c r="M42" s="88">
        <v>219</v>
      </c>
    </row>
    <row r="43" spans="2:13" ht="27.75" customHeight="1">
      <c r="B43" s="1243"/>
      <c r="C43" s="1244"/>
      <c r="D43" s="85"/>
      <c r="E43" s="1249" t="s">
        <v>27</v>
      </c>
      <c r="F43" s="1249"/>
      <c r="G43" s="1249"/>
      <c r="H43" s="1250"/>
      <c r="I43" s="86">
        <v>10506</v>
      </c>
      <c r="J43" s="87">
        <v>8195</v>
      </c>
      <c r="K43" s="87">
        <v>6708</v>
      </c>
      <c r="L43" s="87">
        <v>4653</v>
      </c>
      <c r="M43" s="88">
        <v>3955</v>
      </c>
    </row>
    <row r="44" spans="2:13" ht="27.75" customHeight="1">
      <c r="B44" s="1243"/>
      <c r="C44" s="1244"/>
      <c r="D44" s="85"/>
      <c r="E44" s="1249" t="s">
        <v>28</v>
      </c>
      <c r="F44" s="1249"/>
      <c r="G44" s="1249"/>
      <c r="H44" s="1250"/>
      <c r="I44" s="86">
        <v>5859</v>
      </c>
      <c r="J44" s="87">
        <v>5344</v>
      </c>
      <c r="K44" s="87">
        <v>4932</v>
      </c>
      <c r="L44" s="87">
        <v>3603</v>
      </c>
      <c r="M44" s="88">
        <v>2441</v>
      </c>
    </row>
    <row r="45" spans="2:13" ht="27.75" customHeight="1">
      <c r="B45" s="1243"/>
      <c r="C45" s="1244"/>
      <c r="D45" s="85"/>
      <c r="E45" s="1249" t="s">
        <v>29</v>
      </c>
      <c r="F45" s="1249"/>
      <c r="G45" s="1249"/>
      <c r="H45" s="1250"/>
      <c r="I45" s="86">
        <v>16244</v>
      </c>
      <c r="J45" s="87">
        <v>15482</v>
      </c>
      <c r="K45" s="87">
        <v>14535</v>
      </c>
      <c r="L45" s="87">
        <v>14399</v>
      </c>
      <c r="M45" s="88">
        <v>14365</v>
      </c>
    </row>
    <row r="46" spans="2:13" ht="27.75" customHeight="1">
      <c r="B46" s="1243"/>
      <c r="C46" s="1244"/>
      <c r="D46" s="89"/>
      <c r="E46" s="1249" t="s">
        <v>30</v>
      </c>
      <c r="F46" s="1249"/>
      <c r="G46" s="1249"/>
      <c r="H46" s="1250"/>
      <c r="I46" s="86">
        <v>13</v>
      </c>
      <c r="J46" s="87" t="s">
        <v>507</v>
      </c>
      <c r="K46" s="87">
        <v>23</v>
      </c>
      <c r="L46" s="87">
        <v>30</v>
      </c>
      <c r="M46" s="88" t="s">
        <v>507</v>
      </c>
    </row>
    <row r="47" spans="2:13" ht="27.75" customHeight="1">
      <c r="B47" s="1243"/>
      <c r="C47" s="1244"/>
      <c r="D47" s="90"/>
      <c r="E47" s="1251" t="s">
        <v>31</v>
      </c>
      <c r="F47" s="1252"/>
      <c r="G47" s="1252"/>
      <c r="H47" s="1253"/>
      <c r="I47" s="86" t="s">
        <v>507</v>
      </c>
      <c r="J47" s="87" t="s">
        <v>507</v>
      </c>
      <c r="K47" s="87" t="s">
        <v>507</v>
      </c>
      <c r="L47" s="87" t="s">
        <v>507</v>
      </c>
      <c r="M47" s="88" t="s">
        <v>507</v>
      </c>
    </row>
    <row r="48" spans="2:13" ht="27.75" customHeight="1">
      <c r="B48" s="1243"/>
      <c r="C48" s="1244"/>
      <c r="D48" s="85"/>
      <c r="E48" s="1249" t="s">
        <v>32</v>
      </c>
      <c r="F48" s="1249"/>
      <c r="G48" s="1249"/>
      <c r="H48" s="1250"/>
      <c r="I48" s="86" t="s">
        <v>507</v>
      </c>
      <c r="J48" s="87" t="s">
        <v>507</v>
      </c>
      <c r="K48" s="87" t="s">
        <v>507</v>
      </c>
      <c r="L48" s="87" t="s">
        <v>507</v>
      </c>
      <c r="M48" s="88" t="s">
        <v>507</v>
      </c>
    </row>
    <row r="49" spans="2:13" ht="27.75" customHeight="1">
      <c r="B49" s="1245"/>
      <c r="C49" s="1246"/>
      <c r="D49" s="85"/>
      <c r="E49" s="1249" t="s">
        <v>33</v>
      </c>
      <c r="F49" s="1249"/>
      <c r="G49" s="1249"/>
      <c r="H49" s="1250"/>
      <c r="I49" s="86" t="s">
        <v>507</v>
      </c>
      <c r="J49" s="87" t="s">
        <v>507</v>
      </c>
      <c r="K49" s="87" t="s">
        <v>507</v>
      </c>
      <c r="L49" s="87" t="s">
        <v>507</v>
      </c>
      <c r="M49" s="88" t="s">
        <v>507</v>
      </c>
    </row>
    <row r="50" spans="2:13" ht="27.75" customHeight="1">
      <c r="B50" s="1254" t="s">
        <v>34</v>
      </c>
      <c r="C50" s="1255"/>
      <c r="D50" s="91"/>
      <c r="E50" s="1249" t="s">
        <v>35</v>
      </c>
      <c r="F50" s="1249"/>
      <c r="G50" s="1249"/>
      <c r="H50" s="1250"/>
      <c r="I50" s="86">
        <v>22379</v>
      </c>
      <c r="J50" s="87">
        <v>23347</v>
      </c>
      <c r="K50" s="87">
        <v>26096</v>
      </c>
      <c r="L50" s="87">
        <v>26646</v>
      </c>
      <c r="M50" s="88">
        <v>25672</v>
      </c>
    </row>
    <row r="51" spans="2:13" ht="27.75" customHeight="1">
      <c r="B51" s="1243"/>
      <c r="C51" s="1244"/>
      <c r="D51" s="85"/>
      <c r="E51" s="1249" t="s">
        <v>36</v>
      </c>
      <c r="F51" s="1249"/>
      <c r="G51" s="1249"/>
      <c r="H51" s="1250"/>
      <c r="I51" s="86">
        <v>15489</v>
      </c>
      <c r="J51" s="87">
        <v>14386</v>
      </c>
      <c r="K51" s="87">
        <v>13160</v>
      </c>
      <c r="L51" s="87">
        <v>11234</v>
      </c>
      <c r="M51" s="88">
        <v>9491</v>
      </c>
    </row>
    <row r="52" spans="2:13" ht="27.75" customHeight="1">
      <c r="B52" s="1245"/>
      <c r="C52" s="1246"/>
      <c r="D52" s="85"/>
      <c r="E52" s="1249" t="s">
        <v>37</v>
      </c>
      <c r="F52" s="1249"/>
      <c r="G52" s="1249"/>
      <c r="H52" s="1250"/>
      <c r="I52" s="86">
        <v>59593</v>
      </c>
      <c r="J52" s="87">
        <v>58813</v>
      </c>
      <c r="K52" s="87">
        <v>61327</v>
      </c>
      <c r="L52" s="87">
        <v>64463</v>
      </c>
      <c r="M52" s="88">
        <v>64913</v>
      </c>
    </row>
    <row r="53" spans="2:13" ht="27.75" customHeight="1" thickBot="1">
      <c r="B53" s="1256" t="s">
        <v>38</v>
      </c>
      <c r="C53" s="1257"/>
      <c r="D53" s="92"/>
      <c r="E53" s="1258" t="s">
        <v>39</v>
      </c>
      <c r="F53" s="1258"/>
      <c r="G53" s="1258"/>
      <c r="H53" s="1259"/>
      <c r="I53" s="93">
        <v>-14005</v>
      </c>
      <c r="J53" s="94">
        <v>-17823</v>
      </c>
      <c r="K53" s="94">
        <v>-22776</v>
      </c>
      <c r="L53" s="94">
        <v>-23296</v>
      </c>
      <c r="M53" s="95">
        <v>-22840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woXnXHGNa9XgGZ3Q7lbV//+Bf/GXoTVBxqq4IHk4PY6i64uI4g/if171WUGOjCcp1WWPrScLVr0U6cPR6KeHA==" saltValue="9vohd/yr6EbM1WsyFI7g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8" t="s">
        <v>42</v>
      </c>
      <c r="D55" s="1268"/>
      <c r="E55" s="1269"/>
      <c r="F55" s="107">
        <v>6563</v>
      </c>
      <c r="G55" s="107">
        <v>5551</v>
      </c>
      <c r="H55" s="108">
        <v>5267</v>
      </c>
    </row>
    <row r="56" spans="2:8" ht="52.5" customHeight="1">
      <c r="B56" s="109"/>
      <c r="C56" s="1270" t="s">
        <v>43</v>
      </c>
      <c r="D56" s="1270"/>
      <c r="E56" s="1271"/>
      <c r="F56" s="110">
        <v>13081</v>
      </c>
      <c r="G56" s="110">
        <v>13105</v>
      </c>
      <c r="H56" s="111">
        <v>12418</v>
      </c>
    </row>
    <row r="57" spans="2:8" ht="53.25" customHeight="1">
      <c r="B57" s="109"/>
      <c r="C57" s="1272" t="s">
        <v>44</v>
      </c>
      <c r="D57" s="1272"/>
      <c r="E57" s="1273"/>
      <c r="F57" s="112">
        <v>7035</v>
      </c>
      <c r="G57" s="112">
        <v>7900</v>
      </c>
      <c r="H57" s="113">
        <v>7775</v>
      </c>
    </row>
    <row r="58" spans="2:8" ht="45.75" customHeight="1">
      <c r="B58" s="114"/>
      <c r="C58" s="1260" t="s">
        <v>590</v>
      </c>
      <c r="D58" s="1261"/>
      <c r="E58" s="1262"/>
      <c r="F58" s="115">
        <v>2458</v>
      </c>
      <c r="G58" s="115">
        <v>3322</v>
      </c>
      <c r="H58" s="116">
        <v>3508</v>
      </c>
    </row>
    <row r="59" spans="2:8" ht="45.75" customHeight="1">
      <c r="B59" s="114"/>
      <c r="C59" s="1260" t="s">
        <v>591</v>
      </c>
      <c r="D59" s="1261"/>
      <c r="E59" s="1262"/>
      <c r="F59" s="115">
        <v>1775</v>
      </c>
      <c r="G59" s="115">
        <v>1776</v>
      </c>
      <c r="H59" s="116">
        <v>1777</v>
      </c>
    </row>
    <row r="60" spans="2:8" ht="45.75" customHeight="1">
      <c r="B60" s="114"/>
      <c r="C60" s="1260" t="s">
        <v>592</v>
      </c>
      <c r="D60" s="1261"/>
      <c r="E60" s="1262"/>
      <c r="F60" s="115">
        <v>602</v>
      </c>
      <c r="G60" s="115">
        <v>670</v>
      </c>
      <c r="H60" s="116">
        <v>704</v>
      </c>
    </row>
    <row r="61" spans="2:8" ht="45.75" customHeight="1">
      <c r="B61" s="114"/>
      <c r="C61" s="1260" t="s">
        <v>593</v>
      </c>
      <c r="D61" s="1261"/>
      <c r="E61" s="1262"/>
      <c r="F61" s="115">
        <v>789</v>
      </c>
      <c r="G61" s="115">
        <v>762</v>
      </c>
      <c r="H61" s="116">
        <v>616</v>
      </c>
    </row>
    <row r="62" spans="2:8" ht="45.75" customHeight="1" thickBot="1">
      <c r="B62" s="117"/>
      <c r="C62" s="1263" t="s">
        <v>594</v>
      </c>
      <c r="D62" s="1264"/>
      <c r="E62" s="1265"/>
      <c r="F62" s="118">
        <v>169</v>
      </c>
      <c r="G62" s="118">
        <v>162</v>
      </c>
      <c r="H62" s="119">
        <v>155</v>
      </c>
    </row>
    <row r="63" spans="2:8" ht="52.5" customHeight="1" thickBot="1">
      <c r="B63" s="120"/>
      <c r="C63" s="1266" t="s">
        <v>45</v>
      </c>
      <c r="D63" s="1266"/>
      <c r="E63" s="1267"/>
      <c r="F63" s="121">
        <v>26679</v>
      </c>
      <c r="G63" s="121">
        <v>26555</v>
      </c>
      <c r="H63" s="122">
        <v>25459</v>
      </c>
    </row>
    <row r="64" spans="2:8" ht="15" customHeight="1"/>
    <row r="65" ht="0" hidden="1" customHeight="1"/>
    <row r="66" ht="0" hidden="1" customHeight="1"/>
  </sheetData>
  <sheetProtection algorithmName="SHA-512" hashValue="TzSaRnWMNv+V7vDFxF+Z2rNyyN+dCl1bpNxdJzN4zA5kvAVTKsC7fW6aIEP6l6J8+k+bwQ5CCsW00YNHIbZw6w==" saltValue="GJjtJY7xmPgczHBfp99q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55"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6" t="s">
        <v>606</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549</v>
      </c>
      <c r="BQ50" s="1289"/>
      <c r="BR50" s="1289"/>
      <c r="BS50" s="1289"/>
      <c r="BT50" s="1289"/>
      <c r="BU50" s="1289"/>
      <c r="BV50" s="1289"/>
      <c r="BW50" s="1289"/>
      <c r="BX50" s="1289" t="s">
        <v>550</v>
      </c>
      <c r="BY50" s="1289"/>
      <c r="BZ50" s="1289"/>
      <c r="CA50" s="1289"/>
      <c r="CB50" s="1289"/>
      <c r="CC50" s="1289"/>
      <c r="CD50" s="1289"/>
      <c r="CE50" s="1289"/>
      <c r="CF50" s="1289" t="s">
        <v>551</v>
      </c>
      <c r="CG50" s="1289"/>
      <c r="CH50" s="1289"/>
      <c r="CI50" s="1289"/>
      <c r="CJ50" s="1289"/>
      <c r="CK50" s="1289"/>
      <c r="CL50" s="1289"/>
      <c r="CM50" s="1289"/>
      <c r="CN50" s="1289" t="s">
        <v>552</v>
      </c>
      <c r="CO50" s="1289"/>
      <c r="CP50" s="1289"/>
      <c r="CQ50" s="1289"/>
      <c r="CR50" s="1289"/>
      <c r="CS50" s="1289"/>
      <c r="CT50" s="1289"/>
      <c r="CU50" s="1289"/>
      <c r="CV50" s="1289" t="s">
        <v>553</v>
      </c>
      <c r="CW50" s="1289"/>
      <c r="CX50" s="1289"/>
      <c r="CY50" s="1289"/>
      <c r="CZ50" s="1289"/>
      <c r="DA50" s="1289"/>
      <c r="DB50" s="1289"/>
      <c r="DC50" s="1289"/>
    </row>
    <row r="51" spans="1:109" ht="13.5" customHeight="1">
      <c r="B51" s="374"/>
      <c r="G51" s="1290"/>
      <c r="H51" s="1290"/>
      <c r="I51" s="1293"/>
      <c r="J51" s="1293"/>
      <c r="K51" s="1291"/>
      <c r="L51" s="1291"/>
      <c r="M51" s="1291"/>
      <c r="N51" s="1291"/>
      <c r="AM51" s="383"/>
      <c r="AN51" s="1292" t="s">
        <v>599</v>
      </c>
      <c r="AO51" s="1292"/>
      <c r="AP51" s="1292"/>
      <c r="AQ51" s="1292"/>
      <c r="AR51" s="1292"/>
      <c r="AS51" s="1292"/>
      <c r="AT51" s="1292"/>
      <c r="AU51" s="1292"/>
      <c r="AV51" s="1292"/>
      <c r="AW51" s="1292"/>
      <c r="AX51" s="1292"/>
      <c r="AY51" s="1292"/>
      <c r="AZ51" s="1292"/>
      <c r="BA51" s="1292"/>
      <c r="BB51" s="1292" t="s">
        <v>600</v>
      </c>
      <c r="BC51" s="1292"/>
      <c r="BD51" s="1292"/>
      <c r="BE51" s="1292"/>
      <c r="BF51" s="1292"/>
      <c r="BG51" s="1292"/>
      <c r="BH51" s="1292"/>
      <c r="BI51" s="1292"/>
      <c r="BJ51" s="1292"/>
      <c r="BK51" s="1292"/>
      <c r="BL51" s="1292"/>
      <c r="BM51" s="1292"/>
      <c r="BN51" s="1292"/>
      <c r="BO51" s="1292"/>
      <c r="BP51" s="1274"/>
      <c r="BQ51" s="1275"/>
      <c r="BR51" s="1275"/>
      <c r="BS51" s="1275"/>
      <c r="BT51" s="1275"/>
      <c r="BU51" s="1275"/>
      <c r="BV51" s="1275"/>
      <c r="BW51" s="1275"/>
      <c r="BX51" s="1274"/>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4"/>
      <c r="G52" s="1290"/>
      <c r="H52" s="1290"/>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90"/>
      <c r="H53" s="1290"/>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601</v>
      </c>
      <c r="BC53" s="1292"/>
      <c r="BD53" s="1292"/>
      <c r="BE53" s="1292"/>
      <c r="BF53" s="1292"/>
      <c r="BG53" s="1292"/>
      <c r="BH53" s="1292"/>
      <c r="BI53" s="1292"/>
      <c r="BJ53" s="1292"/>
      <c r="BK53" s="1292"/>
      <c r="BL53" s="1292"/>
      <c r="BM53" s="1292"/>
      <c r="BN53" s="1292"/>
      <c r="BO53" s="1292"/>
      <c r="BP53" s="1274"/>
      <c r="BQ53" s="1275"/>
      <c r="BR53" s="1275"/>
      <c r="BS53" s="1275"/>
      <c r="BT53" s="1275"/>
      <c r="BU53" s="1275"/>
      <c r="BV53" s="1275"/>
      <c r="BW53" s="1275"/>
      <c r="BX53" s="1274"/>
      <c r="BY53" s="1275"/>
      <c r="BZ53" s="1275"/>
      <c r="CA53" s="1275"/>
      <c r="CB53" s="1275"/>
      <c r="CC53" s="1275"/>
      <c r="CD53" s="1275"/>
      <c r="CE53" s="1275"/>
      <c r="CF53" s="1275">
        <v>45.4</v>
      </c>
      <c r="CG53" s="1275"/>
      <c r="CH53" s="1275"/>
      <c r="CI53" s="1275"/>
      <c r="CJ53" s="1275"/>
      <c r="CK53" s="1275"/>
      <c r="CL53" s="1275"/>
      <c r="CM53" s="1275"/>
      <c r="CN53" s="1275">
        <v>46</v>
      </c>
      <c r="CO53" s="1275"/>
      <c r="CP53" s="1275"/>
      <c r="CQ53" s="1275"/>
      <c r="CR53" s="1275"/>
      <c r="CS53" s="1275"/>
      <c r="CT53" s="1275"/>
      <c r="CU53" s="1275"/>
      <c r="CV53" s="1275">
        <v>45.9</v>
      </c>
      <c r="CW53" s="1275"/>
      <c r="CX53" s="1275"/>
      <c r="CY53" s="1275"/>
      <c r="CZ53" s="1275"/>
      <c r="DA53" s="1275"/>
      <c r="DB53" s="1275"/>
      <c r="DC53" s="1275"/>
    </row>
    <row r="54" spans="1:109">
      <c r="A54" s="382"/>
      <c r="B54" s="374"/>
      <c r="G54" s="1290"/>
      <c r="H54" s="1290"/>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5"/>
      <c r="H55" s="1285"/>
      <c r="I55" s="1285"/>
      <c r="J55" s="1285"/>
      <c r="K55" s="1291"/>
      <c r="L55" s="1291"/>
      <c r="M55" s="1291"/>
      <c r="N55" s="1291"/>
      <c r="AN55" s="1289" t="s">
        <v>602</v>
      </c>
      <c r="AO55" s="1289"/>
      <c r="AP55" s="1289"/>
      <c r="AQ55" s="1289"/>
      <c r="AR55" s="1289"/>
      <c r="AS55" s="1289"/>
      <c r="AT55" s="1289"/>
      <c r="AU55" s="1289"/>
      <c r="AV55" s="1289"/>
      <c r="AW55" s="1289"/>
      <c r="AX55" s="1289"/>
      <c r="AY55" s="1289"/>
      <c r="AZ55" s="1289"/>
      <c r="BA55" s="1289"/>
      <c r="BB55" s="1292" t="s">
        <v>600</v>
      </c>
      <c r="BC55" s="1292"/>
      <c r="BD55" s="1292"/>
      <c r="BE55" s="1292"/>
      <c r="BF55" s="1292"/>
      <c r="BG55" s="1292"/>
      <c r="BH55" s="1292"/>
      <c r="BI55" s="1292"/>
      <c r="BJ55" s="1292"/>
      <c r="BK55" s="1292"/>
      <c r="BL55" s="1292"/>
      <c r="BM55" s="1292"/>
      <c r="BN55" s="1292"/>
      <c r="BO55" s="1292"/>
      <c r="BP55" s="1274"/>
      <c r="BQ55" s="1275"/>
      <c r="BR55" s="1275"/>
      <c r="BS55" s="1275"/>
      <c r="BT55" s="1275"/>
      <c r="BU55" s="1275"/>
      <c r="BV55" s="1275"/>
      <c r="BW55" s="1275"/>
      <c r="BX55" s="1274"/>
      <c r="BY55" s="1275"/>
      <c r="BZ55" s="1275"/>
      <c r="CA55" s="1275"/>
      <c r="CB55" s="1275"/>
      <c r="CC55" s="1275"/>
      <c r="CD55" s="1275"/>
      <c r="CE55" s="1275"/>
      <c r="CF55" s="1275">
        <v>13.7</v>
      </c>
      <c r="CG55" s="1275"/>
      <c r="CH55" s="1275"/>
      <c r="CI55" s="1275"/>
      <c r="CJ55" s="1275"/>
      <c r="CK55" s="1275"/>
      <c r="CL55" s="1275"/>
      <c r="CM55" s="1275"/>
      <c r="CN55" s="1275">
        <v>24.1</v>
      </c>
      <c r="CO55" s="1275"/>
      <c r="CP55" s="1275"/>
      <c r="CQ55" s="1275"/>
      <c r="CR55" s="1275"/>
      <c r="CS55" s="1275"/>
      <c r="CT55" s="1275"/>
      <c r="CU55" s="1275"/>
      <c r="CV55" s="1275">
        <v>20.100000000000001</v>
      </c>
      <c r="CW55" s="1275"/>
      <c r="CX55" s="1275"/>
      <c r="CY55" s="1275"/>
      <c r="CZ55" s="1275"/>
      <c r="DA55" s="1275"/>
      <c r="DB55" s="1275"/>
      <c r="DC55" s="1275"/>
    </row>
    <row r="56" spans="1:109">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5"/>
      <c r="H57" s="1285"/>
      <c r="I57" s="1294"/>
      <c r="J57" s="1294"/>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601</v>
      </c>
      <c r="BC57" s="1292"/>
      <c r="BD57" s="1292"/>
      <c r="BE57" s="1292"/>
      <c r="BF57" s="1292"/>
      <c r="BG57" s="1292"/>
      <c r="BH57" s="1292"/>
      <c r="BI57" s="1292"/>
      <c r="BJ57" s="1292"/>
      <c r="BK57" s="1292"/>
      <c r="BL57" s="1292"/>
      <c r="BM57" s="1292"/>
      <c r="BN57" s="1292"/>
      <c r="BO57" s="1292"/>
      <c r="BP57" s="1274"/>
      <c r="BQ57" s="1275"/>
      <c r="BR57" s="1275"/>
      <c r="BS57" s="1275"/>
      <c r="BT57" s="1275"/>
      <c r="BU57" s="1275"/>
      <c r="BV57" s="1275"/>
      <c r="BW57" s="1275"/>
      <c r="BX57" s="1274"/>
      <c r="BY57" s="1275"/>
      <c r="BZ57" s="1275"/>
      <c r="CA57" s="1275"/>
      <c r="CB57" s="1275"/>
      <c r="CC57" s="1275"/>
      <c r="CD57" s="1275"/>
      <c r="CE57" s="1275"/>
      <c r="CF57" s="1275">
        <v>49.3</v>
      </c>
      <c r="CG57" s="1275"/>
      <c r="CH57" s="1275"/>
      <c r="CI57" s="1275"/>
      <c r="CJ57" s="1275"/>
      <c r="CK57" s="1275"/>
      <c r="CL57" s="1275"/>
      <c r="CM57" s="1275"/>
      <c r="CN57" s="1275">
        <v>57.1</v>
      </c>
      <c r="CO57" s="1275"/>
      <c r="CP57" s="1275"/>
      <c r="CQ57" s="1275"/>
      <c r="CR57" s="1275"/>
      <c r="CS57" s="1275"/>
      <c r="CT57" s="1275"/>
      <c r="CU57" s="1275"/>
      <c r="CV57" s="1275">
        <v>55.3</v>
      </c>
      <c r="CW57" s="1275"/>
      <c r="CX57" s="1275"/>
      <c r="CY57" s="1275"/>
      <c r="CZ57" s="1275"/>
      <c r="DA57" s="1275"/>
      <c r="DB57" s="1275"/>
      <c r="DC57" s="1275"/>
      <c r="DD57" s="387"/>
      <c r="DE57" s="386"/>
    </row>
    <row r="58" spans="1:109" s="382" customFormat="1">
      <c r="A58" s="367"/>
      <c r="B58" s="386"/>
      <c r="G58" s="1285"/>
      <c r="H58" s="1285"/>
      <c r="I58" s="1294"/>
      <c r="J58" s="1294"/>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603</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6" t="s">
        <v>607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549</v>
      </c>
      <c r="BQ72" s="1289"/>
      <c r="BR72" s="1289"/>
      <c r="BS72" s="1289"/>
      <c r="BT72" s="1289"/>
      <c r="BU72" s="1289"/>
      <c r="BV72" s="1289"/>
      <c r="BW72" s="1289"/>
      <c r="BX72" s="1289" t="s">
        <v>550</v>
      </c>
      <c r="BY72" s="1289"/>
      <c r="BZ72" s="1289"/>
      <c r="CA72" s="1289"/>
      <c r="CB72" s="1289"/>
      <c r="CC72" s="1289"/>
      <c r="CD72" s="1289"/>
      <c r="CE72" s="1289"/>
      <c r="CF72" s="1289" t="s">
        <v>551</v>
      </c>
      <c r="CG72" s="1289"/>
      <c r="CH72" s="1289"/>
      <c r="CI72" s="1289"/>
      <c r="CJ72" s="1289"/>
      <c r="CK72" s="1289"/>
      <c r="CL72" s="1289"/>
      <c r="CM72" s="1289"/>
      <c r="CN72" s="1289" t="s">
        <v>552</v>
      </c>
      <c r="CO72" s="1289"/>
      <c r="CP72" s="1289"/>
      <c r="CQ72" s="1289"/>
      <c r="CR72" s="1289"/>
      <c r="CS72" s="1289"/>
      <c r="CT72" s="1289"/>
      <c r="CU72" s="1289"/>
      <c r="CV72" s="1289" t="s">
        <v>553</v>
      </c>
      <c r="CW72" s="1289"/>
      <c r="CX72" s="1289"/>
      <c r="CY72" s="1289"/>
      <c r="CZ72" s="1289"/>
      <c r="DA72" s="1289"/>
      <c r="DB72" s="1289"/>
      <c r="DC72" s="1289"/>
    </row>
    <row r="73" spans="2:107">
      <c r="B73" s="374"/>
      <c r="G73" s="1290"/>
      <c r="H73" s="1290"/>
      <c r="I73" s="1290"/>
      <c r="J73" s="1290"/>
      <c r="K73" s="1295"/>
      <c r="L73" s="1295"/>
      <c r="M73" s="1295"/>
      <c r="N73" s="1295"/>
      <c r="AM73" s="383"/>
      <c r="AN73" s="1292" t="s">
        <v>599</v>
      </c>
      <c r="AO73" s="1292"/>
      <c r="AP73" s="1292"/>
      <c r="AQ73" s="1292"/>
      <c r="AR73" s="1292"/>
      <c r="AS73" s="1292"/>
      <c r="AT73" s="1292"/>
      <c r="AU73" s="1292"/>
      <c r="AV73" s="1292"/>
      <c r="AW73" s="1292"/>
      <c r="AX73" s="1292"/>
      <c r="AY73" s="1292"/>
      <c r="AZ73" s="1292"/>
      <c r="BA73" s="1292"/>
      <c r="BB73" s="1292" t="s">
        <v>600</v>
      </c>
      <c r="BC73" s="1292"/>
      <c r="BD73" s="1292"/>
      <c r="BE73" s="1292"/>
      <c r="BF73" s="1292"/>
      <c r="BG73" s="1292"/>
      <c r="BH73" s="1292"/>
      <c r="BI73" s="1292"/>
      <c r="BJ73" s="1292"/>
      <c r="BK73" s="1292"/>
      <c r="BL73" s="1292"/>
      <c r="BM73" s="1292"/>
      <c r="BN73" s="1292"/>
      <c r="BO73" s="1292"/>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90"/>
      <c r="H74" s="1290"/>
      <c r="I74" s="1290"/>
      <c r="J74" s="1290"/>
      <c r="K74" s="1295"/>
      <c r="L74" s="1295"/>
      <c r="M74" s="1295"/>
      <c r="N74" s="1295"/>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90"/>
      <c r="H75" s="1290"/>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604</v>
      </c>
      <c r="BC75" s="1292"/>
      <c r="BD75" s="1292"/>
      <c r="BE75" s="1292"/>
      <c r="BF75" s="1292"/>
      <c r="BG75" s="1292"/>
      <c r="BH75" s="1292"/>
      <c r="BI75" s="1292"/>
      <c r="BJ75" s="1292"/>
      <c r="BK75" s="1292"/>
      <c r="BL75" s="1292"/>
      <c r="BM75" s="1292"/>
      <c r="BN75" s="1292"/>
      <c r="BO75" s="1292"/>
      <c r="BP75" s="1275">
        <v>2.6</v>
      </c>
      <c r="BQ75" s="1275"/>
      <c r="BR75" s="1275"/>
      <c r="BS75" s="1275"/>
      <c r="BT75" s="1275"/>
      <c r="BU75" s="1275"/>
      <c r="BV75" s="1275"/>
      <c r="BW75" s="1275"/>
      <c r="BX75" s="1275">
        <v>1.2</v>
      </c>
      <c r="BY75" s="1275"/>
      <c r="BZ75" s="1275"/>
      <c r="CA75" s="1275"/>
      <c r="CB75" s="1275"/>
      <c r="CC75" s="1275"/>
      <c r="CD75" s="1275"/>
      <c r="CE75" s="1275"/>
      <c r="CF75" s="1275">
        <v>0</v>
      </c>
      <c r="CG75" s="1275"/>
      <c r="CH75" s="1275"/>
      <c r="CI75" s="1275"/>
      <c r="CJ75" s="1275"/>
      <c r="CK75" s="1275"/>
      <c r="CL75" s="1275"/>
      <c r="CM75" s="1275"/>
      <c r="CN75" s="1275">
        <v>-1.1000000000000001</v>
      </c>
      <c r="CO75" s="1275"/>
      <c r="CP75" s="1275"/>
      <c r="CQ75" s="1275"/>
      <c r="CR75" s="1275"/>
      <c r="CS75" s="1275"/>
      <c r="CT75" s="1275"/>
      <c r="CU75" s="1275"/>
      <c r="CV75" s="1275">
        <v>-1.3</v>
      </c>
      <c r="CW75" s="1275"/>
      <c r="CX75" s="1275"/>
      <c r="CY75" s="1275"/>
      <c r="CZ75" s="1275"/>
      <c r="DA75" s="1275"/>
      <c r="DB75" s="1275"/>
      <c r="DC75" s="1275"/>
    </row>
    <row r="76" spans="2:107">
      <c r="B76" s="374"/>
      <c r="G76" s="1290"/>
      <c r="H76" s="1290"/>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5"/>
      <c r="H77" s="1285"/>
      <c r="I77" s="1285"/>
      <c r="J77" s="1285"/>
      <c r="K77" s="1295"/>
      <c r="L77" s="1295"/>
      <c r="M77" s="1295"/>
      <c r="N77" s="1295"/>
      <c r="AN77" s="1289" t="s">
        <v>602</v>
      </c>
      <c r="AO77" s="1289"/>
      <c r="AP77" s="1289"/>
      <c r="AQ77" s="1289"/>
      <c r="AR77" s="1289"/>
      <c r="AS77" s="1289"/>
      <c r="AT77" s="1289"/>
      <c r="AU77" s="1289"/>
      <c r="AV77" s="1289"/>
      <c r="AW77" s="1289"/>
      <c r="AX77" s="1289"/>
      <c r="AY77" s="1289"/>
      <c r="AZ77" s="1289"/>
      <c r="BA77" s="1289"/>
      <c r="BB77" s="1292" t="s">
        <v>600</v>
      </c>
      <c r="BC77" s="1292"/>
      <c r="BD77" s="1292"/>
      <c r="BE77" s="1292"/>
      <c r="BF77" s="1292"/>
      <c r="BG77" s="1292"/>
      <c r="BH77" s="1292"/>
      <c r="BI77" s="1292"/>
      <c r="BJ77" s="1292"/>
      <c r="BK77" s="1292"/>
      <c r="BL77" s="1292"/>
      <c r="BM77" s="1292"/>
      <c r="BN77" s="1292"/>
      <c r="BO77" s="1292"/>
      <c r="BP77" s="1275">
        <v>0</v>
      </c>
      <c r="BQ77" s="1275"/>
      <c r="BR77" s="1275"/>
      <c r="BS77" s="1275"/>
      <c r="BT77" s="1275"/>
      <c r="BU77" s="1275"/>
      <c r="BV77" s="1275"/>
      <c r="BW77" s="1275"/>
      <c r="BX77" s="1275">
        <v>0</v>
      </c>
      <c r="BY77" s="1275"/>
      <c r="BZ77" s="1275"/>
      <c r="CA77" s="1275"/>
      <c r="CB77" s="1275"/>
      <c r="CC77" s="1275"/>
      <c r="CD77" s="1275"/>
      <c r="CE77" s="1275"/>
      <c r="CF77" s="1275">
        <v>13.7</v>
      </c>
      <c r="CG77" s="1275"/>
      <c r="CH77" s="1275"/>
      <c r="CI77" s="1275"/>
      <c r="CJ77" s="1275"/>
      <c r="CK77" s="1275"/>
      <c r="CL77" s="1275"/>
      <c r="CM77" s="1275"/>
      <c r="CN77" s="1275">
        <v>24.1</v>
      </c>
      <c r="CO77" s="1275"/>
      <c r="CP77" s="1275"/>
      <c r="CQ77" s="1275"/>
      <c r="CR77" s="1275"/>
      <c r="CS77" s="1275"/>
      <c r="CT77" s="1275"/>
      <c r="CU77" s="1275"/>
      <c r="CV77" s="1275">
        <v>20.100000000000001</v>
      </c>
      <c r="CW77" s="1275"/>
      <c r="CX77" s="1275"/>
      <c r="CY77" s="1275"/>
      <c r="CZ77" s="1275"/>
      <c r="DA77" s="1275"/>
      <c r="DB77" s="1275"/>
      <c r="DC77" s="1275"/>
    </row>
    <row r="78" spans="2:107">
      <c r="B78" s="374"/>
      <c r="G78" s="1285"/>
      <c r="H78" s="1285"/>
      <c r="I78" s="1285"/>
      <c r="J78" s="1285"/>
      <c r="K78" s="1295"/>
      <c r="L78" s="1295"/>
      <c r="M78" s="1295"/>
      <c r="N78" s="1295"/>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5"/>
      <c r="H79" s="1285"/>
      <c r="I79" s="1294"/>
      <c r="J79" s="1294"/>
      <c r="K79" s="1296"/>
      <c r="L79" s="1296"/>
      <c r="M79" s="1296"/>
      <c r="N79" s="1296"/>
      <c r="AN79" s="1289"/>
      <c r="AO79" s="1289"/>
      <c r="AP79" s="1289"/>
      <c r="AQ79" s="1289"/>
      <c r="AR79" s="1289"/>
      <c r="AS79" s="1289"/>
      <c r="AT79" s="1289"/>
      <c r="AU79" s="1289"/>
      <c r="AV79" s="1289"/>
      <c r="AW79" s="1289"/>
      <c r="AX79" s="1289"/>
      <c r="AY79" s="1289"/>
      <c r="AZ79" s="1289"/>
      <c r="BA79" s="1289"/>
      <c r="BB79" s="1292" t="s">
        <v>604</v>
      </c>
      <c r="BC79" s="1292"/>
      <c r="BD79" s="1292"/>
      <c r="BE79" s="1292"/>
      <c r="BF79" s="1292"/>
      <c r="BG79" s="1292"/>
      <c r="BH79" s="1292"/>
      <c r="BI79" s="1292"/>
      <c r="BJ79" s="1292"/>
      <c r="BK79" s="1292"/>
      <c r="BL79" s="1292"/>
      <c r="BM79" s="1292"/>
      <c r="BN79" s="1292"/>
      <c r="BO79" s="1292"/>
      <c r="BP79" s="1275">
        <v>4.5</v>
      </c>
      <c r="BQ79" s="1275"/>
      <c r="BR79" s="1275"/>
      <c r="BS79" s="1275"/>
      <c r="BT79" s="1275"/>
      <c r="BU79" s="1275"/>
      <c r="BV79" s="1275"/>
      <c r="BW79" s="1275"/>
      <c r="BX79" s="1275">
        <v>3.3</v>
      </c>
      <c r="BY79" s="1275"/>
      <c r="BZ79" s="1275"/>
      <c r="CA79" s="1275"/>
      <c r="CB79" s="1275"/>
      <c r="CC79" s="1275"/>
      <c r="CD79" s="1275"/>
      <c r="CE79" s="1275"/>
      <c r="CF79" s="1275">
        <v>5.8</v>
      </c>
      <c r="CG79" s="1275"/>
      <c r="CH79" s="1275"/>
      <c r="CI79" s="1275"/>
      <c r="CJ79" s="1275"/>
      <c r="CK79" s="1275"/>
      <c r="CL79" s="1275"/>
      <c r="CM79" s="1275"/>
      <c r="CN79" s="1275">
        <v>6</v>
      </c>
      <c r="CO79" s="1275"/>
      <c r="CP79" s="1275"/>
      <c r="CQ79" s="1275"/>
      <c r="CR79" s="1275"/>
      <c r="CS79" s="1275"/>
      <c r="CT79" s="1275"/>
      <c r="CU79" s="1275"/>
      <c r="CV79" s="1275">
        <v>5.8</v>
      </c>
      <c r="CW79" s="1275"/>
      <c r="CX79" s="1275"/>
      <c r="CY79" s="1275"/>
      <c r="CZ79" s="1275"/>
      <c r="DA79" s="1275"/>
      <c r="DB79" s="1275"/>
      <c r="DC79" s="1275"/>
    </row>
    <row r="80" spans="2:107">
      <c r="B80" s="374"/>
      <c r="G80" s="1285"/>
      <c r="H80" s="1285"/>
      <c r="I80" s="1294"/>
      <c r="J80" s="1294"/>
      <c r="K80" s="1296"/>
      <c r="L80" s="1296"/>
      <c r="M80" s="1296"/>
      <c r="N80" s="1296"/>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ARupJZTil9mi/Iw2JfS512lf34XxHD7i0TcNkHey4PK008QQgRSG2iXBdRi8b11ZHvhj+OmepCSnFHLM+OeIw==" saltValue="qFAuBkrNeXNBmrD1X68D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rkTgeVhjdH3Fa9XQjyQwHgVnyZ+4bVT2fvMufBNDLUixHf8tNJUHH9pYaPBBsMxsaI/rW5JeO+d4KA2K2k2rQ==" saltValue="ANxmnOfy3OoH1DOsgHgyN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rxHFRXjtZOQgvmzKmE0lnWUo6g21JXY2ttrH+w36RPCQerbleICunCB014kHM3/mngFeJN2JV0HgJ/IsgJ4tg==" saltValue="6yxU5gI8PhmfKw2Blcz3m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70488</v>
      </c>
      <c r="E3" s="141"/>
      <c r="F3" s="142">
        <v>54874</v>
      </c>
      <c r="G3" s="143"/>
      <c r="H3" s="144"/>
    </row>
    <row r="4" spans="1:8">
      <c r="A4" s="145"/>
      <c r="B4" s="146"/>
      <c r="C4" s="147"/>
      <c r="D4" s="148">
        <v>32010</v>
      </c>
      <c r="E4" s="149"/>
      <c r="F4" s="150">
        <v>25571</v>
      </c>
      <c r="G4" s="151"/>
      <c r="H4" s="152"/>
    </row>
    <row r="5" spans="1:8">
      <c r="A5" s="133" t="s">
        <v>541</v>
      </c>
      <c r="B5" s="138"/>
      <c r="C5" s="139"/>
      <c r="D5" s="140">
        <v>58852</v>
      </c>
      <c r="E5" s="141"/>
      <c r="F5" s="142">
        <v>46504</v>
      </c>
      <c r="G5" s="143"/>
      <c r="H5" s="144"/>
    </row>
    <row r="6" spans="1:8">
      <c r="A6" s="145"/>
      <c r="B6" s="146"/>
      <c r="C6" s="147"/>
      <c r="D6" s="148">
        <v>24149</v>
      </c>
      <c r="E6" s="149"/>
      <c r="F6" s="150">
        <v>19984</v>
      </c>
      <c r="G6" s="151"/>
      <c r="H6" s="152"/>
    </row>
    <row r="7" spans="1:8">
      <c r="A7" s="133" t="s">
        <v>542</v>
      </c>
      <c r="B7" s="138"/>
      <c r="C7" s="139"/>
      <c r="D7" s="140">
        <v>72860</v>
      </c>
      <c r="E7" s="141"/>
      <c r="F7" s="142">
        <v>52496</v>
      </c>
      <c r="G7" s="143"/>
      <c r="H7" s="144"/>
    </row>
    <row r="8" spans="1:8">
      <c r="A8" s="145"/>
      <c r="B8" s="146"/>
      <c r="C8" s="147"/>
      <c r="D8" s="148">
        <v>36068</v>
      </c>
      <c r="E8" s="149"/>
      <c r="F8" s="150">
        <v>29467</v>
      </c>
      <c r="G8" s="151"/>
      <c r="H8" s="152"/>
    </row>
    <row r="9" spans="1:8">
      <c r="A9" s="133" t="s">
        <v>543</v>
      </c>
      <c r="B9" s="138"/>
      <c r="C9" s="139"/>
      <c r="D9" s="140">
        <v>111459</v>
      </c>
      <c r="E9" s="141"/>
      <c r="F9" s="142">
        <v>52619</v>
      </c>
      <c r="G9" s="143"/>
      <c r="H9" s="144"/>
    </row>
    <row r="10" spans="1:8">
      <c r="A10" s="145"/>
      <c r="B10" s="146"/>
      <c r="C10" s="147"/>
      <c r="D10" s="148">
        <v>72224</v>
      </c>
      <c r="E10" s="149"/>
      <c r="F10" s="150">
        <v>31149</v>
      </c>
      <c r="G10" s="151"/>
      <c r="H10" s="152"/>
    </row>
    <row r="11" spans="1:8">
      <c r="A11" s="133" t="s">
        <v>544</v>
      </c>
      <c r="B11" s="138"/>
      <c r="C11" s="139"/>
      <c r="D11" s="140">
        <v>71723</v>
      </c>
      <c r="E11" s="141"/>
      <c r="F11" s="142">
        <v>51875</v>
      </c>
      <c r="G11" s="143"/>
      <c r="H11" s="144"/>
    </row>
    <row r="12" spans="1:8">
      <c r="A12" s="145"/>
      <c r="B12" s="146"/>
      <c r="C12" s="153"/>
      <c r="D12" s="148">
        <v>34982</v>
      </c>
      <c r="E12" s="149"/>
      <c r="F12" s="150">
        <v>29372</v>
      </c>
      <c r="G12" s="151"/>
      <c r="H12" s="152"/>
    </row>
    <row r="13" spans="1:8">
      <c r="A13" s="133"/>
      <c r="B13" s="138"/>
      <c r="C13" s="154"/>
      <c r="D13" s="155">
        <v>77076</v>
      </c>
      <c r="E13" s="156"/>
      <c r="F13" s="157">
        <v>51674</v>
      </c>
      <c r="G13" s="158"/>
      <c r="H13" s="144"/>
    </row>
    <row r="14" spans="1:8">
      <c r="A14" s="145"/>
      <c r="B14" s="146"/>
      <c r="C14" s="147"/>
      <c r="D14" s="148">
        <v>39887</v>
      </c>
      <c r="E14" s="149"/>
      <c r="F14" s="150">
        <v>27109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7.55</v>
      </c>
      <c r="C19" s="159">
        <f>ROUND(VALUE(SUBSTITUTE(実質収支比率等に係る経年分析!G$48,"▲","-")),2)</f>
        <v>7.66</v>
      </c>
      <c r="D19" s="159">
        <f>ROUND(VALUE(SUBSTITUTE(実質収支比率等に係る経年分析!H$48,"▲","-")),2)</f>
        <v>9.73</v>
      </c>
      <c r="E19" s="159">
        <f>ROUND(VALUE(SUBSTITUTE(実質収支比率等に係る経年分析!I$48,"▲","-")),2)</f>
        <v>7.1</v>
      </c>
      <c r="F19" s="159">
        <f>ROUND(VALUE(SUBSTITUTE(実質収支比率等に係る経年分析!J$48,"▲","-")),2)</f>
        <v>10.54</v>
      </c>
    </row>
    <row r="20" spans="1:11">
      <c r="A20" s="159" t="s">
        <v>49</v>
      </c>
      <c r="B20" s="159">
        <f>ROUND(VALUE(SUBSTITUTE(実質収支比率等に係る経年分析!F$47,"▲","-")),2)</f>
        <v>13.22</v>
      </c>
      <c r="C20" s="159">
        <f>ROUND(VALUE(SUBSTITUTE(実質収支比率等に係る経年分析!G$47,"▲","-")),2)</f>
        <v>12.56</v>
      </c>
      <c r="D20" s="159">
        <f>ROUND(VALUE(SUBSTITUTE(実質収支比率等に係る経年分析!H$47,"▲","-")),2)</f>
        <v>16.78</v>
      </c>
      <c r="E20" s="159">
        <f>ROUND(VALUE(SUBSTITUTE(実質収支比率等に係る経年分析!I$47,"▲","-")),2)</f>
        <v>14.47</v>
      </c>
      <c r="F20" s="159">
        <f>ROUND(VALUE(SUBSTITUTE(実質収支比率等に係る経年分析!J$47,"▲","-")),2)</f>
        <v>13.6</v>
      </c>
    </row>
    <row r="21" spans="1:11">
      <c r="A21" s="159" t="s">
        <v>50</v>
      </c>
      <c r="B21" s="159">
        <f>IF(ISNUMBER(VALUE(SUBSTITUTE(実質収支比率等に係る経年分析!F$49,"▲","-"))),ROUND(VALUE(SUBSTITUTE(実質収支比率等に係る経年分析!F$49,"▲","-")),2),NA())</f>
        <v>-2.35</v>
      </c>
      <c r="C21" s="159">
        <f>IF(ISNUMBER(VALUE(SUBSTITUTE(実質収支比率等に係る経年分析!G$49,"▲","-"))),ROUND(VALUE(SUBSTITUTE(実質収支比率等に係る経年分析!G$49,"▲","-")),2),NA())</f>
        <v>-0.75</v>
      </c>
      <c r="D21" s="159">
        <f>IF(ISNUMBER(VALUE(SUBSTITUTE(実質収支比率等に係る経年分析!H$49,"▲","-"))),ROUND(VALUE(SUBSTITUTE(実質収支比率等に係る経年分析!H$49,"▲","-")),2),NA())</f>
        <v>6.58</v>
      </c>
      <c r="E21" s="159">
        <f>IF(ISNUMBER(VALUE(SUBSTITUTE(実質収支比率等に係る経年分析!I$49,"▲","-"))),ROUND(VALUE(SUBSTITUTE(実質収支比率等に係る経年分析!I$49,"▲","-")),2),NA())</f>
        <v>-5.29</v>
      </c>
      <c r="F21" s="159">
        <f>IF(ISNUMBER(VALUE(SUBSTITUTE(実質収支比率等に係る経年分析!J$49,"▲","-"))),ROUND(VALUE(SUBSTITUTE(実質収支比率等に係る経年分析!J$49,"▲","-")),2),NA())</f>
        <v>2.72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戸別合併処理浄化槽事業特別会計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0.25</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1.23</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1.48</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9.7200000000000006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10.53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7546</v>
      </c>
      <c r="E42" s="161"/>
      <c r="F42" s="161"/>
      <c r="G42" s="161">
        <f>'実質公債費比率（分子）の構造'!L$52</f>
        <v>7741</v>
      </c>
      <c r="H42" s="161"/>
      <c r="I42" s="161"/>
      <c r="J42" s="161">
        <f>'実質公債費比率（分子）の構造'!M$52</f>
        <v>7483</v>
      </c>
      <c r="K42" s="161"/>
      <c r="L42" s="161"/>
      <c r="M42" s="161">
        <f>'実質公債費比率（分子）の構造'!N$52</f>
        <v>6836</v>
      </c>
      <c r="N42" s="161"/>
      <c r="O42" s="161"/>
      <c r="P42" s="161">
        <f>'実質公債費比率（分子）の構造'!O$52</f>
        <v>6728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735</v>
      </c>
      <c r="C45" s="161"/>
      <c r="D45" s="161"/>
      <c r="E45" s="161">
        <f>'実質公債費比率（分子）の構造'!L$49</f>
        <v>728</v>
      </c>
      <c r="F45" s="161"/>
      <c r="G45" s="161"/>
      <c r="H45" s="161">
        <f>'実質公債費比率（分子）の構造'!M$49</f>
        <v>741</v>
      </c>
      <c r="I45" s="161"/>
      <c r="J45" s="161"/>
      <c r="K45" s="161">
        <f>'実質公債費比率（分子）の構造'!N$49</f>
        <v>289</v>
      </c>
      <c r="L45" s="161"/>
      <c r="M45" s="161"/>
      <c r="N45" s="161">
        <f>'実質公債費比率（分子）の構造'!O$49</f>
        <v>249</v>
      </c>
      <c r="O45" s="161"/>
      <c r="P45" s="161"/>
    </row>
    <row r="46" spans="1:16">
      <c r="A46" s="161" t="s">
        <v>61</v>
      </c>
      <c r="B46" s="161">
        <f>'実質公債費比率（分子）の構造'!K$48</f>
        <v>878</v>
      </c>
      <c r="C46" s="161"/>
      <c r="D46" s="161"/>
      <c r="E46" s="161">
        <f>'実質公債費比率（分子）の構造'!L$48</f>
        <v>627</v>
      </c>
      <c r="F46" s="161"/>
      <c r="G46" s="161"/>
      <c r="H46" s="161">
        <f>'実質公債費比率（分子）の構造'!M$48</f>
        <v>636</v>
      </c>
      <c r="I46" s="161"/>
      <c r="J46" s="161"/>
      <c r="K46" s="161">
        <f>'実質公債費比率（分子）の構造'!N$48</f>
        <v>494</v>
      </c>
      <c r="L46" s="161"/>
      <c r="M46" s="161"/>
      <c r="N46" s="161">
        <f>'実質公債費比率（分子）の構造'!O$48</f>
        <v>386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6497</v>
      </c>
      <c r="C49" s="161"/>
      <c r="D49" s="161"/>
      <c r="E49" s="161">
        <f>'実質公債費比率（分子）の構造'!L$45</f>
        <v>6219</v>
      </c>
      <c r="F49" s="161"/>
      <c r="G49" s="161"/>
      <c r="H49" s="161">
        <f>'実質公債費比率（分子）の構造'!M$45</f>
        <v>5740</v>
      </c>
      <c r="I49" s="161"/>
      <c r="J49" s="161"/>
      <c r="K49" s="161">
        <f>'実質公債費比率（分子）の構造'!N$45</f>
        <v>5454</v>
      </c>
      <c r="L49" s="161"/>
      <c r="M49" s="161"/>
      <c r="N49" s="161">
        <f>'実質公債費比率（分子）の構造'!O$45</f>
        <v>5717</v>
      </c>
      <c r="O49" s="161"/>
      <c r="P49" s="161"/>
    </row>
    <row r="50" spans="1:16">
      <c r="A50" s="161" t="s">
        <v>65</v>
      </c>
      <c r="B50" s="161" t="e">
        <f>NA()</f>
        <v>#N/A</v>
      </c>
      <c r="C50" s="161">
        <f>IF(ISNUMBER('実質公債費比率（分子）の構造'!K$53),'実質公債費比率（分子）の構造'!K$53,NA())</f>
        <v>564</v>
      </c>
      <c r="D50" s="161" t="e">
        <f>NA()</f>
        <v>#N/A</v>
      </c>
      <c r="E50" s="161" t="e">
        <f>NA()</f>
        <v>#N/A</v>
      </c>
      <c r="F50" s="161">
        <f>IF(ISNUMBER('実質公債費比率（分子）の構造'!L$53),'実質公債費比率（分子）の構造'!L$53,NA())</f>
        <v>-167</v>
      </c>
      <c r="G50" s="161" t="e">
        <f>NA()</f>
        <v>#N/A</v>
      </c>
      <c r="H50" s="161" t="e">
        <f>NA()</f>
        <v>#N/A</v>
      </c>
      <c r="I50" s="161">
        <f>IF(ISNUMBER('実質公債費比率（分子）の構造'!M$53),'実質公債費比率（分子）の構造'!M$53,NA())</f>
        <v>-366</v>
      </c>
      <c r="J50" s="161" t="e">
        <f>NA()</f>
        <v>#N/A</v>
      </c>
      <c r="K50" s="161" t="e">
        <f>NA()</f>
        <v>#N/A</v>
      </c>
      <c r="L50" s="161">
        <f>IF(ISNUMBER('実質公債費比率（分子）の構造'!N$53),'実質公債費比率（分子）の構造'!N$53,NA())</f>
        <v>-599</v>
      </c>
      <c r="M50" s="161" t="e">
        <f>NA()</f>
        <v>#N/A</v>
      </c>
      <c r="N50" s="161" t="e">
        <f>NA()</f>
        <v>#N/A</v>
      </c>
      <c r="O50" s="161">
        <f>IF(ISNUMBER('実質公債費比率（分子）の構造'!O$53),'実質公債費比率（分子）の構造'!O$53,NA())</f>
        <v>-376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59593</v>
      </c>
      <c r="E56" s="160"/>
      <c r="F56" s="160"/>
      <c r="G56" s="160">
        <f>'将来負担比率（分子）の構造'!J$52</f>
        <v>58813</v>
      </c>
      <c r="H56" s="160"/>
      <c r="I56" s="160"/>
      <c r="J56" s="160">
        <f>'将来負担比率（分子）の構造'!K$52</f>
        <v>61327</v>
      </c>
      <c r="K56" s="160"/>
      <c r="L56" s="160"/>
      <c r="M56" s="160">
        <f>'将来負担比率（分子）の構造'!L$52</f>
        <v>64463</v>
      </c>
      <c r="N56" s="160"/>
      <c r="O56" s="160"/>
      <c r="P56" s="160">
        <f>'将来負担比率（分子）の構造'!M$52</f>
        <v>64913</v>
      </c>
    </row>
    <row r="57" spans="1:16">
      <c r="A57" s="160" t="s">
        <v>36</v>
      </c>
      <c r="B57" s="160"/>
      <c r="C57" s="160"/>
      <c r="D57" s="160">
        <f>'将来負担比率（分子）の構造'!I$51</f>
        <v>15489</v>
      </c>
      <c r="E57" s="160"/>
      <c r="F57" s="160"/>
      <c r="G57" s="160">
        <f>'将来負担比率（分子）の構造'!J$51</f>
        <v>14386</v>
      </c>
      <c r="H57" s="160"/>
      <c r="I57" s="160"/>
      <c r="J57" s="160">
        <f>'将来負担比率（分子）の構造'!K$51</f>
        <v>13160</v>
      </c>
      <c r="K57" s="160"/>
      <c r="L57" s="160"/>
      <c r="M57" s="160">
        <f>'将来負担比率（分子）の構造'!L$51</f>
        <v>11234</v>
      </c>
      <c r="N57" s="160"/>
      <c r="O57" s="160"/>
      <c r="P57" s="160">
        <f>'将来負担比率（分子）の構造'!M$51</f>
        <v>9491</v>
      </c>
    </row>
    <row r="58" spans="1:16">
      <c r="A58" s="160" t="s">
        <v>35</v>
      </c>
      <c r="B58" s="160"/>
      <c r="C58" s="160"/>
      <c r="D58" s="160">
        <f>'将来負担比率（分子）の構造'!I$50</f>
        <v>22379</v>
      </c>
      <c r="E58" s="160"/>
      <c r="F58" s="160"/>
      <c r="G58" s="160">
        <f>'将来負担比率（分子）の構造'!J$50</f>
        <v>23347</v>
      </c>
      <c r="H58" s="160"/>
      <c r="I58" s="160"/>
      <c r="J58" s="160">
        <f>'将来負担比率（分子）の構造'!K$50</f>
        <v>26096</v>
      </c>
      <c r="K58" s="160"/>
      <c r="L58" s="160"/>
      <c r="M58" s="160">
        <f>'将来負担比率（分子）の構造'!L$50</f>
        <v>26646</v>
      </c>
      <c r="N58" s="160"/>
      <c r="O58" s="160"/>
      <c r="P58" s="160">
        <f>'将来負担比率（分子）の構造'!M$50</f>
        <v>25672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13</v>
      </c>
      <c r="C61" s="160"/>
      <c r="D61" s="160"/>
      <c r="E61" s="160" t="str">
        <f>'将来負担比率（分子）の構造'!J$46</f>
        <v>-</v>
      </c>
      <c r="F61" s="160"/>
      <c r="G61" s="160"/>
      <c r="H61" s="160">
        <f>'将来負担比率（分子）の構造'!K$46</f>
        <v>23</v>
      </c>
      <c r="I61" s="160"/>
      <c r="J61" s="160"/>
      <c r="K61" s="160">
        <f>'将来負担比率（分子）の構造'!L$46</f>
        <v>30</v>
      </c>
      <c r="L61" s="160"/>
      <c r="M61" s="160"/>
      <c r="N61" s="160" t="str">
        <f>'将来負担比率（分子）の構造'!M$46</f>
        <v>-</v>
      </c>
      <c r="O61" s="160"/>
      <c r="P61" s="160"/>
    </row>
    <row r="62" spans="1:16">
      <c r="A62" s="160" t="s">
        <v>29</v>
      </c>
      <c r="B62" s="160">
        <f>'将来負担比率（分子）の構造'!I$45</f>
        <v>16244</v>
      </c>
      <c r="C62" s="160"/>
      <c r="D62" s="160"/>
      <c r="E62" s="160">
        <f>'将来負担比率（分子）の構造'!J$45</f>
        <v>15482</v>
      </c>
      <c r="F62" s="160"/>
      <c r="G62" s="160"/>
      <c r="H62" s="160">
        <f>'将来負担比率（分子）の構造'!K$45</f>
        <v>14535</v>
      </c>
      <c r="I62" s="160"/>
      <c r="J62" s="160"/>
      <c r="K62" s="160">
        <f>'将来負担比率（分子）の構造'!L$45</f>
        <v>14399</v>
      </c>
      <c r="L62" s="160"/>
      <c r="M62" s="160"/>
      <c r="N62" s="160">
        <f>'将来負担比率（分子）の構造'!M$45</f>
        <v>14365</v>
      </c>
      <c r="O62" s="160"/>
      <c r="P62" s="160"/>
    </row>
    <row r="63" spans="1:16">
      <c r="A63" s="160" t="s">
        <v>28</v>
      </c>
      <c r="B63" s="160">
        <f>'将来負担比率（分子）の構造'!I$44</f>
        <v>5859</v>
      </c>
      <c r="C63" s="160"/>
      <c r="D63" s="160"/>
      <c r="E63" s="160">
        <f>'将来負担比率（分子）の構造'!J$44</f>
        <v>5344</v>
      </c>
      <c r="F63" s="160"/>
      <c r="G63" s="160"/>
      <c r="H63" s="160">
        <f>'将来負担比率（分子）の構造'!K$44</f>
        <v>4932</v>
      </c>
      <c r="I63" s="160"/>
      <c r="J63" s="160"/>
      <c r="K63" s="160">
        <f>'将来負担比率（分子）の構造'!L$44</f>
        <v>3603</v>
      </c>
      <c r="L63" s="160"/>
      <c r="M63" s="160"/>
      <c r="N63" s="160">
        <f>'将来負担比率（分子）の構造'!M$44</f>
        <v>2441</v>
      </c>
      <c r="O63" s="160"/>
      <c r="P63" s="160"/>
    </row>
    <row r="64" spans="1:16">
      <c r="A64" s="160" t="s">
        <v>27</v>
      </c>
      <c r="B64" s="160">
        <f>'将来負担比率（分子）の構造'!I$43</f>
        <v>10506</v>
      </c>
      <c r="C64" s="160"/>
      <c r="D64" s="160"/>
      <c r="E64" s="160">
        <f>'将来負担比率（分子）の構造'!J$43</f>
        <v>8195</v>
      </c>
      <c r="F64" s="160"/>
      <c r="G64" s="160"/>
      <c r="H64" s="160">
        <f>'将来負担比率（分子）の構造'!K$43</f>
        <v>6708</v>
      </c>
      <c r="I64" s="160"/>
      <c r="J64" s="160"/>
      <c r="K64" s="160">
        <f>'将来負担比率（分子）の構造'!L$43</f>
        <v>4653</v>
      </c>
      <c r="L64" s="160"/>
      <c r="M64" s="160"/>
      <c r="N64" s="160">
        <f>'将来負担比率（分子）の構造'!M$43</f>
        <v>3955</v>
      </c>
      <c r="O64" s="160"/>
      <c r="P64" s="160"/>
    </row>
    <row r="65" spans="1:16">
      <c r="A65" s="160" t="s">
        <v>26</v>
      </c>
      <c r="B65" s="160">
        <f>'将来負担比率（分子）の構造'!I$42</f>
        <v>378</v>
      </c>
      <c r="C65" s="160"/>
      <c r="D65" s="160"/>
      <c r="E65" s="160">
        <f>'将来負担比率（分子）の構造'!J$42</f>
        <v>163</v>
      </c>
      <c r="F65" s="160"/>
      <c r="G65" s="160"/>
      <c r="H65" s="160">
        <f>'将来負担比率（分子）の構造'!K$42</f>
        <v>493</v>
      </c>
      <c r="I65" s="160"/>
      <c r="J65" s="160"/>
      <c r="K65" s="160">
        <f>'将来負担比率（分子）の構造'!L$42</f>
        <v>632</v>
      </c>
      <c r="L65" s="160"/>
      <c r="M65" s="160"/>
      <c r="N65" s="160">
        <f>'将来負担比率（分子）の構造'!M$42</f>
        <v>219</v>
      </c>
      <c r="O65" s="160"/>
      <c r="P65" s="160"/>
    </row>
    <row r="66" spans="1:16">
      <c r="A66" s="160" t="s">
        <v>25</v>
      </c>
      <c r="B66" s="160">
        <f>'将来負担比率（分子）の構造'!I$41</f>
        <v>50457</v>
      </c>
      <c r="C66" s="160"/>
      <c r="D66" s="160"/>
      <c r="E66" s="160">
        <f>'将来負担比率（分子）の構造'!J$41</f>
        <v>49539</v>
      </c>
      <c r="F66" s="160"/>
      <c r="G66" s="160"/>
      <c r="H66" s="160">
        <f>'将来負担比率（分子）の構造'!K$41</f>
        <v>51117</v>
      </c>
      <c r="I66" s="160"/>
      <c r="J66" s="160"/>
      <c r="K66" s="160">
        <f>'将来負担比率（分子）の構造'!L$41</f>
        <v>55728</v>
      </c>
      <c r="L66" s="160"/>
      <c r="M66" s="160"/>
      <c r="N66" s="160">
        <f>'将来負担比率（分子）の構造'!M$41</f>
        <v>56257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6563</v>
      </c>
      <c r="C72" s="164">
        <f>基金残高に係る経年分析!G55</f>
        <v>5551</v>
      </c>
      <c r="D72" s="164">
        <f>基金残高に係る経年分析!H55</f>
        <v>5267</v>
      </c>
    </row>
    <row r="73" spans="1:16">
      <c r="A73" s="163" t="s">
        <v>72</v>
      </c>
      <c r="B73" s="164">
        <f>基金残高に係る経年分析!F56</f>
        <v>13081</v>
      </c>
      <c r="C73" s="164">
        <f>基金残高に係る経年分析!G56</f>
        <v>13105</v>
      </c>
      <c r="D73" s="164">
        <f>基金残高に係る経年分析!H56</f>
        <v>12418</v>
      </c>
    </row>
    <row r="74" spans="1:16">
      <c r="A74" s="163" t="s">
        <v>73</v>
      </c>
      <c r="B74" s="164">
        <f>基金残高に係る経年分析!F57</f>
        <v>7035</v>
      </c>
      <c r="C74" s="164">
        <f>基金残高に係る経年分析!G57</f>
        <v>7900</v>
      </c>
      <c r="D74" s="164">
        <f>基金残高に係る経年分析!H57</f>
        <v>7775</v>
      </c>
    </row>
  </sheetData>
  <sheetProtection algorithmName="SHA-512" hashValue="Us90bXfqN3sJeRuFCx2HTz1TOOOdIX9K4MAicBw452miNZ0keXW+Ho8X5a6OYYChAK2ykfK5E9m2z4JW/QlGBA==" saltValue="c6nvMGtrv2bUVsw6FVGwR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225</v>
      </c>
      <c r="C5" s="646"/>
      <c r="D5" s="646"/>
      <c r="E5" s="646"/>
      <c r="F5" s="646"/>
      <c r="G5" s="646"/>
      <c r="H5" s="646"/>
      <c r="I5" s="646"/>
      <c r="J5" s="646"/>
      <c r="K5" s="646"/>
      <c r="L5" s="646"/>
      <c r="M5" s="646"/>
      <c r="N5" s="646"/>
      <c r="O5" s="646"/>
      <c r="P5" s="646"/>
      <c r="Q5" s="647"/>
      <c r="R5" s="648">
        <v>28201665</v>
      </c>
      <c r="S5" s="649"/>
      <c r="T5" s="649"/>
      <c r="U5" s="649"/>
      <c r="V5" s="649"/>
      <c r="W5" s="649"/>
      <c r="X5" s="649"/>
      <c r="Y5" s="650"/>
      <c r="Z5" s="651">
        <v>37.4</v>
      </c>
      <c r="AA5" s="651"/>
      <c r="AB5" s="651"/>
      <c r="AC5" s="651"/>
      <c r="AD5" s="652">
        <v>26133958</v>
      </c>
      <c r="AE5" s="652"/>
      <c r="AF5" s="652"/>
      <c r="AG5" s="652"/>
      <c r="AH5" s="652"/>
      <c r="AI5" s="652"/>
      <c r="AJ5" s="652"/>
      <c r="AK5" s="652"/>
      <c r="AL5" s="653">
        <v>72.599999999999994</v>
      </c>
      <c r="AM5" s="654"/>
      <c r="AN5" s="654"/>
      <c r="AO5" s="655"/>
      <c r="AP5" s="645" t="s">
        <v>226</v>
      </c>
      <c r="AQ5" s="646"/>
      <c r="AR5" s="646"/>
      <c r="AS5" s="646"/>
      <c r="AT5" s="646"/>
      <c r="AU5" s="646"/>
      <c r="AV5" s="646"/>
      <c r="AW5" s="646"/>
      <c r="AX5" s="646"/>
      <c r="AY5" s="646"/>
      <c r="AZ5" s="646"/>
      <c r="BA5" s="646"/>
      <c r="BB5" s="646"/>
      <c r="BC5" s="646"/>
      <c r="BD5" s="646"/>
      <c r="BE5" s="646"/>
      <c r="BF5" s="647"/>
      <c r="BG5" s="659">
        <v>26097942</v>
      </c>
      <c r="BH5" s="660"/>
      <c r="BI5" s="660"/>
      <c r="BJ5" s="660"/>
      <c r="BK5" s="660"/>
      <c r="BL5" s="660"/>
      <c r="BM5" s="660"/>
      <c r="BN5" s="661"/>
      <c r="BO5" s="662">
        <v>92.5</v>
      </c>
      <c r="BP5" s="662"/>
      <c r="BQ5" s="662"/>
      <c r="BR5" s="662"/>
      <c r="BS5" s="663">
        <v>426061</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c r="B6" s="656" t="s">
        <v>230</v>
      </c>
      <c r="C6" s="657"/>
      <c r="D6" s="657"/>
      <c r="E6" s="657"/>
      <c r="F6" s="657"/>
      <c r="G6" s="657"/>
      <c r="H6" s="657"/>
      <c r="I6" s="657"/>
      <c r="J6" s="657"/>
      <c r="K6" s="657"/>
      <c r="L6" s="657"/>
      <c r="M6" s="657"/>
      <c r="N6" s="657"/>
      <c r="O6" s="657"/>
      <c r="P6" s="657"/>
      <c r="Q6" s="658"/>
      <c r="R6" s="659">
        <v>545282</v>
      </c>
      <c r="S6" s="660"/>
      <c r="T6" s="660"/>
      <c r="U6" s="660"/>
      <c r="V6" s="660"/>
      <c r="W6" s="660"/>
      <c r="X6" s="660"/>
      <c r="Y6" s="661"/>
      <c r="Z6" s="662">
        <v>0.7</v>
      </c>
      <c r="AA6" s="662"/>
      <c r="AB6" s="662"/>
      <c r="AC6" s="662"/>
      <c r="AD6" s="663">
        <v>545282</v>
      </c>
      <c r="AE6" s="663"/>
      <c r="AF6" s="663"/>
      <c r="AG6" s="663"/>
      <c r="AH6" s="663"/>
      <c r="AI6" s="663"/>
      <c r="AJ6" s="663"/>
      <c r="AK6" s="663"/>
      <c r="AL6" s="664">
        <v>1.5</v>
      </c>
      <c r="AM6" s="665"/>
      <c r="AN6" s="665"/>
      <c r="AO6" s="666"/>
      <c r="AP6" s="656" t="s">
        <v>231</v>
      </c>
      <c r="AQ6" s="657"/>
      <c r="AR6" s="657"/>
      <c r="AS6" s="657"/>
      <c r="AT6" s="657"/>
      <c r="AU6" s="657"/>
      <c r="AV6" s="657"/>
      <c r="AW6" s="657"/>
      <c r="AX6" s="657"/>
      <c r="AY6" s="657"/>
      <c r="AZ6" s="657"/>
      <c r="BA6" s="657"/>
      <c r="BB6" s="657"/>
      <c r="BC6" s="657"/>
      <c r="BD6" s="657"/>
      <c r="BE6" s="657"/>
      <c r="BF6" s="658"/>
      <c r="BG6" s="659">
        <v>26097942</v>
      </c>
      <c r="BH6" s="660"/>
      <c r="BI6" s="660"/>
      <c r="BJ6" s="660"/>
      <c r="BK6" s="660"/>
      <c r="BL6" s="660"/>
      <c r="BM6" s="660"/>
      <c r="BN6" s="661"/>
      <c r="BO6" s="662">
        <v>92.5</v>
      </c>
      <c r="BP6" s="662"/>
      <c r="BQ6" s="662"/>
      <c r="BR6" s="662"/>
      <c r="BS6" s="663">
        <v>426061</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431857</v>
      </c>
      <c r="CS6" s="660"/>
      <c r="CT6" s="660"/>
      <c r="CU6" s="660"/>
      <c r="CV6" s="660"/>
      <c r="CW6" s="660"/>
      <c r="CX6" s="660"/>
      <c r="CY6" s="661"/>
      <c r="CZ6" s="653">
        <v>0.6</v>
      </c>
      <c r="DA6" s="654"/>
      <c r="DB6" s="654"/>
      <c r="DC6" s="673"/>
      <c r="DD6" s="668" t="s">
        <v>233</v>
      </c>
      <c r="DE6" s="660"/>
      <c r="DF6" s="660"/>
      <c r="DG6" s="660"/>
      <c r="DH6" s="660"/>
      <c r="DI6" s="660"/>
      <c r="DJ6" s="660"/>
      <c r="DK6" s="660"/>
      <c r="DL6" s="660"/>
      <c r="DM6" s="660"/>
      <c r="DN6" s="660"/>
      <c r="DO6" s="660"/>
      <c r="DP6" s="661"/>
      <c r="DQ6" s="668">
        <v>431857</v>
      </c>
      <c r="DR6" s="660"/>
      <c r="DS6" s="660"/>
      <c r="DT6" s="660"/>
      <c r="DU6" s="660"/>
      <c r="DV6" s="660"/>
      <c r="DW6" s="660"/>
      <c r="DX6" s="660"/>
      <c r="DY6" s="660"/>
      <c r="DZ6" s="660"/>
      <c r="EA6" s="660"/>
      <c r="EB6" s="660"/>
      <c r="EC6" s="669"/>
    </row>
    <row r="7" spans="2:143" ht="11.25" customHeight="1">
      <c r="B7" s="656" t="s">
        <v>234</v>
      </c>
      <c r="C7" s="657"/>
      <c r="D7" s="657"/>
      <c r="E7" s="657"/>
      <c r="F7" s="657"/>
      <c r="G7" s="657"/>
      <c r="H7" s="657"/>
      <c r="I7" s="657"/>
      <c r="J7" s="657"/>
      <c r="K7" s="657"/>
      <c r="L7" s="657"/>
      <c r="M7" s="657"/>
      <c r="N7" s="657"/>
      <c r="O7" s="657"/>
      <c r="P7" s="657"/>
      <c r="Q7" s="658"/>
      <c r="R7" s="659">
        <v>40440</v>
      </c>
      <c r="S7" s="660"/>
      <c r="T7" s="660"/>
      <c r="U7" s="660"/>
      <c r="V7" s="660"/>
      <c r="W7" s="660"/>
      <c r="X7" s="660"/>
      <c r="Y7" s="661"/>
      <c r="Z7" s="662">
        <v>0.1</v>
      </c>
      <c r="AA7" s="662"/>
      <c r="AB7" s="662"/>
      <c r="AC7" s="662"/>
      <c r="AD7" s="663">
        <v>40440</v>
      </c>
      <c r="AE7" s="663"/>
      <c r="AF7" s="663"/>
      <c r="AG7" s="663"/>
      <c r="AH7" s="663"/>
      <c r="AI7" s="663"/>
      <c r="AJ7" s="663"/>
      <c r="AK7" s="663"/>
      <c r="AL7" s="664">
        <v>0.1</v>
      </c>
      <c r="AM7" s="665"/>
      <c r="AN7" s="665"/>
      <c r="AO7" s="666"/>
      <c r="AP7" s="656" t="s">
        <v>235</v>
      </c>
      <c r="AQ7" s="657"/>
      <c r="AR7" s="657"/>
      <c r="AS7" s="657"/>
      <c r="AT7" s="657"/>
      <c r="AU7" s="657"/>
      <c r="AV7" s="657"/>
      <c r="AW7" s="657"/>
      <c r="AX7" s="657"/>
      <c r="AY7" s="657"/>
      <c r="AZ7" s="657"/>
      <c r="BA7" s="657"/>
      <c r="BB7" s="657"/>
      <c r="BC7" s="657"/>
      <c r="BD7" s="657"/>
      <c r="BE7" s="657"/>
      <c r="BF7" s="658"/>
      <c r="BG7" s="659">
        <v>13042673</v>
      </c>
      <c r="BH7" s="660"/>
      <c r="BI7" s="660"/>
      <c r="BJ7" s="660"/>
      <c r="BK7" s="660"/>
      <c r="BL7" s="660"/>
      <c r="BM7" s="660"/>
      <c r="BN7" s="661"/>
      <c r="BO7" s="662">
        <v>46.2</v>
      </c>
      <c r="BP7" s="662"/>
      <c r="BQ7" s="662"/>
      <c r="BR7" s="662"/>
      <c r="BS7" s="663">
        <v>426061</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9804181</v>
      </c>
      <c r="CS7" s="660"/>
      <c r="CT7" s="660"/>
      <c r="CU7" s="660"/>
      <c r="CV7" s="660"/>
      <c r="CW7" s="660"/>
      <c r="CX7" s="660"/>
      <c r="CY7" s="661"/>
      <c r="CZ7" s="662">
        <v>14</v>
      </c>
      <c r="DA7" s="662"/>
      <c r="DB7" s="662"/>
      <c r="DC7" s="662"/>
      <c r="DD7" s="668">
        <v>1645014</v>
      </c>
      <c r="DE7" s="660"/>
      <c r="DF7" s="660"/>
      <c r="DG7" s="660"/>
      <c r="DH7" s="660"/>
      <c r="DI7" s="660"/>
      <c r="DJ7" s="660"/>
      <c r="DK7" s="660"/>
      <c r="DL7" s="660"/>
      <c r="DM7" s="660"/>
      <c r="DN7" s="660"/>
      <c r="DO7" s="660"/>
      <c r="DP7" s="661"/>
      <c r="DQ7" s="668">
        <v>6978317</v>
      </c>
      <c r="DR7" s="660"/>
      <c r="DS7" s="660"/>
      <c r="DT7" s="660"/>
      <c r="DU7" s="660"/>
      <c r="DV7" s="660"/>
      <c r="DW7" s="660"/>
      <c r="DX7" s="660"/>
      <c r="DY7" s="660"/>
      <c r="DZ7" s="660"/>
      <c r="EA7" s="660"/>
      <c r="EB7" s="660"/>
      <c r="EC7" s="669"/>
    </row>
    <row r="8" spans="2:143" ht="11.25" customHeight="1">
      <c r="B8" s="656" t="s">
        <v>237</v>
      </c>
      <c r="C8" s="657"/>
      <c r="D8" s="657"/>
      <c r="E8" s="657"/>
      <c r="F8" s="657"/>
      <c r="G8" s="657"/>
      <c r="H8" s="657"/>
      <c r="I8" s="657"/>
      <c r="J8" s="657"/>
      <c r="K8" s="657"/>
      <c r="L8" s="657"/>
      <c r="M8" s="657"/>
      <c r="N8" s="657"/>
      <c r="O8" s="657"/>
      <c r="P8" s="657"/>
      <c r="Q8" s="658"/>
      <c r="R8" s="659">
        <v>122207</v>
      </c>
      <c r="S8" s="660"/>
      <c r="T8" s="660"/>
      <c r="U8" s="660"/>
      <c r="V8" s="660"/>
      <c r="W8" s="660"/>
      <c r="X8" s="660"/>
      <c r="Y8" s="661"/>
      <c r="Z8" s="662">
        <v>0.2</v>
      </c>
      <c r="AA8" s="662"/>
      <c r="AB8" s="662"/>
      <c r="AC8" s="662"/>
      <c r="AD8" s="663">
        <v>122207</v>
      </c>
      <c r="AE8" s="663"/>
      <c r="AF8" s="663"/>
      <c r="AG8" s="663"/>
      <c r="AH8" s="663"/>
      <c r="AI8" s="663"/>
      <c r="AJ8" s="663"/>
      <c r="AK8" s="663"/>
      <c r="AL8" s="664">
        <v>0.3</v>
      </c>
      <c r="AM8" s="665"/>
      <c r="AN8" s="665"/>
      <c r="AO8" s="666"/>
      <c r="AP8" s="656" t="s">
        <v>238</v>
      </c>
      <c r="AQ8" s="657"/>
      <c r="AR8" s="657"/>
      <c r="AS8" s="657"/>
      <c r="AT8" s="657"/>
      <c r="AU8" s="657"/>
      <c r="AV8" s="657"/>
      <c r="AW8" s="657"/>
      <c r="AX8" s="657"/>
      <c r="AY8" s="657"/>
      <c r="AZ8" s="657"/>
      <c r="BA8" s="657"/>
      <c r="BB8" s="657"/>
      <c r="BC8" s="657"/>
      <c r="BD8" s="657"/>
      <c r="BE8" s="657"/>
      <c r="BF8" s="658"/>
      <c r="BG8" s="659">
        <v>310182</v>
      </c>
      <c r="BH8" s="660"/>
      <c r="BI8" s="660"/>
      <c r="BJ8" s="660"/>
      <c r="BK8" s="660"/>
      <c r="BL8" s="660"/>
      <c r="BM8" s="660"/>
      <c r="BN8" s="661"/>
      <c r="BO8" s="662">
        <v>1.1000000000000001</v>
      </c>
      <c r="BP8" s="662"/>
      <c r="BQ8" s="662"/>
      <c r="BR8" s="662"/>
      <c r="BS8" s="668" t="s">
        <v>233</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24625868</v>
      </c>
      <c r="CS8" s="660"/>
      <c r="CT8" s="660"/>
      <c r="CU8" s="660"/>
      <c r="CV8" s="660"/>
      <c r="CW8" s="660"/>
      <c r="CX8" s="660"/>
      <c r="CY8" s="661"/>
      <c r="CZ8" s="662">
        <v>35.200000000000003</v>
      </c>
      <c r="DA8" s="662"/>
      <c r="DB8" s="662"/>
      <c r="DC8" s="662"/>
      <c r="DD8" s="668">
        <v>1308173</v>
      </c>
      <c r="DE8" s="660"/>
      <c r="DF8" s="660"/>
      <c r="DG8" s="660"/>
      <c r="DH8" s="660"/>
      <c r="DI8" s="660"/>
      <c r="DJ8" s="660"/>
      <c r="DK8" s="660"/>
      <c r="DL8" s="660"/>
      <c r="DM8" s="660"/>
      <c r="DN8" s="660"/>
      <c r="DO8" s="660"/>
      <c r="DP8" s="661"/>
      <c r="DQ8" s="668">
        <v>11724964</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120823</v>
      </c>
      <c r="S9" s="660"/>
      <c r="T9" s="660"/>
      <c r="U9" s="660"/>
      <c r="V9" s="660"/>
      <c r="W9" s="660"/>
      <c r="X9" s="660"/>
      <c r="Y9" s="661"/>
      <c r="Z9" s="662">
        <v>0.2</v>
      </c>
      <c r="AA9" s="662"/>
      <c r="AB9" s="662"/>
      <c r="AC9" s="662"/>
      <c r="AD9" s="663">
        <v>120823</v>
      </c>
      <c r="AE9" s="663"/>
      <c r="AF9" s="663"/>
      <c r="AG9" s="663"/>
      <c r="AH9" s="663"/>
      <c r="AI9" s="663"/>
      <c r="AJ9" s="663"/>
      <c r="AK9" s="663"/>
      <c r="AL9" s="664">
        <v>0.3</v>
      </c>
      <c r="AM9" s="665"/>
      <c r="AN9" s="665"/>
      <c r="AO9" s="666"/>
      <c r="AP9" s="656" t="s">
        <v>241</v>
      </c>
      <c r="AQ9" s="657"/>
      <c r="AR9" s="657"/>
      <c r="AS9" s="657"/>
      <c r="AT9" s="657"/>
      <c r="AU9" s="657"/>
      <c r="AV9" s="657"/>
      <c r="AW9" s="657"/>
      <c r="AX9" s="657"/>
      <c r="AY9" s="657"/>
      <c r="AZ9" s="657"/>
      <c r="BA9" s="657"/>
      <c r="BB9" s="657"/>
      <c r="BC9" s="657"/>
      <c r="BD9" s="657"/>
      <c r="BE9" s="657"/>
      <c r="BF9" s="658"/>
      <c r="BG9" s="659">
        <v>10023012</v>
      </c>
      <c r="BH9" s="660"/>
      <c r="BI9" s="660"/>
      <c r="BJ9" s="660"/>
      <c r="BK9" s="660"/>
      <c r="BL9" s="660"/>
      <c r="BM9" s="660"/>
      <c r="BN9" s="661"/>
      <c r="BO9" s="662">
        <v>35.5</v>
      </c>
      <c r="BP9" s="662"/>
      <c r="BQ9" s="662"/>
      <c r="BR9" s="662"/>
      <c r="BS9" s="668" t="s">
        <v>233</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4126388</v>
      </c>
      <c r="CS9" s="660"/>
      <c r="CT9" s="660"/>
      <c r="CU9" s="660"/>
      <c r="CV9" s="660"/>
      <c r="CW9" s="660"/>
      <c r="CX9" s="660"/>
      <c r="CY9" s="661"/>
      <c r="CZ9" s="662">
        <v>5.9</v>
      </c>
      <c r="DA9" s="662"/>
      <c r="DB9" s="662"/>
      <c r="DC9" s="662"/>
      <c r="DD9" s="668">
        <v>861894</v>
      </c>
      <c r="DE9" s="660"/>
      <c r="DF9" s="660"/>
      <c r="DG9" s="660"/>
      <c r="DH9" s="660"/>
      <c r="DI9" s="660"/>
      <c r="DJ9" s="660"/>
      <c r="DK9" s="660"/>
      <c r="DL9" s="660"/>
      <c r="DM9" s="660"/>
      <c r="DN9" s="660"/>
      <c r="DO9" s="660"/>
      <c r="DP9" s="661"/>
      <c r="DQ9" s="668">
        <v>3454991</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144</v>
      </c>
      <c r="S10" s="660"/>
      <c r="T10" s="660"/>
      <c r="U10" s="660"/>
      <c r="V10" s="660"/>
      <c r="W10" s="660"/>
      <c r="X10" s="660"/>
      <c r="Y10" s="661"/>
      <c r="Z10" s="662" t="s">
        <v>144</v>
      </c>
      <c r="AA10" s="662"/>
      <c r="AB10" s="662"/>
      <c r="AC10" s="662"/>
      <c r="AD10" s="663" t="s">
        <v>233</v>
      </c>
      <c r="AE10" s="663"/>
      <c r="AF10" s="663"/>
      <c r="AG10" s="663"/>
      <c r="AH10" s="663"/>
      <c r="AI10" s="663"/>
      <c r="AJ10" s="663"/>
      <c r="AK10" s="663"/>
      <c r="AL10" s="664" t="s">
        <v>233</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518198</v>
      </c>
      <c r="BH10" s="660"/>
      <c r="BI10" s="660"/>
      <c r="BJ10" s="660"/>
      <c r="BK10" s="660"/>
      <c r="BL10" s="660"/>
      <c r="BM10" s="660"/>
      <c r="BN10" s="661"/>
      <c r="BO10" s="662">
        <v>1.8</v>
      </c>
      <c r="BP10" s="662"/>
      <c r="BQ10" s="662"/>
      <c r="BR10" s="662"/>
      <c r="BS10" s="668">
        <v>67005</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201832</v>
      </c>
      <c r="CS10" s="660"/>
      <c r="CT10" s="660"/>
      <c r="CU10" s="660"/>
      <c r="CV10" s="660"/>
      <c r="CW10" s="660"/>
      <c r="CX10" s="660"/>
      <c r="CY10" s="661"/>
      <c r="CZ10" s="662">
        <v>0.3</v>
      </c>
      <c r="DA10" s="662"/>
      <c r="DB10" s="662"/>
      <c r="DC10" s="662"/>
      <c r="DD10" s="668">
        <v>2064</v>
      </c>
      <c r="DE10" s="660"/>
      <c r="DF10" s="660"/>
      <c r="DG10" s="660"/>
      <c r="DH10" s="660"/>
      <c r="DI10" s="660"/>
      <c r="DJ10" s="660"/>
      <c r="DK10" s="660"/>
      <c r="DL10" s="660"/>
      <c r="DM10" s="660"/>
      <c r="DN10" s="660"/>
      <c r="DO10" s="660"/>
      <c r="DP10" s="661"/>
      <c r="DQ10" s="668">
        <v>133625</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233</v>
      </c>
      <c r="S11" s="660"/>
      <c r="T11" s="660"/>
      <c r="U11" s="660"/>
      <c r="V11" s="660"/>
      <c r="W11" s="660"/>
      <c r="X11" s="660"/>
      <c r="Y11" s="661"/>
      <c r="Z11" s="662" t="s">
        <v>233</v>
      </c>
      <c r="AA11" s="662"/>
      <c r="AB11" s="662"/>
      <c r="AC11" s="662"/>
      <c r="AD11" s="663" t="s">
        <v>144</v>
      </c>
      <c r="AE11" s="663"/>
      <c r="AF11" s="663"/>
      <c r="AG11" s="663"/>
      <c r="AH11" s="663"/>
      <c r="AI11" s="663"/>
      <c r="AJ11" s="663"/>
      <c r="AK11" s="663"/>
      <c r="AL11" s="664" t="s">
        <v>233</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2191281</v>
      </c>
      <c r="BH11" s="660"/>
      <c r="BI11" s="660"/>
      <c r="BJ11" s="660"/>
      <c r="BK11" s="660"/>
      <c r="BL11" s="660"/>
      <c r="BM11" s="660"/>
      <c r="BN11" s="661"/>
      <c r="BO11" s="662">
        <v>7.8</v>
      </c>
      <c r="BP11" s="662"/>
      <c r="BQ11" s="662"/>
      <c r="BR11" s="662"/>
      <c r="BS11" s="668">
        <v>359056</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275230</v>
      </c>
      <c r="CS11" s="660"/>
      <c r="CT11" s="660"/>
      <c r="CU11" s="660"/>
      <c r="CV11" s="660"/>
      <c r="CW11" s="660"/>
      <c r="CX11" s="660"/>
      <c r="CY11" s="661"/>
      <c r="CZ11" s="662">
        <v>0.4</v>
      </c>
      <c r="DA11" s="662"/>
      <c r="DB11" s="662"/>
      <c r="DC11" s="662"/>
      <c r="DD11" s="668">
        <v>26816</v>
      </c>
      <c r="DE11" s="660"/>
      <c r="DF11" s="660"/>
      <c r="DG11" s="660"/>
      <c r="DH11" s="660"/>
      <c r="DI11" s="660"/>
      <c r="DJ11" s="660"/>
      <c r="DK11" s="660"/>
      <c r="DL11" s="660"/>
      <c r="DM11" s="660"/>
      <c r="DN11" s="660"/>
      <c r="DO11" s="660"/>
      <c r="DP11" s="661"/>
      <c r="DQ11" s="668">
        <v>213772</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3230938</v>
      </c>
      <c r="S12" s="660"/>
      <c r="T12" s="660"/>
      <c r="U12" s="660"/>
      <c r="V12" s="660"/>
      <c r="W12" s="660"/>
      <c r="X12" s="660"/>
      <c r="Y12" s="661"/>
      <c r="Z12" s="662">
        <v>4.3</v>
      </c>
      <c r="AA12" s="662"/>
      <c r="AB12" s="662"/>
      <c r="AC12" s="662"/>
      <c r="AD12" s="663">
        <v>3230938</v>
      </c>
      <c r="AE12" s="663"/>
      <c r="AF12" s="663"/>
      <c r="AG12" s="663"/>
      <c r="AH12" s="663"/>
      <c r="AI12" s="663"/>
      <c r="AJ12" s="663"/>
      <c r="AK12" s="663"/>
      <c r="AL12" s="664">
        <v>9</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11480587</v>
      </c>
      <c r="BH12" s="660"/>
      <c r="BI12" s="660"/>
      <c r="BJ12" s="660"/>
      <c r="BK12" s="660"/>
      <c r="BL12" s="660"/>
      <c r="BM12" s="660"/>
      <c r="BN12" s="661"/>
      <c r="BO12" s="662">
        <v>40.700000000000003</v>
      </c>
      <c r="BP12" s="662"/>
      <c r="BQ12" s="662"/>
      <c r="BR12" s="662"/>
      <c r="BS12" s="668" t="s">
        <v>233</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2789343</v>
      </c>
      <c r="CS12" s="660"/>
      <c r="CT12" s="660"/>
      <c r="CU12" s="660"/>
      <c r="CV12" s="660"/>
      <c r="CW12" s="660"/>
      <c r="CX12" s="660"/>
      <c r="CY12" s="661"/>
      <c r="CZ12" s="662">
        <v>4</v>
      </c>
      <c r="DA12" s="662"/>
      <c r="DB12" s="662"/>
      <c r="DC12" s="662"/>
      <c r="DD12" s="668">
        <v>268611</v>
      </c>
      <c r="DE12" s="660"/>
      <c r="DF12" s="660"/>
      <c r="DG12" s="660"/>
      <c r="DH12" s="660"/>
      <c r="DI12" s="660"/>
      <c r="DJ12" s="660"/>
      <c r="DK12" s="660"/>
      <c r="DL12" s="660"/>
      <c r="DM12" s="660"/>
      <c r="DN12" s="660"/>
      <c r="DO12" s="660"/>
      <c r="DP12" s="661"/>
      <c r="DQ12" s="668">
        <v>1547766</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v>14349</v>
      </c>
      <c r="S13" s="660"/>
      <c r="T13" s="660"/>
      <c r="U13" s="660"/>
      <c r="V13" s="660"/>
      <c r="W13" s="660"/>
      <c r="X13" s="660"/>
      <c r="Y13" s="661"/>
      <c r="Z13" s="662">
        <v>0</v>
      </c>
      <c r="AA13" s="662"/>
      <c r="AB13" s="662"/>
      <c r="AC13" s="662"/>
      <c r="AD13" s="663">
        <v>14349</v>
      </c>
      <c r="AE13" s="663"/>
      <c r="AF13" s="663"/>
      <c r="AG13" s="663"/>
      <c r="AH13" s="663"/>
      <c r="AI13" s="663"/>
      <c r="AJ13" s="663"/>
      <c r="AK13" s="663"/>
      <c r="AL13" s="664">
        <v>0</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11394722</v>
      </c>
      <c r="BH13" s="660"/>
      <c r="BI13" s="660"/>
      <c r="BJ13" s="660"/>
      <c r="BK13" s="660"/>
      <c r="BL13" s="660"/>
      <c r="BM13" s="660"/>
      <c r="BN13" s="661"/>
      <c r="BO13" s="662">
        <v>40.4</v>
      </c>
      <c r="BP13" s="662"/>
      <c r="BQ13" s="662"/>
      <c r="BR13" s="662"/>
      <c r="BS13" s="668" t="s">
        <v>144</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9631698</v>
      </c>
      <c r="CS13" s="660"/>
      <c r="CT13" s="660"/>
      <c r="CU13" s="660"/>
      <c r="CV13" s="660"/>
      <c r="CW13" s="660"/>
      <c r="CX13" s="660"/>
      <c r="CY13" s="661"/>
      <c r="CZ13" s="662">
        <v>13.8</v>
      </c>
      <c r="DA13" s="662"/>
      <c r="DB13" s="662"/>
      <c r="DC13" s="662"/>
      <c r="DD13" s="668">
        <v>5750214</v>
      </c>
      <c r="DE13" s="660"/>
      <c r="DF13" s="660"/>
      <c r="DG13" s="660"/>
      <c r="DH13" s="660"/>
      <c r="DI13" s="660"/>
      <c r="DJ13" s="660"/>
      <c r="DK13" s="660"/>
      <c r="DL13" s="660"/>
      <c r="DM13" s="660"/>
      <c r="DN13" s="660"/>
      <c r="DO13" s="660"/>
      <c r="DP13" s="661"/>
      <c r="DQ13" s="668">
        <v>4435930</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233</v>
      </c>
      <c r="S14" s="660"/>
      <c r="T14" s="660"/>
      <c r="U14" s="660"/>
      <c r="V14" s="660"/>
      <c r="W14" s="660"/>
      <c r="X14" s="660"/>
      <c r="Y14" s="661"/>
      <c r="Z14" s="662" t="s">
        <v>233</v>
      </c>
      <c r="AA14" s="662"/>
      <c r="AB14" s="662"/>
      <c r="AC14" s="662"/>
      <c r="AD14" s="663" t="s">
        <v>233</v>
      </c>
      <c r="AE14" s="663"/>
      <c r="AF14" s="663"/>
      <c r="AG14" s="663"/>
      <c r="AH14" s="663"/>
      <c r="AI14" s="663"/>
      <c r="AJ14" s="663"/>
      <c r="AK14" s="663"/>
      <c r="AL14" s="664" t="s">
        <v>233</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394224</v>
      </c>
      <c r="BH14" s="660"/>
      <c r="BI14" s="660"/>
      <c r="BJ14" s="660"/>
      <c r="BK14" s="660"/>
      <c r="BL14" s="660"/>
      <c r="BM14" s="660"/>
      <c r="BN14" s="661"/>
      <c r="BO14" s="662">
        <v>1.4</v>
      </c>
      <c r="BP14" s="662"/>
      <c r="BQ14" s="662"/>
      <c r="BR14" s="662"/>
      <c r="BS14" s="668" t="s">
        <v>233</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3221970</v>
      </c>
      <c r="CS14" s="660"/>
      <c r="CT14" s="660"/>
      <c r="CU14" s="660"/>
      <c r="CV14" s="660"/>
      <c r="CW14" s="660"/>
      <c r="CX14" s="660"/>
      <c r="CY14" s="661"/>
      <c r="CZ14" s="662">
        <v>4.5999999999999996</v>
      </c>
      <c r="DA14" s="662"/>
      <c r="DB14" s="662"/>
      <c r="DC14" s="662"/>
      <c r="DD14" s="668">
        <v>144175</v>
      </c>
      <c r="DE14" s="660"/>
      <c r="DF14" s="660"/>
      <c r="DG14" s="660"/>
      <c r="DH14" s="660"/>
      <c r="DI14" s="660"/>
      <c r="DJ14" s="660"/>
      <c r="DK14" s="660"/>
      <c r="DL14" s="660"/>
      <c r="DM14" s="660"/>
      <c r="DN14" s="660"/>
      <c r="DO14" s="660"/>
      <c r="DP14" s="661"/>
      <c r="DQ14" s="668">
        <v>3060779</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137614</v>
      </c>
      <c r="S15" s="660"/>
      <c r="T15" s="660"/>
      <c r="U15" s="660"/>
      <c r="V15" s="660"/>
      <c r="W15" s="660"/>
      <c r="X15" s="660"/>
      <c r="Y15" s="661"/>
      <c r="Z15" s="662">
        <v>0.2</v>
      </c>
      <c r="AA15" s="662"/>
      <c r="AB15" s="662"/>
      <c r="AC15" s="662"/>
      <c r="AD15" s="663">
        <v>137614</v>
      </c>
      <c r="AE15" s="663"/>
      <c r="AF15" s="663"/>
      <c r="AG15" s="663"/>
      <c r="AH15" s="663"/>
      <c r="AI15" s="663"/>
      <c r="AJ15" s="663"/>
      <c r="AK15" s="663"/>
      <c r="AL15" s="664">
        <v>0.4</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1178539</v>
      </c>
      <c r="BH15" s="660"/>
      <c r="BI15" s="660"/>
      <c r="BJ15" s="660"/>
      <c r="BK15" s="660"/>
      <c r="BL15" s="660"/>
      <c r="BM15" s="660"/>
      <c r="BN15" s="661"/>
      <c r="BO15" s="662">
        <v>4.2</v>
      </c>
      <c r="BP15" s="662"/>
      <c r="BQ15" s="662"/>
      <c r="BR15" s="662"/>
      <c r="BS15" s="668" t="s">
        <v>144</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9186451</v>
      </c>
      <c r="CS15" s="660"/>
      <c r="CT15" s="660"/>
      <c r="CU15" s="660"/>
      <c r="CV15" s="660"/>
      <c r="CW15" s="660"/>
      <c r="CX15" s="660"/>
      <c r="CY15" s="661"/>
      <c r="CZ15" s="662">
        <v>13.1</v>
      </c>
      <c r="DA15" s="662"/>
      <c r="DB15" s="662"/>
      <c r="DC15" s="662"/>
      <c r="DD15" s="668">
        <v>3074751</v>
      </c>
      <c r="DE15" s="660"/>
      <c r="DF15" s="660"/>
      <c r="DG15" s="660"/>
      <c r="DH15" s="660"/>
      <c r="DI15" s="660"/>
      <c r="DJ15" s="660"/>
      <c r="DK15" s="660"/>
      <c r="DL15" s="660"/>
      <c r="DM15" s="660"/>
      <c r="DN15" s="660"/>
      <c r="DO15" s="660"/>
      <c r="DP15" s="661"/>
      <c r="DQ15" s="668">
        <v>5324704</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144</v>
      </c>
      <c r="S16" s="660"/>
      <c r="T16" s="660"/>
      <c r="U16" s="660"/>
      <c r="V16" s="660"/>
      <c r="W16" s="660"/>
      <c r="X16" s="660"/>
      <c r="Y16" s="661"/>
      <c r="Z16" s="662" t="s">
        <v>144</v>
      </c>
      <c r="AA16" s="662"/>
      <c r="AB16" s="662"/>
      <c r="AC16" s="662"/>
      <c r="AD16" s="663" t="s">
        <v>233</v>
      </c>
      <c r="AE16" s="663"/>
      <c r="AF16" s="663"/>
      <c r="AG16" s="663"/>
      <c r="AH16" s="663"/>
      <c r="AI16" s="663"/>
      <c r="AJ16" s="663"/>
      <c r="AK16" s="663"/>
      <c r="AL16" s="664" t="s">
        <v>233</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v>1919</v>
      </c>
      <c r="BH16" s="660"/>
      <c r="BI16" s="660"/>
      <c r="BJ16" s="660"/>
      <c r="BK16" s="660"/>
      <c r="BL16" s="660"/>
      <c r="BM16" s="660"/>
      <c r="BN16" s="661"/>
      <c r="BO16" s="662">
        <v>0</v>
      </c>
      <c r="BP16" s="662"/>
      <c r="BQ16" s="662"/>
      <c r="BR16" s="662"/>
      <c r="BS16" s="668" t="s">
        <v>144</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2347</v>
      </c>
      <c r="CS16" s="660"/>
      <c r="CT16" s="660"/>
      <c r="CU16" s="660"/>
      <c r="CV16" s="660"/>
      <c r="CW16" s="660"/>
      <c r="CX16" s="660"/>
      <c r="CY16" s="661"/>
      <c r="CZ16" s="662">
        <v>0</v>
      </c>
      <c r="DA16" s="662"/>
      <c r="DB16" s="662"/>
      <c r="DC16" s="662"/>
      <c r="DD16" s="668" t="s">
        <v>233</v>
      </c>
      <c r="DE16" s="660"/>
      <c r="DF16" s="660"/>
      <c r="DG16" s="660"/>
      <c r="DH16" s="660"/>
      <c r="DI16" s="660"/>
      <c r="DJ16" s="660"/>
      <c r="DK16" s="660"/>
      <c r="DL16" s="660"/>
      <c r="DM16" s="660"/>
      <c r="DN16" s="660"/>
      <c r="DO16" s="660"/>
      <c r="DP16" s="661"/>
      <c r="DQ16" s="668">
        <v>766</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99302</v>
      </c>
      <c r="S17" s="660"/>
      <c r="T17" s="660"/>
      <c r="U17" s="660"/>
      <c r="V17" s="660"/>
      <c r="W17" s="660"/>
      <c r="X17" s="660"/>
      <c r="Y17" s="661"/>
      <c r="Z17" s="662">
        <v>0.1</v>
      </c>
      <c r="AA17" s="662"/>
      <c r="AB17" s="662"/>
      <c r="AC17" s="662"/>
      <c r="AD17" s="663">
        <v>99302</v>
      </c>
      <c r="AE17" s="663"/>
      <c r="AF17" s="663"/>
      <c r="AG17" s="663"/>
      <c r="AH17" s="663"/>
      <c r="AI17" s="663"/>
      <c r="AJ17" s="663"/>
      <c r="AK17" s="663"/>
      <c r="AL17" s="664">
        <v>0.3</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233</v>
      </c>
      <c r="BH17" s="660"/>
      <c r="BI17" s="660"/>
      <c r="BJ17" s="660"/>
      <c r="BK17" s="660"/>
      <c r="BL17" s="660"/>
      <c r="BM17" s="660"/>
      <c r="BN17" s="661"/>
      <c r="BO17" s="662" t="s">
        <v>233</v>
      </c>
      <c r="BP17" s="662"/>
      <c r="BQ17" s="662"/>
      <c r="BR17" s="662"/>
      <c r="BS17" s="668" t="s">
        <v>233</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5716023</v>
      </c>
      <c r="CS17" s="660"/>
      <c r="CT17" s="660"/>
      <c r="CU17" s="660"/>
      <c r="CV17" s="660"/>
      <c r="CW17" s="660"/>
      <c r="CX17" s="660"/>
      <c r="CY17" s="661"/>
      <c r="CZ17" s="662">
        <v>8.1999999999999993</v>
      </c>
      <c r="DA17" s="662"/>
      <c r="DB17" s="662"/>
      <c r="DC17" s="662"/>
      <c r="DD17" s="668" t="s">
        <v>233</v>
      </c>
      <c r="DE17" s="660"/>
      <c r="DF17" s="660"/>
      <c r="DG17" s="660"/>
      <c r="DH17" s="660"/>
      <c r="DI17" s="660"/>
      <c r="DJ17" s="660"/>
      <c r="DK17" s="660"/>
      <c r="DL17" s="660"/>
      <c r="DM17" s="660"/>
      <c r="DN17" s="660"/>
      <c r="DO17" s="660"/>
      <c r="DP17" s="661"/>
      <c r="DQ17" s="668">
        <v>5561478</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7044719</v>
      </c>
      <c r="S18" s="660"/>
      <c r="T18" s="660"/>
      <c r="U18" s="660"/>
      <c r="V18" s="660"/>
      <c r="W18" s="660"/>
      <c r="X18" s="660"/>
      <c r="Y18" s="661"/>
      <c r="Z18" s="662">
        <v>9.3000000000000007</v>
      </c>
      <c r="AA18" s="662"/>
      <c r="AB18" s="662"/>
      <c r="AC18" s="662"/>
      <c r="AD18" s="663">
        <v>5121738</v>
      </c>
      <c r="AE18" s="663"/>
      <c r="AF18" s="663"/>
      <c r="AG18" s="663"/>
      <c r="AH18" s="663"/>
      <c r="AI18" s="663"/>
      <c r="AJ18" s="663"/>
      <c r="AK18" s="663"/>
      <c r="AL18" s="664">
        <v>14.2</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144</v>
      </c>
      <c r="BH18" s="660"/>
      <c r="BI18" s="660"/>
      <c r="BJ18" s="660"/>
      <c r="BK18" s="660"/>
      <c r="BL18" s="660"/>
      <c r="BM18" s="660"/>
      <c r="BN18" s="661"/>
      <c r="BO18" s="662" t="s">
        <v>144</v>
      </c>
      <c r="BP18" s="662"/>
      <c r="BQ18" s="662"/>
      <c r="BR18" s="662"/>
      <c r="BS18" s="668" t="s">
        <v>233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233</v>
      </c>
      <c r="CS18" s="660"/>
      <c r="CT18" s="660"/>
      <c r="CU18" s="660"/>
      <c r="CV18" s="660"/>
      <c r="CW18" s="660"/>
      <c r="CX18" s="660"/>
      <c r="CY18" s="661"/>
      <c r="CZ18" s="662" t="s">
        <v>233</v>
      </c>
      <c r="DA18" s="662"/>
      <c r="DB18" s="662"/>
      <c r="DC18" s="662"/>
      <c r="DD18" s="668" t="s">
        <v>233</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5121738</v>
      </c>
      <c r="S19" s="660"/>
      <c r="T19" s="660"/>
      <c r="U19" s="660"/>
      <c r="V19" s="660"/>
      <c r="W19" s="660"/>
      <c r="X19" s="660"/>
      <c r="Y19" s="661"/>
      <c r="Z19" s="662">
        <v>6.8</v>
      </c>
      <c r="AA19" s="662"/>
      <c r="AB19" s="662"/>
      <c r="AC19" s="662"/>
      <c r="AD19" s="663">
        <v>5121738</v>
      </c>
      <c r="AE19" s="663"/>
      <c r="AF19" s="663"/>
      <c r="AG19" s="663"/>
      <c r="AH19" s="663"/>
      <c r="AI19" s="663"/>
      <c r="AJ19" s="663"/>
      <c r="AK19" s="663"/>
      <c r="AL19" s="664">
        <v>14.2</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2103723</v>
      </c>
      <c r="BH19" s="660"/>
      <c r="BI19" s="660"/>
      <c r="BJ19" s="660"/>
      <c r="BK19" s="660"/>
      <c r="BL19" s="660"/>
      <c r="BM19" s="660"/>
      <c r="BN19" s="661"/>
      <c r="BO19" s="662">
        <v>7.5</v>
      </c>
      <c r="BP19" s="662"/>
      <c r="BQ19" s="662"/>
      <c r="BR19" s="662"/>
      <c r="BS19" s="668" t="s">
        <v>233</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144</v>
      </c>
      <c r="CS19" s="660"/>
      <c r="CT19" s="660"/>
      <c r="CU19" s="660"/>
      <c r="CV19" s="660"/>
      <c r="CW19" s="660"/>
      <c r="CX19" s="660"/>
      <c r="CY19" s="661"/>
      <c r="CZ19" s="662" t="s">
        <v>144</v>
      </c>
      <c r="DA19" s="662"/>
      <c r="DB19" s="662"/>
      <c r="DC19" s="662"/>
      <c r="DD19" s="668" t="s">
        <v>233</v>
      </c>
      <c r="DE19" s="660"/>
      <c r="DF19" s="660"/>
      <c r="DG19" s="660"/>
      <c r="DH19" s="660"/>
      <c r="DI19" s="660"/>
      <c r="DJ19" s="660"/>
      <c r="DK19" s="660"/>
      <c r="DL19" s="660"/>
      <c r="DM19" s="660"/>
      <c r="DN19" s="660"/>
      <c r="DO19" s="660"/>
      <c r="DP19" s="661"/>
      <c r="DQ19" s="668" t="s">
        <v>233</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559923</v>
      </c>
      <c r="S20" s="660"/>
      <c r="T20" s="660"/>
      <c r="U20" s="660"/>
      <c r="V20" s="660"/>
      <c r="W20" s="660"/>
      <c r="X20" s="660"/>
      <c r="Y20" s="661"/>
      <c r="Z20" s="662">
        <v>0.7</v>
      </c>
      <c r="AA20" s="662"/>
      <c r="AB20" s="662"/>
      <c r="AC20" s="662"/>
      <c r="AD20" s="663" t="s">
        <v>144</v>
      </c>
      <c r="AE20" s="663"/>
      <c r="AF20" s="663"/>
      <c r="AG20" s="663"/>
      <c r="AH20" s="663"/>
      <c r="AI20" s="663"/>
      <c r="AJ20" s="663"/>
      <c r="AK20" s="663"/>
      <c r="AL20" s="664" t="s">
        <v>233</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2103723</v>
      </c>
      <c r="BH20" s="660"/>
      <c r="BI20" s="660"/>
      <c r="BJ20" s="660"/>
      <c r="BK20" s="660"/>
      <c r="BL20" s="660"/>
      <c r="BM20" s="660"/>
      <c r="BN20" s="661"/>
      <c r="BO20" s="662">
        <v>7.5</v>
      </c>
      <c r="BP20" s="662"/>
      <c r="BQ20" s="662"/>
      <c r="BR20" s="662"/>
      <c r="BS20" s="668" t="s">
        <v>144</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70013188</v>
      </c>
      <c r="CS20" s="660"/>
      <c r="CT20" s="660"/>
      <c r="CU20" s="660"/>
      <c r="CV20" s="660"/>
      <c r="CW20" s="660"/>
      <c r="CX20" s="660"/>
      <c r="CY20" s="661"/>
      <c r="CZ20" s="662">
        <v>100</v>
      </c>
      <c r="DA20" s="662"/>
      <c r="DB20" s="662"/>
      <c r="DC20" s="662"/>
      <c r="DD20" s="668">
        <v>13081712</v>
      </c>
      <c r="DE20" s="660"/>
      <c r="DF20" s="660"/>
      <c r="DG20" s="660"/>
      <c r="DH20" s="660"/>
      <c r="DI20" s="660"/>
      <c r="DJ20" s="660"/>
      <c r="DK20" s="660"/>
      <c r="DL20" s="660"/>
      <c r="DM20" s="660"/>
      <c r="DN20" s="660"/>
      <c r="DO20" s="660"/>
      <c r="DP20" s="661"/>
      <c r="DQ20" s="668">
        <v>42868949</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v>1363058</v>
      </c>
      <c r="S21" s="660"/>
      <c r="T21" s="660"/>
      <c r="U21" s="660"/>
      <c r="V21" s="660"/>
      <c r="W21" s="660"/>
      <c r="X21" s="660"/>
      <c r="Y21" s="661"/>
      <c r="Z21" s="662">
        <v>1.8</v>
      </c>
      <c r="AA21" s="662"/>
      <c r="AB21" s="662"/>
      <c r="AC21" s="662"/>
      <c r="AD21" s="663" t="s">
        <v>233</v>
      </c>
      <c r="AE21" s="663"/>
      <c r="AF21" s="663"/>
      <c r="AG21" s="663"/>
      <c r="AH21" s="663"/>
      <c r="AI21" s="663"/>
      <c r="AJ21" s="663"/>
      <c r="AK21" s="663"/>
      <c r="AL21" s="664" t="s">
        <v>144</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36016</v>
      </c>
      <c r="BH21" s="660"/>
      <c r="BI21" s="660"/>
      <c r="BJ21" s="660"/>
      <c r="BK21" s="660"/>
      <c r="BL21" s="660"/>
      <c r="BM21" s="660"/>
      <c r="BN21" s="661"/>
      <c r="BO21" s="662">
        <v>0.1</v>
      </c>
      <c r="BP21" s="662"/>
      <c r="BQ21" s="662"/>
      <c r="BR21" s="662"/>
      <c r="BS21" s="668" t="s">
        <v>233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39557339</v>
      </c>
      <c r="S22" s="660"/>
      <c r="T22" s="660"/>
      <c r="U22" s="660"/>
      <c r="V22" s="660"/>
      <c r="W22" s="660"/>
      <c r="X22" s="660"/>
      <c r="Y22" s="661"/>
      <c r="Z22" s="662">
        <v>52.4</v>
      </c>
      <c r="AA22" s="662"/>
      <c r="AB22" s="662"/>
      <c r="AC22" s="662"/>
      <c r="AD22" s="663">
        <v>35566651</v>
      </c>
      <c r="AE22" s="663"/>
      <c r="AF22" s="663"/>
      <c r="AG22" s="663"/>
      <c r="AH22" s="663"/>
      <c r="AI22" s="663"/>
      <c r="AJ22" s="663"/>
      <c r="AK22" s="663"/>
      <c r="AL22" s="664">
        <v>98.7</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233</v>
      </c>
      <c r="BH22" s="660"/>
      <c r="BI22" s="660"/>
      <c r="BJ22" s="660"/>
      <c r="BK22" s="660"/>
      <c r="BL22" s="660"/>
      <c r="BM22" s="660"/>
      <c r="BN22" s="661"/>
      <c r="BO22" s="662" t="s">
        <v>144</v>
      </c>
      <c r="BP22" s="662"/>
      <c r="BQ22" s="662"/>
      <c r="BR22" s="662"/>
      <c r="BS22" s="668" t="s">
        <v>144</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29856</v>
      </c>
      <c r="S23" s="660"/>
      <c r="T23" s="660"/>
      <c r="U23" s="660"/>
      <c r="V23" s="660"/>
      <c r="W23" s="660"/>
      <c r="X23" s="660"/>
      <c r="Y23" s="661"/>
      <c r="Z23" s="662">
        <v>0</v>
      </c>
      <c r="AA23" s="662"/>
      <c r="AB23" s="662"/>
      <c r="AC23" s="662"/>
      <c r="AD23" s="663">
        <v>29856</v>
      </c>
      <c r="AE23" s="663"/>
      <c r="AF23" s="663"/>
      <c r="AG23" s="663"/>
      <c r="AH23" s="663"/>
      <c r="AI23" s="663"/>
      <c r="AJ23" s="663"/>
      <c r="AK23" s="663"/>
      <c r="AL23" s="664">
        <v>0.1</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2067707</v>
      </c>
      <c r="BH23" s="660"/>
      <c r="BI23" s="660"/>
      <c r="BJ23" s="660"/>
      <c r="BK23" s="660"/>
      <c r="BL23" s="660"/>
      <c r="BM23" s="660"/>
      <c r="BN23" s="661"/>
      <c r="BO23" s="662">
        <v>7.3</v>
      </c>
      <c r="BP23" s="662"/>
      <c r="BQ23" s="662"/>
      <c r="BR23" s="662"/>
      <c r="BS23" s="668" t="s">
        <v>233</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745613</v>
      </c>
      <c r="S24" s="660"/>
      <c r="T24" s="660"/>
      <c r="U24" s="660"/>
      <c r="V24" s="660"/>
      <c r="W24" s="660"/>
      <c r="X24" s="660"/>
      <c r="Y24" s="661"/>
      <c r="Z24" s="662">
        <v>1</v>
      </c>
      <c r="AA24" s="662"/>
      <c r="AB24" s="662"/>
      <c r="AC24" s="662"/>
      <c r="AD24" s="663" t="s">
        <v>233</v>
      </c>
      <c r="AE24" s="663"/>
      <c r="AF24" s="663"/>
      <c r="AG24" s="663"/>
      <c r="AH24" s="663"/>
      <c r="AI24" s="663"/>
      <c r="AJ24" s="663"/>
      <c r="AK24" s="663"/>
      <c r="AL24" s="664" t="s">
        <v>144</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144</v>
      </c>
      <c r="BH24" s="660"/>
      <c r="BI24" s="660"/>
      <c r="BJ24" s="660"/>
      <c r="BK24" s="660"/>
      <c r="BL24" s="660"/>
      <c r="BM24" s="660"/>
      <c r="BN24" s="661"/>
      <c r="BO24" s="662" t="s">
        <v>233</v>
      </c>
      <c r="BP24" s="662"/>
      <c r="BQ24" s="662"/>
      <c r="BR24" s="662"/>
      <c r="BS24" s="668" t="s">
        <v>233</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33410565</v>
      </c>
      <c r="CS24" s="649"/>
      <c r="CT24" s="649"/>
      <c r="CU24" s="649"/>
      <c r="CV24" s="649"/>
      <c r="CW24" s="649"/>
      <c r="CX24" s="649"/>
      <c r="CY24" s="650"/>
      <c r="CZ24" s="653">
        <v>47.7</v>
      </c>
      <c r="DA24" s="654"/>
      <c r="DB24" s="654"/>
      <c r="DC24" s="673"/>
      <c r="DD24" s="692">
        <v>22206003</v>
      </c>
      <c r="DE24" s="649"/>
      <c r="DF24" s="649"/>
      <c r="DG24" s="649"/>
      <c r="DH24" s="649"/>
      <c r="DI24" s="649"/>
      <c r="DJ24" s="649"/>
      <c r="DK24" s="650"/>
      <c r="DL24" s="692">
        <v>21916049</v>
      </c>
      <c r="DM24" s="649"/>
      <c r="DN24" s="649"/>
      <c r="DO24" s="649"/>
      <c r="DP24" s="649"/>
      <c r="DQ24" s="649"/>
      <c r="DR24" s="649"/>
      <c r="DS24" s="649"/>
      <c r="DT24" s="649"/>
      <c r="DU24" s="649"/>
      <c r="DV24" s="650"/>
      <c r="DW24" s="653">
        <v>57.6</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1761749</v>
      </c>
      <c r="S25" s="660"/>
      <c r="T25" s="660"/>
      <c r="U25" s="660"/>
      <c r="V25" s="660"/>
      <c r="W25" s="660"/>
      <c r="X25" s="660"/>
      <c r="Y25" s="661"/>
      <c r="Z25" s="662">
        <v>2.2999999999999998</v>
      </c>
      <c r="AA25" s="662"/>
      <c r="AB25" s="662"/>
      <c r="AC25" s="662"/>
      <c r="AD25" s="663">
        <v>207791</v>
      </c>
      <c r="AE25" s="663"/>
      <c r="AF25" s="663"/>
      <c r="AG25" s="663"/>
      <c r="AH25" s="663"/>
      <c r="AI25" s="663"/>
      <c r="AJ25" s="663"/>
      <c r="AK25" s="663"/>
      <c r="AL25" s="664">
        <v>0.6</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144</v>
      </c>
      <c r="BH25" s="660"/>
      <c r="BI25" s="660"/>
      <c r="BJ25" s="660"/>
      <c r="BK25" s="660"/>
      <c r="BL25" s="660"/>
      <c r="BM25" s="660"/>
      <c r="BN25" s="661"/>
      <c r="BO25" s="662" t="s">
        <v>144</v>
      </c>
      <c r="BP25" s="662"/>
      <c r="BQ25" s="662"/>
      <c r="BR25" s="662"/>
      <c r="BS25" s="668" t="s">
        <v>144</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12764128</v>
      </c>
      <c r="CS25" s="695"/>
      <c r="CT25" s="695"/>
      <c r="CU25" s="695"/>
      <c r="CV25" s="695"/>
      <c r="CW25" s="695"/>
      <c r="CX25" s="695"/>
      <c r="CY25" s="696"/>
      <c r="CZ25" s="664">
        <v>18.2</v>
      </c>
      <c r="DA25" s="693"/>
      <c r="DB25" s="693"/>
      <c r="DC25" s="697"/>
      <c r="DD25" s="668">
        <v>12189165</v>
      </c>
      <c r="DE25" s="695"/>
      <c r="DF25" s="695"/>
      <c r="DG25" s="695"/>
      <c r="DH25" s="695"/>
      <c r="DI25" s="695"/>
      <c r="DJ25" s="695"/>
      <c r="DK25" s="696"/>
      <c r="DL25" s="668">
        <v>11927095</v>
      </c>
      <c r="DM25" s="695"/>
      <c r="DN25" s="695"/>
      <c r="DO25" s="695"/>
      <c r="DP25" s="695"/>
      <c r="DQ25" s="695"/>
      <c r="DR25" s="695"/>
      <c r="DS25" s="695"/>
      <c r="DT25" s="695"/>
      <c r="DU25" s="695"/>
      <c r="DV25" s="696"/>
      <c r="DW25" s="664">
        <v>31.4</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539443</v>
      </c>
      <c r="S26" s="660"/>
      <c r="T26" s="660"/>
      <c r="U26" s="660"/>
      <c r="V26" s="660"/>
      <c r="W26" s="660"/>
      <c r="X26" s="660"/>
      <c r="Y26" s="661"/>
      <c r="Z26" s="662">
        <v>0.7</v>
      </c>
      <c r="AA26" s="662"/>
      <c r="AB26" s="662"/>
      <c r="AC26" s="662"/>
      <c r="AD26" s="663" t="s">
        <v>144</v>
      </c>
      <c r="AE26" s="663"/>
      <c r="AF26" s="663"/>
      <c r="AG26" s="663"/>
      <c r="AH26" s="663"/>
      <c r="AI26" s="663"/>
      <c r="AJ26" s="663"/>
      <c r="AK26" s="663"/>
      <c r="AL26" s="664" t="s">
        <v>233</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144</v>
      </c>
      <c r="BH26" s="660"/>
      <c r="BI26" s="660"/>
      <c r="BJ26" s="660"/>
      <c r="BK26" s="660"/>
      <c r="BL26" s="660"/>
      <c r="BM26" s="660"/>
      <c r="BN26" s="661"/>
      <c r="BO26" s="662" t="s">
        <v>144</v>
      </c>
      <c r="BP26" s="662"/>
      <c r="BQ26" s="662"/>
      <c r="BR26" s="662"/>
      <c r="BS26" s="668" t="s">
        <v>233</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8493237</v>
      </c>
      <c r="CS26" s="660"/>
      <c r="CT26" s="660"/>
      <c r="CU26" s="660"/>
      <c r="CV26" s="660"/>
      <c r="CW26" s="660"/>
      <c r="CX26" s="660"/>
      <c r="CY26" s="661"/>
      <c r="CZ26" s="664">
        <v>12.1</v>
      </c>
      <c r="DA26" s="693"/>
      <c r="DB26" s="693"/>
      <c r="DC26" s="697"/>
      <c r="DD26" s="668">
        <v>8068074</v>
      </c>
      <c r="DE26" s="660"/>
      <c r="DF26" s="660"/>
      <c r="DG26" s="660"/>
      <c r="DH26" s="660"/>
      <c r="DI26" s="660"/>
      <c r="DJ26" s="660"/>
      <c r="DK26" s="661"/>
      <c r="DL26" s="668" t="s">
        <v>233</v>
      </c>
      <c r="DM26" s="660"/>
      <c r="DN26" s="660"/>
      <c r="DO26" s="660"/>
      <c r="DP26" s="660"/>
      <c r="DQ26" s="660"/>
      <c r="DR26" s="660"/>
      <c r="DS26" s="660"/>
      <c r="DT26" s="660"/>
      <c r="DU26" s="660"/>
      <c r="DV26" s="661"/>
      <c r="DW26" s="664" t="s">
        <v>233</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11872965</v>
      </c>
      <c r="S27" s="660"/>
      <c r="T27" s="660"/>
      <c r="U27" s="660"/>
      <c r="V27" s="660"/>
      <c r="W27" s="660"/>
      <c r="X27" s="660"/>
      <c r="Y27" s="661"/>
      <c r="Z27" s="662">
        <v>15.7</v>
      </c>
      <c r="AA27" s="662"/>
      <c r="AB27" s="662"/>
      <c r="AC27" s="662"/>
      <c r="AD27" s="663" t="s">
        <v>144</v>
      </c>
      <c r="AE27" s="663"/>
      <c r="AF27" s="663"/>
      <c r="AG27" s="663"/>
      <c r="AH27" s="663"/>
      <c r="AI27" s="663"/>
      <c r="AJ27" s="663"/>
      <c r="AK27" s="663"/>
      <c r="AL27" s="664" t="s">
        <v>233</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28201665</v>
      </c>
      <c r="BH27" s="660"/>
      <c r="BI27" s="660"/>
      <c r="BJ27" s="660"/>
      <c r="BK27" s="660"/>
      <c r="BL27" s="660"/>
      <c r="BM27" s="660"/>
      <c r="BN27" s="661"/>
      <c r="BO27" s="662">
        <v>100</v>
      </c>
      <c r="BP27" s="662"/>
      <c r="BQ27" s="662"/>
      <c r="BR27" s="662"/>
      <c r="BS27" s="668">
        <v>426061</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14930414</v>
      </c>
      <c r="CS27" s="695"/>
      <c r="CT27" s="695"/>
      <c r="CU27" s="695"/>
      <c r="CV27" s="695"/>
      <c r="CW27" s="695"/>
      <c r="CX27" s="695"/>
      <c r="CY27" s="696"/>
      <c r="CZ27" s="664">
        <v>21.3</v>
      </c>
      <c r="DA27" s="693"/>
      <c r="DB27" s="693"/>
      <c r="DC27" s="697"/>
      <c r="DD27" s="668">
        <v>4455360</v>
      </c>
      <c r="DE27" s="695"/>
      <c r="DF27" s="695"/>
      <c r="DG27" s="695"/>
      <c r="DH27" s="695"/>
      <c r="DI27" s="695"/>
      <c r="DJ27" s="695"/>
      <c r="DK27" s="696"/>
      <c r="DL27" s="668">
        <v>4427476</v>
      </c>
      <c r="DM27" s="695"/>
      <c r="DN27" s="695"/>
      <c r="DO27" s="695"/>
      <c r="DP27" s="695"/>
      <c r="DQ27" s="695"/>
      <c r="DR27" s="695"/>
      <c r="DS27" s="695"/>
      <c r="DT27" s="695"/>
      <c r="DU27" s="695"/>
      <c r="DV27" s="696"/>
      <c r="DW27" s="664">
        <v>11.6</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233</v>
      </c>
      <c r="S28" s="660"/>
      <c r="T28" s="660"/>
      <c r="U28" s="660"/>
      <c r="V28" s="660"/>
      <c r="W28" s="660"/>
      <c r="X28" s="660"/>
      <c r="Y28" s="661"/>
      <c r="Z28" s="662" t="s">
        <v>233</v>
      </c>
      <c r="AA28" s="662"/>
      <c r="AB28" s="662"/>
      <c r="AC28" s="662"/>
      <c r="AD28" s="663" t="s">
        <v>144</v>
      </c>
      <c r="AE28" s="663"/>
      <c r="AF28" s="663"/>
      <c r="AG28" s="663"/>
      <c r="AH28" s="663"/>
      <c r="AI28" s="663"/>
      <c r="AJ28" s="663"/>
      <c r="AK28" s="663"/>
      <c r="AL28" s="664" t="s">
        <v>233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5716023</v>
      </c>
      <c r="CS28" s="660"/>
      <c r="CT28" s="660"/>
      <c r="CU28" s="660"/>
      <c r="CV28" s="660"/>
      <c r="CW28" s="660"/>
      <c r="CX28" s="660"/>
      <c r="CY28" s="661"/>
      <c r="CZ28" s="664">
        <v>8.1999999999999993</v>
      </c>
      <c r="DA28" s="693"/>
      <c r="DB28" s="693"/>
      <c r="DC28" s="697"/>
      <c r="DD28" s="668">
        <v>5561478</v>
      </c>
      <c r="DE28" s="660"/>
      <c r="DF28" s="660"/>
      <c r="DG28" s="660"/>
      <c r="DH28" s="660"/>
      <c r="DI28" s="660"/>
      <c r="DJ28" s="660"/>
      <c r="DK28" s="661"/>
      <c r="DL28" s="668">
        <v>5561478</v>
      </c>
      <c r="DM28" s="660"/>
      <c r="DN28" s="660"/>
      <c r="DO28" s="660"/>
      <c r="DP28" s="660"/>
      <c r="DQ28" s="660"/>
      <c r="DR28" s="660"/>
      <c r="DS28" s="660"/>
      <c r="DT28" s="660"/>
      <c r="DU28" s="660"/>
      <c r="DV28" s="661"/>
      <c r="DW28" s="664">
        <v>14.6</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3942962</v>
      </c>
      <c r="S29" s="660"/>
      <c r="T29" s="660"/>
      <c r="U29" s="660"/>
      <c r="V29" s="660"/>
      <c r="W29" s="660"/>
      <c r="X29" s="660"/>
      <c r="Y29" s="661"/>
      <c r="Z29" s="662">
        <v>5.2</v>
      </c>
      <c r="AA29" s="662"/>
      <c r="AB29" s="662"/>
      <c r="AC29" s="662"/>
      <c r="AD29" s="663" t="s">
        <v>144</v>
      </c>
      <c r="AE29" s="663"/>
      <c r="AF29" s="663"/>
      <c r="AG29" s="663"/>
      <c r="AH29" s="663"/>
      <c r="AI29" s="663"/>
      <c r="AJ29" s="663"/>
      <c r="AK29" s="663"/>
      <c r="AL29" s="664" t="s">
        <v>233</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5715105</v>
      </c>
      <c r="CS29" s="695"/>
      <c r="CT29" s="695"/>
      <c r="CU29" s="695"/>
      <c r="CV29" s="695"/>
      <c r="CW29" s="695"/>
      <c r="CX29" s="695"/>
      <c r="CY29" s="696"/>
      <c r="CZ29" s="664">
        <v>8.1999999999999993</v>
      </c>
      <c r="DA29" s="693"/>
      <c r="DB29" s="693"/>
      <c r="DC29" s="697"/>
      <c r="DD29" s="668">
        <v>5560560</v>
      </c>
      <c r="DE29" s="695"/>
      <c r="DF29" s="695"/>
      <c r="DG29" s="695"/>
      <c r="DH29" s="695"/>
      <c r="DI29" s="695"/>
      <c r="DJ29" s="695"/>
      <c r="DK29" s="696"/>
      <c r="DL29" s="668">
        <v>5560560</v>
      </c>
      <c r="DM29" s="695"/>
      <c r="DN29" s="695"/>
      <c r="DO29" s="695"/>
      <c r="DP29" s="695"/>
      <c r="DQ29" s="695"/>
      <c r="DR29" s="695"/>
      <c r="DS29" s="695"/>
      <c r="DT29" s="695"/>
      <c r="DU29" s="695"/>
      <c r="DV29" s="696"/>
      <c r="DW29" s="664">
        <v>14.6</v>
      </c>
      <c r="DX29" s="693"/>
      <c r="DY29" s="693"/>
      <c r="DZ29" s="693"/>
      <c r="EA29" s="693"/>
      <c r="EB29" s="693"/>
      <c r="EC29" s="694"/>
    </row>
    <row r="30" spans="2:133" ht="11.25" customHeight="1">
      <c r="B30" s="656" t="s">
        <v>307</v>
      </c>
      <c r="C30" s="657"/>
      <c r="D30" s="657"/>
      <c r="E30" s="657"/>
      <c r="F30" s="657"/>
      <c r="G30" s="657"/>
      <c r="H30" s="657"/>
      <c r="I30" s="657"/>
      <c r="J30" s="657"/>
      <c r="K30" s="657"/>
      <c r="L30" s="657"/>
      <c r="M30" s="657"/>
      <c r="N30" s="657"/>
      <c r="O30" s="657"/>
      <c r="P30" s="657"/>
      <c r="Q30" s="658"/>
      <c r="R30" s="659">
        <v>411008</v>
      </c>
      <c r="S30" s="660"/>
      <c r="T30" s="660"/>
      <c r="U30" s="660"/>
      <c r="V30" s="660"/>
      <c r="W30" s="660"/>
      <c r="X30" s="660"/>
      <c r="Y30" s="661"/>
      <c r="Z30" s="662">
        <v>0.5</v>
      </c>
      <c r="AA30" s="662"/>
      <c r="AB30" s="662"/>
      <c r="AC30" s="662"/>
      <c r="AD30" s="663">
        <v>180586</v>
      </c>
      <c r="AE30" s="663"/>
      <c r="AF30" s="663"/>
      <c r="AG30" s="663"/>
      <c r="AH30" s="663"/>
      <c r="AI30" s="663"/>
      <c r="AJ30" s="663"/>
      <c r="AK30" s="663"/>
      <c r="AL30" s="664">
        <v>0.5</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99.2</v>
      </c>
      <c r="BH30" s="720"/>
      <c r="BI30" s="720"/>
      <c r="BJ30" s="720"/>
      <c r="BK30" s="720"/>
      <c r="BL30" s="720"/>
      <c r="BM30" s="654">
        <v>96</v>
      </c>
      <c r="BN30" s="720"/>
      <c r="BO30" s="720"/>
      <c r="BP30" s="720"/>
      <c r="BQ30" s="721"/>
      <c r="BR30" s="719">
        <v>99.1</v>
      </c>
      <c r="BS30" s="720"/>
      <c r="BT30" s="720"/>
      <c r="BU30" s="720"/>
      <c r="BV30" s="720"/>
      <c r="BW30" s="720"/>
      <c r="BX30" s="654">
        <v>95.9</v>
      </c>
      <c r="BY30" s="720"/>
      <c r="BZ30" s="720"/>
      <c r="CA30" s="720"/>
      <c r="CB30" s="721"/>
      <c r="CD30" s="724"/>
      <c r="CE30" s="725"/>
      <c r="CF30" s="674" t="s">
        <v>310</v>
      </c>
      <c r="CG30" s="675"/>
      <c r="CH30" s="675"/>
      <c r="CI30" s="675"/>
      <c r="CJ30" s="675"/>
      <c r="CK30" s="675"/>
      <c r="CL30" s="675"/>
      <c r="CM30" s="675"/>
      <c r="CN30" s="675"/>
      <c r="CO30" s="675"/>
      <c r="CP30" s="675"/>
      <c r="CQ30" s="676"/>
      <c r="CR30" s="659">
        <v>5354747</v>
      </c>
      <c r="CS30" s="660"/>
      <c r="CT30" s="660"/>
      <c r="CU30" s="660"/>
      <c r="CV30" s="660"/>
      <c r="CW30" s="660"/>
      <c r="CX30" s="660"/>
      <c r="CY30" s="661"/>
      <c r="CZ30" s="664">
        <v>7.6</v>
      </c>
      <c r="DA30" s="693"/>
      <c r="DB30" s="693"/>
      <c r="DC30" s="697"/>
      <c r="DD30" s="668">
        <v>5218198</v>
      </c>
      <c r="DE30" s="660"/>
      <c r="DF30" s="660"/>
      <c r="DG30" s="660"/>
      <c r="DH30" s="660"/>
      <c r="DI30" s="660"/>
      <c r="DJ30" s="660"/>
      <c r="DK30" s="661"/>
      <c r="DL30" s="668">
        <v>5218198</v>
      </c>
      <c r="DM30" s="660"/>
      <c r="DN30" s="660"/>
      <c r="DO30" s="660"/>
      <c r="DP30" s="660"/>
      <c r="DQ30" s="660"/>
      <c r="DR30" s="660"/>
      <c r="DS30" s="660"/>
      <c r="DT30" s="660"/>
      <c r="DU30" s="660"/>
      <c r="DV30" s="661"/>
      <c r="DW30" s="664">
        <v>13.7</v>
      </c>
      <c r="DX30" s="693"/>
      <c r="DY30" s="693"/>
      <c r="DZ30" s="693"/>
      <c r="EA30" s="693"/>
      <c r="EB30" s="693"/>
      <c r="EC30" s="694"/>
    </row>
    <row r="31" spans="2:133" ht="11.25" customHeight="1">
      <c r="B31" s="656" t="s">
        <v>311</v>
      </c>
      <c r="C31" s="657"/>
      <c r="D31" s="657"/>
      <c r="E31" s="657"/>
      <c r="F31" s="657"/>
      <c r="G31" s="657"/>
      <c r="H31" s="657"/>
      <c r="I31" s="657"/>
      <c r="J31" s="657"/>
      <c r="K31" s="657"/>
      <c r="L31" s="657"/>
      <c r="M31" s="657"/>
      <c r="N31" s="657"/>
      <c r="O31" s="657"/>
      <c r="P31" s="657"/>
      <c r="Q31" s="658"/>
      <c r="R31" s="659">
        <v>1825608</v>
      </c>
      <c r="S31" s="660"/>
      <c r="T31" s="660"/>
      <c r="U31" s="660"/>
      <c r="V31" s="660"/>
      <c r="W31" s="660"/>
      <c r="X31" s="660"/>
      <c r="Y31" s="661"/>
      <c r="Z31" s="662">
        <v>2.4</v>
      </c>
      <c r="AA31" s="662"/>
      <c r="AB31" s="662"/>
      <c r="AC31" s="662"/>
      <c r="AD31" s="663" t="s">
        <v>233</v>
      </c>
      <c r="AE31" s="663"/>
      <c r="AF31" s="663"/>
      <c r="AG31" s="663"/>
      <c r="AH31" s="663"/>
      <c r="AI31" s="663"/>
      <c r="AJ31" s="663"/>
      <c r="AK31" s="663"/>
      <c r="AL31" s="664" t="s">
        <v>233</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99.3</v>
      </c>
      <c r="BH31" s="695"/>
      <c r="BI31" s="695"/>
      <c r="BJ31" s="695"/>
      <c r="BK31" s="695"/>
      <c r="BL31" s="695"/>
      <c r="BM31" s="665">
        <v>97.2</v>
      </c>
      <c r="BN31" s="717"/>
      <c r="BO31" s="717"/>
      <c r="BP31" s="717"/>
      <c r="BQ31" s="718"/>
      <c r="BR31" s="716">
        <v>99.3</v>
      </c>
      <c r="BS31" s="695"/>
      <c r="BT31" s="695"/>
      <c r="BU31" s="695"/>
      <c r="BV31" s="695"/>
      <c r="BW31" s="695"/>
      <c r="BX31" s="665">
        <v>96.9</v>
      </c>
      <c r="BY31" s="717"/>
      <c r="BZ31" s="717"/>
      <c r="CA31" s="717"/>
      <c r="CB31" s="718"/>
      <c r="CD31" s="724"/>
      <c r="CE31" s="725"/>
      <c r="CF31" s="674" t="s">
        <v>314</v>
      </c>
      <c r="CG31" s="675"/>
      <c r="CH31" s="675"/>
      <c r="CI31" s="675"/>
      <c r="CJ31" s="675"/>
      <c r="CK31" s="675"/>
      <c r="CL31" s="675"/>
      <c r="CM31" s="675"/>
      <c r="CN31" s="675"/>
      <c r="CO31" s="675"/>
      <c r="CP31" s="675"/>
      <c r="CQ31" s="676"/>
      <c r="CR31" s="659">
        <v>360358</v>
      </c>
      <c r="CS31" s="695"/>
      <c r="CT31" s="695"/>
      <c r="CU31" s="695"/>
      <c r="CV31" s="695"/>
      <c r="CW31" s="695"/>
      <c r="CX31" s="695"/>
      <c r="CY31" s="696"/>
      <c r="CZ31" s="664">
        <v>0.5</v>
      </c>
      <c r="DA31" s="693"/>
      <c r="DB31" s="693"/>
      <c r="DC31" s="697"/>
      <c r="DD31" s="668">
        <v>342362</v>
      </c>
      <c r="DE31" s="695"/>
      <c r="DF31" s="695"/>
      <c r="DG31" s="695"/>
      <c r="DH31" s="695"/>
      <c r="DI31" s="695"/>
      <c r="DJ31" s="695"/>
      <c r="DK31" s="696"/>
      <c r="DL31" s="668">
        <v>342362</v>
      </c>
      <c r="DM31" s="695"/>
      <c r="DN31" s="695"/>
      <c r="DO31" s="695"/>
      <c r="DP31" s="695"/>
      <c r="DQ31" s="695"/>
      <c r="DR31" s="695"/>
      <c r="DS31" s="695"/>
      <c r="DT31" s="695"/>
      <c r="DU31" s="695"/>
      <c r="DV31" s="696"/>
      <c r="DW31" s="664">
        <v>0.9</v>
      </c>
      <c r="DX31" s="693"/>
      <c r="DY31" s="693"/>
      <c r="DZ31" s="693"/>
      <c r="EA31" s="693"/>
      <c r="EB31" s="693"/>
      <c r="EC31" s="694"/>
    </row>
    <row r="32" spans="2:133" ht="11.25" customHeight="1">
      <c r="B32" s="656" t="s">
        <v>315</v>
      </c>
      <c r="C32" s="657"/>
      <c r="D32" s="657"/>
      <c r="E32" s="657"/>
      <c r="F32" s="657"/>
      <c r="G32" s="657"/>
      <c r="H32" s="657"/>
      <c r="I32" s="657"/>
      <c r="J32" s="657"/>
      <c r="K32" s="657"/>
      <c r="L32" s="657"/>
      <c r="M32" s="657"/>
      <c r="N32" s="657"/>
      <c r="O32" s="657"/>
      <c r="P32" s="657"/>
      <c r="Q32" s="658"/>
      <c r="R32" s="659">
        <v>3273359</v>
      </c>
      <c r="S32" s="660"/>
      <c r="T32" s="660"/>
      <c r="U32" s="660"/>
      <c r="V32" s="660"/>
      <c r="W32" s="660"/>
      <c r="X32" s="660"/>
      <c r="Y32" s="661"/>
      <c r="Z32" s="662">
        <v>4.3</v>
      </c>
      <c r="AA32" s="662"/>
      <c r="AB32" s="662"/>
      <c r="AC32" s="662"/>
      <c r="AD32" s="663" t="s">
        <v>144</v>
      </c>
      <c r="AE32" s="663"/>
      <c r="AF32" s="663"/>
      <c r="AG32" s="663"/>
      <c r="AH32" s="663"/>
      <c r="AI32" s="663"/>
      <c r="AJ32" s="663"/>
      <c r="AK32" s="663"/>
      <c r="AL32" s="664" t="s">
        <v>233</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99</v>
      </c>
      <c r="BH32" s="729"/>
      <c r="BI32" s="729"/>
      <c r="BJ32" s="729"/>
      <c r="BK32" s="729"/>
      <c r="BL32" s="729"/>
      <c r="BM32" s="730">
        <v>94.6</v>
      </c>
      <c r="BN32" s="729"/>
      <c r="BO32" s="729"/>
      <c r="BP32" s="729"/>
      <c r="BQ32" s="731"/>
      <c r="BR32" s="728">
        <v>99</v>
      </c>
      <c r="BS32" s="729"/>
      <c r="BT32" s="729"/>
      <c r="BU32" s="729"/>
      <c r="BV32" s="729"/>
      <c r="BW32" s="729"/>
      <c r="BX32" s="730">
        <v>94.6</v>
      </c>
      <c r="BY32" s="729"/>
      <c r="BZ32" s="729"/>
      <c r="CA32" s="729"/>
      <c r="CB32" s="731"/>
      <c r="CD32" s="726"/>
      <c r="CE32" s="727"/>
      <c r="CF32" s="674" t="s">
        <v>317</v>
      </c>
      <c r="CG32" s="675"/>
      <c r="CH32" s="675"/>
      <c r="CI32" s="675"/>
      <c r="CJ32" s="675"/>
      <c r="CK32" s="675"/>
      <c r="CL32" s="675"/>
      <c r="CM32" s="675"/>
      <c r="CN32" s="675"/>
      <c r="CO32" s="675"/>
      <c r="CP32" s="675"/>
      <c r="CQ32" s="676"/>
      <c r="CR32" s="659">
        <v>918</v>
      </c>
      <c r="CS32" s="660"/>
      <c r="CT32" s="660"/>
      <c r="CU32" s="660"/>
      <c r="CV32" s="660"/>
      <c r="CW32" s="660"/>
      <c r="CX32" s="660"/>
      <c r="CY32" s="661"/>
      <c r="CZ32" s="664">
        <v>0</v>
      </c>
      <c r="DA32" s="693"/>
      <c r="DB32" s="693"/>
      <c r="DC32" s="697"/>
      <c r="DD32" s="668">
        <v>918</v>
      </c>
      <c r="DE32" s="660"/>
      <c r="DF32" s="660"/>
      <c r="DG32" s="660"/>
      <c r="DH32" s="660"/>
      <c r="DI32" s="660"/>
      <c r="DJ32" s="660"/>
      <c r="DK32" s="661"/>
      <c r="DL32" s="668">
        <v>918</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318</v>
      </c>
      <c r="C33" s="657"/>
      <c r="D33" s="657"/>
      <c r="E33" s="657"/>
      <c r="F33" s="657"/>
      <c r="G33" s="657"/>
      <c r="H33" s="657"/>
      <c r="I33" s="657"/>
      <c r="J33" s="657"/>
      <c r="K33" s="657"/>
      <c r="L33" s="657"/>
      <c r="M33" s="657"/>
      <c r="N33" s="657"/>
      <c r="O33" s="657"/>
      <c r="P33" s="657"/>
      <c r="Q33" s="658"/>
      <c r="R33" s="659">
        <v>3871995</v>
      </c>
      <c r="S33" s="660"/>
      <c r="T33" s="660"/>
      <c r="U33" s="660"/>
      <c r="V33" s="660"/>
      <c r="W33" s="660"/>
      <c r="X33" s="660"/>
      <c r="Y33" s="661"/>
      <c r="Z33" s="662">
        <v>5.0999999999999996</v>
      </c>
      <c r="AA33" s="662"/>
      <c r="AB33" s="662"/>
      <c r="AC33" s="662"/>
      <c r="AD33" s="663" t="s">
        <v>233</v>
      </c>
      <c r="AE33" s="663"/>
      <c r="AF33" s="663"/>
      <c r="AG33" s="663"/>
      <c r="AH33" s="663"/>
      <c r="AI33" s="663"/>
      <c r="AJ33" s="663"/>
      <c r="AK33" s="663"/>
      <c r="AL33" s="664" t="s">
        <v>144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23518564</v>
      </c>
      <c r="CS33" s="695"/>
      <c r="CT33" s="695"/>
      <c r="CU33" s="695"/>
      <c r="CV33" s="695"/>
      <c r="CW33" s="695"/>
      <c r="CX33" s="695"/>
      <c r="CY33" s="696"/>
      <c r="CZ33" s="664">
        <v>33.6</v>
      </c>
      <c r="DA33" s="693"/>
      <c r="DB33" s="693"/>
      <c r="DC33" s="697"/>
      <c r="DD33" s="668">
        <v>16923905</v>
      </c>
      <c r="DE33" s="695"/>
      <c r="DF33" s="695"/>
      <c r="DG33" s="695"/>
      <c r="DH33" s="695"/>
      <c r="DI33" s="695"/>
      <c r="DJ33" s="695"/>
      <c r="DK33" s="696"/>
      <c r="DL33" s="668">
        <v>13109530</v>
      </c>
      <c r="DM33" s="695"/>
      <c r="DN33" s="695"/>
      <c r="DO33" s="695"/>
      <c r="DP33" s="695"/>
      <c r="DQ33" s="695"/>
      <c r="DR33" s="695"/>
      <c r="DS33" s="695"/>
      <c r="DT33" s="695"/>
      <c r="DU33" s="695"/>
      <c r="DV33" s="696"/>
      <c r="DW33" s="664">
        <v>34.5</v>
      </c>
      <c r="DX33" s="693"/>
      <c r="DY33" s="693"/>
      <c r="DZ33" s="693"/>
      <c r="EA33" s="693"/>
      <c r="EB33" s="693"/>
      <c r="EC33" s="694"/>
    </row>
    <row r="34" spans="2:133" ht="11.25" customHeight="1">
      <c r="B34" s="656" t="s">
        <v>320</v>
      </c>
      <c r="C34" s="657"/>
      <c r="D34" s="657"/>
      <c r="E34" s="657"/>
      <c r="F34" s="657"/>
      <c r="G34" s="657"/>
      <c r="H34" s="657"/>
      <c r="I34" s="657"/>
      <c r="J34" s="657"/>
      <c r="K34" s="657"/>
      <c r="L34" s="657"/>
      <c r="M34" s="657"/>
      <c r="N34" s="657"/>
      <c r="O34" s="657"/>
      <c r="P34" s="657"/>
      <c r="Q34" s="658"/>
      <c r="R34" s="659">
        <v>1710172</v>
      </c>
      <c r="S34" s="660"/>
      <c r="T34" s="660"/>
      <c r="U34" s="660"/>
      <c r="V34" s="660"/>
      <c r="W34" s="660"/>
      <c r="X34" s="660"/>
      <c r="Y34" s="661"/>
      <c r="Z34" s="662">
        <v>2.2999999999999998</v>
      </c>
      <c r="AA34" s="662"/>
      <c r="AB34" s="662"/>
      <c r="AC34" s="662"/>
      <c r="AD34" s="663">
        <v>34029</v>
      </c>
      <c r="AE34" s="663"/>
      <c r="AF34" s="663"/>
      <c r="AG34" s="663"/>
      <c r="AH34" s="663"/>
      <c r="AI34" s="663"/>
      <c r="AJ34" s="663"/>
      <c r="AK34" s="663"/>
      <c r="AL34" s="664">
        <v>0.1</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11504809</v>
      </c>
      <c r="CS34" s="660"/>
      <c r="CT34" s="660"/>
      <c r="CU34" s="660"/>
      <c r="CV34" s="660"/>
      <c r="CW34" s="660"/>
      <c r="CX34" s="660"/>
      <c r="CY34" s="661"/>
      <c r="CZ34" s="664">
        <v>16.399999999999999</v>
      </c>
      <c r="DA34" s="693"/>
      <c r="DB34" s="693"/>
      <c r="DC34" s="697"/>
      <c r="DD34" s="668">
        <v>7587847</v>
      </c>
      <c r="DE34" s="660"/>
      <c r="DF34" s="660"/>
      <c r="DG34" s="660"/>
      <c r="DH34" s="660"/>
      <c r="DI34" s="660"/>
      <c r="DJ34" s="660"/>
      <c r="DK34" s="661"/>
      <c r="DL34" s="668">
        <v>6633232</v>
      </c>
      <c r="DM34" s="660"/>
      <c r="DN34" s="660"/>
      <c r="DO34" s="660"/>
      <c r="DP34" s="660"/>
      <c r="DQ34" s="660"/>
      <c r="DR34" s="660"/>
      <c r="DS34" s="660"/>
      <c r="DT34" s="660"/>
      <c r="DU34" s="660"/>
      <c r="DV34" s="661"/>
      <c r="DW34" s="664">
        <v>17.399999999999999</v>
      </c>
      <c r="DX34" s="693"/>
      <c r="DY34" s="693"/>
      <c r="DZ34" s="693"/>
      <c r="EA34" s="693"/>
      <c r="EB34" s="693"/>
      <c r="EC34" s="694"/>
    </row>
    <row r="35" spans="2:133" ht="11.25" customHeight="1">
      <c r="B35" s="656" t="s">
        <v>324</v>
      </c>
      <c r="C35" s="657"/>
      <c r="D35" s="657"/>
      <c r="E35" s="657"/>
      <c r="F35" s="657"/>
      <c r="G35" s="657"/>
      <c r="H35" s="657"/>
      <c r="I35" s="657"/>
      <c r="J35" s="657"/>
      <c r="K35" s="657"/>
      <c r="L35" s="657"/>
      <c r="M35" s="657"/>
      <c r="N35" s="657"/>
      <c r="O35" s="657"/>
      <c r="P35" s="657"/>
      <c r="Q35" s="658"/>
      <c r="R35" s="659">
        <v>5879410</v>
      </c>
      <c r="S35" s="660"/>
      <c r="T35" s="660"/>
      <c r="U35" s="660"/>
      <c r="V35" s="660"/>
      <c r="W35" s="660"/>
      <c r="X35" s="660"/>
      <c r="Y35" s="661"/>
      <c r="Z35" s="662">
        <v>7.8</v>
      </c>
      <c r="AA35" s="662"/>
      <c r="AB35" s="662"/>
      <c r="AC35" s="662"/>
      <c r="AD35" s="663" t="s">
        <v>233</v>
      </c>
      <c r="AE35" s="663"/>
      <c r="AF35" s="663"/>
      <c r="AG35" s="663"/>
      <c r="AH35" s="663"/>
      <c r="AI35" s="663"/>
      <c r="AJ35" s="663"/>
      <c r="AK35" s="663"/>
      <c r="AL35" s="664" t="s">
        <v>233</v>
      </c>
      <c r="AM35" s="665"/>
      <c r="AN35" s="665"/>
      <c r="AO35" s="666"/>
      <c r="AP35" s="214"/>
      <c r="AQ35" s="732" t="s">
        <v>325</v>
      </c>
      <c r="AR35" s="733"/>
      <c r="AS35" s="733"/>
      <c r="AT35" s="733"/>
      <c r="AU35" s="733"/>
      <c r="AV35" s="733"/>
      <c r="AW35" s="733"/>
      <c r="AX35" s="733"/>
      <c r="AY35" s="734"/>
      <c r="AZ35" s="648">
        <v>6732999</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476357</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411883</v>
      </c>
      <c r="CS35" s="695"/>
      <c r="CT35" s="695"/>
      <c r="CU35" s="695"/>
      <c r="CV35" s="695"/>
      <c r="CW35" s="695"/>
      <c r="CX35" s="695"/>
      <c r="CY35" s="696"/>
      <c r="CZ35" s="664">
        <v>0.6</v>
      </c>
      <c r="DA35" s="693"/>
      <c r="DB35" s="693"/>
      <c r="DC35" s="697"/>
      <c r="DD35" s="668">
        <v>210091</v>
      </c>
      <c r="DE35" s="695"/>
      <c r="DF35" s="695"/>
      <c r="DG35" s="695"/>
      <c r="DH35" s="695"/>
      <c r="DI35" s="695"/>
      <c r="DJ35" s="695"/>
      <c r="DK35" s="696"/>
      <c r="DL35" s="668">
        <v>210091</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328</v>
      </c>
      <c r="C36" s="657"/>
      <c r="D36" s="657"/>
      <c r="E36" s="657"/>
      <c r="F36" s="657"/>
      <c r="G36" s="657"/>
      <c r="H36" s="657"/>
      <c r="I36" s="657"/>
      <c r="J36" s="657"/>
      <c r="K36" s="657"/>
      <c r="L36" s="657"/>
      <c r="M36" s="657"/>
      <c r="N36" s="657"/>
      <c r="O36" s="657"/>
      <c r="P36" s="657"/>
      <c r="Q36" s="658"/>
      <c r="R36" s="659" t="s">
        <v>144</v>
      </c>
      <c r="S36" s="660"/>
      <c r="T36" s="660"/>
      <c r="U36" s="660"/>
      <c r="V36" s="660"/>
      <c r="W36" s="660"/>
      <c r="X36" s="660"/>
      <c r="Y36" s="661"/>
      <c r="Z36" s="662" t="s">
        <v>233</v>
      </c>
      <c r="AA36" s="662"/>
      <c r="AB36" s="662"/>
      <c r="AC36" s="662"/>
      <c r="AD36" s="663" t="s">
        <v>144</v>
      </c>
      <c r="AE36" s="663"/>
      <c r="AF36" s="663"/>
      <c r="AG36" s="663"/>
      <c r="AH36" s="663"/>
      <c r="AI36" s="663"/>
      <c r="AJ36" s="663"/>
      <c r="AK36" s="663"/>
      <c r="AL36" s="664" t="s">
        <v>233</v>
      </c>
      <c r="AM36" s="665"/>
      <c r="AN36" s="665"/>
      <c r="AO36" s="666"/>
      <c r="AQ36" s="736" t="s">
        <v>329</v>
      </c>
      <c r="AR36" s="737"/>
      <c r="AS36" s="737"/>
      <c r="AT36" s="737"/>
      <c r="AU36" s="737"/>
      <c r="AV36" s="737"/>
      <c r="AW36" s="737"/>
      <c r="AX36" s="737"/>
      <c r="AY36" s="738"/>
      <c r="AZ36" s="659">
        <v>1072868</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358810</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3305039</v>
      </c>
      <c r="CS36" s="660"/>
      <c r="CT36" s="660"/>
      <c r="CU36" s="660"/>
      <c r="CV36" s="660"/>
      <c r="CW36" s="660"/>
      <c r="CX36" s="660"/>
      <c r="CY36" s="661"/>
      <c r="CZ36" s="664">
        <v>4.7</v>
      </c>
      <c r="DA36" s="693"/>
      <c r="DB36" s="693"/>
      <c r="DC36" s="697"/>
      <c r="DD36" s="668">
        <v>3056792</v>
      </c>
      <c r="DE36" s="660"/>
      <c r="DF36" s="660"/>
      <c r="DG36" s="660"/>
      <c r="DH36" s="660"/>
      <c r="DI36" s="660"/>
      <c r="DJ36" s="660"/>
      <c r="DK36" s="661"/>
      <c r="DL36" s="668">
        <v>1719850</v>
      </c>
      <c r="DM36" s="660"/>
      <c r="DN36" s="660"/>
      <c r="DO36" s="660"/>
      <c r="DP36" s="660"/>
      <c r="DQ36" s="660"/>
      <c r="DR36" s="660"/>
      <c r="DS36" s="660"/>
      <c r="DT36" s="660"/>
      <c r="DU36" s="660"/>
      <c r="DV36" s="661"/>
      <c r="DW36" s="664">
        <v>4.5</v>
      </c>
      <c r="DX36" s="693"/>
      <c r="DY36" s="693"/>
      <c r="DZ36" s="693"/>
      <c r="EA36" s="693"/>
      <c r="EB36" s="693"/>
      <c r="EC36" s="694"/>
    </row>
    <row r="37" spans="2:133" ht="11.25" customHeight="1">
      <c r="B37" s="656" t="s">
        <v>332</v>
      </c>
      <c r="C37" s="657"/>
      <c r="D37" s="657"/>
      <c r="E37" s="657"/>
      <c r="F37" s="657"/>
      <c r="G37" s="657"/>
      <c r="H37" s="657"/>
      <c r="I37" s="657"/>
      <c r="J37" s="657"/>
      <c r="K37" s="657"/>
      <c r="L37" s="657"/>
      <c r="M37" s="657"/>
      <c r="N37" s="657"/>
      <c r="O37" s="657"/>
      <c r="P37" s="657"/>
      <c r="Q37" s="658"/>
      <c r="R37" s="659">
        <v>2000000</v>
      </c>
      <c r="S37" s="660"/>
      <c r="T37" s="660"/>
      <c r="U37" s="660"/>
      <c r="V37" s="660"/>
      <c r="W37" s="660"/>
      <c r="X37" s="660"/>
      <c r="Y37" s="661"/>
      <c r="Z37" s="662">
        <v>2.7</v>
      </c>
      <c r="AA37" s="662"/>
      <c r="AB37" s="662"/>
      <c r="AC37" s="662"/>
      <c r="AD37" s="663" t="s">
        <v>233</v>
      </c>
      <c r="AE37" s="663"/>
      <c r="AF37" s="663"/>
      <c r="AG37" s="663"/>
      <c r="AH37" s="663"/>
      <c r="AI37" s="663"/>
      <c r="AJ37" s="663"/>
      <c r="AK37" s="663"/>
      <c r="AL37" s="664" t="s">
        <v>144</v>
      </c>
      <c r="AM37" s="665"/>
      <c r="AN37" s="665"/>
      <c r="AO37" s="666"/>
      <c r="AQ37" s="736" t="s">
        <v>333</v>
      </c>
      <c r="AR37" s="737"/>
      <c r="AS37" s="737"/>
      <c r="AT37" s="737"/>
      <c r="AU37" s="737"/>
      <c r="AV37" s="737"/>
      <c r="AW37" s="737"/>
      <c r="AX37" s="737"/>
      <c r="AY37" s="738"/>
      <c r="AZ37" s="659">
        <v>121750</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23272</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18246</v>
      </c>
      <c r="CS37" s="695"/>
      <c r="CT37" s="695"/>
      <c r="CU37" s="695"/>
      <c r="CV37" s="695"/>
      <c r="CW37" s="695"/>
      <c r="CX37" s="695"/>
      <c r="CY37" s="696"/>
      <c r="CZ37" s="664">
        <v>0</v>
      </c>
      <c r="DA37" s="693"/>
      <c r="DB37" s="693"/>
      <c r="DC37" s="697"/>
      <c r="DD37" s="668">
        <v>8652</v>
      </c>
      <c r="DE37" s="695"/>
      <c r="DF37" s="695"/>
      <c r="DG37" s="695"/>
      <c r="DH37" s="695"/>
      <c r="DI37" s="695"/>
      <c r="DJ37" s="695"/>
      <c r="DK37" s="696"/>
      <c r="DL37" s="668">
        <v>8652</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336</v>
      </c>
      <c r="C38" s="705"/>
      <c r="D38" s="705"/>
      <c r="E38" s="705"/>
      <c r="F38" s="705"/>
      <c r="G38" s="705"/>
      <c r="H38" s="705"/>
      <c r="I38" s="705"/>
      <c r="J38" s="705"/>
      <c r="K38" s="705"/>
      <c r="L38" s="705"/>
      <c r="M38" s="705"/>
      <c r="N38" s="705"/>
      <c r="O38" s="705"/>
      <c r="P38" s="705"/>
      <c r="Q38" s="706"/>
      <c r="R38" s="739">
        <v>75421479</v>
      </c>
      <c r="S38" s="740"/>
      <c r="T38" s="740"/>
      <c r="U38" s="740"/>
      <c r="V38" s="740"/>
      <c r="W38" s="740"/>
      <c r="X38" s="740"/>
      <c r="Y38" s="741"/>
      <c r="Z38" s="742">
        <v>100</v>
      </c>
      <c r="AA38" s="742"/>
      <c r="AB38" s="742"/>
      <c r="AC38" s="742"/>
      <c r="AD38" s="743">
        <v>36018913</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83529</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35369</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5574610</v>
      </c>
      <c r="CS38" s="660"/>
      <c r="CT38" s="660"/>
      <c r="CU38" s="660"/>
      <c r="CV38" s="660"/>
      <c r="CW38" s="660"/>
      <c r="CX38" s="660"/>
      <c r="CY38" s="661"/>
      <c r="CZ38" s="664">
        <v>8</v>
      </c>
      <c r="DA38" s="693"/>
      <c r="DB38" s="693"/>
      <c r="DC38" s="697"/>
      <c r="DD38" s="668">
        <v>4639807</v>
      </c>
      <c r="DE38" s="660"/>
      <c r="DF38" s="660"/>
      <c r="DG38" s="660"/>
      <c r="DH38" s="660"/>
      <c r="DI38" s="660"/>
      <c r="DJ38" s="660"/>
      <c r="DK38" s="661"/>
      <c r="DL38" s="668">
        <v>4511542</v>
      </c>
      <c r="DM38" s="660"/>
      <c r="DN38" s="660"/>
      <c r="DO38" s="660"/>
      <c r="DP38" s="660"/>
      <c r="DQ38" s="660"/>
      <c r="DR38" s="660"/>
      <c r="DS38" s="660"/>
      <c r="DT38" s="660"/>
      <c r="DU38" s="660"/>
      <c r="DV38" s="661"/>
      <c r="DW38" s="664">
        <v>11.9</v>
      </c>
      <c r="DX38" s="693"/>
      <c r="DY38" s="693"/>
      <c r="DZ38" s="693"/>
      <c r="EA38" s="693"/>
      <c r="EB38" s="693"/>
      <c r="EC38" s="694"/>
    </row>
    <row r="39" spans="2:133" ht="11.25" customHeight="1">
      <c r="AQ39" s="736" t="s">
        <v>340</v>
      </c>
      <c r="AR39" s="737"/>
      <c r="AS39" s="737"/>
      <c r="AT39" s="737"/>
      <c r="AU39" s="737"/>
      <c r="AV39" s="737"/>
      <c r="AW39" s="737"/>
      <c r="AX39" s="737"/>
      <c r="AY39" s="738"/>
      <c r="AZ39" s="659">
        <v>1403</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88</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2177483</v>
      </c>
      <c r="CS39" s="695"/>
      <c r="CT39" s="695"/>
      <c r="CU39" s="695"/>
      <c r="CV39" s="695"/>
      <c r="CW39" s="695"/>
      <c r="CX39" s="695"/>
      <c r="CY39" s="696"/>
      <c r="CZ39" s="664">
        <v>3.1</v>
      </c>
      <c r="DA39" s="693"/>
      <c r="DB39" s="693"/>
      <c r="DC39" s="697"/>
      <c r="DD39" s="668">
        <v>945628</v>
      </c>
      <c r="DE39" s="695"/>
      <c r="DF39" s="695"/>
      <c r="DG39" s="695"/>
      <c r="DH39" s="695"/>
      <c r="DI39" s="695"/>
      <c r="DJ39" s="695"/>
      <c r="DK39" s="696"/>
      <c r="DL39" s="668" t="s">
        <v>233</v>
      </c>
      <c r="DM39" s="695"/>
      <c r="DN39" s="695"/>
      <c r="DO39" s="695"/>
      <c r="DP39" s="695"/>
      <c r="DQ39" s="695"/>
      <c r="DR39" s="695"/>
      <c r="DS39" s="695"/>
      <c r="DT39" s="695"/>
      <c r="DU39" s="695"/>
      <c r="DV39" s="696"/>
      <c r="DW39" s="664" t="s">
        <v>344</v>
      </c>
      <c r="DX39" s="693"/>
      <c r="DY39" s="693"/>
      <c r="DZ39" s="693"/>
      <c r="EA39" s="693"/>
      <c r="EB39" s="693"/>
      <c r="EC39" s="694"/>
    </row>
    <row r="40" spans="2:133" ht="11.25" customHeight="1">
      <c r="AQ40" s="736" t="s">
        <v>345</v>
      </c>
      <c r="AR40" s="737"/>
      <c r="AS40" s="737"/>
      <c r="AT40" s="737"/>
      <c r="AU40" s="737"/>
      <c r="AV40" s="737"/>
      <c r="AW40" s="737"/>
      <c r="AX40" s="737"/>
      <c r="AY40" s="738"/>
      <c r="AZ40" s="659">
        <v>1209105</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115</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544740</v>
      </c>
      <c r="CS40" s="660"/>
      <c r="CT40" s="660"/>
      <c r="CU40" s="660"/>
      <c r="CV40" s="660"/>
      <c r="CW40" s="660"/>
      <c r="CX40" s="660"/>
      <c r="CY40" s="661"/>
      <c r="CZ40" s="664">
        <v>0.8</v>
      </c>
      <c r="DA40" s="693"/>
      <c r="DB40" s="693"/>
      <c r="DC40" s="697"/>
      <c r="DD40" s="668">
        <v>483740</v>
      </c>
      <c r="DE40" s="660"/>
      <c r="DF40" s="660"/>
      <c r="DG40" s="660"/>
      <c r="DH40" s="660"/>
      <c r="DI40" s="660"/>
      <c r="DJ40" s="660"/>
      <c r="DK40" s="661"/>
      <c r="DL40" s="668">
        <v>34815</v>
      </c>
      <c r="DM40" s="660"/>
      <c r="DN40" s="660"/>
      <c r="DO40" s="660"/>
      <c r="DP40" s="660"/>
      <c r="DQ40" s="660"/>
      <c r="DR40" s="660"/>
      <c r="DS40" s="660"/>
      <c r="DT40" s="660"/>
      <c r="DU40" s="660"/>
      <c r="DV40" s="661"/>
      <c r="DW40" s="664">
        <v>0.1</v>
      </c>
      <c r="DX40" s="693"/>
      <c r="DY40" s="693"/>
      <c r="DZ40" s="693"/>
      <c r="EA40" s="693"/>
      <c r="EB40" s="693"/>
      <c r="EC40" s="694"/>
    </row>
    <row r="41" spans="2:133" ht="11.25" customHeight="1">
      <c r="AQ41" s="746" t="s">
        <v>348</v>
      </c>
      <c r="AR41" s="747"/>
      <c r="AS41" s="747"/>
      <c r="AT41" s="747"/>
      <c r="AU41" s="747"/>
      <c r="AV41" s="747"/>
      <c r="AW41" s="747"/>
      <c r="AX41" s="747"/>
      <c r="AY41" s="748"/>
      <c r="AZ41" s="739">
        <v>4244344</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295</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233</v>
      </c>
      <c r="CS41" s="695"/>
      <c r="CT41" s="695"/>
      <c r="CU41" s="695"/>
      <c r="CV41" s="695"/>
      <c r="CW41" s="695"/>
      <c r="CX41" s="695"/>
      <c r="CY41" s="696"/>
      <c r="CZ41" s="664" t="s">
        <v>344</v>
      </c>
      <c r="DA41" s="693"/>
      <c r="DB41" s="693"/>
      <c r="DC41" s="697"/>
      <c r="DD41" s="668" t="s">
        <v>344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13084059</v>
      </c>
      <c r="CS42" s="660"/>
      <c r="CT42" s="660"/>
      <c r="CU42" s="660"/>
      <c r="CV42" s="660"/>
      <c r="CW42" s="660"/>
      <c r="CX42" s="660"/>
      <c r="CY42" s="661"/>
      <c r="CZ42" s="664">
        <v>18.7</v>
      </c>
      <c r="DA42" s="665"/>
      <c r="DB42" s="665"/>
      <c r="DC42" s="760"/>
      <c r="DD42" s="668">
        <v>3739041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v>235607</v>
      </c>
      <c r="CS43" s="695"/>
      <c r="CT43" s="695"/>
      <c r="CU43" s="695"/>
      <c r="CV43" s="695"/>
      <c r="CW43" s="695"/>
      <c r="CX43" s="695"/>
      <c r="CY43" s="696"/>
      <c r="CZ43" s="664">
        <v>0.3</v>
      </c>
      <c r="DA43" s="693"/>
      <c r="DB43" s="693"/>
      <c r="DC43" s="697"/>
      <c r="DD43" s="668">
        <v>231647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355</v>
      </c>
      <c r="CD44" s="771" t="s">
        <v>305</v>
      </c>
      <c r="CE44" s="772"/>
      <c r="CF44" s="656" t="s">
        <v>356</v>
      </c>
      <c r="CG44" s="657"/>
      <c r="CH44" s="657"/>
      <c r="CI44" s="657"/>
      <c r="CJ44" s="657"/>
      <c r="CK44" s="657"/>
      <c r="CL44" s="657"/>
      <c r="CM44" s="657"/>
      <c r="CN44" s="657"/>
      <c r="CO44" s="657"/>
      <c r="CP44" s="657"/>
      <c r="CQ44" s="658"/>
      <c r="CR44" s="659">
        <v>13081712</v>
      </c>
      <c r="CS44" s="660"/>
      <c r="CT44" s="660"/>
      <c r="CU44" s="660"/>
      <c r="CV44" s="660"/>
      <c r="CW44" s="660"/>
      <c r="CX44" s="660"/>
      <c r="CY44" s="661"/>
      <c r="CZ44" s="664">
        <v>18.7</v>
      </c>
      <c r="DA44" s="665"/>
      <c r="DB44" s="665"/>
      <c r="DC44" s="760"/>
      <c r="DD44" s="668">
        <v>3738275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357</v>
      </c>
      <c r="CG45" s="657"/>
      <c r="CH45" s="657"/>
      <c r="CI45" s="657"/>
      <c r="CJ45" s="657"/>
      <c r="CK45" s="657"/>
      <c r="CL45" s="657"/>
      <c r="CM45" s="657"/>
      <c r="CN45" s="657"/>
      <c r="CO45" s="657"/>
      <c r="CP45" s="657"/>
      <c r="CQ45" s="658"/>
      <c r="CR45" s="659">
        <v>6552375</v>
      </c>
      <c r="CS45" s="695"/>
      <c r="CT45" s="695"/>
      <c r="CU45" s="695"/>
      <c r="CV45" s="695"/>
      <c r="CW45" s="695"/>
      <c r="CX45" s="695"/>
      <c r="CY45" s="696"/>
      <c r="CZ45" s="664">
        <v>9.4</v>
      </c>
      <c r="DA45" s="693"/>
      <c r="DB45" s="693"/>
      <c r="DC45" s="697"/>
      <c r="DD45" s="668">
        <v>446352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358</v>
      </c>
      <c r="CG46" s="657"/>
      <c r="CH46" s="657"/>
      <c r="CI46" s="657"/>
      <c r="CJ46" s="657"/>
      <c r="CK46" s="657"/>
      <c r="CL46" s="657"/>
      <c r="CM46" s="657"/>
      <c r="CN46" s="657"/>
      <c r="CO46" s="657"/>
      <c r="CP46" s="657"/>
      <c r="CQ46" s="658"/>
      <c r="CR46" s="659">
        <v>6380421</v>
      </c>
      <c r="CS46" s="660"/>
      <c r="CT46" s="660"/>
      <c r="CU46" s="660"/>
      <c r="CV46" s="660"/>
      <c r="CW46" s="660"/>
      <c r="CX46" s="660"/>
      <c r="CY46" s="661"/>
      <c r="CZ46" s="664">
        <v>9.1</v>
      </c>
      <c r="DA46" s="665"/>
      <c r="DB46" s="665"/>
      <c r="DC46" s="760"/>
      <c r="DD46" s="668">
        <v>3168555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359</v>
      </c>
      <c r="CG47" s="657"/>
      <c r="CH47" s="657"/>
      <c r="CI47" s="657"/>
      <c r="CJ47" s="657"/>
      <c r="CK47" s="657"/>
      <c r="CL47" s="657"/>
      <c r="CM47" s="657"/>
      <c r="CN47" s="657"/>
      <c r="CO47" s="657"/>
      <c r="CP47" s="657"/>
      <c r="CQ47" s="658"/>
      <c r="CR47" s="659">
        <v>2347</v>
      </c>
      <c r="CS47" s="695"/>
      <c r="CT47" s="695"/>
      <c r="CU47" s="695"/>
      <c r="CV47" s="695"/>
      <c r="CW47" s="695"/>
      <c r="CX47" s="695"/>
      <c r="CY47" s="696"/>
      <c r="CZ47" s="664">
        <v>0</v>
      </c>
      <c r="DA47" s="693"/>
      <c r="DB47" s="693"/>
      <c r="DC47" s="697"/>
      <c r="DD47" s="668">
        <v>766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360</v>
      </c>
      <c r="CG48" s="657"/>
      <c r="CH48" s="657"/>
      <c r="CI48" s="657"/>
      <c r="CJ48" s="657"/>
      <c r="CK48" s="657"/>
      <c r="CL48" s="657"/>
      <c r="CM48" s="657"/>
      <c r="CN48" s="657"/>
      <c r="CO48" s="657"/>
      <c r="CP48" s="657"/>
      <c r="CQ48" s="658"/>
      <c r="CR48" s="659" t="s">
        <v>233</v>
      </c>
      <c r="CS48" s="660"/>
      <c r="CT48" s="660"/>
      <c r="CU48" s="660"/>
      <c r="CV48" s="660"/>
      <c r="CW48" s="660"/>
      <c r="CX48" s="660"/>
      <c r="CY48" s="661"/>
      <c r="CZ48" s="664" t="s">
        <v>233</v>
      </c>
      <c r="DA48" s="665"/>
      <c r="DB48" s="665"/>
      <c r="DC48" s="760"/>
      <c r="DD48" s="668" t="s">
        <v>344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361</v>
      </c>
      <c r="CE49" s="705"/>
      <c r="CF49" s="705"/>
      <c r="CG49" s="705"/>
      <c r="CH49" s="705"/>
      <c r="CI49" s="705"/>
      <c r="CJ49" s="705"/>
      <c r="CK49" s="705"/>
      <c r="CL49" s="705"/>
      <c r="CM49" s="705"/>
      <c r="CN49" s="705"/>
      <c r="CO49" s="705"/>
      <c r="CP49" s="705"/>
      <c r="CQ49" s="706"/>
      <c r="CR49" s="739">
        <v>70013188</v>
      </c>
      <c r="CS49" s="729"/>
      <c r="CT49" s="729"/>
      <c r="CU49" s="729"/>
      <c r="CV49" s="729"/>
      <c r="CW49" s="729"/>
      <c r="CX49" s="729"/>
      <c r="CY49" s="761"/>
      <c r="CZ49" s="744">
        <v>100</v>
      </c>
      <c r="DA49" s="762"/>
      <c r="DB49" s="762"/>
      <c r="DC49" s="763"/>
      <c r="DD49" s="764">
        <v>42868949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L0gxi+51Br9VCMvcjLmmHjCw5jVign+sjZxuZRkWjo8KxJUDbE32PjSYMbNUDAHQSpTuG45O2LQr+hSQCJqhw==" saltValue="YAuqRTLBKemByNLX+GWr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384</v>
      </c>
      <c r="C7" s="792"/>
      <c r="D7" s="792"/>
      <c r="E7" s="792"/>
      <c r="F7" s="792"/>
      <c r="G7" s="792"/>
      <c r="H7" s="792"/>
      <c r="I7" s="792"/>
      <c r="J7" s="792"/>
      <c r="K7" s="792"/>
      <c r="L7" s="792"/>
      <c r="M7" s="792"/>
      <c r="N7" s="792"/>
      <c r="O7" s="792"/>
      <c r="P7" s="793"/>
      <c r="Q7" s="794">
        <v>75630</v>
      </c>
      <c r="R7" s="795"/>
      <c r="S7" s="795"/>
      <c r="T7" s="795"/>
      <c r="U7" s="795"/>
      <c r="V7" s="795">
        <v>70222</v>
      </c>
      <c r="W7" s="795"/>
      <c r="X7" s="795"/>
      <c r="Y7" s="795"/>
      <c r="Z7" s="795"/>
      <c r="AA7" s="795">
        <v>5408</v>
      </c>
      <c r="AB7" s="795"/>
      <c r="AC7" s="795"/>
      <c r="AD7" s="795"/>
      <c r="AE7" s="796"/>
      <c r="AF7" s="797">
        <v>4080</v>
      </c>
      <c r="AG7" s="798"/>
      <c r="AH7" s="798"/>
      <c r="AI7" s="798"/>
      <c r="AJ7" s="799"/>
      <c r="AK7" s="834">
        <v>3273</v>
      </c>
      <c r="AL7" s="835"/>
      <c r="AM7" s="835"/>
      <c r="AN7" s="835"/>
      <c r="AO7" s="835"/>
      <c r="AP7" s="835">
        <v>56257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567</v>
      </c>
      <c r="BT7" s="839"/>
      <c r="BU7" s="839"/>
      <c r="BV7" s="839"/>
      <c r="BW7" s="839"/>
      <c r="BX7" s="839"/>
      <c r="BY7" s="839"/>
      <c r="BZ7" s="839"/>
      <c r="CA7" s="839"/>
      <c r="CB7" s="839"/>
      <c r="CC7" s="839"/>
      <c r="CD7" s="839"/>
      <c r="CE7" s="839"/>
      <c r="CF7" s="839"/>
      <c r="CG7" s="840"/>
      <c r="CH7" s="831">
        <v>0</v>
      </c>
      <c r="CI7" s="832"/>
      <c r="CJ7" s="832"/>
      <c r="CK7" s="832"/>
      <c r="CL7" s="833"/>
      <c r="CM7" s="831">
        <v>245</v>
      </c>
      <c r="CN7" s="832"/>
      <c r="CO7" s="832"/>
      <c r="CP7" s="832"/>
      <c r="CQ7" s="833"/>
      <c r="CR7" s="831">
        <v>50</v>
      </c>
      <c r="CS7" s="832"/>
      <c r="CT7" s="832"/>
      <c r="CU7" s="832"/>
      <c r="CV7" s="833"/>
      <c r="CW7" s="831" t="s">
        <v>584</v>
      </c>
      <c r="CX7" s="832"/>
      <c r="CY7" s="832"/>
      <c r="CZ7" s="832"/>
      <c r="DA7" s="833"/>
      <c r="DB7" s="831" t="s">
        <v>582</v>
      </c>
      <c r="DC7" s="832"/>
      <c r="DD7" s="832"/>
      <c r="DE7" s="832"/>
      <c r="DF7" s="833"/>
      <c r="DG7" s="831" t="s">
        <v>582</v>
      </c>
      <c r="DH7" s="832"/>
      <c r="DI7" s="832"/>
      <c r="DJ7" s="832"/>
      <c r="DK7" s="833"/>
      <c r="DL7" s="831" t="s">
        <v>582</v>
      </c>
      <c r="DM7" s="832"/>
      <c r="DN7" s="832"/>
      <c r="DO7" s="832"/>
      <c r="DP7" s="833"/>
      <c r="DQ7" s="831" t="s">
        <v>582</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11</v>
      </c>
      <c r="CI8" s="842"/>
      <c r="CJ8" s="842"/>
      <c r="CK8" s="842"/>
      <c r="CL8" s="843"/>
      <c r="CM8" s="841">
        <v>469</v>
      </c>
      <c r="CN8" s="842"/>
      <c r="CO8" s="842"/>
      <c r="CP8" s="842"/>
      <c r="CQ8" s="843"/>
      <c r="CR8" s="841">
        <v>120</v>
      </c>
      <c r="CS8" s="842"/>
      <c r="CT8" s="842"/>
      <c r="CU8" s="842"/>
      <c r="CV8" s="843"/>
      <c r="CW8" s="841">
        <v>78</v>
      </c>
      <c r="CX8" s="842"/>
      <c r="CY8" s="842"/>
      <c r="CZ8" s="842"/>
      <c r="DA8" s="843"/>
      <c r="DB8" s="841" t="s">
        <v>582</v>
      </c>
      <c r="DC8" s="842"/>
      <c r="DD8" s="842"/>
      <c r="DE8" s="842"/>
      <c r="DF8" s="843"/>
      <c r="DG8" s="841" t="s">
        <v>582</v>
      </c>
      <c r="DH8" s="842"/>
      <c r="DI8" s="842"/>
      <c r="DJ8" s="842"/>
      <c r="DK8" s="843"/>
      <c r="DL8" s="841" t="s">
        <v>582</v>
      </c>
      <c r="DM8" s="842"/>
      <c r="DN8" s="842"/>
      <c r="DO8" s="842"/>
      <c r="DP8" s="843"/>
      <c r="DQ8" s="841" t="s">
        <v>582</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568</v>
      </c>
      <c r="BT9" s="829"/>
      <c r="BU9" s="829"/>
      <c r="BV9" s="829"/>
      <c r="BW9" s="829"/>
      <c r="BX9" s="829"/>
      <c r="BY9" s="829"/>
      <c r="BZ9" s="829"/>
      <c r="CA9" s="829"/>
      <c r="CB9" s="829"/>
      <c r="CC9" s="829"/>
      <c r="CD9" s="829"/>
      <c r="CE9" s="829"/>
      <c r="CF9" s="829"/>
      <c r="CG9" s="830"/>
      <c r="CH9" s="841">
        <v>-1</v>
      </c>
      <c r="CI9" s="842"/>
      <c r="CJ9" s="842"/>
      <c r="CK9" s="842"/>
      <c r="CL9" s="843"/>
      <c r="CM9" s="841">
        <v>208</v>
      </c>
      <c r="CN9" s="842"/>
      <c r="CO9" s="842"/>
      <c r="CP9" s="842"/>
      <c r="CQ9" s="843"/>
      <c r="CR9" s="841">
        <v>65</v>
      </c>
      <c r="CS9" s="842"/>
      <c r="CT9" s="842"/>
      <c r="CU9" s="842"/>
      <c r="CV9" s="843"/>
      <c r="CW9" s="841">
        <v>33</v>
      </c>
      <c r="CX9" s="842"/>
      <c r="CY9" s="842"/>
      <c r="CZ9" s="842"/>
      <c r="DA9" s="843"/>
      <c r="DB9" s="841" t="s">
        <v>582</v>
      </c>
      <c r="DC9" s="842"/>
      <c r="DD9" s="842"/>
      <c r="DE9" s="842"/>
      <c r="DF9" s="843"/>
      <c r="DG9" s="841" t="s">
        <v>582</v>
      </c>
      <c r="DH9" s="842"/>
      <c r="DI9" s="842"/>
      <c r="DJ9" s="842"/>
      <c r="DK9" s="843"/>
      <c r="DL9" s="841" t="s">
        <v>582</v>
      </c>
      <c r="DM9" s="842"/>
      <c r="DN9" s="842"/>
      <c r="DO9" s="842"/>
      <c r="DP9" s="843"/>
      <c r="DQ9" s="841" t="s">
        <v>582</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569</v>
      </c>
      <c r="BT10" s="829"/>
      <c r="BU10" s="829"/>
      <c r="BV10" s="829"/>
      <c r="BW10" s="829"/>
      <c r="BX10" s="829"/>
      <c r="BY10" s="829"/>
      <c r="BZ10" s="829"/>
      <c r="CA10" s="829"/>
      <c r="CB10" s="829"/>
      <c r="CC10" s="829"/>
      <c r="CD10" s="829"/>
      <c r="CE10" s="829"/>
      <c r="CF10" s="829"/>
      <c r="CG10" s="830"/>
      <c r="CH10" s="841">
        <v>2</v>
      </c>
      <c r="CI10" s="842"/>
      <c r="CJ10" s="842"/>
      <c r="CK10" s="842"/>
      <c r="CL10" s="843"/>
      <c r="CM10" s="841">
        <v>157</v>
      </c>
      <c r="CN10" s="842"/>
      <c r="CO10" s="842"/>
      <c r="CP10" s="842"/>
      <c r="CQ10" s="843"/>
      <c r="CR10" s="841">
        <v>100</v>
      </c>
      <c r="CS10" s="842"/>
      <c r="CT10" s="842"/>
      <c r="CU10" s="842"/>
      <c r="CV10" s="843"/>
      <c r="CW10" s="841">
        <v>65</v>
      </c>
      <c r="CX10" s="842"/>
      <c r="CY10" s="842"/>
      <c r="CZ10" s="842"/>
      <c r="DA10" s="843"/>
      <c r="DB10" s="841" t="s">
        <v>582</v>
      </c>
      <c r="DC10" s="842"/>
      <c r="DD10" s="842"/>
      <c r="DE10" s="842"/>
      <c r="DF10" s="843"/>
      <c r="DG10" s="841" t="s">
        <v>582</v>
      </c>
      <c r="DH10" s="842"/>
      <c r="DI10" s="842"/>
      <c r="DJ10" s="842"/>
      <c r="DK10" s="843"/>
      <c r="DL10" s="841" t="s">
        <v>582</v>
      </c>
      <c r="DM10" s="842"/>
      <c r="DN10" s="842"/>
      <c r="DO10" s="842"/>
      <c r="DP10" s="843"/>
      <c r="DQ10" s="841" t="s">
        <v>582</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570</v>
      </c>
      <c r="BT11" s="829"/>
      <c r="BU11" s="829"/>
      <c r="BV11" s="829"/>
      <c r="BW11" s="829"/>
      <c r="BX11" s="829"/>
      <c r="BY11" s="829"/>
      <c r="BZ11" s="829"/>
      <c r="CA11" s="829"/>
      <c r="CB11" s="829"/>
      <c r="CC11" s="829"/>
      <c r="CD11" s="829"/>
      <c r="CE11" s="829"/>
      <c r="CF11" s="829"/>
      <c r="CG11" s="830"/>
      <c r="CH11" s="841">
        <v>-2</v>
      </c>
      <c r="CI11" s="842"/>
      <c r="CJ11" s="842"/>
      <c r="CK11" s="842"/>
      <c r="CL11" s="843"/>
      <c r="CM11" s="841">
        <v>4</v>
      </c>
      <c r="CN11" s="842"/>
      <c r="CO11" s="842"/>
      <c r="CP11" s="842"/>
      <c r="CQ11" s="843"/>
      <c r="CR11" s="841">
        <v>3</v>
      </c>
      <c r="CS11" s="842"/>
      <c r="CT11" s="842"/>
      <c r="CU11" s="842"/>
      <c r="CV11" s="843"/>
      <c r="CW11" s="841" t="s">
        <v>585</v>
      </c>
      <c r="CX11" s="842"/>
      <c r="CY11" s="842"/>
      <c r="CZ11" s="842"/>
      <c r="DA11" s="843"/>
      <c r="DB11" s="841" t="s">
        <v>582</v>
      </c>
      <c r="DC11" s="842"/>
      <c r="DD11" s="842"/>
      <c r="DE11" s="842"/>
      <c r="DF11" s="843"/>
      <c r="DG11" s="841" t="s">
        <v>582</v>
      </c>
      <c r="DH11" s="842"/>
      <c r="DI11" s="842"/>
      <c r="DJ11" s="842"/>
      <c r="DK11" s="843"/>
      <c r="DL11" s="841" t="s">
        <v>582</v>
      </c>
      <c r="DM11" s="842"/>
      <c r="DN11" s="842"/>
      <c r="DO11" s="842"/>
      <c r="DP11" s="843"/>
      <c r="DQ11" s="841" t="s">
        <v>582</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t="s">
        <v>574</v>
      </c>
      <c r="BS12" s="828" t="s">
        <v>571</v>
      </c>
      <c r="BT12" s="829"/>
      <c r="BU12" s="829"/>
      <c r="BV12" s="829"/>
      <c r="BW12" s="829"/>
      <c r="BX12" s="829"/>
      <c r="BY12" s="829"/>
      <c r="BZ12" s="829"/>
      <c r="CA12" s="829"/>
      <c r="CB12" s="829"/>
      <c r="CC12" s="829"/>
      <c r="CD12" s="829"/>
      <c r="CE12" s="829"/>
      <c r="CF12" s="829"/>
      <c r="CG12" s="830"/>
      <c r="CH12" s="841">
        <v>0</v>
      </c>
      <c r="CI12" s="842"/>
      <c r="CJ12" s="842"/>
      <c r="CK12" s="842"/>
      <c r="CL12" s="843"/>
      <c r="CM12" s="841">
        <v>7</v>
      </c>
      <c r="CN12" s="842"/>
      <c r="CO12" s="842"/>
      <c r="CP12" s="842"/>
      <c r="CQ12" s="843"/>
      <c r="CR12" s="841">
        <v>5</v>
      </c>
      <c r="CS12" s="842"/>
      <c r="CT12" s="842"/>
      <c r="CU12" s="842"/>
      <c r="CV12" s="843"/>
      <c r="CW12" s="841" t="s">
        <v>582</v>
      </c>
      <c r="CX12" s="842"/>
      <c r="CY12" s="842"/>
      <c r="CZ12" s="842"/>
      <c r="DA12" s="843"/>
      <c r="DB12" s="841" t="s">
        <v>582</v>
      </c>
      <c r="DC12" s="842"/>
      <c r="DD12" s="842"/>
      <c r="DE12" s="842"/>
      <c r="DF12" s="843"/>
      <c r="DG12" s="841">
        <v>218</v>
      </c>
      <c r="DH12" s="842"/>
      <c r="DI12" s="842"/>
      <c r="DJ12" s="842"/>
      <c r="DK12" s="843"/>
      <c r="DL12" s="841" t="s">
        <v>582</v>
      </c>
      <c r="DM12" s="842"/>
      <c r="DN12" s="842"/>
      <c r="DO12" s="842"/>
      <c r="DP12" s="843"/>
      <c r="DQ12" s="841" t="s">
        <v>582</v>
      </c>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572</v>
      </c>
      <c r="BT13" s="829"/>
      <c r="BU13" s="829"/>
      <c r="BV13" s="829"/>
      <c r="BW13" s="829"/>
      <c r="BX13" s="829"/>
      <c r="BY13" s="829"/>
      <c r="BZ13" s="829"/>
      <c r="CA13" s="829"/>
      <c r="CB13" s="829"/>
      <c r="CC13" s="829"/>
      <c r="CD13" s="829"/>
      <c r="CE13" s="829"/>
      <c r="CF13" s="829"/>
      <c r="CG13" s="830"/>
      <c r="CH13" s="841">
        <v>218</v>
      </c>
      <c r="CI13" s="842"/>
      <c r="CJ13" s="842"/>
      <c r="CK13" s="842"/>
      <c r="CL13" s="843"/>
      <c r="CM13" s="841">
        <v>1099</v>
      </c>
      <c r="CN13" s="842"/>
      <c r="CO13" s="842"/>
      <c r="CP13" s="842"/>
      <c r="CQ13" s="843"/>
      <c r="CR13" s="841">
        <v>55</v>
      </c>
      <c r="CS13" s="842"/>
      <c r="CT13" s="842"/>
      <c r="CU13" s="842"/>
      <c r="CV13" s="843"/>
      <c r="CW13" s="841" t="s">
        <v>582</v>
      </c>
      <c r="CX13" s="842"/>
      <c r="CY13" s="842"/>
      <c r="CZ13" s="842"/>
      <c r="DA13" s="843"/>
      <c r="DB13" s="841">
        <v>225</v>
      </c>
      <c r="DC13" s="842"/>
      <c r="DD13" s="842"/>
      <c r="DE13" s="842"/>
      <c r="DF13" s="843"/>
      <c r="DG13" s="841" t="s">
        <v>582</v>
      </c>
      <c r="DH13" s="842"/>
      <c r="DI13" s="842"/>
      <c r="DJ13" s="842"/>
      <c r="DK13" s="843"/>
      <c r="DL13" s="841" t="s">
        <v>582</v>
      </c>
      <c r="DM13" s="842"/>
      <c r="DN13" s="842"/>
      <c r="DO13" s="842"/>
      <c r="DP13" s="843"/>
      <c r="DQ13" s="841" t="s">
        <v>582</v>
      </c>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386</v>
      </c>
      <c r="B23" s="850" t="s">
        <v>387</v>
      </c>
      <c r="C23" s="851"/>
      <c r="D23" s="851"/>
      <c r="E23" s="851"/>
      <c r="F23" s="851"/>
      <c r="G23" s="851"/>
      <c r="H23" s="851"/>
      <c r="I23" s="851"/>
      <c r="J23" s="851"/>
      <c r="K23" s="851"/>
      <c r="L23" s="851"/>
      <c r="M23" s="851"/>
      <c r="N23" s="851"/>
      <c r="O23" s="851"/>
      <c r="P23" s="852"/>
      <c r="Q23" s="853">
        <v>75630</v>
      </c>
      <c r="R23" s="854"/>
      <c r="S23" s="854"/>
      <c r="T23" s="854"/>
      <c r="U23" s="854"/>
      <c r="V23" s="854">
        <v>70221</v>
      </c>
      <c r="W23" s="854"/>
      <c r="X23" s="854"/>
      <c r="Y23" s="854"/>
      <c r="Z23" s="854"/>
      <c r="AA23" s="854">
        <v>5408</v>
      </c>
      <c r="AB23" s="854"/>
      <c r="AC23" s="854"/>
      <c r="AD23" s="854"/>
      <c r="AE23" s="855"/>
      <c r="AF23" s="856">
        <v>4080</v>
      </c>
      <c r="AG23" s="854"/>
      <c r="AH23" s="854"/>
      <c r="AI23" s="854"/>
      <c r="AJ23" s="857"/>
      <c r="AK23" s="858"/>
      <c r="AL23" s="859"/>
      <c r="AM23" s="859"/>
      <c r="AN23" s="859"/>
      <c r="AO23" s="859"/>
      <c r="AP23" s="854">
        <v>56257</v>
      </c>
      <c r="AQ23" s="854"/>
      <c r="AR23" s="854"/>
      <c r="AS23" s="854"/>
      <c r="AT23" s="854"/>
      <c r="AU23" s="860"/>
      <c r="AV23" s="860"/>
      <c r="AW23" s="860"/>
      <c r="AX23" s="860"/>
      <c r="AY23" s="861"/>
      <c r="AZ23" s="869" t="s">
        <v>233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367</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1">
        <v>17873</v>
      </c>
      <c r="R28" s="882"/>
      <c r="S28" s="882"/>
      <c r="T28" s="882"/>
      <c r="U28" s="882"/>
      <c r="V28" s="882">
        <v>17397</v>
      </c>
      <c r="W28" s="882"/>
      <c r="X28" s="882"/>
      <c r="Y28" s="882"/>
      <c r="Z28" s="882"/>
      <c r="AA28" s="882">
        <v>476</v>
      </c>
      <c r="AB28" s="882"/>
      <c r="AC28" s="882"/>
      <c r="AD28" s="882"/>
      <c r="AE28" s="883"/>
      <c r="AF28" s="884">
        <v>476</v>
      </c>
      <c r="AG28" s="882"/>
      <c r="AH28" s="882"/>
      <c r="AI28" s="882"/>
      <c r="AJ28" s="885"/>
      <c r="AK28" s="886">
        <v>1209</v>
      </c>
      <c r="AL28" s="887"/>
      <c r="AM28" s="887"/>
      <c r="AN28" s="887"/>
      <c r="AO28" s="887"/>
      <c r="AP28" s="878" t="s">
        <v>582</v>
      </c>
      <c r="AQ28" s="878"/>
      <c r="AR28" s="878"/>
      <c r="AS28" s="878"/>
      <c r="AT28" s="878"/>
      <c r="AU28" s="878" t="s">
        <v>582</v>
      </c>
      <c r="AV28" s="878"/>
      <c r="AW28" s="878"/>
      <c r="AX28" s="878"/>
      <c r="AY28" s="878"/>
      <c r="AZ28" s="878" t="s">
        <v>582</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14725</v>
      </c>
      <c r="R29" s="819"/>
      <c r="S29" s="819"/>
      <c r="T29" s="819"/>
      <c r="U29" s="819"/>
      <c r="V29" s="819">
        <v>14149</v>
      </c>
      <c r="W29" s="819"/>
      <c r="X29" s="819"/>
      <c r="Y29" s="819"/>
      <c r="Z29" s="819"/>
      <c r="AA29" s="819">
        <v>577</v>
      </c>
      <c r="AB29" s="819"/>
      <c r="AC29" s="819"/>
      <c r="AD29" s="819"/>
      <c r="AE29" s="820"/>
      <c r="AF29" s="821">
        <v>577</v>
      </c>
      <c r="AG29" s="822"/>
      <c r="AH29" s="822"/>
      <c r="AI29" s="822"/>
      <c r="AJ29" s="823"/>
      <c r="AK29" s="890">
        <v>2008</v>
      </c>
      <c r="AL29" s="891"/>
      <c r="AM29" s="891"/>
      <c r="AN29" s="891"/>
      <c r="AO29" s="891"/>
      <c r="AP29" s="878" t="s">
        <v>582</v>
      </c>
      <c r="AQ29" s="878"/>
      <c r="AR29" s="878"/>
      <c r="AS29" s="878"/>
      <c r="AT29" s="878"/>
      <c r="AU29" s="878" t="s">
        <v>582</v>
      </c>
      <c r="AV29" s="878"/>
      <c r="AW29" s="878"/>
      <c r="AX29" s="878"/>
      <c r="AY29" s="878"/>
      <c r="AZ29" s="878" t="s">
        <v>582</v>
      </c>
      <c r="BA29" s="878"/>
      <c r="BB29" s="878"/>
      <c r="BC29" s="878"/>
      <c r="BD29" s="878"/>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2535</v>
      </c>
      <c r="R30" s="819"/>
      <c r="S30" s="819"/>
      <c r="T30" s="819"/>
      <c r="U30" s="819"/>
      <c r="V30" s="819">
        <v>2526</v>
      </c>
      <c r="W30" s="819"/>
      <c r="X30" s="819"/>
      <c r="Y30" s="819"/>
      <c r="Z30" s="819"/>
      <c r="AA30" s="819">
        <v>9</v>
      </c>
      <c r="AB30" s="819"/>
      <c r="AC30" s="819"/>
      <c r="AD30" s="819"/>
      <c r="AE30" s="820"/>
      <c r="AF30" s="821">
        <v>9</v>
      </c>
      <c r="AG30" s="822"/>
      <c r="AH30" s="822"/>
      <c r="AI30" s="822"/>
      <c r="AJ30" s="823"/>
      <c r="AK30" s="890">
        <v>383</v>
      </c>
      <c r="AL30" s="891"/>
      <c r="AM30" s="891"/>
      <c r="AN30" s="891"/>
      <c r="AO30" s="891"/>
      <c r="AP30" s="878" t="s">
        <v>582</v>
      </c>
      <c r="AQ30" s="878"/>
      <c r="AR30" s="878"/>
      <c r="AS30" s="878"/>
      <c r="AT30" s="878"/>
      <c r="AU30" s="878" t="s">
        <v>582</v>
      </c>
      <c r="AV30" s="878"/>
      <c r="AW30" s="878"/>
      <c r="AX30" s="878"/>
      <c r="AY30" s="878"/>
      <c r="AZ30" s="878" t="s">
        <v>582</v>
      </c>
      <c r="BA30" s="878"/>
      <c r="BB30" s="878"/>
      <c r="BC30" s="878"/>
      <c r="BD30" s="878"/>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633</v>
      </c>
      <c r="R31" s="819"/>
      <c r="S31" s="819"/>
      <c r="T31" s="819"/>
      <c r="U31" s="819"/>
      <c r="V31" s="819">
        <v>633</v>
      </c>
      <c r="W31" s="819"/>
      <c r="X31" s="819"/>
      <c r="Y31" s="819"/>
      <c r="Z31" s="819"/>
      <c r="AA31" s="819">
        <v>0</v>
      </c>
      <c r="AB31" s="819"/>
      <c r="AC31" s="819"/>
      <c r="AD31" s="819"/>
      <c r="AE31" s="820"/>
      <c r="AF31" s="821">
        <v>0</v>
      </c>
      <c r="AG31" s="822"/>
      <c r="AH31" s="822"/>
      <c r="AI31" s="822"/>
      <c r="AJ31" s="823"/>
      <c r="AK31" s="890">
        <v>124</v>
      </c>
      <c r="AL31" s="891"/>
      <c r="AM31" s="891"/>
      <c r="AN31" s="891"/>
      <c r="AO31" s="891"/>
      <c r="AP31" s="878" t="s">
        <v>582</v>
      </c>
      <c r="AQ31" s="878"/>
      <c r="AR31" s="878"/>
      <c r="AS31" s="878"/>
      <c r="AT31" s="878"/>
      <c r="AU31" s="878" t="s">
        <v>582</v>
      </c>
      <c r="AV31" s="878"/>
      <c r="AW31" s="878"/>
      <c r="AX31" s="878"/>
      <c r="AY31" s="878"/>
      <c r="AZ31" s="878" t="s">
        <v>582</v>
      </c>
      <c r="BA31" s="878"/>
      <c r="BB31" s="878"/>
      <c r="BC31" s="878"/>
      <c r="BD31" s="878"/>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402</v>
      </c>
      <c r="C32" s="816"/>
      <c r="D32" s="816"/>
      <c r="E32" s="816"/>
      <c r="F32" s="816"/>
      <c r="G32" s="816"/>
      <c r="H32" s="816"/>
      <c r="I32" s="816"/>
      <c r="J32" s="816"/>
      <c r="K32" s="816"/>
      <c r="L32" s="816"/>
      <c r="M32" s="816"/>
      <c r="N32" s="816"/>
      <c r="O32" s="816"/>
      <c r="P32" s="817"/>
      <c r="Q32" s="818">
        <v>3529</v>
      </c>
      <c r="R32" s="819"/>
      <c r="S32" s="819"/>
      <c r="T32" s="819"/>
      <c r="U32" s="819"/>
      <c r="V32" s="819">
        <v>3059</v>
      </c>
      <c r="W32" s="819"/>
      <c r="X32" s="819"/>
      <c r="Y32" s="819"/>
      <c r="Z32" s="819"/>
      <c r="AA32" s="819">
        <v>470</v>
      </c>
      <c r="AB32" s="819"/>
      <c r="AC32" s="819"/>
      <c r="AD32" s="819"/>
      <c r="AE32" s="820"/>
      <c r="AF32" s="821">
        <v>2276</v>
      </c>
      <c r="AG32" s="822"/>
      <c r="AH32" s="822"/>
      <c r="AI32" s="822"/>
      <c r="AJ32" s="823"/>
      <c r="AK32" s="890">
        <v>84</v>
      </c>
      <c r="AL32" s="891"/>
      <c r="AM32" s="891"/>
      <c r="AN32" s="891"/>
      <c r="AO32" s="891"/>
      <c r="AP32" s="891">
        <v>15456</v>
      </c>
      <c r="AQ32" s="891"/>
      <c r="AR32" s="891"/>
      <c r="AS32" s="891"/>
      <c r="AT32" s="891"/>
      <c r="AU32" s="891">
        <v>556</v>
      </c>
      <c r="AV32" s="891"/>
      <c r="AW32" s="891"/>
      <c r="AX32" s="891"/>
      <c r="AY32" s="891"/>
      <c r="AZ32" s="878" t="s">
        <v>582</v>
      </c>
      <c r="BA32" s="878"/>
      <c r="BB32" s="878"/>
      <c r="BC32" s="878"/>
      <c r="BD32" s="878"/>
      <c r="BE32" s="888" t="s">
        <v>403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404</v>
      </c>
      <c r="C33" s="816"/>
      <c r="D33" s="816"/>
      <c r="E33" s="816"/>
      <c r="F33" s="816"/>
      <c r="G33" s="816"/>
      <c r="H33" s="816"/>
      <c r="I33" s="816"/>
      <c r="J33" s="816"/>
      <c r="K33" s="816"/>
      <c r="L33" s="816"/>
      <c r="M33" s="816"/>
      <c r="N33" s="816"/>
      <c r="O33" s="816"/>
      <c r="P33" s="817"/>
      <c r="Q33" s="818">
        <v>3964</v>
      </c>
      <c r="R33" s="819"/>
      <c r="S33" s="819"/>
      <c r="T33" s="819"/>
      <c r="U33" s="819"/>
      <c r="V33" s="819">
        <v>3558</v>
      </c>
      <c r="W33" s="819"/>
      <c r="X33" s="819"/>
      <c r="Y33" s="819"/>
      <c r="Z33" s="819"/>
      <c r="AA33" s="819">
        <v>407</v>
      </c>
      <c r="AB33" s="819"/>
      <c r="AC33" s="819"/>
      <c r="AD33" s="819"/>
      <c r="AE33" s="820"/>
      <c r="AF33" s="821">
        <v>100</v>
      </c>
      <c r="AG33" s="822"/>
      <c r="AH33" s="822"/>
      <c r="AI33" s="822"/>
      <c r="AJ33" s="823"/>
      <c r="AK33" s="890">
        <v>1073</v>
      </c>
      <c r="AL33" s="891"/>
      <c r="AM33" s="891"/>
      <c r="AN33" s="891"/>
      <c r="AO33" s="891"/>
      <c r="AP33" s="891">
        <v>12797</v>
      </c>
      <c r="AQ33" s="891"/>
      <c r="AR33" s="891"/>
      <c r="AS33" s="891"/>
      <c r="AT33" s="891"/>
      <c r="AU33" s="891">
        <v>3276</v>
      </c>
      <c r="AV33" s="891"/>
      <c r="AW33" s="891"/>
      <c r="AX33" s="891"/>
      <c r="AY33" s="891"/>
      <c r="AZ33" s="878" t="s">
        <v>582</v>
      </c>
      <c r="BA33" s="878"/>
      <c r="BB33" s="878"/>
      <c r="BC33" s="878"/>
      <c r="BD33" s="878"/>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587</v>
      </c>
      <c r="C34" s="816"/>
      <c r="D34" s="816"/>
      <c r="E34" s="816"/>
      <c r="F34" s="816"/>
      <c r="G34" s="816"/>
      <c r="H34" s="816"/>
      <c r="I34" s="816"/>
      <c r="J34" s="816"/>
      <c r="K34" s="816"/>
      <c r="L34" s="816"/>
      <c r="M34" s="816"/>
      <c r="N34" s="816"/>
      <c r="O34" s="816"/>
      <c r="P34" s="817"/>
      <c r="Q34" s="818">
        <v>22</v>
      </c>
      <c r="R34" s="819"/>
      <c r="S34" s="819"/>
      <c r="T34" s="819"/>
      <c r="U34" s="819"/>
      <c r="V34" s="819">
        <v>22</v>
      </c>
      <c r="W34" s="819"/>
      <c r="X34" s="819"/>
      <c r="Y34" s="819"/>
      <c r="Z34" s="819"/>
      <c r="AA34" s="819" t="s">
        <v>582</v>
      </c>
      <c r="AB34" s="819"/>
      <c r="AC34" s="819"/>
      <c r="AD34" s="819"/>
      <c r="AE34" s="820"/>
      <c r="AF34" s="821" t="s">
        <v>233</v>
      </c>
      <c r="AG34" s="822"/>
      <c r="AH34" s="822"/>
      <c r="AI34" s="822"/>
      <c r="AJ34" s="823"/>
      <c r="AK34" s="890">
        <v>14</v>
      </c>
      <c r="AL34" s="891"/>
      <c r="AM34" s="891"/>
      <c r="AN34" s="891"/>
      <c r="AO34" s="891"/>
      <c r="AP34" s="891">
        <v>123</v>
      </c>
      <c r="AQ34" s="891"/>
      <c r="AR34" s="891"/>
      <c r="AS34" s="891"/>
      <c r="AT34" s="891"/>
      <c r="AU34" s="892">
        <v>123</v>
      </c>
      <c r="AV34" s="893"/>
      <c r="AW34" s="893"/>
      <c r="AX34" s="893"/>
      <c r="AY34" s="890"/>
      <c r="AZ34" s="878" t="s">
        <v>582</v>
      </c>
      <c r="BA34" s="878"/>
      <c r="BB34" s="878"/>
      <c r="BC34" s="878"/>
      <c r="BD34" s="878"/>
      <c r="BE34" s="888" t="s">
        <v>407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586</v>
      </c>
      <c r="C35" s="816"/>
      <c r="D35" s="816"/>
      <c r="E35" s="816"/>
      <c r="F35" s="816"/>
      <c r="G35" s="816"/>
      <c r="H35" s="816"/>
      <c r="I35" s="816"/>
      <c r="J35" s="816"/>
      <c r="K35" s="816"/>
      <c r="L35" s="816"/>
      <c r="M35" s="816"/>
      <c r="N35" s="816"/>
      <c r="O35" s="816"/>
      <c r="P35" s="817"/>
      <c r="Q35" s="818">
        <v>0</v>
      </c>
      <c r="R35" s="819"/>
      <c r="S35" s="819"/>
      <c r="T35" s="819"/>
      <c r="U35" s="819"/>
      <c r="V35" s="819">
        <v>0</v>
      </c>
      <c r="W35" s="819"/>
      <c r="X35" s="819"/>
      <c r="Y35" s="819"/>
      <c r="Z35" s="819"/>
      <c r="AA35" s="819" t="s">
        <v>582</v>
      </c>
      <c r="AB35" s="819"/>
      <c r="AC35" s="819"/>
      <c r="AD35" s="819"/>
      <c r="AE35" s="820"/>
      <c r="AF35" s="821" t="s">
        <v>125</v>
      </c>
      <c r="AG35" s="822"/>
      <c r="AH35" s="822"/>
      <c r="AI35" s="822"/>
      <c r="AJ35" s="823"/>
      <c r="AK35" s="890">
        <v>1</v>
      </c>
      <c r="AL35" s="891"/>
      <c r="AM35" s="891"/>
      <c r="AN35" s="891"/>
      <c r="AO35" s="891"/>
      <c r="AP35" s="891">
        <v>4</v>
      </c>
      <c r="AQ35" s="891"/>
      <c r="AR35" s="891"/>
      <c r="AS35" s="891"/>
      <c r="AT35" s="891"/>
      <c r="AU35" s="878" t="s">
        <v>582</v>
      </c>
      <c r="AV35" s="878"/>
      <c r="AW35" s="878"/>
      <c r="AX35" s="878"/>
      <c r="AY35" s="878"/>
      <c r="AZ35" s="878" t="s">
        <v>582</v>
      </c>
      <c r="BA35" s="878"/>
      <c r="BB35" s="878"/>
      <c r="BC35" s="878"/>
      <c r="BD35" s="878"/>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78"/>
      <c r="BA36" s="878"/>
      <c r="BB36" s="878"/>
      <c r="BC36" s="878"/>
      <c r="BD36" s="878"/>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78"/>
      <c r="BA37" s="878"/>
      <c r="BB37" s="878"/>
      <c r="BC37" s="878"/>
      <c r="BD37" s="878"/>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78"/>
      <c r="BA38" s="878"/>
      <c r="BB38" s="878"/>
      <c r="BC38" s="878"/>
      <c r="BD38" s="878"/>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78"/>
      <c r="BA39" s="878"/>
      <c r="BB39" s="878"/>
      <c r="BC39" s="878"/>
      <c r="BD39" s="878"/>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78"/>
      <c r="BA40" s="878"/>
      <c r="BB40" s="878"/>
      <c r="BC40" s="878"/>
      <c r="BD40" s="878"/>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78"/>
      <c r="BA41" s="878"/>
      <c r="BB41" s="878"/>
      <c r="BC41" s="878"/>
      <c r="BD41" s="878"/>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78"/>
      <c r="BA42" s="878"/>
      <c r="BB42" s="878"/>
      <c r="BC42" s="878"/>
      <c r="BD42" s="878"/>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78"/>
      <c r="BA43" s="878"/>
      <c r="BB43" s="878"/>
      <c r="BC43" s="878"/>
      <c r="BD43" s="878"/>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78"/>
      <c r="BA44" s="878"/>
      <c r="BB44" s="878"/>
      <c r="BC44" s="878"/>
      <c r="BD44" s="878"/>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78"/>
      <c r="BA45" s="878"/>
      <c r="BB45" s="878"/>
      <c r="BC45" s="878"/>
      <c r="BD45" s="878"/>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78"/>
      <c r="BA46" s="878"/>
      <c r="BB46" s="878"/>
      <c r="BC46" s="878"/>
      <c r="BD46" s="878"/>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78"/>
      <c r="BA47" s="878"/>
      <c r="BB47" s="878"/>
      <c r="BC47" s="878"/>
      <c r="BD47" s="878"/>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78"/>
      <c r="BA48" s="878"/>
      <c r="BB48" s="878"/>
      <c r="BC48" s="878"/>
      <c r="BD48" s="878"/>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78"/>
      <c r="BA49" s="878"/>
      <c r="BB49" s="878"/>
      <c r="BC49" s="878"/>
      <c r="BD49" s="878"/>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386</v>
      </c>
      <c r="B63" s="850" t="s">
        <v>409</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3439</v>
      </c>
      <c r="AG63" s="903"/>
      <c r="AH63" s="903"/>
      <c r="AI63" s="903"/>
      <c r="AJ63" s="904"/>
      <c r="AK63" s="905"/>
      <c r="AL63" s="900"/>
      <c r="AM63" s="900"/>
      <c r="AN63" s="900"/>
      <c r="AO63" s="900"/>
      <c r="AP63" s="903">
        <v>28380</v>
      </c>
      <c r="AQ63" s="903"/>
      <c r="AR63" s="903"/>
      <c r="AS63" s="903"/>
      <c r="AT63" s="903"/>
      <c r="AU63" s="903">
        <v>3955</v>
      </c>
      <c r="AV63" s="903"/>
      <c r="AW63" s="903"/>
      <c r="AX63" s="903"/>
      <c r="AY63" s="903"/>
      <c r="AZ63" s="907"/>
      <c r="BA63" s="907"/>
      <c r="BB63" s="907"/>
      <c r="BC63" s="907"/>
      <c r="BD63" s="907"/>
      <c r="BE63" s="908"/>
      <c r="BF63" s="908"/>
      <c r="BG63" s="908"/>
      <c r="BH63" s="908"/>
      <c r="BI63" s="909"/>
      <c r="BJ63" s="910" t="s">
        <v>410</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412</v>
      </c>
      <c r="B66" s="801"/>
      <c r="C66" s="801"/>
      <c r="D66" s="801"/>
      <c r="E66" s="801"/>
      <c r="F66" s="801"/>
      <c r="G66" s="801"/>
      <c r="H66" s="801"/>
      <c r="I66" s="801"/>
      <c r="J66" s="801"/>
      <c r="K66" s="801"/>
      <c r="L66" s="801"/>
      <c r="M66" s="801"/>
      <c r="N66" s="801"/>
      <c r="O66" s="801"/>
      <c r="P66" s="802"/>
      <c r="Q66" s="777" t="s">
        <v>390</v>
      </c>
      <c r="R66" s="778"/>
      <c r="S66" s="778"/>
      <c r="T66" s="778"/>
      <c r="U66" s="779"/>
      <c r="V66" s="777" t="s">
        <v>391</v>
      </c>
      <c r="W66" s="778"/>
      <c r="X66" s="778"/>
      <c r="Y66" s="778"/>
      <c r="Z66" s="779"/>
      <c r="AA66" s="777" t="s">
        <v>413</v>
      </c>
      <c r="AB66" s="778"/>
      <c r="AC66" s="778"/>
      <c r="AD66" s="778"/>
      <c r="AE66" s="779"/>
      <c r="AF66" s="913" t="s">
        <v>393</v>
      </c>
      <c r="AG66" s="873"/>
      <c r="AH66" s="873"/>
      <c r="AI66" s="873"/>
      <c r="AJ66" s="914"/>
      <c r="AK66" s="777" t="s">
        <v>414</v>
      </c>
      <c r="AL66" s="801"/>
      <c r="AM66" s="801"/>
      <c r="AN66" s="801"/>
      <c r="AO66" s="802"/>
      <c r="AP66" s="777" t="s">
        <v>395</v>
      </c>
      <c r="AQ66" s="778"/>
      <c r="AR66" s="778"/>
      <c r="AS66" s="778"/>
      <c r="AT66" s="779"/>
      <c r="AU66" s="777" t="s">
        <v>415</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575</v>
      </c>
      <c r="C68" s="931"/>
      <c r="D68" s="931"/>
      <c r="E68" s="931"/>
      <c r="F68" s="931"/>
      <c r="G68" s="931"/>
      <c r="H68" s="931"/>
      <c r="I68" s="931"/>
      <c r="J68" s="931"/>
      <c r="K68" s="931"/>
      <c r="L68" s="931"/>
      <c r="M68" s="931"/>
      <c r="N68" s="931"/>
      <c r="O68" s="931"/>
      <c r="P68" s="932"/>
      <c r="Q68" s="933">
        <v>19891</v>
      </c>
      <c r="R68" s="927"/>
      <c r="S68" s="927"/>
      <c r="T68" s="927"/>
      <c r="U68" s="927"/>
      <c r="V68" s="927">
        <v>19869</v>
      </c>
      <c r="W68" s="927"/>
      <c r="X68" s="927"/>
      <c r="Y68" s="927"/>
      <c r="Z68" s="927"/>
      <c r="AA68" s="927">
        <v>21</v>
      </c>
      <c r="AB68" s="927"/>
      <c r="AC68" s="927"/>
      <c r="AD68" s="927"/>
      <c r="AE68" s="927"/>
      <c r="AF68" s="927">
        <v>21</v>
      </c>
      <c r="AG68" s="927"/>
      <c r="AH68" s="927"/>
      <c r="AI68" s="927"/>
      <c r="AJ68" s="927"/>
      <c r="AK68" s="927">
        <v>3109</v>
      </c>
      <c r="AL68" s="927"/>
      <c r="AM68" s="927"/>
      <c r="AN68" s="927"/>
      <c r="AO68" s="927"/>
      <c r="AP68" s="927" t="s">
        <v>582</v>
      </c>
      <c r="AQ68" s="927"/>
      <c r="AR68" s="927"/>
      <c r="AS68" s="927"/>
      <c r="AT68" s="927"/>
      <c r="AU68" s="927" t="s">
        <v>583</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576</v>
      </c>
      <c r="C69" s="935"/>
      <c r="D69" s="935"/>
      <c r="E69" s="935"/>
      <c r="F69" s="935"/>
      <c r="G69" s="935"/>
      <c r="H69" s="935"/>
      <c r="I69" s="935"/>
      <c r="J69" s="935"/>
      <c r="K69" s="935"/>
      <c r="L69" s="935"/>
      <c r="M69" s="935"/>
      <c r="N69" s="935"/>
      <c r="O69" s="935"/>
      <c r="P69" s="936"/>
      <c r="Q69" s="937">
        <v>169</v>
      </c>
      <c r="R69" s="891"/>
      <c r="S69" s="891"/>
      <c r="T69" s="891"/>
      <c r="U69" s="891"/>
      <c r="V69" s="891">
        <v>168</v>
      </c>
      <c r="W69" s="891"/>
      <c r="X69" s="891"/>
      <c r="Y69" s="891"/>
      <c r="Z69" s="891"/>
      <c r="AA69" s="891">
        <v>1</v>
      </c>
      <c r="AB69" s="891"/>
      <c r="AC69" s="891"/>
      <c r="AD69" s="891"/>
      <c r="AE69" s="891"/>
      <c r="AF69" s="891">
        <v>1</v>
      </c>
      <c r="AG69" s="891"/>
      <c r="AH69" s="891"/>
      <c r="AI69" s="891"/>
      <c r="AJ69" s="891"/>
      <c r="AK69" s="891">
        <v>36</v>
      </c>
      <c r="AL69" s="891"/>
      <c r="AM69" s="891"/>
      <c r="AN69" s="891"/>
      <c r="AO69" s="891"/>
      <c r="AP69" s="892" t="s">
        <v>582</v>
      </c>
      <c r="AQ69" s="893"/>
      <c r="AR69" s="893"/>
      <c r="AS69" s="893"/>
      <c r="AT69" s="890"/>
      <c r="AU69" s="892" t="s">
        <v>582</v>
      </c>
      <c r="AV69" s="893"/>
      <c r="AW69" s="893"/>
      <c r="AX69" s="893"/>
      <c r="AY69" s="890"/>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577</v>
      </c>
      <c r="C70" s="935"/>
      <c r="D70" s="935"/>
      <c r="E70" s="935"/>
      <c r="F70" s="935"/>
      <c r="G70" s="935"/>
      <c r="H70" s="935"/>
      <c r="I70" s="935"/>
      <c r="J70" s="935"/>
      <c r="K70" s="935"/>
      <c r="L70" s="935"/>
      <c r="M70" s="935"/>
      <c r="N70" s="935"/>
      <c r="O70" s="935"/>
      <c r="P70" s="936"/>
      <c r="Q70" s="937">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2" t="s">
        <v>582</v>
      </c>
      <c r="AL70" s="893"/>
      <c r="AM70" s="893"/>
      <c r="AN70" s="893"/>
      <c r="AO70" s="890"/>
      <c r="AP70" s="892" t="s">
        <v>582</v>
      </c>
      <c r="AQ70" s="893"/>
      <c r="AR70" s="893"/>
      <c r="AS70" s="893"/>
      <c r="AT70" s="890"/>
      <c r="AU70" s="892" t="s">
        <v>582</v>
      </c>
      <c r="AV70" s="893"/>
      <c r="AW70" s="893"/>
      <c r="AX70" s="893"/>
      <c r="AY70" s="890"/>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578</v>
      </c>
      <c r="C71" s="935"/>
      <c r="D71" s="935"/>
      <c r="E71" s="935"/>
      <c r="F71" s="935"/>
      <c r="G71" s="935"/>
      <c r="H71" s="935"/>
      <c r="I71" s="935"/>
      <c r="J71" s="935"/>
      <c r="K71" s="935"/>
      <c r="L71" s="935"/>
      <c r="M71" s="935"/>
      <c r="N71" s="935"/>
      <c r="O71" s="935"/>
      <c r="P71" s="936"/>
      <c r="Q71" s="937">
        <v>908</v>
      </c>
      <c r="R71" s="891"/>
      <c r="S71" s="891"/>
      <c r="T71" s="891"/>
      <c r="U71" s="891"/>
      <c r="V71" s="891">
        <v>902</v>
      </c>
      <c r="W71" s="891"/>
      <c r="X71" s="891"/>
      <c r="Y71" s="891"/>
      <c r="Z71" s="891"/>
      <c r="AA71" s="891">
        <v>5</v>
      </c>
      <c r="AB71" s="891"/>
      <c r="AC71" s="891"/>
      <c r="AD71" s="891"/>
      <c r="AE71" s="891"/>
      <c r="AF71" s="891">
        <v>5</v>
      </c>
      <c r="AG71" s="891"/>
      <c r="AH71" s="891"/>
      <c r="AI71" s="891"/>
      <c r="AJ71" s="891"/>
      <c r="AK71" s="892" t="s">
        <v>582</v>
      </c>
      <c r="AL71" s="893"/>
      <c r="AM71" s="893"/>
      <c r="AN71" s="893"/>
      <c r="AO71" s="890"/>
      <c r="AP71" s="892" t="s">
        <v>582</v>
      </c>
      <c r="AQ71" s="893"/>
      <c r="AR71" s="893"/>
      <c r="AS71" s="893"/>
      <c r="AT71" s="890"/>
      <c r="AU71" s="892" t="s">
        <v>582</v>
      </c>
      <c r="AV71" s="893"/>
      <c r="AW71" s="893"/>
      <c r="AX71" s="893"/>
      <c r="AY71" s="890"/>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579</v>
      </c>
      <c r="C72" s="935"/>
      <c r="D72" s="935"/>
      <c r="E72" s="935"/>
      <c r="F72" s="935"/>
      <c r="G72" s="935"/>
      <c r="H72" s="935"/>
      <c r="I72" s="935"/>
      <c r="J72" s="935"/>
      <c r="K72" s="935"/>
      <c r="L72" s="935"/>
      <c r="M72" s="935"/>
      <c r="N72" s="935"/>
      <c r="O72" s="935"/>
      <c r="P72" s="936"/>
      <c r="Q72" s="937">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2" t="s">
        <v>582</v>
      </c>
      <c r="AQ72" s="893"/>
      <c r="AR72" s="893"/>
      <c r="AS72" s="893"/>
      <c r="AT72" s="890"/>
      <c r="AU72" s="892" t="s">
        <v>582</v>
      </c>
      <c r="AV72" s="893"/>
      <c r="AW72" s="893"/>
      <c r="AX72" s="893"/>
      <c r="AY72" s="890"/>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t="s">
        <v>580</v>
      </c>
      <c r="C73" s="935"/>
      <c r="D73" s="935"/>
      <c r="E73" s="935"/>
      <c r="F73" s="935"/>
      <c r="G73" s="935"/>
      <c r="H73" s="935"/>
      <c r="I73" s="935"/>
      <c r="J73" s="935"/>
      <c r="K73" s="935"/>
      <c r="L73" s="935"/>
      <c r="M73" s="935"/>
      <c r="N73" s="935"/>
      <c r="O73" s="935"/>
      <c r="P73" s="936"/>
      <c r="Q73" s="937">
        <v>2384</v>
      </c>
      <c r="R73" s="891"/>
      <c r="S73" s="891"/>
      <c r="T73" s="891"/>
      <c r="U73" s="891"/>
      <c r="V73" s="891">
        <v>2368</v>
      </c>
      <c r="W73" s="891"/>
      <c r="X73" s="891"/>
      <c r="Y73" s="891"/>
      <c r="Z73" s="891"/>
      <c r="AA73" s="891">
        <v>16</v>
      </c>
      <c r="AB73" s="891"/>
      <c r="AC73" s="891"/>
      <c r="AD73" s="891"/>
      <c r="AE73" s="891"/>
      <c r="AF73" s="891">
        <v>78</v>
      </c>
      <c r="AG73" s="891"/>
      <c r="AH73" s="891"/>
      <c r="AI73" s="891"/>
      <c r="AJ73" s="891"/>
      <c r="AK73" s="891" t="s">
        <v>507</v>
      </c>
      <c r="AL73" s="891"/>
      <c r="AM73" s="891"/>
      <c r="AN73" s="891"/>
      <c r="AO73" s="891"/>
      <c r="AP73" s="891">
        <v>10995</v>
      </c>
      <c r="AQ73" s="891"/>
      <c r="AR73" s="891"/>
      <c r="AS73" s="891"/>
      <c r="AT73" s="891"/>
      <c r="AU73" s="891">
        <v>2441</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t="s">
        <v>581</v>
      </c>
      <c r="C74" s="935"/>
      <c r="D74" s="935"/>
      <c r="E74" s="935"/>
      <c r="F74" s="935"/>
      <c r="G74" s="935"/>
      <c r="H74" s="935"/>
      <c r="I74" s="935"/>
      <c r="J74" s="935"/>
      <c r="K74" s="935"/>
      <c r="L74" s="935"/>
      <c r="M74" s="935"/>
      <c r="N74" s="935"/>
      <c r="O74" s="935"/>
      <c r="P74" s="936"/>
      <c r="Q74" s="937">
        <v>896</v>
      </c>
      <c r="R74" s="891"/>
      <c r="S74" s="891"/>
      <c r="T74" s="891"/>
      <c r="U74" s="891"/>
      <c r="V74" s="891">
        <v>877</v>
      </c>
      <c r="W74" s="891"/>
      <c r="X74" s="891"/>
      <c r="Y74" s="891"/>
      <c r="Z74" s="891"/>
      <c r="AA74" s="891">
        <v>19</v>
      </c>
      <c r="AB74" s="891"/>
      <c r="AC74" s="891"/>
      <c r="AD74" s="891"/>
      <c r="AE74" s="891"/>
      <c r="AF74" s="891">
        <v>1482</v>
      </c>
      <c r="AG74" s="891"/>
      <c r="AH74" s="891"/>
      <c r="AI74" s="891"/>
      <c r="AJ74" s="891"/>
      <c r="AK74" s="891" t="s">
        <v>507</v>
      </c>
      <c r="AL74" s="891"/>
      <c r="AM74" s="891"/>
      <c r="AN74" s="891"/>
      <c r="AO74" s="891"/>
      <c r="AP74" s="891" t="s">
        <v>507</v>
      </c>
      <c r="AQ74" s="891"/>
      <c r="AR74" s="891"/>
      <c r="AS74" s="891"/>
      <c r="AT74" s="891"/>
      <c r="AU74" s="891" t="s">
        <v>507</v>
      </c>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c r="C75" s="935"/>
      <c r="D75" s="935"/>
      <c r="E75" s="935"/>
      <c r="F75" s="935"/>
      <c r="G75" s="935"/>
      <c r="H75" s="935"/>
      <c r="I75" s="935"/>
      <c r="J75" s="935"/>
      <c r="K75" s="935"/>
      <c r="L75" s="935"/>
      <c r="M75" s="935"/>
      <c r="N75" s="935"/>
      <c r="O75" s="935"/>
      <c r="P75" s="936"/>
      <c r="Q75" s="940"/>
      <c r="R75" s="893"/>
      <c r="S75" s="893"/>
      <c r="T75" s="893"/>
      <c r="U75" s="890"/>
      <c r="V75" s="892"/>
      <c r="W75" s="893"/>
      <c r="X75" s="893"/>
      <c r="Y75" s="893"/>
      <c r="Z75" s="890"/>
      <c r="AA75" s="892"/>
      <c r="AB75" s="893"/>
      <c r="AC75" s="893"/>
      <c r="AD75" s="893"/>
      <c r="AE75" s="890"/>
      <c r="AF75" s="892"/>
      <c r="AG75" s="893"/>
      <c r="AH75" s="893"/>
      <c r="AI75" s="893"/>
      <c r="AJ75" s="890"/>
      <c r="AK75" s="892"/>
      <c r="AL75" s="893"/>
      <c r="AM75" s="893"/>
      <c r="AN75" s="893"/>
      <c r="AO75" s="890"/>
      <c r="AP75" s="892"/>
      <c r="AQ75" s="893"/>
      <c r="AR75" s="893"/>
      <c r="AS75" s="893"/>
      <c r="AT75" s="890"/>
      <c r="AU75" s="892"/>
      <c r="AV75" s="893"/>
      <c r="AW75" s="893"/>
      <c r="AX75" s="893"/>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c r="C76" s="935"/>
      <c r="D76" s="935"/>
      <c r="E76" s="935"/>
      <c r="F76" s="935"/>
      <c r="G76" s="935"/>
      <c r="H76" s="935"/>
      <c r="I76" s="935"/>
      <c r="J76" s="935"/>
      <c r="K76" s="935"/>
      <c r="L76" s="935"/>
      <c r="M76" s="935"/>
      <c r="N76" s="935"/>
      <c r="O76" s="935"/>
      <c r="P76" s="936"/>
      <c r="Q76" s="940"/>
      <c r="R76" s="893"/>
      <c r="S76" s="893"/>
      <c r="T76" s="893"/>
      <c r="U76" s="890"/>
      <c r="V76" s="892"/>
      <c r="W76" s="893"/>
      <c r="X76" s="893"/>
      <c r="Y76" s="893"/>
      <c r="Z76" s="890"/>
      <c r="AA76" s="892"/>
      <c r="AB76" s="893"/>
      <c r="AC76" s="893"/>
      <c r="AD76" s="893"/>
      <c r="AE76" s="890"/>
      <c r="AF76" s="892"/>
      <c r="AG76" s="893"/>
      <c r="AH76" s="893"/>
      <c r="AI76" s="893"/>
      <c r="AJ76" s="890"/>
      <c r="AK76" s="892"/>
      <c r="AL76" s="893"/>
      <c r="AM76" s="893"/>
      <c r="AN76" s="893"/>
      <c r="AO76" s="890"/>
      <c r="AP76" s="892"/>
      <c r="AQ76" s="893"/>
      <c r="AR76" s="893"/>
      <c r="AS76" s="893"/>
      <c r="AT76" s="890"/>
      <c r="AU76" s="892"/>
      <c r="AV76" s="893"/>
      <c r="AW76" s="893"/>
      <c r="AX76" s="893"/>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c r="C77" s="935"/>
      <c r="D77" s="935"/>
      <c r="E77" s="935"/>
      <c r="F77" s="935"/>
      <c r="G77" s="935"/>
      <c r="H77" s="935"/>
      <c r="I77" s="935"/>
      <c r="J77" s="935"/>
      <c r="K77" s="935"/>
      <c r="L77" s="935"/>
      <c r="M77" s="935"/>
      <c r="N77" s="935"/>
      <c r="O77" s="935"/>
      <c r="P77" s="936"/>
      <c r="Q77" s="940"/>
      <c r="R77" s="893"/>
      <c r="S77" s="893"/>
      <c r="T77" s="893"/>
      <c r="U77" s="890"/>
      <c r="V77" s="892"/>
      <c r="W77" s="893"/>
      <c r="X77" s="893"/>
      <c r="Y77" s="893"/>
      <c r="Z77" s="890"/>
      <c r="AA77" s="892"/>
      <c r="AB77" s="893"/>
      <c r="AC77" s="893"/>
      <c r="AD77" s="893"/>
      <c r="AE77" s="890"/>
      <c r="AF77" s="892"/>
      <c r="AG77" s="893"/>
      <c r="AH77" s="893"/>
      <c r="AI77" s="893"/>
      <c r="AJ77" s="890"/>
      <c r="AK77" s="892"/>
      <c r="AL77" s="893"/>
      <c r="AM77" s="893"/>
      <c r="AN77" s="893"/>
      <c r="AO77" s="890"/>
      <c r="AP77" s="892"/>
      <c r="AQ77" s="893"/>
      <c r="AR77" s="893"/>
      <c r="AS77" s="893"/>
      <c r="AT77" s="890"/>
      <c r="AU77" s="892"/>
      <c r="AV77" s="893"/>
      <c r="AW77" s="893"/>
      <c r="AX77" s="893"/>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386</v>
      </c>
      <c r="B88" s="850" t="s">
        <v>416</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v>6959</v>
      </c>
      <c r="AG88" s="903"/>
      <c r="AH88" s="903"/>
      <c r="AI88" s="903"/>
      <c r="AJ88" s="903"/>
      <c r="AK88" s="900"/>
      <c r="AL88" s="900"/>
      <c r="AM88" s="900"/>
      <c r="AN88" s="900"/>
      <c r="AO88" s="900"/>
      <c r="AP88" s="903">
        <v>10995</v>
      </c>
      <c r="AQ88" s="903"/>
      <c r="AR88" s="903"/>
      <c r="AS88" s="903"/>
      <c r="AT88" s="903"/>
      <c r="AU88" s="903">
        <v>2441</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50" t="s">
        <v>417</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398</v>
      </c>
      <c r="CS102" s="911"/>
      <c r="CT102" s="911"/>
      <c r="CU102" s="911"/>
      <c r="CV102" s="952"/>
      <c r="CW102" s="951">
        <v>176</v>
      </c>
      <c r="CX102" s="911"/>
      <c r="CY102" s="911"/>
      <c r="CZ102" s="911"/>
      <c r="DA102" s="952"/>
      <c r="DB102" s="951">
        <v>225</v>
      </c>
      <c r="DC102" s="911"/>
      <c r="DD102" s="911"/>
      <c r="DE102" s="911"/>
      <c r="DF102" s="952"/>
      <c r="DG102" s="951">
        <v>218</v>
      </c>
      <c r="DH102" s="911"/>
      <c r="DI102" s="911"/>
      <c r="DJ102" s="911"/>
      <c r="DK102" s="952"/>
      <c r="DL102" s="951" t="s">
        <v>588</v>
      </c>
      <c r="DM102" s="911"/>
      <c r="DN102" s="911"/>
      <c r="DO102" s="911"/>
      <c r="DP102" s="952"/>
      <c r="DQ102" s="951" t="s">
        <v>589</v>
      </c>
      <c r="DR102" s="911"/>
      <c r="DS102" s="911"/>
      <c r="DT102" s="911"/>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418</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419</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422</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423</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424</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425</v>
      </c>
      <c r="AB109" s="954"/>
      <c r="AC109" s="954"/>
      <c r="AD109" s="954"/>
      <c r="AE109" s="955"/>
      <c r="AF109" s="953" t="s">
        <v>304</v>
      </c>
      <c r="AG109" s="954"/>
      <c r="AH109" s="954"/>
      <c r="AI109" s="954"/>
      <c r="AJ109" s="955"/>
      <c r="AK109" s="953" t="s">
        <v>303</v>
      </c>
      <c r="AL109" s="954"/>
      <c r="AM109" s="954"/>
      <c r="AN109" s="954"/>
      <c r="AO109" s="955"/>
      <c r="AP109" s="953" t="s">
        <v>426</v>
      </c>
      <c r="AQ109" s="954"/>
      <c r="AR109" s="954"/>
      <c r="AS109" s="954"/>
      <c r="AT109" s="956"/>
      <c r="AU109" s="973" t="s">
        <v>424</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425</v>
      </c>
      <c r="BR109" s="954"/>
      <c r="BS109" s="954"/>
      <c r="BT109" s="954"/>
      <c r="BU109" s="955"/>
      <c r="BV109" s="953" t="s">
        <v>304</v>
      </c>
      <c r="BW109" s="954"/>
      <c r="BX109" s="954"/>
      <c r="BY109" s="954"/>
      <c r="BZ109" s="955"/>
      <c r="CA109" s="953" t="s">
        <v>303</v>
      </c>
      <c r="CB109" s="954"/>
      <c r="CC109" s="954"/>
      <c r="CD109" s="954"/>
      <c r="CE109" s="955"/>
      <c r="CF109" s="974" t="s">
        <v>426</v>
      </c>
      <c r="CG109" s="974"/>
      <c r="CH109" s="974"/>
      <c r="CI109" s="974"/>
      <c r="CJ109" s="974"/>
      <c r="CK109" s="953" t="s">
        <v>427</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425</v>
      </c>
      <c r="DH109" s="954"/>
      <c r="DI109" s="954"/>
      <c r="DJ109" s="954"/>
      <c r="DK109" s="955"/>
      <c r="DL109" s="953" t="s">
        <v>304</v>
      </c>
      <c r="DM109" s="954"/>
      <c r="DN109" s="954"/>
      <c r="DO109" s="954"/>
      <c r="DP109" s="955"/>
      <c r="DQ109" s="953" t="s">
        <v>303</v>
      </c>
      <c r="DR109" s="954"/>
      <c r="DS109" s="954"/>
      <c r="DT109" s="954"/>
      <c r="DU109" s="955"/>
      <c r="DV109" s="953" t="s">
        <v>426</v>
      </c>
      <c r="DW109" s="954"/>
      <c r="DX109" s="954"/>
      <c r="DY109" s="954"/>
      <c r="DZ109" s="956"/>
    </row>
    <row r="110" spans="1:131" s="226" customFormat="1" ht="26.25" customHeight="1">
      <c r="A110" s="957" t="s">
        <v>428</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5740480</v>
      </c>
      <c r="AB110" s="961"/>
      <c r="AC110" s="961"/>
      <c r="AD110" s="961"/>
      <c r="AE110" s="962"/>
      <c r="AF110" s="963">
        <v>5453979</v>
      </c>
      <c r="AG110" s="961"/>
      <c r="AH110" s="961"/>
      <c r="AI110" s="961"/>
      <c r="AJ110" s="962"/>
      <c r="AK110" s="963">
        <v>5716508</v>
      </c>
      <c r="AL110" s="961"/>
      <c r="AM110" s="961"/>
      <c r="AN110" s="961"/>
      <c r="AO110" s="962"/>
      <c r="AP110" s="964">
        <v>17.3</v>
      </c>
      <c r="AQ110" s="965"/>
      <c r="AR110" s="965"/>
      <c r="AS110" s="965"/>
      <c r="AT110" s="966"/>
      <c r="AU110" s="967" t="s">
        <v>67</v>
      </c>
      <c r="AV110" s="968"/>
      <c r="AW110" s="968"/>
      <c r="AX110" s="968"/>
      <c r="AY110" s="968"/>
      <c r="AZ110" s="1009" t="s">
        <v>429</v>
      </c>
      <c r="BA110" s="958"/>
      <c r="BB110" s="958"/>
      <c r="BC110" s="958"/>
      <c r="BD110" s="958"/>
      <c r="BE110" s="958"/>
      <c r="BF110" s="958"/>
      <c r="BG110" s="958"/>
      <c r="BH110" s="958"/>
      <c r="BI110" s="958"/>
      <c r="BJ110" s="958"/>
      <c r="BK110" s="958"/>
      <c r="BL110" s="958"/>
      <c r="BM110" s="958"/>
      <c r="BN110" s="958"/>
      <c r="BO110" s="958"/>
      <c r="BP110" s="959"/>
      <c r="BQ110" s="995">
        <v>51117309</v>
      </c>
      <c r="BR110" s="996"/>
      <c r="BS110" s="996"/>
      <c r="BT110" s="996"/>
      <c r="BU110" s="996"/>
      <c r="BV110" s="996">
        <v>55728277</v>
      </c>
      <c r="BW110" s="996"/>
      <c r="BX110" s="996"/>
      <c r="BY110" s="996"/>
      <c r="BZ110" s="996"/>
      <c r="CA110" s="996">
        <v>56256836</v>
      </c>
      <c r="CB110" s="996"/>
      <c r="CC110" s="996"/>
      <c r="CD110" s="996"/>
      <c r="CE110" s="996"/>
      <c r="CF110" s="1010">
        <v>170.5</v>
      </c>
      <c r="CG110" s="1011"/>
      <c r="CH110" s="1011"/>
      <c r="CI110" s="1011"/>
      <c r="CJ110" s="1011"/>
      <c r="CK110" s="1012" t="s">
        <v>430</v>
      </c>
      <c r="CL110" s="1013"/>
      <c r="CM110" s="992" t="s">
        <v>431</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432</v>
      </c>
      <c r="DH110" s="996"/>
      <c r="DI110" s="996"/>
      <c r="DJ110" s="996"/>
      <c r="DK110" s="996"/>
      <c r="DL110" s="996" t="s">
        <v>233</v>
      </c>
      <c r="DM110" s="996"/>
      <c r="DN110" s="996"/>
      <c r="DO110" s="996"/>
      <c r="DP110" s="996"/>
      <c r="DQ110" s="996" t="s">
        <v>432</v>
      </c>
      <c r="DR110" s="996"/>
      <c r="DS110" s="996"/>
      <c r="DT110" s="996"/>
      <c r="DU110" s="996"/>
      <c r="DV110" s="997" t="s">
        <v>432</v>
      </c>
      <c r="DW110" s="997"/>
      <c r="DX110" s="997"/>
      <c r="DY110" s="997"/>
      <c r="DZ110" s="998"/>
    </row>
    <row r="111" spans="1:131" s="226" customFormat="1" ht="26.25" customHeight="1">
      <c r="A111" s="999" t="s">
        <v>433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233</v>
      </c>
      <c r="AB111" s="1003"/>
      <c r="AC111" s="1003"/>
      <c r="AD111" s="1003"/>
      <c r="AE111" s="1004"/>
      <c r="AF111" s="1005" t="s">
        <v>432</v>
      </c>
      <c r="AG111" s="1003"/>
      <c r="AH111" s="1003"/>
      <c r="AI111" s="1003"/>
      <c r="AJ111" s="1004"/>
      <c r="AK111" s="1005" t="s">
        <v>434</v>
      </c>
      <c r="AL111" s="1003"/>
      <c r="AM111" s="1003"/>
      <c r="AN111" s="1003"/>
      <c r="AO111" s="1004"/>
      <c r="AP111" s="1006" t="s">
        <v>432</v>
      </c>
      <c r="AQ111" s="1007"/>
      <c r="AR111" s="1007"/>
      <c r="AS111" s="1007"/>
      <c r="AT111" s="1008"/>
      <c r="AU111" s="969"/>
      <c r="AV111" s="970"/>
      <c r="AW111" s="970"/>
      <c r="AX111" s="970"/>
      <c r="AY111" s="970"/>
      <c r="AZ111" s="1018" t="s">
        <v>435</v>
      </c>
      <c r="BA111" s="1019"/>
      <c r="BB111" s="1019"/>
      <c r="BC111" s="1019"/>
      <c r="BD111" s="1019"/>
      <c r="BE111" s="1019"/>
      <c r="BF111" s="1019"/>
      <c r="BG111" s="1019"/>
      <c r="BH111" s="1019"/>
      <c r="BI111" s="1019"/>
      <c r="BJ111" s="1019"/>
      <c r="BK111" s="1019"/>
      <c r="BL111" s="1019"/>
      <c r="BM111" s="1019"/>
      <c r="BN111" s="1019"/>
      <c r="BO111" s="1019"/>
      <c r="BP111" s="1020"/>
      <c r="BQ111" s="988">
        <v>492917</v>
      </c>
      <c r="BR111" s="989"/>
      <c r="BS111" s="989"/>
      <c r="BT111" s="989"/>
      <c r="BU111" s="989"/>
      <c r="BV111" s="989">
        <v>632233</v>
      </c>
      <c r="BW111" s="989"/>
      <c r="BX111" s="989"/>
      <c r="BY111" s="989"/>
      <c r="BZ111" s="989"/>
      <c r="CA111" s="989">
        <v>218857</v>
      </c>
      <c r="CB111" s="989"/>
      <c r="CC111" s="989"/>
      <c r="CD111" s="989"/>
      <c r="CE111" s="989"/>
      <c r="CF111" s="983">
        <v>0.7</v>
      </c>
      <c r="CG111" s="984"/>
      <c r="CH111" s="984"/>
      <c r="CI111" s="984"/>
      <c r="CJ111" s="984"/>
      <c r="CK111" s="1014"/>
      <c r="CL111" s="1015"/>
      <c r="CM111" s="985" t="s">
        <v>436</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233</v>
      </c>
      <c r="DH111" s="989"/>
      <c r="DI111" s="989"/>
      <c r="DJ111" s="989"/>
      <c r="DK111" s="989"/>
      <c r="DL111" s="989" t="s">
        <v>233</v>
      </c>
      <c r="DM111" s="989"/>
      <c r="DN111" s="989"/>
      <c r="DO111" s="989"/>
      <c r="DP111" s="989"/>
      <c r="DQ111" s="989" t="s">
        <v>434</v>
      </c>
      <c r="DR111" s="989"/>
      <c r="DS111" s="989"/>
      <c r="DT111" s="989"/>
      <c r="DU111" s="989"/>
      <c r="DV111" s="990" t="s">
        <v>233</v>
      </c>
      <c r="DW111" s="990"/>
      <c r="DX111" s="990"/>
      <c r="DY111" s="990"/>
      <c r="DZ111" s="991"/>
    </row>
    <row r="112" spans="1:131" s="226" customFormat="1" ht="26.25" customHeight="1">
      <c r="A112" s="1021" t="s">
        <v>437</v>
      </c>
      <c r="B112" s="1022"/>
      <c r="C112" s="1019" t="s">
        <v>438</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434</v>
      </c>
      <c r="AB112" s="1028"/>
      <c r="AC112" s="1028"/>
      <c r="AD112" s="1028"/>
      <c r="AE112" s="1029"/>
      <c r="AF112" s="1030" t="s">
        <v>434</v>
      </c>
      <c r="AG112" s="1028"/>
      <c r="AH112" s="1028"/>
      <c r="AI112" s="1028"/>
      <c r="AJ112" s="1029"/>
      <c r="AK112" s="1030" t="s">
        <v>233</v>
      </c>
      <c r="AL112" s="1028"/>
      <c r="AM112" s="1028"/>
      <c r="AN112" s="1028"/>
      <c r="AO112" s="1029"/>
      <c r="AP112" s="1031" t="s">
        <v>434</v>
      </c>
      <c r="AQ112" s="1032"/>
      <c r="AR112" s="1032"/>
      <c r="AS112" s="1032"/>
      <c r="AT112" s="1033"/>
      <c r="AU112" s="969"/>
      <c r="AV112" s="970"/>
      <c r="AW112" s="970"/>
      <c r="AX112" s="970"/>
      <c r="AY112" s="970"/>
      <c r="AZ112" s="1018" t="s">
        <v>439</v>
      </c>
      <c r="BA112" s="1019"/>
      <c r="BB112" s="1019"/>
      <c r="BC112" s="1019"/>
      <c r="BD112" s="1019"/>
      <c r="BE112" s="1019"/>
      <c r="BF112" s="1019"/>
      <c r="BG112" s="1019"/>
      <c r="BH112" s="1019"/>
      <c r="BI112" s="1019"/>
      <c r="BJ112" s="1019"/>
      <c r="BK112" s="1019"/>
      <c r="BL112" s="1019"/>
      <c r="BM112" s="1019"/>
      <c r="BN112" s="1019"/>
      <c r="BO112" s="1019"/>
      <c r="BP112" s="1020"/>
      <c r="BQ112" s="988">
        <v>6707538</v>
      </c>
      <c r="BR112" s="989"/>
      <c r="BS112" s="989"/>
      <c r="BT112" s="989"/>
      <c r="BU112" s="989"/>
      <c r="BV112" s="989">
        <v>4653421</v>
      </c>
      <c r="BW112" s="989"/>
      <c r="BX112" s="989"/>
      <c r="BY112" s="989"/>
      <c r="BZ112" s="989"/>
      <c r="CA112" s="989">
        <v>3955379</v>
      </c>
      <c r="CB112" s="989"/>
      <c r="CC112" s="989"/>
      <c r="CD112" s="989"/>
      <c r="CE112" s="989"/>
      <c r="CF112" s="983">
        <v>12</v>
      </c>
      <c r="CG112" s="984"/>
      <c r="CH112" s="984"/>
      <c r="CI112" s="984"/>
      <c r="CJ112" s="984"/>
      <c r="CK112" s="1014"/>
      <c r="CL112" s="1015"/>
      <c r="CM112" s="985" t="s">
        <v>440</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233</v>
      </c>
      <c r="DH112" s="989"/>
      <c r="DI112" s="989"/>
      <c r="DJ112" s="989"/>
      <c r="DK112" s="989"/>
      <c r="DL112" s="989" t="s">
        <v>434</v>
      </c>
      <c r="DM112" s="989"/>
      <c r="DN112" s="989"/>
      <c r="DO112" s="989"/>
      <c r="DP112" s="989"/>
      <c r="DQ112" s="989" t="s">
        <v>233</v>
      </c>
      <c r="DR112" s="989"/>
      <c r="DS112" s="989"/>
      <c r="DT112" s="989"/>
      <c r="DU112" s="989"/>
      <c r="DV112" s="990" t="s">
        <v>233</v>
      </c>
      <c r="DW112" s="990"/>
      <c r="DX112" s="990"/>
      <c r="DY112" s="990"/>
      <c r="DZ112" s="991"/>
    </row>
    <row r="113" spans="1:130" s="226" customFormat="1" ht="26.25" customHeight="1">
      <c r="A113" s="1023"/>
      <c r="B113" s="1024"/>
      <c r="C113" s="1019" t="s">
        <v>441</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636040</v>
      </c>
      <c r="AB113" s="1003"/>
      <c r="AC113" s="1003"/>
      <c r="AD113" s="1003"/>
      <c r="AE113" s="1004"/>
      <c r="AF113" s="1005">
        <v>493701</v>
      </c>
      <c r="AG113" s="1003"/>
      <c r="AH113" s="1003"/>
      <c r="AI113" s="1003"/>
      <c r="AJ113" s="1004"/>
      <c r="AK113" s="1005">
        <v>386334</v>
      </c>
      <c r="AL113" s="1003"/>
      <c r="AM113" s="1003"/>
      <c r="AN113" s="1003"/>
      <c r="AO113" s="1004"/>
      <c r="AP113" s="1006">
        <v>1.2</v>
      </c>
      <c r="AQ113" s="1007"/>
      <c r="AR113" s="1007"/>
      <c r="AS113" s="1007"/>
      <c r="AT113" s="1008"/>
      <c r="AU113" s="969"/>
      <c r="AV113" s="970"/>
      <c r="AW113" s="970"/>
      <c r="AX113" s="970"/>
      <c r="AY113" s="970"/>
      <c r="AZ113" s="1018" t="s">
        <v>442</v>
      </c>
      <c r="BA113" s="1019"/>
      <c r="BB113" s="1019"/>
      <c r="BC113" s="1019"/>
      <c r="BD113" s="1019"/>
      <c r="BE113" s="1019"/>
      <c r="BF113" s="1019"/>
      <c r="BG113" s="1019"/>
      <c r="BH113" s="1019"/>
      <c r="BI113" s="1019"/>
      <c r="BJ113" s="1019"/>
      <c r="BK113" s="1019"/>
      <c r="BL113" s="1019"/>
      <c r="BM113" s="1019"/>
      <c r="BN113" s="1019"/>
      <c r="BO113" s="1019"/>
      <c r="BP113" s="1020"/>
      <c r="BQ113" s="988">
        <v>4931808</v>
      </c>
      <c r="BR113" s="989"/>
      <c r="BS113" s="989"/>
      <c r="BT113" s="989"/>
      <c r="BU113" s="989"/>
      <c r="BV113" s="989">
        <v>3603498</v>
      </c>
      <c r="BW113" s="989"/>
      <c r="BX113" s="989"/>
      <c r="BY113" s="989"/>
      <c r="BZ113" s="989"/>
      <c r="CA113" s="989">
        <v>2440874</v>
      </c>
      <c r="CB113" s="989"/>
      <c r="CC113" s="989"/>
      <c r="CD113" s="989"/>
      <c r="CE113" s="989"/>
      <c r="CF113" s="983">
        <v>7.4</v>
      </c>
      <c r="CG113" s="984"/>
      <c r="CH113" s="984"/>
      <c r="CI113" s="984"/>
      <c r="CJ113" s="984"/>
      <c r="CK113" s="1014"/>
      <c r="CL113" s="1015"/>
      <c r="CM113" s="985" t="s">
        <v>443</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233</v>
      </c>
      <c r="DH113" s="1028"/>
      <c r="DI113" s="1028"/>
      <c r="DJ113" s="1028"/>
      <c r="DK113" s="1029"/>
      <c r="DL113" s="1030" t="s">
        <v>233</v>
      </c>
      <c r="DM113" s="1028"/>
      <c r="DN113" s="1028"/>
      <c r="DO113" s="1028"/>
      <c r="DP113" s="1029"/>
      <c r="DQ113" s="1030" t="s">
        <v>233</v>
      </c>
      <c r="DR113" s="1028"/>
      <c r="DS113" s="1028"/>
      <c r="DT113" s="1028"/>
      <c r="DU113" s="1029"/>
      <c r="DV113" s="1031" t="s">
        <v>233</v>
      </c>
      <c r="DW113" s="1032"/>
      <c r="DX113" s="1032"/>
      <c r="DY113" s="1032"/>
      <c r="DZ113" s="1033"/>
    </row>
    <row r="114" spans="1:130" s="226" customFormat="1" ht="26.25" customHeight="1">
      <c r="A114" s="1023"/>
      <c r="B114" s="1024"/>
      <c r="C114" s="1019" t="s">
        <v>444</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740546</v>
      </c>
      <c r="AB114" s="1028"/>
      <c r="AC114" s="1028"/>
      <c r="AD114" s="1028"/>
      <c r="AE114" s="1029"/>
      <c r="AF114" s="1030">
        <v>288990</v>
      </c>
      <c r="AG114" s="1028"/>
      <c r="AH114" s="1028"/>
      <c r="AI114" s="1028"/>
      <c r="AJ114" s="1029"/>
      <c r="AK114" s="1030">
        <v>249474</v>
      </c>
      <c r="AL114" s="1028"/>
      <c r="AM114" s="1028"/>
      <c r="AN114" s="1028"/>
      <c r="AO114" s="1029"/>
      <c r="AP114" s="1031">
        <v>0.8</v>
      </c>
      <c r="AQ114" s="1032"/>
      <c r="AR114" s="1032"/>
      <c r="AS114" s="1032"/>
      <c r="AT114" s="1033"/>
      <c r="AU114" s="969"/>
      <c r="AV114" s="970"/>
      <c r="AW114" s="970"/>
      <c r="AX114" s="970"/>
      <c r="AY114" s="970"/>
      <c r="AZ114" s="1018" t="s">
        <v>445</v>
      </c>
      <c r="BA114" s="1019"/>
      <c r="BB114" s="1019"/>
      <c r="BC114" s="1019"/>
      <c r="BD114" s="1019"/>
      <c r="BE114" s="1019"/>
      <c r="BF114" s="1019"/>
      <c r="BG114" s="1019"/>
      <c r="BH114" s="1019"/>
      <c r="BI114" s="1019"/>
      <c r="BJ114" s="1019"/>
      <c r="BK114" s="1019"/>
      <c r="BL114" s="1019"/>
      <c r="BM114" s="1019"/>
      <c r="BN114" s="1019"/>
      <c r="BO114" s="1019"/>
      <c r="BP114" s="1020"/>
      <c r="BQ114" s="988">
        <v>14535163</v>
      </c>
      <c r="BR114" s="989"/>
      <c r="BS114" s="989"/>
      <c r="BT114" s="989"/>
      <c r="BU114" s="989"/>
      <c r="BV114" s="989">
        <v>14399214</v>
      </c>
      <c r="BW114" s="989"/>
      <c r="BX114" s="989"/>
      <c r="BY114" s="989"/>
      <c r="BZ114" s="989"/>
      <c r="CA114" s="989">
        <v>14364581</v>
      </c>
      <c r="CB114" s="989"/>
      <c r="CC114" s="989"/>
      <c r="CD114" s="989"/>
      <c r="CE114" s="989"/>
      <c r="CF114" s="983">
        <v>43.5</v>
      </c>
      <c r="CG114" s="984"/>
      <c r="CH114" s="984"/>
      <c r="CI114" s="984"/>
      <c r="CJ114" s="984"/>
      <c r="CK114" s="1014"/>
      <c r="CL114" s="1015"/>
      <c r="CM114" s="985" t="s">
        <v>446</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434</v>
      </c>
      <c r="DH114" s="1028"/>
      <c r="DI114" s="1028"/>
      <c r="DJ114" s="1028"/>
      <c r="DK114" s="1029"/>
      <c r="DL114" s="1030" t="s">
        <v>233</v>
      </c>
      <c r="DM114" s="1028"/>
      <c r="DN114" s="1028"/>
      <c r="DO114" s="1028"/>
      <c r="DP114" s="1029"/>
      <c r="DQ114" s="1030" t="s">
        <v>233</v>
      </c>
      <c r="DR114" s="1028"/>
      <c r="DS114" s="1028"/>
      <c r="DT114" s="1028"/>
      <c r="DU114" s="1029"/>
      <c r="DV114" s="1031" t="s">
        <v>233</v>
      </c>
      <c r="DW114" s="1032"/>
      <c r="DX114" s="1032"/>
      <c r="DY114" s="1032"/>
      <c r="DZ114" s="1033"/>
    </row>
    <row r="115" spans="1:130" s="226" customFormat="1" ht="26.25" customHeight="1">
      <c r="A115" s="1023"/>
      <c r="B115" s="1024"/>
      <c r="C115" s="1019" t="s">
        <v>447</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233</v>
      </c>
      <c r="AB115" s="1003"/>
      <c r="AC115" s="1003"/>
      <c r="AD115" s="1003"/>
      <c r="AE115" s="1004"/>
      <c r="AF115" s="1005" t="s">
        <v>233</v>
      </c>
      <c r="AG115" s="1003"/>
      <c r="AH115" s="1003"/>
      <c r="AI115" s="1003"/>
      <c r="AJ115" s="1004"/>
      <c r="AK115" s="1005" t="s">
        <v>432</v>
      </c>
      <c r="AL115" s="1003"/>
      <c r="AM115" s="1003"/>
      <c r="AN115" s="1003"/>
      <c r="AO115" s="1004"/>
      <c r="AP115" s="1006" t="s">
        <v>434</v>
      </c>
      <c r="AQ115" s="1007"/>
      <c r="AR115" s="1007"/>
      <c r="AS115" s="1007"/>
      <c r="AT115" s="1008"/>
      <c r="AU115" s="969"/>
      <c r="AV115" s="970"/>
      <c r="AW115" s="970"/>
      <c r="AX115" s="970"/>
      <c r="AY115" s="970"/>
      <c r="AZ115" s="1018" t="s">
        <v>448</v>
      </c>
      <c r="BA115" s="1019"/>
      <c r="BB115" s="1019"/>
      <c r="BC115" s="1019"/>
      <c r="BD115" s="1019"/>
      <c r="BE115" s="1019"/>
      <c r="BF115" s="1019"/>
      <c r="BG115" s="1019"/>
      <c r="BH115" s="1019"/>
      <c r="BI115" s="1019"/>
      <c r="BJ115" s="1019"/>
      <c r="BK115" s="1019"/>
      <c r="BL115" s="1019"/>
      <c r="BM115" s="1019"/>
      <c r="BN115" s="1019"/>
      <c r="BO115" s="1019"/>
      <c r="BP115" s="1020"/>
      <c r="BQ115" s="988">
        <v>23245</v>
      </c>
      <c r="BR115" s="989"/>
      <c r="BS115" s="989"/>
      <c r="BT115" s="989"/>
      <c r="BU115" s="989"/>
      <c r="BV115" s="989">
        <v>29622</v>
      </c>
      <c r="BW115" s="989"/>
      <c r="BX115" s="989"/>
      <c r="BY115" s="989"/>
      <c r="BZ115" s="989"/>
      <c r="CA115" s="989" t="s">
        <v>233</v>
      </c>
      <c r="CB115" s="989"/>
      <c r="CC115" s="989"/>
      <c r="CD115" s="989"/>
      <c r="CE115" s="989"/>
      <c r="CF115" s="983" t="s">
        <v>233</v>
      </c>
      <c r="CG115" s="984"/>
      <c r="CH115" s="984"/>
      <c r="CI115" s="984"/>
      <c r="CJ115" s="984"/>
      <c r="CK115" s="1014"/>
      <c r="CL115" s="1015"/>
      <c r="CM115" s="1018" t="s">
        <v>449</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v>492917</v>
      </c>
      <c r="DH115" s="1028"/>
      <c r="DI115" s="1028"/>
      <c r="DJ115" s="1028"/>
      <c r="DK115" s="1029"/>
      <c r="DL115" s="1030">
        <v>632233</v>
      </c>
      <c r="DM115" s="1028"/>
      <c r="DN115" s="1028"/>
      <c r="DO115" s="1028"/>
      <c r="DP115" s="1029"/>
      <c r="DQ115" s="1030">
        <v>218857</v>
      </c>
      <c r="DR115" s="1028"/>
      <c r="DS115" s="1028"/>
      <c r="DT115" s="1028"/>
      <c r="DU115" s="1029"/>
      <c r="DV115" s="1031">
        <v>0.7</v>
      </c>
      <c r="DW115" s="1032"/>
      <c r="DX115" s="1032"/>
      <c r="DY115" s="1032"/>
      <c r="DZ115" s="1033"/>
    </row>
    <row r="116" spans="1:130" s="226" customFormat="1" ht="26.25" customHeight="1">
      <c r="A116" s="1025"/>
      <c r="B116" s="1026"/>
      <c r="C116" s="1034" t="s">
        <v>450</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233</v>
      </c>
      <c r="AB116" s="1028"/>
      <c r="AC116" s="1028"/>
      <c r="AD116" s="1028"/>
      <c r="AE116" s="1029"/>
      <c r="AF116" s="1030" t="s">
        <v>233</v>
      </c>
      <c r="AG116" s="1028"/>
      <c r="AH116" s="1028"/>
      <c r="AI116" s="1028"/>
      <c r="AJ116" s="1029"/>
      <c r="AK116" s="1030" t="s">
        <v>233</v>
      </c>
      <c r="AL116" s="1028"/>
      <c r="AM116" s="1028"/>
      <c r="AN116" s="1028"/>
      <c r="AO116" s="1029"/>
      <c r="AP116" s="1031" t="s">
        <v>233</v>
      </c>
      <c r="AQ116" s="1032"/>
      <c r="AR116" s="1032"/>
      <c r="AS116" s="1032"/>
      <c r="AT116" s="1033"/>
      <c r="AU116" s="969"/>
      <c r="AV116" s="970"/>
      <c r="AW116" s="970"/>
      <c r="AX116" s="970"/>
      <c r="AY116" s="970"/>
      <c r="AZ116" s="1036" t="s">
        <v>451</v>
      </c>
      <c r="BA116" s="1037"/>
      <c r="BB116" s="1037"/>
      <c r="BC116" s="1037"/>
      <c r="BD116" s="1037"/>
      <c r="BE116" s="1037"/>
      <c r="BF116" s="1037"/>
      <c r="BG116" s="1037"/>
      <c r="BH116" s="1037"/>
      <c r="BI116" s="1037"/>
      <c r="BJ116" s="1037"/>
      <c r="BK116" s="1037"/>
      <c r="BL116" s="1037"/>
      <c r="BM116" s="1037"/>
      <c r="BN116" s="1037"/>
      <c r="BO116" s="1037"/>
      <c r="BP116" s="1038"/>
      <c r="BQ116" s="988" t="s">
        <v>434</v>
      </c>
      <c r="BR116" s="989"/>
      <c r="BS116" s="989"/>
      <c r="BT116" s="989"/>
      <c r="BU116" s="989"/>
      <c r="BV116" s="989" t="s">
        <v>233</v>
      </c>
      <c r="BW116" s="989"/>
      <c r="BX116" s="989"/>
      <c r="BY116" s="989"/>
      <c r="BZ116" s="989"/>
      <c r="CA116" s="989" t="s">
        <v>434</v>
      </c>
      <c r="CB116" s="989"/>
      <c r="CC116" s="989"/>
      <c r="CD116" s="989"/>
      <c r="CE116" s="989"/>
      <c r="CF116" s="983" t="s">
        <v>434</v>
      </c>
      <c r="CG116" s="984"/>
      <c r="CH116" s="984"/>
      <c r="CI116" s="984"/>
      <c r="CJ116" s="984"/>
      <c r="CK116" s="1014"/>
      <c r="CL116" s="1015"/>
      <c r="CM116" s="985" t="s">
        <v>452</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233</v>
      </c>
      <c r="DH116" s="1028"/>
      <c r="DI116" s="1028"/>
      <c r="DJ116" s="1028"/>
      <c r="DK116" s="1029"/>
      <c r="DL116" s="1030" t="s">
        <v>233</v>
      </c>
      <c r="DM116" s="1028"/>
      <c r="DN116" s="1028"/>
      <c r="DO116" s="1028"/>
      <c r="DP116" s="1029"/>
      <c r="DQ116" s="1030" t="s">
        <v>434</v>
      </c>
      <c r="DR116" s="1028"/>
      <c r="DS116" s="1028"/>
      <c r="DT116" s="1028"/>
      <c r="DU116" s="1029"/>
      <c r="DV116" s="1031" t="s">
        <v>233</v>
      </c>
      <c r="DW116" s="1032"/>
      <c r="DX116" s="1032"/>
      <c r="DY116" s="1032"/>
      <c r="DZ116" s="1033"/>
    </row>
    <row r="117" spans="1:130" s="226" customFormat="1" ht="26.25" customHeight="1">
      <c r="A117" s="973" t="s">
        <v>185</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453</v>
      </c>
      <c r="Z117" s="955"/>
      <c r="AA117" s="1045">
        <v>7117066</v>
      </c>
      <c r="AB117" s="1046"/>
      <c r="AC117" s="1046"/>
      <c r="AD117" s="1046"/>
      <c r="AE117" s="1047"/>
      <c r="AF117" s="1048">
        <v>6236670</v>
      </c>
      <c r="AG117" s="1046"/>
      <c r="AH117" s="1046"/>
      <c r="AI117" s="1046"/>
      <c r="AJ117" s="1047"/>
      <c r="AK117" s="1048">
        <v>6352316</v>
      </c>
      <c r="AL117" s="1046"/>
      <c r="AM117" s="1046"/>
      <c r="AN117" s="1046"/>
      <c r="AO117" s="1047"/>
      <c r="AP117" s="1049"/>
      <c r="AQ117" s="1050"/>
      <c r="AR117" s="1050"/>
      <c r="AS117" s="1050"/>
      <c r="AT117" s="1051"/>
      <c r="AU117" s="969"/>
      <c r="AV117" s="970"/>
      <c r="AW117" s="970"/>
      <c r="AX117" s="970"/>
      <c r="AY117" s="970"/>
      <c r="AZ117" s="1036" t="s">
        <v>454</v>
      </c>
      <c r="BA117" s="1037"/>
      <c r="BB117" s="1037"/>
      <c r="BC117" s="1037"/>
      <c r="BD117" s="1037"/>
      <c r="BE117" s="1037"/>
      <c r="BF117" s="1037"/>
      <c r="BG117" s="1037"/>
      <c r="BH117" s="1037"/>
      <c r="BI117" s="1037"/>
      <c r="BJ117" s="1037"/>
      <c r="BK117" s="1037"/>
      <c r="BL117" s="1037"/>
      <c r="BM117" s="1037"/>
      <c r="BN117" s="1037"/>
      <c r="BO117" s="1037"/>
      <c r="BP117" s="1038"/>
      <c r="BQ117" s="988" t="s">
        <v>434</v>
      </c>
      <c r="BR117" s="989"/>
      <c r="BS117" s="989"/>
      <c r="BT117" s="989"/>
      <c r="BU117" s="989"/>
      <c r="BV117" s="989" t="s">
        <v>434</v>
      </c>
      <c r="BW117" s="989"/>
      <c r="BX117" s="989"/>
      <c r="BY117" s="989"/>
      <c r="BZ117" s="989"/>
      <c r="CA117" s="989" t="s">
        <v>432</v>
      </c>
      <c r="CB117" s="989"/>
      <c r="CC117" s="989"/>
      <c r="CD117" s="989"/>
      <c r="CE117" s="989"/>
      <c r="CF117" s="983" t="s">
        <v>432</v>
      </c>
      <c r="CG117" s="984"/>
      <c r="CH117" s="984"/>
      <c r="CI117" s="984"/>
      <c r="CJ117" s="984"/>
      <c r="CK117" s="1014"/>
      <c r="CL117" s="1015"/>
      <c r="CM117" s="985" t="s">
        <v>455</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434</v>
      </c>
      <c r="DH117" s="1028"/>
      <c r="DI117" s="1028"/>
      <c r="DJ117" s="1028"/>
      <c r="DK117" s="1029"/>
      <c r="DL117" s="1030" t="s">
        <v>432</v>
      </c>
      <c r="DM117" s="1028"/>
      <c r="DN117" s="1028"/>
      <c r="DO117" s="1028"/>
      <c r="DP117" s="1029"/>
      <c r="DQ117" s="1030" t="s">
        <v>432</v>
      </c>
      <c r="DR117" s="1028"/>
      <c r="DS117" s="1028"/>
      <c r="DT117" s="1028"/>
      <c r="DU117" s="1029"/>
      <c r="DV117" s="1031" t="s">
        <v>434</v>
      </c>
      <c r="DW117" s="1032"/>
      <c r="DX117" s="1032"/>
      <c r="DY117" s="1032"/>
      <c r="DZ117" s="1033"/>
    </row>
    <row r="118" spans="1:130" s="226" customFormat="1" ht="26.25" customHeight="1">
      <c r="A118" s="973" t="s">
        <v>427</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425</v>
      </c>
      <c r="AB118" s="954"/>
      <c r="AC118" s="954"/>
      <c r="AD118" s="954"/>
      <c r="AE118" s="955"/>
      <c r="AF118" s="953" t="s">
        <v>304</v>
      </c>
      <c r="AG118" s="954"/>
      <c r="AH118" s="954"/>
      <c r="AI118" s="954"/>
      <c r="AJ118" s="955"/>
      <c r="AK118" s="953" t="s">
        <v>303</v>
      </c>
      <c r="AL118" s="954"/>
      <c r="AM118" s="954"/>
      <c r="AN118" s="954"/>
      <c r="AO118" s="955"/>
      <c r="AP118" s="1040" t="s">
        <v>426</v>
      </c>
      <c r="AQ118" s="1041"/>
      <c r="AR118" s="1041"/>
      <c r="AS118" s="1041"/>
      <c r="AT118" s="1042"/>
      <c r="AU118" s="969"/>
      <c r="AV118" s="970"/>
      <c r="AW118" s="970"/>
      <c r="AX118" s="970"/>
      <c r="AY118" s="970"/>
      <c r="AZ118" s="1043" t="s">
        <v>456</v>
      </c>
      <c r="BA118" s="1034"/>
      <c r="BB118" s="1034"/>
      <c r="BC118" s="1034"/>
      <c r="BD118" s="1034"/>
      <c r="BE118" s="1034"/>
      <c r="BF118" s="1034"/>
      <c r="BG118" s="1034"/>
      <c r="BH118" s="1034"/>
      <c r="BI118" s="1034"/>
      <c r="BJ118" s="1034"/>
      <c r="BK118" s="1034"/>
      <c r="BL118" s="1034"/>
      <c r="BM118" s="1034"/>
      <c r="BN118" s="1034"/>
      <c r="BO118" s="1034"/>
      <c r="BP118" s="1035"/>
      <c r="BQ118" s="1066" t="s">
        <v>233</v>
      </c>
      <c r="BR118" s="1067"/>
      <c r="BS118" s="1067"/>
      <c r="BT118" s="1067"/>
      <c r="BU118" s="1067"/>
      <c r="BV118" s="1067" t="s">
        <v>457</v>
      </c>
      <c r="BW118" s="1067"/>
      <c r="BX118" s="1067"/>
      <c r="BY118" s="1067"/>
      <c r="BZ118" s="1067"/>
      <c r="CA118" s="1067" t="s">
        <v>233</v>
      </c>
      <c r="CB118" s="1067"/>
      <c r="CC118" s="1067"/>
      <c r="CD118" s="1067"/>
      <c r="CE118" s="1067"/>
      <c r="CF118" s="983" t="s">
        <v>233</v>
      </c>
      <c r="CG118" s="984"/>
      <c r="CH118" s="984"/>
      <c r="CI118" s="984"/>
      <c r="CJ118" s="984"/>
      <c r="CK118" s="1014"/>
      <c r="CL118" s="1015"/>
      <c r="CM118" s="985" t="s">
        <v>458</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233</v>
      </c>
      <c r="DH118" s="1028"/>
      <c r="DI118" s="1028"/>
      <c r="DJ118" s="1028"/>
      <c r="DK118" s="1029"/>
      <c r="DL118" s="1030" t="s">
        <v>233</v>
      </c>
      <c r="DM118" s="1028"/>
      <c r="DN118" s="1028"/>
      <c r="DO118" s="1028"/>
      <c r="DP118" s="1029"/>
      <c r="DQ118" s="1030" t="s">
        <v>233</v>
      </c>
      <c r="DR118" s="1028"/>
      <c r="DS118" s="1028"/>
      <c r="DT118" s="1028"/>
      <c r="DU118" s="1029"/>
      <c r="DV118" s="1031" t="s">
        <v>233</v>
      </c>
      <c r="DW118" s="1032"/>
      <c r="DX118" s="1032"/>
      <c r="DY118" s="1032"/>
      <c r="DZ118" s="1033"/>
    </row>
    <row r="119" spans="1:130" s="226" customFormat="1" ht="26.25" customHeight="1">
      <c r="A119" s="1127" t="s">
        <v>430</v>
      </c>
      <c r="B119" s="1013"/>
      <c r="C119" s="992" t="s">
        <v>431</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233</v>
      </c>
      <c r="AB119" s="961"/>
      <c r="AC119" s="961"/>
      <c r="AD119" s="961"/>
      <c r="AE119" s="962"/>
      <c r="AF119" s="963" t="s">
        <v>233</v>
      </c>
      <c r="AG119" s="961"/>
      <c r="AH119" s="961"/>
      <c r="AI119" s="961"/>
      <c r="AJ119" s="962"/>
      <c r="AK119" s="963" t="s">
        <v>125</v>
      </c>
      <c r="AL119" s="961"/>
      <c r="AM119" s="961"/>
      <c r="AN119" s="961"/>
      <c r="AO119" s="962"/>
      <c r="AP119" s="964" t="s">
        <v>233</v>
      </c>
      <c r="AQ119" s="965"/>
      <c r="AR119" s="965"/>
      <c r="AS119" s="965"/>
      <c r="AT119" s="966"/>
      <c r="AU119" s="971"/>
      <c r="AV119" s="972"/>
      <c r="AW119" s="972"/>
      <c r="AX119" s="972"/>
      <c r="AY119" s="972"/>
      <c r="AZ119" s="257" t="s">
        <v>185</v>
      </c>
      <c r="BA119" s="257"/>
      <c r="BB119" s="257"/>
      <c r="BC119" s="257"/>
      <c r="BD119" s="257"/>
      <c r="BE119" s="257"/>
      <c r="BF119" s="257"/>
      <c r="BG119" s="257"/>
      <c r="BH119" s="257"/>
      <c r="BI119" s="257"/>
      <c r="BJ119" s="257"/>
      <c r="BK119" s="257"/>
      <c r="BL119" s="257"/>
      <c r="BM119" s="257"/>
      <c r="BN119" s="257"/>
      <c r="BO119" s="1044" t="s">
        <v>459</v>
      </c>
      <c r="BP119" s="1075"/>
      <c r="BQ119" s="1066">
        <v>77807980</v>
      </c>
      <c r="BR119" s="1067"/>
      <c r="BS119" s="1067"/>
      <c r="BT119" s="1067"/>
      <c r="BU119" s="1067"/>
      <c r="BV119" s="1067">
        <v>79046265</v>
      </c>
      <c r="BW119" s="1067"/>
      <c r="BX119" s="1067"/>
      <c r="BY119" s="1067"/>
      <c r="BZ119" s="1067"/>
      <c r="CA119" s="1067">
        <v>77236527</v>
      </c>
      <c r="CB119" s="1067"/>
      <c r="CC119" s="1067"/>
      <c r="CD119" s="1067"/>
      <c r="CE119" s="1067"/>
      <c r="CF119" s="1068"/>
      <c r="CG119" s="1069"/>
      <c r="CH119" s="1069"/>
      <c r="CI119" s="1069"/>
      <c r="CJ119" s="1070"/>
      <c r="CK119" s="1016"/>
      <c r="CL119" s="1017"/>
      <c r="CM119" s="1071" t="s">
        <v>460</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233</v>
      </c>
      <c r="DH119" s="1053"/>
      <c r="DI119" s="1053"/>
      <c r="DJ119" s="1053"/>
      <c r="DK119" s="1054"/>
      <c r="DL119" s="1052" t="s">
        <v>233</v>
      </c>
      <c r="DM119" s="1053"/>
      <c r="DN119" s="1053"/>
      <c r="DO119" s="1053"/>
      <c r="DP119" s="1054"/>
      <c r="DQ119" s="1052" t="s">
        <v>233</v>
      </c>
      <c r="DR119" s="1053"/>
      <c r="DS119" s="1053"/>
      <c r="DT119" s="1053"/>
      <c r="DU119" s="1054"/>
      <c r="DV119" s="1055" t="s">
        <v>233</v>
      </c>
      <c r="DW119" s="1056"/>
      <c r="DX119" s="1056"/>
      <c r="DY119" s="1056"/>
      <c r="DZ119" s="1057"/>
    </row>
    <row r="120" spans="1:130" s="226" customFormat="1" ht="26.25" customHeight="1">
      <c r="A120" s="1128"/>
      <c r="B120" s="1015"/>
      <c r="C120" s="985" t="s">
        <v>436</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233</v>
      </c>
      <c r="AB120" s="1028"/>
      <c r="AC120" s="1028"/>
      <c r="AD120" s="1028"/>
      <c r="AE120" s="1029"/>
      <c r="AF120" s="1030" t="s">
        <v>233</v>
      </c>
      <c r="AG120" s="1028"/>
      <c r="AH120" s="1028"/>
      <c r="AI120" s="1028"/>
      <c r="AJ120" s="1029"/>
      <c r="AK120" s="1030" t="s">
        <v>125</v>
      </c>
      <c r="AL120" s="1028"/>
      <c r="AM120" s="1028"/>
      <c r="AN120" s="1028"/>
      <c r="AO120" s="1029"/>
      <c r="AP120" s="1031" t="s">
        <v>233</v>
      </c>
      <c r="AQ120" s="1032"/>
      <c r="AR120" s="1032"/>
      <c r="AS120" s="1032"/>
      <c r="AT120" s="1033"/>
      <c r="AU120" s="1058" t="s">
        <v>461</v>
      </c>
      <c r="AV120" s="1059"/>
      <c r="AW120" s="1059"/>
      <c r="AX120" s="1059"/>
      <c r="AY120" s="1060"/>
      <c r="AZ120" s="1009" t="s">
        <v>462</v>
      </c>
      <c r="BA120" s="958"/>
      <c r="BB120" s="958"/>
      <c r="BC120" s="958"/>
      <c r="BD120" s="958"/>
      <c r="BE120" s="958"/>
      <c r="BF120" s="958"/>
      <c r="BG120" s="958"/>
      <c r="BH120" s="958"/>
      <c r="BI120" s="958"/>
      <c r="BJ120" s="958"/>
      <c r="BK120" s="958"/>
      <c r="BL120" s="958"/>
      <c r="BM120" s="958"/>
      <c r="BN120" s="958"/>
      <c r="BO120" s="958"/>
      <c r="BP120" s="959"/>
      <c r="BQ120" s="995">
        <v>26095974</v>
      </c>
      <c r="BR120" s="996"/>
      <c r="BS120" s="996"/>
      <c r="BT120" s="996"/>
      <c r="BU120" s="996"/>
      <c r="BV120" s="996">
        <v>26646071</v>
      </c>
      <c r="BW120" s="996"/>
      <c r="BX120" s="996"/>
      <c r="BY120" s="996"/>
      <c r="BZ120" s="996"/>
      <c r="CA120" s="996">
        <v>25672377</v>
      </c>
      <c r="CB120" s="996"/>
      <c r="CC120" s="996"/>
      <c r="CD120" s="996"/>
      <c r="CE120" s="996"/>
      <c r="CF120" s="1010">
        <v>77.8</v>
      </c>
      <c r="CG120" s="1011"/>
      <c r="CH120" s="1011"/>
      <c r="CI120" s="1011"/>
      <c r="CJ120" s="1011"/>
      <c r="CK120" s="1076" t="s">
        <v>463</v>
      </c>
      <c r="CL120" s="1077"/>
      <c r="CM120" s="1077"/>
      <c r="CN120" s="1077"/>
      <c r="CO120" s="1078"/>
      <c r="CP120" s="1084" t="s">
        <v>404</v>
      </c>
      <c r="CQ120" s="1085"/>
      <c r="CR120" s="1085"/>
      <c r="CS120" s="1085"/>
      <c r="CT120" s="1085"/>
      <c r="CU120" s="1085"/>
      <c r="CV120" s="1085"/>
      <c r="CW120" s="1085"/>
      <c r="CX120" s="1085"/>
      <c r="CY120" s="1085"/>
      <c r="CZ120" s="1085"/>
      <c r="DA120" s="1085"/>
      <c r="DB120" s="1085"/>
      <c r="DC120" s="1085"/>
      <c r="DD120" s="1085"/>
      <c r="DE120" s="1085"/>
      <c r="DF120" s="1086"/>
      <c r="DG120" s="995">
        <v>5250067</v>
      </c>
      <c r="DH120" s="996"/>
      <c r="DI120" s="996"/>
      <c r="DJ120" s="996"/>
      <c r="DK120" s="996"/>
      <c r="DL120" s="996">
        <v>4017256</v>
      </c>
      <c r="DM120" s="996"/>
      <c r="DN120" s="996"/>
      <c r="DO120" s="996"/>
      <c r="DP120" s="996"/>
      <c r="DQ120" s="996">
        <v>3276026</v>
      </c>
      <c r="DR120" s="996"/>
      <c r="DS120" s="996"/>
      <c r="DT120" s="996"/>
      <c r="DU120" s="996"/>
      <c r="DV120" s="997">
        <v>9.9</v>
      </c>
      <c r="DW120" s="997"/>
      <c r="DX120" s="997"/>
      <c r="DY120" s="997"/>
      <c r="DZ120" s="998"/>
    </row>
    <row r="121" spans="1:130" s="226" customFormat="1" ht="26.25" customHeight="1">
      <c r="A121" s="1128"/>
      <c r="B121" s="1015"/>
      <c r="C121" s="1036" t="s">
        <v>464</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233</v>
      </c>
      <c r="AB121" s="1028"/>
      <c r="AC121" s="1028"/>
      <c r="AD121" s="1028"/>
      <c r="AE121" s="1029"/>
      <c r="AF121" s="1030" t="s">
        <v>233</v>
      </c>
      <c r="AG121" s="1028"/>
      <c r="AH121" s="1028"/>
      <c r="AI121" s="1028"/>
      <c r="AJ121" s="1029"/>
      <c r="AK121" s="1030" t="s">
        <v>457</v>
      </c>
      <c r="AL121" s="1028"/>
      <c r="AM121" s="1028"/>
      <c r="AN121" s="1028"/>
      <c r="AO121" s="1029"/>
      <c r="AP121" s="1031" t="s">
        <v>233</v>
      </c>
      <c r="AQ121" s="1032"/>
      <c r="AR121" s="1032"/>
      <c r="AS121" s="1032"/>
      <c r="AT121" s="1033"/>
      <c r="AU121" s="1061"/>
      <c r="AV121" s="1062"/>
      <c r="AW121" s="1062"/>
      <c r="AX121" s="1062"/>
      <c r="AY121" s="1063"/>
      <c r="AZ121" s="1018" t="s">
        <v>465</v>
      </c>
      <c r="BA121" s="1019"/>
      <c r="BB121" s="1019"/>
      <c r="BC121" s="1019"/>
      <c r="BD121" s="1019"/>
      <c r="BE121" s="1019"/>
      <c r="BF121" s="1019"/>
      <c r="BG121" s="1019"/>
      <c r="BH121" s="1019"/>
      <c r="BI121" s="1019"/>
      <c r="BJ121" s="1019"/>
      <c r="BK121" s="1019"/>
      <c r="BL121" s="1019"/>
      <c r="BM121" s="1019"/>
      <c r="BN121" s="1019"/>
      <c r="BO121" s="1019"/>
      <c r="BP121" s="1020"/>
      <c r="BQ121" s="988">
        <v>13160423</v>
      </c>
      <c r="BR121" s="989"/>
      <c r="BS121" s="989"/>
      <c r="BT121" s="989"/>
      <c r="BU121" s="989"/>
      <c r="BV121" s="989">
        <v>11233622</v>
      </c>
      <c r="BW121" s="989"/>
      <c r="BX121" s="989"/>
      <c r="BY121" s="989"/>
      <c r="BZ121" s="989"/>
      <c r="CA121" s="989">
        <v>9490827</v>
      </c>
      <c r="CB121" s="989"/>
      <c r="CC121" s="989"/>
      <c r="CD121" s="989"/>
      <c r="CE121" s="989"/>
      <c r="CF121" s="983">
        <v>28.8</v>
      </c>
      <c r="CG121" s="984"/>
      <c r="CH121" s="984"/>
      <c r="CI121" s="984"/>
      <c r="CJ121" s="984"/>
      <c r="CK121" s="1079"/>
      <c r="CL121" s="1080"/>
      <c r="CM121" s="1080"/>
      <c r="CN121" s="1080"/>
      <c r="CO121" s="1081"/>
      <c r="CP121" s="1089" t="s">
        <v>466</v>
      </c>
      <c r="CQ121" s="1090"/>
      <c r="CR121" s="1090"/>
      <c r="CS121" s="1090"/>
      <c r="CT121" s="1090"/>
      <c r="CU121" s="1090"/>
      <c r="CV121" s="1090"/>
      <c r="CW121" s="1090"/>
      <c r="CX121" s="1090"/>
      <c r="CY121" s="1090"/>
      <c r="CZ121" s="1090"/>
      <c r="DA121" s="1090"/>
      <c r="DB121" s="1090"/>
      <c r="DC121" s="1090"/>
      <c r="DD121" s="1090"/>
      <c r="DE121" s="1090"/>
      <c r="DF121" s="1091"/>
      <c r="DG121" s="988">
        <v>436248</v>
      </c>
      <c r="DH121" s="989"/>
      <c r="DI121" s="989"/>
      <c r="DJ121" s="989"/>
      <c r="DK121" s="989"/>
      <c r="DL121" s="989">
        <v>508098</v>
      </c>
      <c r="DM121" s="989"/>
      <c r="DN121" s="989"/>
      <c r="DO121" s="989"/>
      <c r="DP121" s="989"/>
      <c r="DQ121" s="989">
        <v>556420</v>
      </c>
      <c r="DR121" s="989"/>
      <c r="DS121" s="989"/>
      <c r="DT121" s="989"/>
      <c r="DU121" s="989"/>
      <c r="DV121" s="990">
        <v>1.7</v>
      </c>
      <c r="DW121" s="990"/>
      <c r="DX121" s="990"/>
      <c r="DY121" s="990"/>
      <c r="DZ121" s="991"/>
    </row>
    <row r="122" spans="1:130" s="226" customFormat="1" ht="26.25" customHeight="1">
      <c r="A122" s="1128"/>
      <c r="B122" s="1015"/>
      <c r="C122" s="985" t="s">
        <v>446</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233</v>
      </c>
      <c r="AB122" s="1028"/>
      <c r="AC122" s="1028"/>
      <c r="AD122" s="1028"/>
      <c r="AE122" s="1029"/>
      <c r="AF122" s="1030" t="s">
        <v>233</v>
      </c>
      <c r="AG122" s="1028"/>
      <c r="AH122" s="1028"/>
      <c r="AI122" s="1028"/>
      <c r="AJ122" s="1029"/>
      <c r="AK122" s="1030" t="s">
        <v>233</v>
      </c>
      <c r="AL122" s="1028"/>
      <c r="AM122" s="1028"/>
      <c r="AN122" s="1028"/>
      <c r="AO122" s="1029"/>
      <c r="AP122" s="1031" t="s">
        <v>233</v>
      </c>
      <c r="AQ122" s="1032"/>
      <c r="AR122" s="1032"/>
      <c r="AS122" s="1032"/>
      <c r="AT122" s="1033"/>
      <c r="AU122" s="1061"/>
      <c r="AV122" s="1062"/>
      <c r="AW122" s="1062"/>
      <c r="AX122" s="1062"/>
      <c r="AY122" s="1063"/>
      <c r="AZ122" s="1043" t="s">
        <v>467</v>
      </c>
      <c r="BA122" s="1034"/>
      <c r="BB122" s="1034"/>
      <c r="BC122" s="1034"/>
      <c r="BD122" s="1034"/>
      <c r="BE122" s="1034"/>
      <c r="BF122" s="1034"/>
      <c r="BG122" s="1034"/>
      <c r="BH122" s="1034"/>
      <c r="BI122" s="1034"/>
      <c r="BJ122" s="1034"/>
      <c r="BK122" s="1034"/>
      <c r="BL122" s="1034"/>
      <c r="BM122" s="1034"/>
      <c r="BN122" s="1034"/>
      <c r="BO122" s="1034"/>
      <c r="BP122" s="1035"/>
      <c r="BQ122" s="1066">
        <v>61327382</v>
      </c>
      <c r="BR122" s="1067"/>
      <c r="BS122" s="1067"/>
      <c r="BT122" s="1067"/>
      <c r="BU122" s="1067"/>
      <c r="BV122" s="1067">
        <v>64462567</v>
      </c>
      <c r="BW122" s="1067"/>
      <c r="BX122" s="1067"/>
      <c r="BY122" s="1067"/>
      <c r="BZ122" s="1067"/>
      <c r="CA122" s="1067">
        <v>64913236</v>
      </c>
      <c r="CB122" s="1067"/>
      <c r="CC122" s="1067"/>
      <c r="CD122" s="1067"/>
      <c r="CE122" s="1067"/>
      <c r="CF122" s="1087">
        <v>196.7</v>
      </c>
      <c r="CG122" s="1088"/>
      <c r="CH122" s="1088"/>
      <c r="CI122" s="1088"/>
      <c r="CJ122" s="1088"/>
      <c r="CK122" s="1079"/>
      <c r="CL122" s="1080"/>
      <c r="CM122" s="1080"/>
      <c r="CN122" s="1080"/>
      <c r="CO122" s="1081"/>
      <c r="CP122" s="1089" t="s">
        <v>406</v>
      </c>
      <c r="CQ122" s="1090"/>
      <c r="CR122" s="1090"/>
      <c r="CS122" s="1090"/>
      <c r="CT122" s="1090"/>
      <c r="CU122" s="1090"/>
      <c r="CV122" s="1090"/>
      <c r="CW122" s="1090"/>
      <c r="CX122" s="1090"/>
      <c r="CY122" s="1090"/>
      <c r="CZ122" s="1090"/>
      <c r="DA122" s="1090"/>
      <c r="DB122" s="1090"/>
      <c r="DC122" s="1090"/>
      <c r="DD122" s="1090"/>
      <c r="DE122" s="1090"/>
      <c r="DF122" s="1091"/>
      <c r="DG122" s="988">
        <v>132955</v>
      </c>
      <c r="DH122" s="989"/>
      <c r="DI122" s="989"/>
      <c r="DJ122" s="989"/>
      <c r="DK122" s="989"/>
      <c r="DL122" s="989">
        <v>128067</v>
      </c>
      <c r="DM122" s="989"/>
      <c r="DN122" s="989"/>
      <c r="DO122" s="989"/>
      <c r="DP122" s="989"/>
      <c r="DQ122" s="989">
        <v>122933</v>
      </c>
      <c r="DR122" s="989"/>
      <c r="DS122" s="989"/>
      <c r="DT122" s="989"/>
      <c r="DU122" s="989"/>
      <c r="DV122" s="990">
        <v>0.4</v>
      </c>
      <c r="DW122" s="990"/>
      <c r="DX122" s="990"/>
      <c r="DY122" s="990"/>
      <c r="DZ122" s="991"/>
    </row>
    <row r="123" spans="1:130" s="226" customFormat="1" ht="26.25" customHeight="1">
      <c r="A123" s="1128"/>
      <c r="B123" s="1015"/>
      <c r="C123" s="985" t="s">
        <v>452</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233</v>
      </c>
      <c r="AB123" s="1028"/>
      <c r="AC123" s="1028"/>
      <c r="AD123" s="1028"/>
      <c r="AE123" s="1029"/>
      <c r="AF123" s="1030" t="s">
        <v>233</v>
      </c>
      <c r="AG123" s="1028"/>
      <c r="AH123" s="1028"/>
      <c r="AI123" s="1028"/>
      <c r="AJ123" s="1029"/>
      <c r="AK123" s="1030" t="s">
        <v>233</v>
      </c>
      <c r="AL123" s="1028"/>
      <c r="AM123" s="1028"/>
      <c r="AN123" s="1028"/>
      <c r="AO123" s="1029"/>
      <c r="AP123" s="1031" t="s">
        <v>233</v>
      </c>
      <c r="AQ123" s="1032"/>
      <c r="AR123" s="1032"/>
      <c r="AS123" s="1032"/>
      <c r="AT123" s="1033"/>
      <c r="AU123" s="1064"/>
      <c r="AV123" s="1065"/>
      <c r="AW123" s="1065"/>
      <c r="AX123" s="1065"/>
      <c r="AY123" s="1065"/>
      <c r="AZ123" s="257" t="s">
        <v>185</v>
      </c>
      <c r="BA123" s="257"/>
      <c r="BB123" s="257"/>
      <c r="BC123" s="257"/>
      <c r="BD123" s="257"/>
      <c r="BE123" s="257"/>
      <c r="BF123" s="257"/>
      <c r="BG123" s="257"/>
      <c r="BH123" s="257"/>
      <c r="BI123" s="257"/>
      <c r="BJ123" s="257"/>
      <c r="BK123" s="257"/>
      <c r="BL123" s="257"/>
      <c r="BM123" s="257"/>
      <c r="BN123" s="257"/>
      <c r="BO123" s="1044" t="s">
        <v>468</v>
      </c>
      <c r="BP123" s="1075"/>
      <c r="BQ123" s="1134">
        <v>100583779</v>
      </c>
      <c r="BR123" s="1135"/>
      <c r="BS123" s="1135"/>
      <c r="BT123" s="1135"/>
      <c r="BU123" s="1135"/>
      <c r="BV123" s="1135">
        <v>102342260</v>
      </c>
      <c r="BW123" s="1135"/>
      <c r="BX123" s="1135"/>
      <c r="BY123" s="1135"/>
      <c r="BZ123" s="1135"/>
      <c r="CA123" s="1135">
        <v>100076440</v>
      </c>
      <c r="CB123" s="1135"/>
      <c r="CC123" s="1135"/>
      <c r="CD123" s="1135"/>
      <c r="CE123" s="1135"/>
      <c r="CF123" s="1068"/>
      <c r="CG123" s="1069"/>
      <c r="CH123" s="1069"/>
      <c r="CI123" s="1069"/>
      <c r="CJ123" s="1070"/>
      <c r="CK123" s="1079"/>
      <c r="CL123" s="1080"/>
      <c r="CM123" s="1080"/>
      <c r="CN123" s="1080"/>
      <c r="CO123" s="1081"/>
      <c r="CP123" s="1089" t="s">
        <v>401</v>
      </c>
      <c r="CQ123" s="1090"/>
      <c r="CR123" s="1090"/>
      <c r="CS123" s="1090"/>
      <c r="CT123" s="1090"/>
      <c r="CU123" s="1090"/>
      <c r="CV123" s="1090"/>
      <c r="CW123" s="1090"/>
      <c r="CX123" s="1090"/>
      <c r="CY123" s="1090"/>
      <c r="CZ123" s="1090"/>
      <c r="DA123" s="1090"/>
      <c r="DB123" s="1090"/>
      <c r="DC123" s="1090"/>
      <c r="DD123" s="1090"/>
      <c r="DE123" s="1090"/>
      <c r="DF123" s="1091"/>
      <c r="DG123" s="1027" t="s">
        <v>233</v>
      </c>
      <c r="DH123" s="1028"/>
      <c r="DI123" s="1028"/>
      <c r="DJ123" s="1028"/>
      <c r="DK123" s="1029"/>
      <c r="DL123" s="1030" t="s">
        <v>233</v>
      </c>
      <c r="DM123" s="1028"/>
      <c r="DN123" s="1028"/>
      <c r="DO123" s="1028"/>
      <c r="DP123" s="1029"/>
      <c r="DQ123" s="1030" t="s">
        <v>233</v>
      </c>
      <c r="DR123" s="1028"/>
      <c r="DS123" s="1028"/>
      <c r="DT123" s="1028"/>
      <c r="DU123" s="1029"/>
      <c r="DV123" s="1031" t="s">
        <v>233</v>
      </c>
      <c r="DW123" s="1032"/>
      <c r="DX123" s="1032"/>
      <c r="DY123" s="1032"/>
      <c r="DZ123" s="1033"/>
    </row>
    <row r="124" spans="1:130" s="226" customFormat="1" ht="26.25" customHeight="1" thickBot="1">
      <c r="A124" s="1128"/>
      <c r="B124" s="1015"/>
      <c r="C124" s="985" t="s">
        <v>455</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233</v>
      </c>
      <c r="AB124" s="1028"/>
      <c r="AC124" s="1028"/>
      <c r="AD124" s="1028"/>
      <c r="AE124" s="1029"/>
      <c r="AF124" s="1030" t="s">
        <v>233</v>
      </c>
      <c r="AG124" s="1028"/>
      <c r="AH124" s="1028"/>
      <c r="AI124" s="1028"/>
      <c r="AJ124" s="1029"/>
      <c r="AK124" s="1030" t="s">
        <v>233</v>
      </c>
      <c r="AL124" s="1028"/>
      <c r="AM124" s="1028"/>
      <c r="AN124" s="1028"/>
      <c r="AO124" s="1029"/>
      <c r="AP124" s="1031" t="s">
        <v>233</v>
      </c>
      <c r="AQ124" s="1032"/>
      <c r="AR124" s="1032"/>
      <c r="AS124" s="1032"/>
      <c r="AT124" s="1033"/>
      <c r="AU124" s="1130" t="s">
        <v>469</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233</v>
      </c>
      <c r="BR124" s="1097"/>
      <c r="BS124" s="1097"/>
      <c r="BT124" s="1097"/>
      <c r="BU124" s="1097"/>
      <c r="BV124" s="1097" t="s">
        <v>233</v>
      </c>
      <c r="BW124" s="1097"/>
      <c r="BX124" s="1097"/>
      <c r="BY124" s="1097"/>
      <c r="BZ124" s="1097"/>
      <c r="CA124" s="1097" t="s">
        <v>233</v>
      </c>
      <c r="CB124" s="1097"/>
      <c r="CC124" s="1097"/>
      <c r="CD124" s="1097"/>
      <c r="CE124" s="1097"/>
      <c r="CF124" s="1098"/>
      <c r="CG124" s="1099"/>
      <c r="CH124" s="1099"/>
      <c r="CI124" s="1099"/>
      <c r="CJ124" s="1100"/>
      <c r="CK124" s="1082"/>
      <c r="CL124" s="1082"/>
      <c r="CM124" s="1082"/>
      <c r="CN124" s="1082"/>
      <c r="CO124" s="1083"/>
      <c r="CP124" s="1089" t="s">
        <v>470</v>
      </c>
      <c r="CQ124" s="1090"/>
      <c r="CR124" s="1090"/>
      <c r="CS124" s="1090"/>
      <c r="CT124" s="1090"/>
      <c r="CU124" s="1090"/>
      <c r="CV124" s="1090"/>
      <c r="CW124" s="1090"/>
      <c r="CX124" s="1090"/>
      <c r="CY124" s="1090"/>
      <c r="CZ124" s="1090"/>
      <c r="DA124" s="1090"/>
      <c r="DB124" s="1090"/>
      <c r="DC124" s="1090"/>
      <c r="DD124" s="1090"/>
      <c r="DE124" s="1090"/>
      <c r="DF124" s="1091"/>
      <c r="DG124" s="1074">
        <v>888268</v>
      </c>
      <c r="DH124" s="1053"/>
      <c r="DI124" s="1053"/>
      <c r="DJ124" s="1053"/>
      <c r="DK124" s="1054"/>
      <c r="DL124" s="1052" t="s">
        <v>457</v>
      </c>
      <c r="DM124" s="1053"/>
      <c r="DN124" s="1053"/>
      <c r="DO124" s="1053"/>
      <c r="DP124" s="1054"/>
      <c r="DQ124" s="1052" t="s">
        <v>233</v>
      </c>
      <c r="DR124" s="1053"/>
      <c r="DS124" s="1053"/>
      <c r="DT124" s="1053"/>
      <c r="DU124" s="1054"/>
      <c r="DV124" s="1055" t="s">
        <v>233</v>
      </c>
      <c r="DW124" s="1056"/>
      <c r="DX124" s="1056"/>
      <c r="DY124" s="1056"/>
      <c r="DZ124" s="1057"/>
    </row>
    <row r="125" spans="1:130" s="226" customFormat="1" ht="26.25" customHeight="1">
      <c r="A125" s="1128"/>
      <c r="B125" s="1015"/>
      <c r="C125" s="985" t="s">
        <v>458</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233</v>
      </c>
      <c r="AB125" s="1028"/>
      <c r="AC125" s="1028"/>
      <c r="AD125" s="1028"/>
      <c r="AE125" s="1029"/>
      <c r="AF125" s="1030" t="s">
        <v>233</v>
      </c>
      <c r="AG125" s="1028"/>
      <c r="AH125" s="1028"/>
      <c r="AI125" s="1028"/>
      <c r="AJ125" s="1029"/>
      <c r="AK125" s="1030" t="s">
        <v>457</v>
      </c>
      <c r="AL125" s="1028"/>
      <c r="AM125" s="1028"/>
      <c r="AN125" s="1028"/>
      <c r="AO125" s="1029"/>
      <c r="AP125" s="1031" t="s">
        <v>457</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471</v>
      </c>
      <c r="CL125" s="1077"/>
      <c r="CM125" s="1077"/>
      <c r="CN125" s="1077"/>
      <c r="CO125" s="1078"/>
      <c r="CP125" s="1009" t="s">
        <v>472</v>
      </c>
      <c r="CQ125" s="958"/>
      <c r="CR125" s="958"/>
      <c r="CS125" s="958"/>
      <c r="CT125" s="958"/>
      <c r="CU125" s="958"/>
      <c r="CV125" s="958"/>
      <c r="CW125" s="958"/>
      <c r="CX125" s="958"/>
      <c r="CY125" s="958"/>
      <c r="CZ125" s="958"/>
      <c r="DA125" s="958"/>
      <c r="DB125" s="958"/>
      <c r="DC125" s="958"/>
      <c r="DD125" s="958"/>
      <c r="DE125" s="958"/>
      <c r="DF125" s="959"/>
      <c r="DG125" s="995" t="s">
        <v>233</v>
      </c>
      <c r="DH125" s="996"/>
      <c r="DI125" s="996"/>
      <c r="DJ125" s="996"/>
      <c r="DK125" s="996"/>
      <c r="DL125" s="996" t="s">
        <v>233</v>
      </c>
      <c r="DM125" s="996"/>
      <c r="DN125" s="996"/>
      <c r="DO125" s="996"/>
      <c r="DP125" s="996"/>
      <c r="DQ125" s="996" t="s">
        <v>233</v>
      </c>
      <c r="DR125" s="996"/>
      <c r="DS125" s="996"/>
      <c r="DT125" s="996"/>
      <c r="DU125" s="996"/>
      <c r="DV125" s="997" t="s">
        <v>457</v>
      </c>
      <c r="DW125" s="997"/>
      <c r="DX125" s="997"/>
      <c r="DY125" s="997"/>
      <c r="DZ125" s="998"/>
    </row>
    <row r="126" spans="1:130" s="226" customFormat="1" ht="26.25" customHeight="1" thickBot="1">
      <c r="A126" s="1128"/>
      <c r="B126" s="1015"/>
      <c r="C126" s="985" t="s">
        <v>460</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233</v>
      </c>
      <c r="AB126" s="1028"/>
      <c r="AC126" s="1028"/>
      <c r="AD126" s="1028"/>
      <c r="AE126" s="1029"/>
      <c r="AF126" s="1030" t="s">
        <v>233</v>
      </c>
      <c r="AG126" s="1028"/>
      <c r="AH126" s="1028"/>
      <c r="AI126" s="1028"/>
      <c r="AJ126" s="1029"/>
      <c r="AK126" s="1030" t="s">
        <v>233</v>
      </c>
      <c r="AL126" s="1028"/>
      <c r="AM126" s="1028"/>
      <c r="AN126" s="1028"/>
      <c r="AO126" s="1029"/>
      <c r="AP126" s="1031" t="s">
        <v>233</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473</v>
      </c>
      <c r="CQ126" s="1019"/>
      <c r="CR126" s="1019"/>
      <c r="CS126" s="1019"/>
      <c r="CT126" s="1019"/>
      <c r="CU126" s="1019"/>
      <c r="CV126" s="1019"/>
      <c r="CW126" s="1019"/>
      <c r="CX126" s="1019"/>
      <c r="CY126" s="1019"/>
      <c r="CZ126" s="1019"/>
      <c r="DA126" s="1019"/>
      <c r="DB126" s="1019"/>
      <c r="DC126" s="1019"/>
      <c r="DD126" s="1019"/>
      <c r="DE126" s="1019"/>
      <c r="DF126" s="1020"/>
      <c r="DG126" s="988" t="s">
        <v>233</v>
      </c>
      <c r="DH126" s="989"/>
      <c r="DI126" s="989"/>
      <c r="DJ126" s="989"/>
      <c r="DK126" s="989"/>
      <c r="DL126" s="989" t="s">
        <v>233</v>
      </c>
      <c r="DM126" s="989"/>
      <c r="DN126" s="989"/>
      <c r="DO126" s="989"/>
      <c r="DP126" s="989"/>
      <c r="DQ126" s="989" t="s">
        <v>233</v>
      </c>
      <c r="DR126" s="989"/>
      <c r="DS126" s="989"/>
      <c r="DT126" s="989"/>
      <c r="DU126" s="989"/>
      <c r="DV126" s="990" t="s">
        <v>233</v>
      </c>
      <c r="DW126" s="990"/>
      <c r="DX126" s="990"/>
      <c r="DY126" s="990"/>
      <c r="DZ126" s="991"/>
    </row>
    <row r="127" spans="1:130" s="226" customFormat="1" ht="26.25" customHeight="1">
      <c r="A127" s="1129"/>
      <c r="B127" s="1017"/>
      <c r="C127" s="1071" t="s">
        <v>474</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233</v>
      </c>
      <c r="AB127" s="1028"/>
      <c r="AC127" s="1028"/>
      <c r="AD127" s="1028"/>
      <c r="AE127" s="1029"/>
      <c r="AF127" s="1030" t="s">
        <v>233</v>
      </c>
      <c r="AG127" s="1028"/>
      <c r="AH127" s="1028"/>
      <c r="AI127" s="1028"/>
      <c r="AJ127" s="1029"/>
      <c r="AK127" s="1030" t="s">
        <v>233</v>
      </c>
      <c r="AL127" s="1028"/>
      <c r="AM127" s="1028"/>
      <c r="AN127" s="1028"/>
      <c r="AO127" s="1029"/>
      <c r="AP127" s="1031" t="s">
        <v>233</v>
      </c>
      <c r="AQ127" s="1032"/>
      <c r="AR127" s="1032"/>
      <c r="AS127" s="1032"/>
      <c r="AT127" s="1033"/>
      <c r="AU127" s="262"/>
      <c r="AV127" s="262"/>
      <c r="AW127" s="262"/>
      <c r="AX127" s="1101" t="s">
        <v>475</v>
      </c>
      <c r="AY127" s="1102"/>
      <c r="AZ127" s="1102"/>
      <c r="BA127" s="1102"/>
      <c r="BB127" s="1102"/>
      <c r="BC127" s="1102"/>
      <c r="BD127" s="1102"/>
      <c r="BE127" s="1103"/>
      <c r="BF127" s="1104" t="s">
        <v>476</v>
      </c>
      <c r="BG127" s="1102"/>
      <c r="BH127" s="1102"/>
      <c r="BI127" s="1102"/>
      <c r="BJ127" s="1102"/>
      <c r="BK127" s="1102"/>
      <c r="BL127" s="1103"/>
      <c r="BM127" s="1104" t="s">
        <v>477</v>
      </c>
      <c r="BN127" s="1102"/>
      <c r="BO127" s="1102"/>
      <c r="BP127" s="1102"/>
      <c r="BQ127" s="1102"/>
      <c r="BR127" s="1102"/>
      <c r="BS127" s="1103"/>
      <c r="BT127" s="1104" t="s">
        <v>478</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479</v>
      </c>
      <c r="CQ127" s="1019"/>
      <c r="CR127" s="1019"/>
      <c r="CS127" s="1019"/>
      <c r="CT127" s="1019"/>
      <c r="CU127" s="1019"/>
      <c r="CV127" s="1019"/>
      <c r="CW127" s="1019"/>
      <c r="CX127" s="1019"/>
      <c r="CY127" s="1019"/>
      <c r="CZ127" s="1019"/>
      <c r="DA127" s="1019"/>
      <c r="DB127" s="1019"/>
      <c r="DC127" s="1019"/>
      <c r="DD127" s="1019"/>
      <c r="DE127" s="1019"/>
      <c r="DF127" s="1020"/>
      <c r="DG127" s="988" t="s">
        <v>233</v>
      </c>
      <c r="DH127" s="989"/>
      <c r="DI127" s="989"/>
      <c r="DJ127" s="989"/>
      <c r="DK127" s="989"/>
      <c r="DL127" s="989" t="s">
        <v>233</v>
      </c>
      <c r="DM127" s="989"/>
      <c r="DN127" s="989"/>
      <c r="DO127" s="989"/>
      <c r="DP127" s="989"/>
      <c r="DQ127" s="989" t="s">
        <v>233</v>
      </c>
      <c r="DR127" s="989"/>
      <c r="DS127" s="989"/>
      <c r="DT127" s="989"/>
      <c r="DU127" s="989"/>
      <c r="DV127" s="990" t="s">
        <v>233</v>
      </c>
      <c r="DW127" s="990"/>
      <c r="DX127" s="990"/>
      <c r="DY127" s="990"/>
      <c r="DZ127" s="991"/>
    </row>
    <row r="128" spans="1:130" s="226" customFormat="1" ht="26.25" customHeight="1" thickBot="1">
      <c r="A128" s="1112" t="s">
        <v>480</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481</v>
      </c>
      <c r="X128" s="1114"/>
      <c r="Y128" s="1114"/>
      <c r="Z128" s="1115"/>
      <c r="AA128" s="1116">
        <v>1682031</v>
      </c>
      <c r="AB128" s="1117"/>
      <c r="AC128" s="1117"/>
      <c r="AD128" s="1117"/>
      <c r="AE128" s="1118"/>
      <c r="AF128" s="1119">
        <v>1143692</v>
      </c>
      <c r="AG128" s="1117"/>
      <c r="AH128" s="1117"/>
      <c r="AI128" s="1117"/>
      <c r="AJ128" s="1118"/>
      <c r="AK128" s="1119">
        <v>999052</v>
      </c>
      <c r="AL128" s="1117"/>
      <c r="AM128" s="1117"/>
      <c r="AN128" s="1117"/>
      <c r="AO128" s="1118"/>
      <c r="AP128" s="1120"/>
      <c r="AQ128" s="1121"/>
      <c r="AR128" s="1121"/>
      <c r="AS128" s="1121"/>
      <c r="AT128" s="1122"/>
      <c r="AU128" s="262"/>
      <c r="AV128" s="262"/>
      <c r="AW128" s="262"/>
      <c r="AX128" s="957" t="s">
        <v>482</v>
      </c>
      <c r="AY128" s="958"/>
      <c r="AZ128" s="958"/>
      <c r="BA128" s="958"/>
      <c r="BB128" s="958"/>
      <c r="BC128" s="958"/>
      <c r="BD128" s="958"/>
      <c r="BE128" s="959"/>
      <c r="BF128" s="1123" t="s">
        <v>233</v>
      </c>
      <c r="BG128" s="1124"/>
      <c r="BH128" s="1124"/>
      <c r="BI128" s="1124"/>
      <c r="BJ128" s="1124"/>
      <c r="BK128" s="1124"/>
      <c r="BL128" s="1125"/>
      <c r="BM128" s="1123">
        <v>11.49</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483</v>
      </c>
      <c r="CQ128" s="1106"/>
      <c r="CR128" s="1106"/>
      <c r="CS128" s="1106"/>
      <c r="CT128" s="1106"/>
      <c r="CU128" s="1106"/>
      <c r="CV128" s="1106"/>
      <c r="CW128" s="1106"/>
      <c r="CX128" s="1106"/>
      <c r="CY128" s="1106"/>
      <c r="CZ128" s="1106"/>
      <c r="DA128" s="1106"/>
      <c r="DB128" s="1106"/>
      <c r="DC128" s="1106"/>
      <c r="DD128" s="1106"/>
      <c r="DE128" s="1106"/>
      <c r="DF128" s="1107"/>
      <c r="DG128" s="1108">
        <v>23245</v>
      </c>
      <c r="DH128" s="1109"/>
      <c r="DI128" s="1109"/>
      <c r="DJ128" s="1109"/>
      <c r="DK128" s="1109"/>
      <c r="DL128" s="1109">
        <v>29622</v>
      </c>
      <c r="DM128" s="1109"/>
      <c r="DN128" s="1109"/>
      <c r="DO128" s="1109"/>
      <c r="DP128" s="1109"/>
      <c r="DQ128" s="1109" t="s">
        <v>233</v>
      </c>
      <c r="DR128" s="1109"/>
      <c r="DS128" s="1109"/>
      <c r="DT128" s="1109"/>
      <c r="DU128" s="1109"/>
      <c r="DV128" s="1110" t="s">
        <v>233</v>
      </c>
      <c r="DW128" s="1110"/>
      <c r="DX128" s="1110"/>
      <c r="DY128" s="1110"/>
      <c r="DZ128" s="1111"/>
    </row>
    <row r="129" spans="1:131" s="226" customFormat="1" ht="26.25" customHeight="1">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484</v>
      </c>
      <c r="X129" s="1143"/>
      <c r="Y129" s="1143"/>
      <c r="Z129" s="1144"/>
      <c r="AA129" s="1027">
        <v>39123088</v>
      </c>
      <c r="AB129" s="1028"/>
      <c r="AC129" s="1028"/>
      <c r="AD129" s="1028"/>
      <c r="AE129" s="1029"/>
      <c r="AF129" s="1030">
        <v>38591183</v>
      </c>
      <c r="AG129" s="1028"/>
      <c r="AH129" s="1028"/>
      <c r="AI129" s="1028"/>
      <c r="AJ129" s="1029"/>
      <c r="AK129" s="1030">
        <v>38723468</v>
      </c>
      <c r="AL129" s="1028"/>
      <c r="AM129" s="1028"/>
      <c r="AN129" s="1028"/>
      <c r="AO129" s="1029"/>
      <c r="AP129" s="1145"/>
      <c r="AQ129" s="1146"/>
      <c r="AR129" s="1146"/>
      <c r="AS129" s="1146"/>
      <c r="AT129" s="1147"/>
      <c r="AU129" s="264"/>
      <c r="AV129" s="264"/>
      <c r="AW129" s="264"/>
      <c r="AX129" s="1136" t="s">
        <v>485</v>
      </c>
      <c r="AY129" s="1019"/>
      <c r="AZ129" s="1019"/>
      <c r="BA129" s="1019"/>
      <c r="BB129" s="1019"/>
      <c r="BC129" s="1019"/>
      <c r="BD129" s="1019"/>
      <c r="BE129" s="1020"/>
      <c r="BF129" s="1137" t="s">
        <v>233</v>
      </c>
      <c r="BG129" s="1138"/>
      <c r="BH129" s="1138"/>
      <c r="BI129" s="1138"/>
      <c r="BJ129" s="1138"/>
      <c r="BK129" s="1138"/>
      <c r="BL129" s="1139"/>
      <c r="BM129" s="1137">
        <v>16.489999999999998</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487</v>
      </c>
      <c r="X130" s="1143"/>
      <c r="Y130" s="1143"/>
      <c r="Z130" s="1144"/>
      <c r="AA130" s="1027">
        <v>5801127</v>
      </c>
      <c r="AB130" s="1028"/>
      <c r="AC130" s="1028"/>
      <c r="AD130" s="1028"/>
      <c r="AE130" s="1029"/>
      <c r="AF130" s="1030">
        <v>5692163</v>
      </c>
      <c r="AG130" s="1028"/>
      <c r="AH130" s="1028"/>
      <c r="AI130" s="1028"/>
      <c r="AJ130" s="1029"/>
      <c r="AK130" s="1030">
        <v>5728829</v>
      </c>
      <c r="AL130" s="1028"/>
      <c r="AM130" s="1028"/>
      <c r="AN130" s="1028"/>
      <c r="AO130" s="1029"/>
      <c r="AP130" s="1145"/>
      <c r="AQ130" s="1146"/>
      <c r="AR130" s="1146"/>
      <c r="AS130" s="1146"/>
      <c r="AT130" s="1147"/>
      <c r="AU130" s="264"/>
      <c r="AV130" s="264"/>
      <c r="AW130" s="264"/>
      <c r="AX130" s="1136" t="s">
        <v>488</v>
      </c>
      <c r="AY130" s="1019"/>
      <c r="AZ130" s="1019"/>
      <c r="BA130" s="1019"/>
      <c r="BB130" s="1019"/>
      <c r="BC130" s="1019"/>
      <c r="BD130" s="1019"/>
      <c r="BE130" s="1020"/>
      <c r="BF130" s="1173">
        <v>-1.3</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489</v>
      </c>
      <c r="X131" s="1181"/>
      <c r="Y131" s="1181"/>
      <c r="Z131" s="1182"/>
      <c r="AA131" s="1074">
        <v>33321961</v>
      </c>
      <c r="AB131" s="1053"/>
      <c r="AC131" s="1053"/>
      <c r="AD131" s="1053"/>
      <c r="AE131" s="1054"/>
      <c r="AF131" s="1052">
        <v>32899020</v>
      </c>
      <c r="AG131" s="1053"/>
      <c r="AH131" s="1053"/>
      <c r="AI131" s="1053"/>
      <c r="AJ131" s="1054"/>
      <c r="AK131" s="1052">
        <v>32994639</v>
      </c>
      <c r="AL131" s="1053"/>
      <c r="AM131" s="1053"/>
      <c r="AN131" s="1053"/>
      <c r="AO131" s="1054"/>
      <c r="AP131" s="1183"/>
      <c r="AQ131" s="1184"/>
      <c r="AR131" s="1184"/>
      <c r="AS131" s="1184"/>
      <c r="AT131" s="1185"/>
      <c r="AU131" s="264"/>
      <c r="AV131" s="264"/>
      <c r="AW131" s="264"/>
      <c r="AX131" s="1155" t="s">
        <v>490</v>
      </c>
      <c r="AY131" s="1106"/>
      <c r="AZ131" s="1106"/>
      <c r="BA131" s="1106"/>
      <c r="BB131" s="1106"/>
      <c r="BC131" s="1106"/>
      <c r="BD131" s="1106"/>
      <c r="BE131" s="1107"/>
      <c r="BF131" s="1156" t="s">
        <v>233</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491</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492</v>
      </c>
      <c r="W132" s="1166"/>
      <c r="X132" s="1166"/>
      <c r="Y132" s="1166"/>
      <c r="Z132" s="1167"/>
      <c r="AA132" s="1168">
        <v>-1.0986508269999999</v>
      </c>
      <c r="AB132" s="1169"/>
      <c r="AC132" s="1169"/>
      <c r="AD132" s="1169"/>
      <c r="AE132" s="1170"/>
      <c r="AF132" s="1171">
        <v>-1.821285254</v>
      </c>
      <c r="AG132" s="1169"/>
      <c r="AH132" s="1169"/>
      <c r="AI132" s="1169"/>
      <c r="AJ132" s="1170"/>
      <c r="AK132" s="1171">
        <v>-1.138260673</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493</v>
      </c>
      <c r="W133" s="1149"/>
      <c r="X133" s="1149"/>
      <c r="Y133" s="1149"/>
      <c r="Z133" s="1150"/>
      <c r="AA133" s="1151">
        <v>0</v>
      </c>
      <c r="AB133" s="1152"/>
      <c r="AC133" s="1152"/>
      <c r="AD133" s="1152"/>
      <c r="AE133" s="1153"/>
      <c r="AF133" s="1151">
        <v>-1.1000000000000001</v>
      </c>
      <c r="AG133" s="1152"/>
      <c r="AH133" s="1152"/>
      <c r="AI133" s="1152"/>
      <c r="AJ133" s="1153"/>
      <c r="AK133" s="1151">
        <v>-1.3</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BG7pB0PqaNspa/RUKuBeLQNptZ1ULTuWO4k05x24fXcJSgnmoZQMIRqQkZot8Htnmwzj8duexzM+3q7fEYNHg==" saltValue="AmKAsv1QzTiUVQp13TIC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21U5gmNoiq16hBcBSREKKbXgn25Xnl3z2kjZ2KbhZUOt0CxMO74khBo154+p0rpKQBt8Wi8CFbIobsYFd+HUA==" saltValue="2cb4fyS6Y0yfPtEW91cOy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Z+6aTws35WJnoH2c1hta4sTjDJTEI3qUHTk6jgxlF6pmJRIFF3XBduqX6UkolDyrwnf7BaMChJwUjdvE8m7LQ==" saltValue="aeveoDNqEUK+kn3/nBNo1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502</v>
      </c>
      <c r="AL9" s="1192"/>
      <c r="AM9" s="1192"/>
      <c r="AN9" s="1193"/>
      <c r="AO9" s="292">
        <v>12764128</v>
      </c>
      <c r="AP9" s="292">
        <v>69982</v>
      </c>
      <c r="AQ9" s="293">
        <v>59401</v>
      </c>
      <c r="AR9" s="294">
        <v>17.8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503</v>
      </c>
      <c r="AL10" s="1192"/>
      <c r="AM10" s="1192"/>
      <c r="AN10" s="1193"/>
      <c r="AO10" s="295">
        <v>137358</v>
      </c>
      <c r="AP10" s="295">
        <v>753</v>
      </c>
      <c r="AQ10" s="296">
        <v>4011</v>
      </c>
      <c r="AR10" s="297">
        <v>-81.2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504</v>
      </c>
      <c r="AL11" s="1192"/>
      <c r="AM11" s="1192"/>
      <c r="AN11" s="1193"/>
      <c r="AO11" s="295">
        <v>3430</v>
      </c>
      <c r="AP11" s="295">
        <v>19</v>
      </c>
      <c r="AQ11" s="296">
        <v>2344</v>
      </c>
      <c r="AR11" s="297">
        <v>-99.2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505</v>
      </c>
      <c r="AL12" s="1192"/>
      <c r="AM12" s="1192"/>
      <c r="AN12" s="1193"/>
      <c r="AO12" s="295">
        <v>36723</v>
      </c>
      <c r="AP12" s="295">
        <v>201</v>
      </c>
      <c r="AQ12" s="296">
        <v>503</v>
      </c>
      <c r="AR12" s="297">
        <v>-60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506</v>
      </c>
      <c r="AL13" s="1192"/>
      <c r="AM13" s="1192"/>
      <c r="AN13" s="1193"/>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508</v>
      </c>
      <c r="AL14" s="1192"/>
      <c r="AM14" s="1192"/>
      <c r="AN14" s="1193"/>
      <c r="AO14" s="295">
        <v>386520</v>
      </c>
      <c r="AP14" s="295">
        <v>2119</v>
      </c>
      <c r="AQ14" s="296">
        <v>2092</v>
      </c>
      <c r="AR14" s="297">
        <v>1.3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509</v>
      </c>
      <c r="AL15" s="1192"/>
      <c r="AM15" s="1192"/>
      <c r="AN15" s="1193"/>
      <c r="AO15" s="295">
        <v>235607</v>
      </c>
      <c r="AP15" s="295">
        <v>1292</v>
      </c>
      <c r="AQ15" s="296">
        <v>1558</v>
      </c>
      <c r="AR15" s="297">
        <v>-17.100000000000001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510</v>
      </c>
      <c r="AL16" s="1195"/>
      <c r="AM16" s="1195"/>
      <c r="AN16" s="1196"/>
      <c r="AO16" s="295">
        <v>-829191</v>
      </c>
      <c r="AP16" s="295">
        <v>-4546</v>
      </c>
      <c r="AQ16" s="296">
        <v>-5350</v>
      </c>
      <c r="AR16" s="297">
        <v>-15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185</v>
      </c>
      <c r="AL17" s="1195"/>
      <c r="AM17" s="1195"/>
      <c r="AN17" s="1196"/>
      <c r="AO17" s="295">
        <v>12734575</v>
      </c>
      <c r="AP17" s="295">
        <v>69820</v>
      </c>
      <c r="AQ17" s="296">
        <v>64560</v>
      </c>
      <c r="AR17" s="297">
        <v>8.1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515</v>
      </c>
      <c r="AL21" s="1187"/>
      <c r="AM21" s="1187"/>
      <c r="AN21" s="1188"/>
      <c r="AO21" s="307">
        <v>7.02</v>
      </c>
      <c r="AP21" s="308">
        <v>6.59</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516</v>
      </c>
      <c r="AL22" s="1187"/>
      <c r="AM22" s="1187"/>
      <c r="AN22" s="1188"/>
      <c r="AO22" s="312">
        <v>98</v>
      </c>
      <c r="AP22" s="313">
        <v>99.5</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521</v>
      </c>
      <c r="AL32" s="1203"/>
      <c r="AM32" s="1203"/>
      <c r="AN32" s="1204"/>
      <c r="AO32" s="322">
        <v>5716508</v>
      </c>
      <c r="AP32" s="322">
        <v>31342</v>
      </c>
      <c r="AQ32" s="323">
        <v>36890</v>
      </c>
      <c r="AR32" s="324">
        <v>-15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522</v>
      </c>
      <c r="AL33" s="1203"/>
      <c r="AM33" s="1203"/>
      <c r="AN33" s="1204"/>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523</v>
      </c>
      <c r="AL34" s="1203"/>
      <c r="AM34" s="1203"/>
      <c r="AN34" s="1204"/>
      <c r="AO34" s="322" t="s">
        <v>507</v>
      </c>
      <c r="AP34" s="322" t="s">
        <v>507</v>
      </c>
      <c r="AQ34" s="323">
        <v>32</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524</v>
      </c>
      <c r="AL35" s="1203"/>
      <c r="AM35" s="1203"/>
      <c r="AN35" s="1204"/>
      <c r="AO35" s="322">
        <v>386334</v>
      </c>
      <c r="AP35" s="322">
        <v>2118</v>
      </c>
      <c r="AQ35" s="323">
        <v>11840</v>
      </c>
      <c r="AR35" s="324">
        <v>-82.1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525</v>
      </c>
      <c r="AL36" s="1203"/>
      <c r="AM36" s="1203"/>
      <c r="AN36" s="1204"/>
      <c r="AO36" s="322">
        <v>249474</v>
      </c>
      <c r="AP36" s="322">
        <v>1368</v>
      </c>
      <c r="AQ36" s="323">
        <v>566</v>
      </c>
      <c r="AR36" s="324">
        <v>141.69999999999999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526</v>
      </c>
      <c r="AL37" s="1203"/>
      <c r="AM37" s="1203"/>
      <c r="AN37" s="1204"/>
      <c r="AO37" s="322" t="s">
        <v>507</v>
      </c>
      <c r="AP37" s="322" t="s">
        <v>507</v>
      </c>
      <c r="AQ37" s="323">
        <v>753</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527</v>
      </c>
      <c r="AL38" s="1206"/>
      <c r="AM38" s="1206"/>
      <c r="AN38" s="1207"/>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528</v>
      </c>
      <c r="AL39" s="1206"/>
      <c r="AM39" s="1206"/>
      <c r="AN39" s="1207"/>
      <c r="AO39" s="322">
        <v>-999052</v>
      </c>
      <c r="AP39" s="322">
        <v>-5478</v>
      </c>
      <c r="AQ39" s="323">
        <v>-6673</v>
      </c>
      <c r="AR39" s="324">
        <v>-17.899999999999999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529</v>
      </c>
      <c r="AL40" s="1203"/>
      <c r="AM40" s="1203"/>
      <c r="AN40" s="1204"/>
      <c r="AO40" s="322">
        <v>-5728829</v>
      </c>
      <c r="AP40" s="322">
        <v>-31410</v>
      </c>
      <c r="AQ40" s="323">
        <v>-33112</v>
      </c>
      <c r="AR40" s="324">
        <v>-5.0999999999999996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298</v>
      </c>
      <c r="AL41" s="1209"/>
      <c r="AM41" s="1209"/>
      <c r="AN41" s="1210"/>
      <c r="AO41" s="322">
        <v>-375565</v>
      </c>
      <c r="AP41" s="322">
        <v>-2059</v>
      </c>
      <c r="AQ41" s="323">
        <v>10296</v>
      </c>
      <c r="AR41" s="324">
        <v>-120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497</v>
      </c>
      <c r="AN49" s="1199" t="s">
        <v>533</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13483869</v>
      </c>
      <c r="AN51" s="344">
        <v>70488</v>
      </c>
      <c r="AO51" s="345">
        <v>48.7</v>
      </c>
      <c r="AP51" s="346">
        <v>54874</v>
      </c>
      <c r="AQ51" s="347">
        <v>44.5</v>
      </c>
      <c r="AR51" s="348">
        <v>4.2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6123359</v>
      </c>
      <c r="AN52" s="352">
        <v>32010</v>
      </c>
      <c r="AO52" s="353">
        <v>45.7</v>
      </c>
      <c r="AP52" s="354">
        <v>25571</v>
      </c>
      <c r="AQ52" s="355">
        <v>25.9</v>
      </c>
      <c r="AR52" s="356">
        <v>19.8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11119397</v>
      </c>
      <c r="AN53" s="344">
        <v>58852</v>
      </c>
      <c r="AO53" s="345">
        <v>-16.5</v>
      </c>
      <c r="AP53" s="346">
        <v>46504</v>
      </c>
      <c r="AQ53" s="347">
        <v>-15.3</v>
      </c>
      <c r="AR53" s="348">
        <v>-1.2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4562640</v>
      </c>
      <c r="AN54" s="352">
        <v>24149</v>
      </c>
      <c r="AO54" s="353">
        <v>-24.6</v>
      </c>
      <c r="AP54" s="354">
        <v>19984</v>
      </c>
      <c r="AQ54" s="355">
        <v>-21.8</v>
      </c>
      <c r="AR54" s="356">
        <v>-2.8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13601051</v>
      </c>
      <c r="AN55" s="344">
        <v>72860</v>
      </c>
      <c r="AO55" s="345">
        <v>23.8</v>
      </c>
      <c r="AP55" s="346">
        <v>52496</v>
      </c>
      <c r="AQ55" s="347">
        <v>12.9</v>
      </c>
      <c r="AR55" s="348">
        <v>10.9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6732935</v>
      </c>
      <c r="AN56" s="352">
        <v>36068</v>
      </c>
      <c r="AO56" s="353">
        <v>49.4</v>
      </c>
      <c r="AP56" s="354">
        <v>29467</v>
      </c>
      <c r="AQ56" s="355">
        <v>47.5</v>
      </c>
      <c r="AR56" s="356">
        <v>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20572457</v>
      </c>
      <c r="AN57" s="344">
        <v>111459</v>
      </c>
      <c r="AO57" s="345">
        <v>53</v>
      </c>
      <c r="AP57" s="346">
        <v>52619</v>
      </c>
      <c r="AQ57" s="347">
        <v>0.2</v>
      </c>
      <c r="AR57" s="348">
        <v>52.8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13330630</v>
      </c>
      <c r="AN58" s="352">
        <v>72224</v>
      </c>
      <c r="AO58" s="353">
        <v>100.2</v>
      </c>
      <c r="AP58" s="354">
        <v>31149</v>
      </c>
      <c r="AQ58" s="355">
        <v>5.7</v>
      </c>
      <c r="AR58" s="356">
        <v>94.5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13081712</v>
      </c>
      <c r="AN59" s="344">
        <v>71723</v>
      </c>
      <c r="AO59" s="345">
        <v>-35.700000000000003</v>
      </c>
      <c r="AP59" s="346">
        <v>51875</v>
      </c>
      <c r="AQ59" s="347">
        <v>-1.4</v>
      </c>
      <c r="AR59" s="348">
        <v>-34.299999999999997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6380421</v>
      </c>
      <c r="AN60" s="352">
        <v>34982</v>
      </c>
      <c r="AO60" s="353">
        <v>-51.6</v>
      </c>
      <c r="AP60" s="354">
        <v>29372</v>
      </c>
      <c r="AQ60" s="355">
        <v>-5.7</v>
      </c>
      <c r="AR60" s="356">
        <v>-45.9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14371697</v>
      </c>
      <c r="AN61" s="359">
        <v>77076</v>
      </c>
      <c r="AO61" s="360">
        <v>14.7</v>
      </c>
      <c r="AP61" s="361">
        <v>51674</v>
      </c>
      <c r="AQ61" s="362">
        <v>8.1999999999999993</v>
      </c>
      <c r="AR61" s="348">
        <v>6.5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7425997</v>
      </c>
      <c r="AN62" s="352">
        <v>39887</v>
      </c>
      <c r="AO62" s="353">
        <v>23.8</v>
      </c>
      <c r="AP62" s="354">
        <v>27109</v>
      </c>
      <c r="AQ62" s="355">
        <v>10.3</v>
      </c>
      <c r="AR62" s="356">
        <v>13.5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4BdF9+xBVAzxLYIMBg2PUyeQdARzwghrNeg3thEaxEf6/9qyUm79GGV+IeLHDNUxGED2wYehKV1KD/1zQzjg==" saltValue="AOxboz7kivx9LoezX9ji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62AN/TfZOs5obw1mPSArVoCZkPuyIB8hW0sIvE9PoVw6QDkTZ7eW9i7Su+1NlCp8bDm/tg+3OVQzoYsGFp5Yw==" saltValue="vjnaiK9fGekHKIus/z+0y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erJ6GD9x4oCnafxvDRMuakd2Z0aZ3wwoIvrHZCsOM3NJmNs71su6k6wq3+afqtMP+OmLgVSIx7/lZF8uusLxA==" saltValue="ED3CHpCzdhD2w7HvVEZhv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1" t="s">
        <v>3</v>
      </c>
      <c r="D47" s="1211"/>
      <c r="E47" s="1212"/>
      <c r="F47" s="11">
        <v>13.22</v>
      </c>
      <c r="G47" s="12">
        <v>12.56</v>
      </c>
      <c r="H47" s="12">
        <v>16.78</v>
      </c>
      <c r="I47" s="12">
        <v>14.47</v>
      </c>
      <c r="J47" s="13">
        <v>13.6</v>
      </c>
    </row>
    <row r="48" spans="2:10" ht="57.75" customHeight="1">
      <c r="B48" s="14"/>
      <c r="C48" s="1213" t="s">
        <v>4</v>
      </c>
      <c r="D48" s="1213"/>
      <c r="E48" s="1214"/>
      <c r="F48" s="15">
        <v>7.55</v>
      </c>
      <c r="G48" s="16">
        <v>7.66</v>
      </c>
      <c r="H48" s="16">
        <v>9.73</v>
      </c>
      <c r="I48" s="16">
        <v>7.1</v>
      </c>
      <c r="J48" s="17">
        <v>10.54</v>
      </c>
    </row>
    <row r="49" spans="2:10" ht="57.75" customHeight="1" thickBot="1">
      <c r="B49" s="18"/>
      <c r="C49" s="1215" t="s">
        <v>5</v>
      </c>
      <c r="D49" s="1215"/>
      <c r="E49" s="1216"/>
      <c r="F49" s="19" t="s">
        <v>554</v>
      </c>
      <c r="G49" s="20" t="s">
        <v>555</v>
      </c>
      <c r="H49" s="20">
        <v>6.58</v>
      </c>
      <c r="I49" s="20" t="s">
        <v>556</v>
      </c>
      <c r="J49" s="21">
        <v>2.72</v>
      </c>
    </row>
    <row r="50" spans="2:10" ht="13.5" customHeight="1"/>
    <row r="51" spans="2:10" ht="13.5" hidden="1" customHeight="1"/>
    <row r="52" spans="2:10" ht="13.5" hidden="1" customHeight="1"/>
    <row r="53" spans="2:10" ht="13.5" hidden="1" customHeight="1"/>
  </sheetData>
  <sheetProtection algorithmName="SHA-512" hashValue="2nM9w7ofgRFNlq3OMoAdxLEMDyT5ivTbaV4E/J5B1FX6wez2qxL/DcSP2dsmS1NjgYKkGLqbhL16vdt/1ODIVg==" saltValue="rDro6GQBA8GRZrCmulO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2019-10-31T05:46:32Z</cp:lastPrinted>
  <dcterms:created xsi:type="dcterms:W3CDTF">2019-02-14T01:46:19Z</dcterms:created>
  <dcterms:modified xsi:type="dcterms:W3CDTF">2019-10-31T05:46:38Z</dcterms:modified>
  <cp:category/>
</cp:coreProperties>
</file>