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34" i="10"/>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CO34" i="10" l="1"/>
</calcChain>
</file>

<file path=xl/sharedStrings.xml><?xml version="1.0" encoding="utf-8"?>
<sst xmlns="http://schemas.openxmlformats.org/spreadsheetml/2006/main" count="1102" uniqueCount="599">
  <si>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</si>
  <si>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</si>
  <si>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</si>
  <si>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</si>
  <si>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</si>
  <si>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</si>
  <si>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</si>
  <si>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</si>
  <si>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</si>
  <si>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</si>
  <si>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</si>
  <si>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</si>
  <si>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</si>
  <si>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</si>
  <si>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</si>
  <si>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</si>
  <si>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</si>
  <si>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</si>
  <si>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</si>
  <si>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</si>
  <si>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</si>
  <si>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</si>
  <si>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</si>
  <si>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</si>
  <si>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</si>
  <si>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</si>
  <si>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</si>
  <si>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</si>
  <si>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</si>
  <si>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</si>
  <si>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</si>
  <si>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</si>
  <si>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</si>
  <si>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</si>
  <si>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</si>
  <si>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</si>
  <si>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</si>
  <si>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</si>
  <si>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</si>
  <si>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</si>
  <si>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</si>
  <si>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</si>
  <si>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</si>
  <si>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</si>
  <si>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</si>
  <si>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</si>
  <si>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</si>
  <si>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</si>
  <si>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</si>
  <si>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</si>
  <si>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</si>
  <si>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</si>
  <si>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</si>
  <si>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</si>
  <si>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</si>
  <si>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</si>
  <si>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</si>
  <si>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</si>
  <si>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</si>
  <si>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</si>
  <si>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</si>
  <si>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</si>
  <si>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</si>
  <si>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</si>
  <si>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</si>
  <si>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</si>
  <si>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</si>
  <si>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</si>
  <si>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</si>
  <si>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</si>
  <si>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</si>
  <si>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</si>
  <si>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</si>
  <si>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</si>
  <si>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</si>
  <si>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</si>
  <si>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</si>
  <si>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</si>
  <si>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</si>
  <si>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</si>
  <si>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</si>
  <si>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</si>
  <si>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</si>
  <si>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</si>
  <si>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</si>
  <si>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</si>
  <si>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</si>
  <si>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</si>
  <si>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</si>
  <si>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</si>
  <si>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</si>
  <si>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守谷市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</si>
  <si>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</si>
  <si>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</si>
  <si>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</si>
  <si>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</si>
  <si>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</si>
  <si>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</si>
  <si>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</si>
  <si>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</si>
  <si>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</si>
  <si>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</si>
  <si>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</si>
  <si>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</si>
  <si>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</si>
  <si>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</si>
  <si>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</si>
  <si>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</si>
  <si>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</si>
  <si>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</si>
  <si>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</si>
  <si>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</si>
  <si>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</si>
  <si>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</si>
  <si>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</si>
  <si>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</si>
  <si>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</si>
  <si>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</si>
  <si>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</si>
  <si>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</si>
  <si>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</si>
  <si>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</si>
  <si>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</si>
  <si>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</si>
  <si>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</si>
  <si>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</si>
  <si>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</si>
  <si>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</si>
  <si>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</si>
  <si>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</si>
  <si>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</si>
  <si>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</si>
  <si>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</si>
  <si>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</si>
  <si>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</si>
  <si>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</si>
  <si>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</si>
  <si>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</si>
  <si>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</si>
  <si>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</si>
  <si>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</si>
  <si>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</si>
  <si>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</si>
  <si>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</si>
  <si>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</si>
  <si>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</si>
  <si>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</si>
  <si>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</si>
  <si>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</si>
  <si>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</si>
  <si>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</si>
  <si>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</si>
  <si>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</si>
  <si>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</si>
  <si>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</si>
  <si>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</si>
  <si>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</si>
  <si>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</si>
  <si>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</si>
  <si>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</si>
  <si>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</si>
  <si>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</si>
  <si>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</si>
  <si>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</si>
  <si>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</si>
  <si>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</si>
  <si>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</si>
  <si>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</si>
  <si>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</si>
  <si>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</si>
  <si>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</si>
  <si>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</si>
  <si>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</si>
  <si>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</si>
  <si>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</si>
  <si>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</si>
  <si>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</si>
  <si>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</si>
  <si>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</si>
  <si>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</si>
  <si>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</si>
  <si>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</si>
  <si>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</si>
  <si>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</si>
  <si>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</si>
  <si>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</si>
  <si>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</si>
  <si>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</si>
  <si>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</si>
  <si>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</si>
  <si>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</si>
  <si>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</si>
  <si>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</si>
  <si>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</si>
  <si>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</si>
  <si>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</si>
  <si>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</si>
  <si>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</si>
  <si>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</si>
  <si>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</si>
  <si>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</si>
  <si>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</si>
  <si>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</si>
  <si>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</si>
  <si>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</si>
  <si>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</si>
  <si>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</si>
  <si>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</si>
  <si>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</si>
  <si>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茨城県守谷市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</si>
  <si>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</si>
  <si>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</si>
  <si>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</si>
  <si>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</si>
  <si>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</si>
  <si>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</si>
  <si>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</si>
  <si>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</si>
  <si>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</si>
  <si>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</si>
  <si>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</si>
  <si>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</si>
  <si>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</si>
  <si>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</si>
  <si>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</si>
  <si>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</si>
  <si>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</si>
  <si>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</si>
  <si>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</si>
  <si>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</si>
  <si>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</si>
  <si>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</si>
  <si>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</si>
  <si>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</si>
  <si>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</si>
  <si>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</si>
  <si>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</si>
  <si>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</si>
  <si>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</si>
  <si>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</si>
  <si>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</si>
  <si>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</si>
  <si>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</si>
  <si>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</si>
  <si>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</si>
  <si>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</si>
  <si>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</si>
  <si>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</si>
  <si>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</si>
  <si>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</si>
  <si>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</si>
  <si>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</si>
  <si>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</si>
  <si>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</si>
  <si>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</si>
  <si>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</si>
  <si>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</si>
  <si>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</si>
  <si>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</si>
  <si>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</si>
  <si>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</si>
  <si>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</si>
  <si>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</si>
  <si>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</si>
  <si>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</si>
  <si>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</si>
  <si>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</si>
  <si>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</si>
  <si>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</si>
  <si>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</si>
  <si>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</si>
  <si>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</si>
  <si>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</si>
  <si>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</si>
  <si>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</si>
  <si>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</si>
  <si>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</si>
  <si>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</si>
  <si>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</si>
  <si>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</si>
  <si>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</si>
  <si>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</si>
  <si>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</si>
  <si>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</si>
  <si>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</si>
  <si>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</si>
  <si>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</si>
  <si>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</si>
  <si>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</si>
  <si>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</si>
  <si>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</si>
  <si>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</si>
  <si>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</si>
  <si>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</si>
  <si>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</si>
  <si>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</si>
  <si>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</si>
  <si>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</si>
  <si>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</si>
  <si>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</si>
  <si>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</si>
  <si>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</si>
  <si>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</si>
  <si>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</si>
  <si>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</si>
  <si>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</si>
  <si>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</si>
  <si>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</si>
  <si>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</si>
  <si>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</si>
  <si>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</si>
  <si>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</si>
  <si>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</si>
  <si>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</si>
  <si>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</si>
  <si>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</si>
  <si>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</si>
  <si>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</si>
  <si>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</si>
  <si>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</si>
  <si>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</si>
  <si>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</si>
  <si>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</si>
  <si>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</si>
  <si>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</si>
  <si>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</si>
  <si>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</si>
  <si>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</si>
  <si>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</si>
  <si>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</si>
  <si>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</si>
  <si>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</si>
  <si>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</si>
  <si>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</si>
  <si>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</si>
  <si>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</si>
  <si>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</si>
  <si>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</si>
  <si>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</si>
  <si>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</si>
  <si>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</si>
  <si>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</si>
  <si>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</si>
  <si>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</si>
  <si>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</si>
  <si>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</si>
  <si>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</si>
  <si>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</si>
  <si>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</si>
  <si>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</si>
  <si>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</si>
  <si>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</si>
  <si>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</si>
  <si>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</si>
  <si>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</si>
  <si>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</si>
  <si>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</si>
  <si>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</si>
  <si>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茨城県守谷市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</si>
  <si>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</si>
  <si>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</si>
  <si>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</si>
  <si>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</si>
  <si>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</si>
  <si>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</si>
  <si>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</si>
  <si>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</si>
  <si>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</si>
  <si>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</si>
  <si>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</si>
  <si>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</si>
  <si>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</si>
  <si>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</si>
  <si>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</si>
  <si>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</si>
  <si>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</si>
  <si>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</si>
  <si>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</si>
  <si>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</si>
  <si>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</si>
  <si>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</si>
  <si>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</si>
  <si>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</si>
  <si>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</si>
  <si>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</si>
  <si>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</si>
  <si>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</si>
  <si>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</si>
  <si>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</si>
  <si>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</si>
  <si>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</si>
  <si>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</si>
  <si>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</si>
  <si>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</si>
  <si>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</si>
  <si>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</si>
  <si>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</si>
  <si>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</si>
  <si>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</si>
  <si>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</si>
  <si>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</si>
  <si>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</si>
  <si>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</si>
  <si>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</si>
  <si>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</si>
  <si>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</si>
  <si>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</si>
  <si>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</si>
  <si>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</si>
  <si>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</si>
  <si>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</si>
  <si>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</si>
  <si>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</si>
  <si>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</si>
  <si>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</si>
  <si>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</si>
  <si>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</si>
  <si>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</si>
  <si>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</si>
  <si>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</si>
  <si>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</si>
  <si>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</si>
  <si>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</si>
  <si>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</si>
  <si>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</si>
  <si>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</si>
  <si>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</si>
  <si>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</si>
  <si>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</si>
  <si>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</si>
  <si>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</si>
  <si>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</si>
  <si>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</si>
  <si>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</si>
  <si>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</si>
  <si>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</si>
  <si>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</si>
  <si>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</si>
  <si>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</si>
  <si>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</si>
  <si>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</si>
  <si>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</si>
  <si>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</si>
  <si>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</si>
  <si>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</si>
  <si>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</si>
  <si>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</si>
  <si>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</si>
  <si>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</si>
  <si>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</si>
  <si>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</si>
  <si>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</si>
  <si>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</si>
  <si>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</si>
  <si>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</si>
  <si>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</si>
  <si>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</si>
  <si>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</si>
  <si>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</si>
  <si>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</si>
  <si>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</si>
  <si>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</si>
  <si>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</si>
  <si>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</si>
  <si>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</si>
  <si>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</si>
  <si>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</si>
  <si>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</si>
  <si>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</si>
  <si>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</si>
  <si>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</si>
  <si>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</si>
  <si>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</si>
  <si>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</si>
  <si>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</si>
  <si>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</si>
  <si>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</si>
  <si>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</si>
  <si>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</si>
  <si>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</si>
  <si>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</si>
  <si>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</si>
  <si>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</si>
  <si>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</si>
  <si>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</si>
  <si>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</si>
  <si>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</si>
  <si>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</si>
  <si>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</si>
  <si>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</si>
  <si>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</si>
  <si>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</si>
  <si>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</si>
  <si>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</si>
  <si>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</si>
  <si>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</si>
  <si>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</si>
  <si>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</si>
  <si>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</si>
  <si>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</si>
  <si>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</si>
  <si>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</si>
  <si>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</si>
  <si>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</si>
  <si>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</si>
  <si>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</si>
  <si>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</si>
  <si>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</si>
  <si>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</si>
  <si>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</si>
  <si>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</si>
  <si>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</si>
  <si>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</si>
  <si>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</si>
  <si>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</si>
  <si>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</si>
  <si>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</si>
  <si>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</si>
  <si>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</si>
  <si>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</si>
  <si>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</si>
  <si>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</si>
  <si>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</si>
  <si>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</si>
  <si>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</si>
  <si>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</si>
  <si>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</si>
  <si>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</si>
  <si>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</si>
  <si>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</si>
  <si>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</si>
  <si>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</si>
  <si>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</si>
  <si>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</si>
  <si>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</si>
  <si>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</si>
  <si>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</si>
  <si>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</si>
  <si>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</si>
  <si>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</si>
  <si>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</si>
  <si>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</si>
  <si>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</si>
  <si>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</si>
  <si>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</si>
  <si>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</si>
  <si>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</si>
  <si>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</si>
  <si>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</si>
  <si>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</si>
  <si>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</si>
  <si>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</si>
  <si>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</si>
  <si>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</si>
  <si>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</si>
  <si>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</si>
  <si>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16.54</t>
  </si>
  <si>
    <t>▲ 8.62</t>
  </si>
  <si>
    <t>▲ 12.46</t>
  </si>
  <si>
    <t>▲ 2.03</t>
  </si>
  <si>
    <t>公共下水道事業会計</t>
  </si>
  <si>
    <t>水道事業会計</t>
  </si>
  <si>
    <t>一般会計</t>
  </si>
  <si>
    <t>国民健康保険特別会計</t>
  </si>
  <si>
    <t>介護保険特別会計</t>
  </si>
  <si>
    <t>農業集落排水事業特別会計</t>
  </si>
  <si>
    <t>後期高齢者医療特別会計</t>
  </si>
  <si>
    <t>介護サービス事業特別会計</t>
  </si>
  <si>
    <t>その他会計（赤字）</t>
  </si>
  <si>
    <t>その他会計（黒字）</t>
  </si>
  <si>
    <t>地域福祉基金</t>
    <rPh sb="0" eb="2">
      <t>チイキ</t>
    </rPh>
    <rPh sb="2" eb="4">
      <t>フクシ</t>
    </rPh>
    <rPh sb="4" eb="6">
      <t>キキン</t>
    </rPh>
    <phoneticPr fontId="2"/>
  </si>
  <si>
    <t>緑化基金</t>
    <rPh sb="0" eb="2">
      <t>リョクカ</t>
    </rPh>
    <rPh sb="2" eb="4">
      <t>キキン</t>
    </rPh>
    <phoneticPr fontId="2"/>
  </si>
  <si>
    <t>市営住宅修繕費積立金</t>
    <rPh sb="0" eb="2">
      <t>シエイ</t>
    </rPh>
    <rPh sb="2" eb="4">
      <t>ジュウタク</t>
    </rPh>
    <rPh sb="4" eb="7">
      <t>シュウゼンヒ</t>
    </rPh>
    <rPh sb="7" eb="9">
      <t>ツミタテ</t>
    </rPh>
    <rPh sb="9" eb="10">
      <t>キン</t>
    </rPh>
    <phoneticPr fontId="2"/>
  </si>
  <si>
    <t>教育文化振興基金</t>
    <rPh sb="0" eb="2">
      <t>キョウイク</t>
    </rPh>
    <rPh sb="2" eb="4">
      <t>ブンカ</t>
    </rPh>
    <rPh sb="4" eb="6">
      <t>シンコウ</t>
    </rPh>
    <rPh sb="6" eb="8">
      <t>キキン</t>
    </rPh>
    <phoneticPr fontId="2"/>
  </si>
  <si>
    <t>常総衛生組合</t>
    <rPh sb="0" eb="2">
      <t>ジョウソウ</t>
    </rPh>
    <rPh sb="2" eb="4">
      <t>エイセイ</t>
    </rPh>
    <rPh sb="4" eb="6">
      <t>クミアイ</t>
    </rPh>
    <phoneticPr fontId="2"/>
  </si>
  <si>
    <t>常総地方広域市町村圏事務組合</t>
    <rPh sb="0" eb="2">
      <t>ジョウソウ</t>
    </rPh>
    <rPh sb="2" eb="4">
      <t>チホウ</t>
    </rPh>
    <rPh sb="4" eb="6">
      <t>コウイキ</t>
    </rPh>
    <rPh sb="6" eb="9">
      <t>シチョウソン</t>
    </rPh>
    <rPh sb="9" eb="10">
      <t>ケン</t>
    </rPh>
    <rPh sb="10" eb="12">
      <t>ジム</t>
    </rPh>
    <rPh sb="12" eb="14">
      <t>クミアイ</t>
    </rPh>
    <phoneticPr fontId="2"/>
  </si>
  <si>
    <t>守谷市土地開発公社</t>
    <rPh sb="0" eb="3">
      <t>モリヤシ</t>
    </rPh>
    <rPh sb="3" eb="5">
      <t>トチ</t>
    </rPh>
    <rPh sb="5" eb="7">
      <t>カイハツ</t>
    </rPh>
    <rPh sb="7" eb="9">
      <t>コウシャ</t>
    </rPh>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</si>
  <si>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</si>
  <si>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</si>
  <si>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</si>
  <si>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</si>
  <si>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取手市外２市火葬場組合</t>
    <rPh sb="0" eb="2">
      <t>トリデ</t>
    </rPh>
    <rPh sb="2" eb="3">
      <t>シ</t>
    </rPh>
    <rPh sb="3" eb="4">
      <t>ホカ</t>
    </rPh>
    <rPh sb="5" eb="6">
      <t>シ</t>
    </rPh>
    <rPh sb="6" eb="8">
      <t>カソウ</t>
    </rPh>
    <rPh sb="8" eb="9">
      <t>ジョウ</t>
    </rPh>
    <rPh sb="9" eb="11">
      <t>クミアイ</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</si>
  <si>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</si>
  <si>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</si>
  <si>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</si>
  <si>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公共公益施設整備基金</t>
    <rPh sb="0" eb="2">
      <t>コウキョウ</t>
    </rPh>
    <rPh sb="2" eb="4">
      <t>コウエキ</t>
    </rPh>
    <rPh sb="4" eb="6">
      <t>シセツ</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</si>
  <si>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</si>
  <si>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</si>
  <si>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</si>
  <si>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</si>
  <si>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</si>
  <si>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</si>
  <si>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</si>
  <si>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</si>
  <si>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</si>
  <si>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</si>
  <si>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rFont val="ＭＳ Ｐゴシック"/>
        <family val="3"/>
        <charset val="128"/>
      </rPr>
      <t>将来負担比率は起債の定時償還等によりＨ25年度以降比率なしとなっている。実質公債費比率は類似団体の平均値を下回って推移しており，充当可能財源の増等により昨年度より0.6ポイント減少の4.9%となっている。今後も一部事務組合の経費の精査などにより負担額の抑制に努めていく。</t>
    </r>
    <rPh sb="11" eb="13">
      <t>テイジ</t>
    </rPh>
    <rPh sb="13" eb="15">
      <t>ショウカン</t>
    </rPh>
    <rPh sb="15" eb="16">
      <t>トウ</t>
    </rPh>
    <phoneticPr fontId="5"/>
  </si>
  <si>
    <t>実質公債費比率</t>
    <phoneticPr fontId="5"/>
  </si>
  <si>
    <r>
      <t xml:space="preserve">  </t>
    </r>
    <r>
      <rPr>
        <sz val="11"/>
        <rFont val="ＭＳ Ｐゴシック"/>
        <family val="3"/>
        <charset val="128"/>
      </rPr>
      <t>将来負担比率は定時償還による地方債現在高の減少等により，平成28年度に引き続き平成29年度も比率なしとなっている。　
　有形固定資産減価償却率は類似団体平均より14.3ポイント低い46.5％であるが，昭和50年代に整備した公共施設の老朽化が進行している。今後はこれらの施設の改修に伴う起債が見込まれるが，平成26年度に創設した公共公益施設整備基金の計画的な運用を図りながら，世代間の公平性に配慮した借入れを行っていく。</t>
    </r>
    <rPh sb="9" eb="11">
      <t>テイジ</t>
    </rPh>
    <rPh sb="11" eb="13">
      <t>ショウカン</t>
    </rPh>
    <rPh sb="78" eb="80">
      <t>ヘイキン</t>
    </rPh>
    <rPh sb="189" eb="192">
      <t>セダイカン</t>
    </rPh>
    <rPh sb="193" eb="196">
      <t>コウヘイセイ</t>
    </rPh>
    <rPh sb="197" eb="199">
      <t>ハイリョ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</si>
</sst>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D4F0-48D6-AE99-988A413890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55585</c:v>
                </c:pt>
                <c:pt idx="1">
                  <c:v>27443</c:v>
                </c:pt>
                <c:pt idx="2">
                  <c:v>51149</c:v>
                </c:pt>
                <c:pt idx="3">
                  <c:v>28990</c:v>
                </c:pt>
                <c:pt idx="4">
                  <c:v>21056</c:v>
                </c:pt>
              </c:numCache>
            </c:numRef>
          </c:val>
          <c:smooth val="0"/>
          <c:extLst xmlns:c16r2="http://schemas.microsoft.com/office/drawing/2015/06/chart">
            <c:ext xmlns:c16="http://schemas.microsoft.com/office/drawing/2014/chart" uri="{C3380CC4-5D6E-409C-BE32-E72D297353CC}">
              <c16:uniqueId val="{00000001-D4F0-48D6-AE99-988A413890B9}"/>
            </c:ext>
          </c:extLst>
        </c:ser>
        <c:dLbls>
          <c:showLegendKey val="0"/>
          <c:showVal val="0"/>
          <c:showCatName val="0"/>
          <c:showSerName val="0"/>
          <c:showPercent val="0"/>
          <c:showBubbleSize val="0"/>
        </c:dLbls>
        <c:marker val="1"/>
        <c:smooth val="0"/>
        <c:axId val="190416000"/>
        <c:axId val="190417920"/>
      </c:lineChart>
      <c:catAx>
        <c:axId val="190416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417920"/>
        <c:crosses val="autoZero"/>
        <c:auto val="1"/>
        <c:lblAlgn val="ctr"/>
        <c:lblOffset val="100"/>
        <c:tickLblSkip val="1"/>
        <c:tickMarkSkip val="1"/>
        <c:noMultiLvlLbl val="0"/>
      </c:catAx>
      <c:valAx>
        <c:axId val="1904179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416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13.98</c:v>
                </c:pt>
                <c:pt idx="1">
                  <c:v>7.54</c:v>
                </c:pt>
                <c:pt idx="2">
                  <c:v>6.54</c:v>
                </c:pt>
                <c:pt idx="3">
                  <c:v>6.47</c:v>
                </c:pt>
                <c:pt idx="4">
                  <c:v>11.05</c:v>
                </c:pt>
              </c:numCache>
            </c:numRef>
          </c:val>
          <c:extLst xmlns:c16r2="http://schemas.microsoft.com/office/drawing/2015/06/chart">
            <c:ext xmlns:c16="http://schemas.microsoft.com/office/drawing/2014/chart" uri="{C3380CC4-5D6E-409C-BE32-E72D297353CC}">
              <c16:uniqueId val="{00000000-006B-4A7E-9167-9E154576A0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28.14</c:v>
                </c:pt>
                <c:pt idx="1">
                  <c:v>29.71</c:v>
                </c:pt>
                <c:pt idx="2">
                  <c:v>27.64</c:v>
                </c:pt>
                <c:pt idx="3">
                  <c:v>19.84</c:v>
                </c:pt>
                <c:pt idx="4">
                  <c:v>17.98</c:v>
                </c:pt>
              </c:numCache>
            </c:numRef>
          </c:val>
          <c:extLst xmlns:c16r2="http://schemas.microsoft.com/office/drawing/2015/06/chart">
            <c:ext xmlns:c16="http://schemas.microsoft.com/office/drawing/2014/chart" uri="{C3380CC4-5D6E-409C-BE32-E72D297353CC}">
              <c16:uniqueId val="{00000001-006B-4A7E-9167-9E154576A0C2}"/>
            </c:ext>
          </c:extLst>
        </c:ser>
        <c:dLbls>
          <c:showLegendKey val="0"/>
          <c:showVal val="0"/>
          <c:showCatName val="0"/>
          <c:showSerName val="0"/>
          <c:showPercent val="0"/>
          <c:showBubbleSize val="0"/>
        </c:dLbls>
        <c:gapWidth val="250"/>
        <c:overlap val="100"/>
        <c:axId val="170215680"/>
        <c:axId val="196702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4.8899999999999997</c:v>
                </c:pt>
                <c:pt idx="1">
                  <c:v>-16.54</c:v>
                </c:pt>
                <c:pt idx="2">
                  <c:v>-8.6199999999999992</c:v>
                </c:pt>
                <c:pt idx="3">
                  <c:v>-12.46</c:v>
                </c:pt>
                <c:pt idx="4">
                  <c:v>-2.0299999999999998</c:v>
                </c:pt>
              </c:numCache>
            </c:numRef>
          </c:val>
          <c:smooth val="0"/>
          <c:extLst xmlns:c16r2="http://schemas.microsoft.com/office/drawing/2015/06/chart">
            <c:ext xmlns:c16="http://schemas.microsoft.com/office/drawing/2014/chart" uri="{C3380CC4-5D6E-409C-BE32-E72D297353CC}">
              <c16:uniqueId val="{00000002-006B-4A7E-9167-9E154576A0C2}"/>
            </c:ext>
          </c:extLst>
        </c:ser>
        <c:dLbls>
          <c:showLegendKey val="0"/>
          <c:showVal val="0"/>
          <c:showCatName val="0"/>
          <c:showSerName val="0"/>
          <c:showPercent val="0"/>
          <c:showBubbleSize val="0"/>
        </c:dLbls>
        <c:marker val="1"/>
        <c:smooth val="0"/>
        <c:axId val="170215680"/>
        <c:axId val="196702592"/>
      </c:lineChart>
      <c:catAx>
        <c:axId val="17021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702592"/>
        <c:crosses val="autoZero"/>
        <c:auto val="1"/>
        <c:lblAlgn val="ctr"/>
        <c:lblOffset val="100"/>
        <c:tickLblSkip val="1"/>
        <c:tickMarkSkip val="1"/>
        <c:noMultiLvlLbl val="0"/>
      </c:catAx>
      <c:valAx>
        <c:axId val="19670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21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E89-452F-BA3D-DB5B09B355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89-452F-BA3D-DB5B09B355DF}"/>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E89-452F-BA3D-DB5B09B355D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0.03</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1E89-452F-BA3D-DB5B09B355D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0.05</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1E89-452F-BA3D-DB5B09B355D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0.77</c:v>
                </c:pt>
                <c:pt idx="2">
                  <c:v>#N/A</c:v>
                </c:pt>
                <c:pt idx="3">
                  <c:v>1.32</c:v>
                </c:pt>
                <c:pt idx="4">
                  <c:v>#N/A</c:v>
                </c:pt>
                <c:pt idx="5">
                  <c:v>1.5</c:v>
                </c:pt>
                <c:pt idx="6">
                  <c:v>#N/A</c:v>
                </c:pt>
                <c:pt idx="7">
                  <c:v>1.93</c:v>
                </c:pt>
                <c:pt idx="8">
                  <c:v>#N/A</c:v>
                </c:pt>
                <c:pt idx="9">
                  <c:v>0.64</c:v>
                </c:pt>
              </c:numCache>
            </c:numRef>
          </c:val>
          <c:extLst xmlns:c16r2="http://schemas.microsoft.com/office/drawing/2015/06/chart">
            <c:ext xmlns:c16="http://schemas.microsoft.com/office/drawing/2014/chart" uri="{C3380CC4-5D6E-409C-BE32-E72D297353CC}">
              <c16:uniqueId val="{00000005-1E89-452F-BA3D-DB5B09B355D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1.81</c:v>
                </c:pt>
                <c:pt idx="2">
                  <c:v>#N/A</c:v>
                </c:pt>
                <c:pt idx="3">
                  <c:v>1.28</c:v>
                </c:pt>
                <c:pt idx="4">
                  <c:v>#N/A</c:v>
                </c:pt>
                <c:pt idx="5">
                  <c:v>2.87</c:v>
                </c:pt>
                <c:pt idx="6">
                  <c:v>#N/A</c:v>
                </c:pt>
                <c:pt idx="7">
                  <c:v>2.1800000000000002</c:v>
                </c:pt>
                <c:pt idx="8">
                  <c:v>#N/A</c:v>
                </c:pt>
                <c:pt idx="9">
                  <c:v>3.43</c:v>
                </c:pt>
              </c:numCache>
            </c:numRef>
          </c:val>
          <c:extLst xmlns:c16r2="http://schemas.microsoft.com/office/drawing/2015/06/chart">
            <c:ext xmlns:c16="http://schemas.microsoft.com/office/drawing/2014/chart" uri="{C3380CC4-5D6E-409C-BE32-E72D297353CC}">
              <c16:uniqueId val="{00000006-1E89-452F-BA3D-DB5B09B355D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13.97</c:v>
                </c:pt>
                <c:pt idx="2">
                  <c:v>#N/A</c:v>
                </c:pt>
                <c:pt idx="3">
                  <c:v>7.54</c:v>
                </c:pt>
                <c:pt idx="4">
                  <c:v>#N/A</c:v>
                </c:pt>
                <c:pt idx="5">
                  <c:v>6.54</c:v>
                </c:pt>
                <c:pt idx="6">
                  <c:v>#N/A</c:v>
                </c:pt>
                <c:pt idx="7">
                  <c:v>6.39</c:v>
                </c:pt>
                <c:pt idx="8">
                  <c:v>#N/A</c:v>
                </c:pt>
                <c:pt idx="9">
                  <c:v>11.05</c:v>
                </c:pt>
              </c:numCache>
            </c:numRef>
          </c:val>
          <c:extLst xmlns:c16r2="http://schemas.microsoft.com/office/drawing/2015/06/chart">
            <c:ext xmlns:c16="http://schemas.microsoft.com/office/drawing/2014/chart" uri="{C3380CC4-5D6E-409C-BE32-E72D297353CC}">
              <c16:uniqueId val="{00000007-1E89-452F-BA3D-DB5B09B355D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17.350000000000001</c:v>
                </c:pt>
                <c:pt idx="2">
                  <c:v>#N/A</c:v>
                </c:pt>
                <c:pt idx="3">
                  <c:v>17.170000000000002</c:v>
                </c:pt>
                <c:pt idx="4">
                  <c:v>#N/A</c:v>
                </c:pt>
                <c:pt idx="5">
                  <c:v>18.55</c:v>
                </c:pt>
                <c:pt idx="6">
                  <c:v>#N/A</c:v>
                </c:pt>
                <c:pt idx="7">
                  <c:v>20.36</c:v>
                </c:pt>
                <c:pt idx="8">
                  <c:v>#N/A</c:v>
                </c:pt>
                <c:pt idx="9">
                  <c:v>21.98</c:v>
                </c:pt>
              </c:numCache>
            </c:numRef>
          </c:val>
          <c:extLst xmlns:c16r2="http://schemas.microsoft.com/office/drawing/2015/06/chart">
            <c:ext xmlns:c16="http://schemas.microsoft.com/office/drawing/2014/chart" uri="{C3380CC4-5D6E-409C-BE32-E72D297353CC}">
              <c16:uniqueId val="{00000008-1E89-452F-BA3D-DB5B09B355DF}"/>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30.12</c:v>
                </c:pt>
                <c:pt idx="2">
                  <c:v>#N/A</c:v>
                </c:pt>
                <c:pt idx="3">
                  <c:v>30.45</c:v>
                </c:pt>
                <c:pt idx="4">
                  <c:v>#N/A</c:v>
                </c:pt>
                <c:pt idx="5">
                  <c:v>32.51</c:v>
                </c:pt>
                <c:pt idx="6">
                  <c:v>#N/A</c:v>
                </c:pt>
                <c:pt idx="7">
                  <c:v>32.79</c:v>
                </c:pt>
                <c:pt idx="8">
                  <c:v>#N/A</c:v>
                </c:pt>
                <c:pt idx="9">
                  <c:v>34.57</c:v>
                </c:pt>
              </c:numCache>
            </c:numRef>
          </c:val>
          <c:extLst xmlns:c16r2="http://schemas.microsoft.com/office/drawing/2015/06/chart">
            <c:ext xmlns:c16="http://schemas.microsoft.com/office/drawing/2014/chart" uri="{C3380CC4-5D6E-409C-BE32-E72D297353CC}">
              <c16:uniqueId val="{00000009-1E89-452F-BA3D-DB5B09B355DF}"/>
            </c:ext>
          </c:extLst>
        </c:ser>
        <c:dLbls>
          <c:showLegendKey val="0"/>
          <c:showVal val="0"/>
          <c:showCatName val="0"/>
          <c:showSerName val="0"/>
          <c:showPercent val="0"/>
          <c:showBubbleSize val="0"/>
        </c:dLbls>
        <c:gapWidth val="150"/>
        <c:overlap val="100"/>
        <c:axId val="197493120"/>
        <c:axId val="197494656"/>
      </c:barChart>
      <c:catAx>
        <c:axId val="1974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494656"/>
        <c:crosses val="autoZero"/>
        <c:auto val="1"/>
        <c:lblAlgn val="ctr"/>
        <c:lblOffset val="100"/>
        <c:tickLblSkip val="1"/>
        <c:tickMarkSkip val="1"/>
        <c:noMultiLvlLbl val="0"/>
      </c:catAx>
      <c:valAx>
        <c:axId val="19749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49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1859</c:v>
                </c:pt>
                <c:pt idx="5">
                  <c:v>1709</c:v>
                </c:pt>
                <c:pt idx="8">
                  <c:v>1548</c:v>
                </c:pt>
                <c:pt idx="11">
                  <c:v>1797</c:v>
                </c:pt>
                <c:pt idx="14">
                  <c:v>1707</c:v>
                </c:pt>
              </c:numCache>
            </c:numRef>
          </c:val>
          <c:extLst xmlns:c16r2="http://schemas.microsoft.com/office/drawing/2015/06/chart">
            <c:ext xmlns:c16="http://schemas.microsoft.com/office/drawing/2014/chart" uri="{C3380CC4-5D6E-409C-BE32-E72D297353CC}">
              <c16:uniqueId val="{00000000-4A0B-4FFA-AECE-FB1EB9F9D2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A0B-4FFA-AECE-FB1EB9F9D2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344</c:v>
                </c:pt>
                <c:pt idx="3">
                  <c:v>344</c:v>
                </c:pt>
                <c:pt idx="6">
                  <c:v>345</c:v>
                </c:pt>
                <c:pt idx="9">
                  <c:v>344</c:v>
                </c:pt>
                <c:pt idx="12">
                  <c:v>341</c:v>
                </c:pt>
              </c:numCache>
            </c:numRef>
          </c:val>
          <c:extLst xmlns:c16r2="http://schemas.microsoft.com/office/drawing/2015/06/chart">
            <c:ext xmlns:c16="http://schemas.microsoft.com/office/drawing/2014/chart" uri="{C3380CC4-5D6E-409C-BE32-E72D297353CC}">
              <c16:uniqueId val="{00000002-4A0B-4FFA-AECE-FB1EB9F9D2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488</c:v>
                </c:pt>
                <c:pt idx="3">
                  <c:v>187</c:v>
                </c:pt>
                <c:pt idx="6">
                  <c:v>324</c:v>
                </c:pt>
                <c:pt idx="9">
                  <c:v>339</c:v>
                </c:pt>
                <c:pt idx="12">
                  <c:v>352</c:v>
                </c:pt>
              </c:numCache>
            </c:numRef>
          </c:val>
          <c:extLst xmlns:c16r2="http://schemas.microsoft.com/office/drawing/2015/06/chart">
            <c:ext xmlns:c16="http://schemas.microsoft.com/office/drawing/2014/chart" uri="{C3380CC4-5D6E-409C-BE32-E72D297353CC}">
              <c16:uniqueId val="{00000003-4A0B-4FFA-AECE-FB1EB9F9D2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108</c:v>
                </c:pt>
                <c:pt idx="3">
                  <c:v>48</c:v>
                </c:pt>
                <c:pt idx="6">
                  <c:v>36</c:v>
                </c:pt>
                <c:pt idx="9">
                  <c:v>36</c:v>
                </c:pt>
                <c:pt idx="12">
                  <c:v>44</c:v>
                </c:pt>
              </c:numCache>
            </c:numRef>
          </c:val>
          <c:extLst xmlns:c16r2="http://schemas.microsoft.com/office/drawing/2015/06/chart">
            <c:ext xmlns:c16="http://schemas.microsoft.com/office/drawing/2014/chart" uri="{C3380CC4-5D6E-409C-BE32-E72D297353CC}">
              <c16:uniqueId val="{00000004-4A0B-4FFA-AECE-FB1EB9F9D2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0B-4FFA-AECE-FB1EB9F9D2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A0B-4FFA-AECE-FB1EB9F9D2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1799</c:v>
                </c:pt>
                <c:pt idx="3">
                  <c:v>1714</c:v>
                </c:pt>
                <c:pt idx="6">
                  <c:v>1557</c:v>
                </c:pt>
                <c:pt idx="9">
                  <c:v>1580</c:v>
                </c:pt>
                <c:pt idx="12">
                  <c:v>1393</c:v>
                </c:pt>
              </c:numCache>
            </c:numRef>
          </c:val>
          <c:extLst xmlns:c16r2="http://schemas.microsoft.com/office/drawing/2015/06/chart">
            <c:ext xmlns:c16="http://schemas.microsoft.com/office/drawing/2014/chart" uri="{C3380CC4-5D6E-409C-BE32-E72D297353CC}">
              <c16:uniqueId val="{00000007-4A0B-4FFA-AECE-FB1EB9F9D24B}"/>
            </c:ext>
          </c:extLst>
        </c:ser>
        <c:dLbls>
          <c:showLegendKey val="0"/>
          <c:showVal val="0"/>
          <c:showCatName val="0"/>
          <c:showSerName val="0"/>
          <c:showPercent val="0"/>
          <c:showBubbleSize val="0"/>
        </c:dLbls>
        <c:gapWidth val="100"/>
        <c:overlap val="100"/>
        <c:axId val="197076096"/>
        <c:axId val="197078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880</c:v>
                </c:pt>
                <c:pt idx="2">
                  <c:v>#N/A</c:v>
                </c:pt>
                <c:pt idx="3">
                  <c:v>#N/A</c:v>
                </c:pt>
                <c:pt idx="4">
                  <c:v>584</c:v>
                </c:pt>
                <c:pt idx="5">
                  <c:v>#N/A</c:v>
                </c:pt>
                <c:pt idx="6">
                  <c:v>#N/A</c:v>
                </c:pt>
                <c:pt idx="7">
                  <c:v>714</c:v>
                </c:pt>
                <c:pt idx="8">
                  <c:v>#N/A</c:v>
                </c:pt>
                <c:pt idx="9">
                  <c:v>#N/A</c:v>
                </c:pt>
                <c:pt idx="10">
                  <c:v>502</c:v>
                </c:pt>
                <c:pt idx="11">
                  <c:v>#N/A</c:v>
                </c:pt>
                <c:pt idx="12">
                  <c:v>#N/A</c:v>
                </c:pt>
                <c:pt idx="13">
                  <c:v>423</c:v>
                </c:pt>
                <c:pt idx="14">
                  <c:v>#N/A</c:v>
                </c:pt>
              </c:numCache>
            </c:numRef>
          </c:val>
          <c:smooth val="0"/>
          <c:extLst xmlns:c16r2="http://schemas.microsoft.com/office/drawing/2015/06/chart">
            <c:ext xmlns:c16="http://schemas.microsoft.com/office/drawing/2014/chart" uri="{C3380CC4-5D6E-409C-BE32-E72D297353CC}">
              <c16:uniqueId val="{00000008-4A0B-4FFA-AECE-FB1EB9F9D24B}"/>
            </c:ext>
          </c:extLst>
        </c:ser>
        <c:dLbls>
          <c:showLegendKey val="0"/>
          <c:showVal val="0"/>
          <c:showCatName val="0"/>
          <c:showSerName val="0"/>
          <c:showPercent val="0"/>
          <c:showBubbleSize val="0"/>
        </c:dLbls>
        <c:marker val="1"/>
        <c:smooth val="0"/>
        <c:axId val="197076096"/>
        <c:axId val="197078016"/>
      </c:lineChart>
      <c:catAx>
        <c:axId val="1970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078016"/>
        <c:crosses val="autoZero"/>
        <c:auto val="1"/>
        <c:lblAlgn val="ctr"/>
        <c:lblOffset val="100"/>
        <c:tickLblSkip val="1"/>
        <c:tickMarkSkip val="1"/>
        <c:noMultiLvlLbl val="0"/>
      </c:catAx>
      <c:valAx>
        <c:axId val="19707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13249</c:v>
                </c:pt>
                <c:pt idx="5">
                  <c:v>13602</c:v>
                </c:pt>
                <c:pt idx="8">
                  <c:v>12088</c:v>
                </c:pt>
                <c:pt idx="11">
                  <c:v>11240</c:v>
                </c:pt>
                <c:pt idx="14">
                  <c:v>10295</c:v>
                </c:pt>
              </c:numCache>
            </c:numRef>
          </c:val>
          <c:extLst xmlns:c16r2="http://schemas.microsoft.com/office/drawing/2015/06/chart">
            <c:ext xmlns:c16="http://schemas.microsoft.com/office/drawing/2014/chart" uri="{C3380CC4-5D6E-409C-BE32-E72D297353CC}">
              <c16:uniqueId val="{00000000-C1C0-4771-9BC8-A267DCCEDF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3508</c:v>
                </c:pt>
                <c:pt idx="5">
                  <c:v>2960</c:v>
                </c:pt>
                <c:pt idx="8">
                  <c:v>2715</c:v>
                </c:pt>
                <c:pt idx="11">
                  <c:v>2470</c:v>
                </c:pt>
                <c:pt idx="14">
                  <c:v>2710</c:v>
                </c:pt>
              </c:numCache>
            </c:numRef>
          </c:val>
          <c:extLst xmlns:c16r2="http://schemas.microsoft.com/office/drawing/2015/06/chart">
            <c:ext xmlns:c16="http://schemas.microsoft.com/office/drawing/2014/chart" uri="{C3380CC4-5D6E-409C-BE32-E72D297353CC}">
              <c16:uniqueId val="{00000001-C1C0-4771-9BC8-A267DCCEDF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5267</c:v>
                </c:pt>
                <c:pt idx="5">
                  <c:v>6092</c:v>
                </c:pt>
                <c:pt idx="8">
                  <c:v>6516</c:v>
                </c:pt>
                <c:pt idx="11">
                  <c:v>6606</c:v>
                </c:pt>
                <c:pt idx="14">
                  <c:v>7365</c:v>
                </c:pt>
              </c:numCache>
            </c:numRef>
          </c:val>
          <c:extLst xmlns:c16r2="http://schemas.microsoft.com/office/drawing/2015/06/chart">
            <c:ext xmlns:c16="http://schemas.microsoft.com/office/drawing/2014/chart" uri="{C3380CC4-5D6E-409C-BE32-E72D297353CC}">
              <c16:uniqueId val="{00000002-C1C0-4771-9BC8-A267DCCEDF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C0-4771-9BC8-A267DCCEDF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C0-4771-9BC8-A267DCCEDF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4</c:v>
                </c:pt>
                <c:pt idx="6">
                  <c:v>2</c:v>
                </c:pt>
                <c:pt idx="9">
                  <c:v>2</c:v>
                </c:pt>
                <c:pt idx="12">
                  <c:v>173</c:v>
                </c:pt>
              </c:numCache>
            </c:numRef>
          </c:val>
          <c:extLst xmlns:c16r2="http://schemas.microsoft.com/office/drawing/2015/06/chart">
            <c:ext xmlns:c16="http://schemas.microsoft.com/office/drawing/2014/chart" uri="{C3380CC4-5D6E-409C-BE32-E72D297353CC}">
              <c16:uniqueId val="{00000005-C1C0-4771-9BC8-A267DCCEDF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607</c:v>
                </c:pt>
                <c:pt idx="3">
                  <c:v>493</c:v>
                </c:pt>
                <c:pt idx="6">
                  <c:v>173</c:v>
                </c:pt>
                <c:pt idx="9">
                  <c:v>75</c:v>
                </c:pt>
                <c:pt idx="12">
                  <c:v>45</c:v>
                </c:pt>
              </c:numCache>
            </c:numRef>
          </c:val>
          <c:extLst xmlns:c16r2="http://schemas.microsoft.com/office/drawing/2015/06/chart">
            <c:ext xmlns:c16="http://schemas.microsoft.com/office/drawing/2014/chart" uri="{C3380CC4-5D6E-409C-BE32-E72D297353CC}">
              <c16:uniqueId val="{00000006-C1C0-4771-9BC8-A267DCCEDF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2962</c:v>
                </c:pt>
                <c:pt idx="3">
                  <c:v>2923</c:v>
                </c:pt>
                <c:pt idx="6">
                  <c:v>2790</c:v>
                </c:pt>
                <c:pt idx="9">
                  <c:v>2597</c:v>
                </c:pt>
                <c:pt idx="12">
                  <c:v>2348</c:v>
                </c:pt>
              </c:numCache>
            </c:numRef>
          </c:val>
          <c:extLst xmlns:c16r2="http://schemas.microsoft.com/office/drawing/2015/06/chart">
            <c:ext xmlns:c16="http://schemas.microsoft.com/office/drawing/2014/chart" uri="{C3380CC4-5D6E-409C-BE32-E72D297353CC}">
              <c16:uniqueId val="{00000007-C1C0-4771-9BC8-A267DCCEDF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1010</c:v>
                </c:pt>
                <c:pt idx="3">
                  <c:v>922</c:v>
                </c:pt>
                <c:pt idx="6">
                  <c:v>625</c:v>
                </c:pt>
                <c:pt idx="9">
                  <c:v>379</c:v>
                </c:pt>
                <c:pt idx="12">
                  <c:v>358</c:v>
                </c:pt>
              </c:numCache>
            </c:numRef>
          </c:val>
          <c:extLst xmlns:c16r2="http://schemas.microsoft.com/office/drawing/2015/06/chart">
            <c:ext xmlns:c16="http://schemas.microsoft.com/office/drawing/2014/chart" uri="{C3380CC4-5D6E-409C-BE32-E72D297353CC}">
              <c16:uniqueId val="{00000008-C1C0-4771-9BC8-A267DCCEDF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3092</c:v>
                </c:pt>
                <c:pt idx="3">
                  <c:v>2747</c:v>
                </c:pt>
                <c:pt idx="6">
                  <c:v>2403</c:v>
                </c:pt>
                <c:pt idx="9">
                  <c:v>2059</c:v>
                </c:pt>
                <c:pt idx="12">
                  <c:v>1378</c:v>
                </c:pt>
              </c:numCache>
            </c:numRef>
          </c:val>
          <c:extLst xmlns:c16r2="http://schemas.microsoft.com/office/drawing/2015/06/chart">
            <c:ext xmlns:c16="http://schemas.microsoft.com/office/drawing/2014/chart" uri="{C3380CC4-5D6E-409C-BE32-E72D297353CC}">
              <c16:uniqueId val="{00000009-C1C0-4771-9BC8-A267DCCEDF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14253</c:v>
                </c:pt>
                <c:pt idx="3">
                  <c:v>13395</c:v>
                </c:pt>
                <c:pt idx="6">
                  <c:v>12982</c:v>
                </c:pt>
                <c:pt idx="9">
                  <c:v>11798</c:v>
                </c:pt>
                <c:pt idx="12">
                  <c:v>10712</c:v>
                </c:pt>
              </c:numCache>
            </c:numRef>
          </c:val>
          <c:extLst xmlns:c16r2="http://schemas.microsoft.com/office/drawing/2015/06/chart">
            <c:ext xmlns:c16="http://schemas.microsoft.com/office/drawing/2014/chart" uri="{C3380CC4-5D6E-409C-BE32-E72D297353CC}">
              <c16:uniqueId val="{0000000A-C1C0-4771-9BC8-A267DCCEDF7B}"/>
            </c:ext>
          </c:extLst>
        </c:ser>
        <c:dLbls>
          <c:showLegendKey val="0"/>
          <c:showVal val="0"/>
          <c:showCatName val="0"/>
          <c:showSerName val="0"/>
          <c:showPercent val="0"/>
          <c:showBubbleSize val="0"/>
        </c:dLbls>
        <c:gapWidth val="100"/>
        <c:overlap val="100"/>
        <c:axId val="190853120"/>
        <c:axId val="19085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1C0-4771-9BC8-A267DCCEDF7B}"/>
            </c:ext>
          </c:extLst>
        </c:ser>
        <c:dLbls>
          <c:showLegendKey val="0"/>
          <c:showVal val="0"/>
          <c:showCatName val="0"/>
          <c:showSerName val="0"/>
          <c:showPercent val="0"/>
          <c:showBubbleSize val="0"/>
        </c:dLbls>
        <c:marker val="1"/>
        <c:smooth val="0"/>
        <c:axId val="190853120"/>
        <c:axId val="190855040"/>
      </c:lineChart>
      <c:catAx>
        <c:axId val="19085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855040"/>
        <c:crosses val="autoZero"/>
        <c:auto val="1"/>
        <c:lblAlgn val="ctr"/>
        <c:lblOffset val="100"/>
        <c:tickLblSkip val="1"/>
        <c:tickMarkSkip val="1"/>
        <c:noMultiLvlLbl val="0"/>
      </c:catAx>
      <c:valAx>
        <c:axId val="19085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5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3362</c:v>
                </c:pt>
                <c:pt idx="1">
                  <c:v>2448</c:v>
                </c:pt>
                <c:pt idx="2">
                  <c:v>2233</c:v>
                </c:pt>
              </c:numCache>
            </c:numRef>
          </c:val>
          <c:extLst xmlns:c16r2="http://schemas.microsoft.com/office/drawing/2015/06/chart">
            <c:ext xmlns:c16="http://schemas.microsoft.com/office/drawing/2014/chart" uri="{C3380CC4-5D6E-409C-BE32-E72D297353CC}">
              <c16:uniqueId val="{00000000-6E2D-4F13-969B-95BF69F2D6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6E2D-4F13-969B-95BF69F2D6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2193</c:v>
                </c:pt>
                <c:pt idx="1">
                  <c:v>2977</c:v>
                </c:pt>
                <c:pt idx="2">
                  <c:v>3746</c:v>
                </c:pt>
              </c:numCache>
            </c:numRef>
          </c:val>
          <c:extLst xmlns:c16r2="http://schemas.microsoft.com/office/drawing/2015/06/chart">
            <c:ext xmlns:c16="http://schemas.microsoft.com/office/drawing/2014/chart" uri="{C3380CC4-5D6E-409C-BE32-E72D297353CC}">
              <c16:uniqueId val="{00000002-6E2D-4F13-969B-95BF69F2D69F}"/>
            </c:ext>
          </c:extLst>
        </c:ser>
        <c:dLbls>
          <c:showLegendKey val="0"/>
          <c:showVal val="0"/>
          <c:showCatName val="0"/>
          <c:showSerName val="0"/>
          <c:showPercent val="0"/>
          <c:showBubbleSize val="0"/>
        </c:dLbls>
        <c:gapWidth val="120"/>
        <c:overlap val="100"/>
        <c:axId val="198068096"/>
        <c:axId val="198069632"/>
      </c:barChart>
      <c:catAx>
        <c:axId val="19806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8069632"/>
        <c:crosses val="autoZero"/>
        <c:auto val="1"/>
        <c:lblAlgn val="ctr"/>
        <c:lblOffset val="100"/>
        <c:tickLblSkip val="1"/>
        <c:tickMarkSkip val="1"/>
        <c:noMultiLvlLbl val="0"/>
      </c:catAx>
      <c:valAx>
        <c:axId val="198069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806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6EF-4678-95BA-92E233BCBEA4}"/>
                </c:ext>
                <c:ext xmlns:c15="http://schemas.microsoft.com/office/drawing/2012/chart" uri="{CE6537A1-D6FC-4f65-9D91-7224C49458BB}">
                  <c15:dlblFieldTable>
                    <c15:dlblFTEntry>
                      <c15:txfldGUID>{BC93AC65-DF7E-40D5-8015-E03666C18308}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6EF-4678-95BA-92E233BCBEA4}"/>
                </c:ext>
                <c:ext xmlns:c15="http://schemas.microsoft.com/office/drawing/2012/chart" uri="{CE6537A1-D6FC-4f65-9D91-7224C49458BB}">
                  <c15:dlblFieldTable>
                    <c15:dlblFTEntry>
                      <c15:txfldGUID>{58286C61-4B8A-4844-8202-1287C7F0CB5A}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EF-4678-95BA-92E233BCBEA4}"/>
                </c:ext>
                <c:ext xmlns:c15="http://schemas.microsoft.com/office/drawing/2012/chart" uri="{CE6537A1-D6FC-4f65-9D91-7224C49458BB}">
                  <c15:dlblFieldTable>
                    <c15:dlblFTEntry>
                      <c15:txfldGUID>{9346AAB9-BDCB-4D0A-836A-212345F55744}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6EF-4678-95BA-92E233BCBEA4}"/>
                </c:ext>
                <c:ext xmlns:c15="http://schemas.microsoft.com/office/drawing/2012/chart" uri="{CE6537A1-D6FC-4f65-9D91-7224C49458BB}">
                  <c15:dlblFieldTable>
                    <c15:dlblFTEntry>
                      <c15:txfldGUID>{E3CAC535-3163-42E5-A769-D1550F54EDEC}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EF-4678-95BA-92E233BCBEA4}"/>
                </c:ext>
                <c:ext xmlns:c15="http://schemas.microsoft.com/office/drawing/2012/chart" uri="{CE6537A1-D6FC-4f65-9D91-7224C49458BB}">
                  <c15:dlblFieldTable>
                    <c15:dlblFTEntry>
                      <c15:txfldGUID>{7C7FD299-F474-43D7-8C94-23F6FBF025C9}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6EF-4678-95BA-92E233BCBEA4}"/>
                </c:ext>
                <c:ext xmlns:c15="http://schemas.microsoft.com/office/drawing/2012/chart" uri="{CE6537A1-D6FC-4f65-9D91-7224C49458BB}">
                  <c15:dlblFieldTable>
                    <c15:dlblFTEntry>
                      <c15:txfldGUID>{5E6B7461-F0BC-4E13-8BB8-DD71A8C2ECFB}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6EF-4678-95BA-92E233BCBEA4}"/>
                </c:ext>
                <c:ext xmlns:c15="http://schemas.microsoft.com/office/drawing/2012/chart" uri="{CE6537A1-D6FC-4f65-9D91-7224C49458BB}">
                  <c15:dlblFieldTable>
                    <c15:dlblFTEntry>
                      <c15:txfldGUID>{8C17BB64-731E-4554-993B-C5521B2F5D27}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6EF-4678-95BA-92E233BCBEA4}"/>
                </c:ext>
                <c:ext xmlns:c15="http://schemas.microsoft.com/office/drawing/2012/chart" uri="{CE6537A1-D6FC-4f65-9D91-7224C49458BB}">
                  <c15:dlblFieldTable>
                    <c15:dlblFTEntry>
                      <c15:txfldGUID>{19ADE397-3CB6-41B4-8125-BBF01BF22724}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6EF-4678-95BA-92E233BCBEA4}"/>
                </c:ext>
                <c:ext xmlns:c15="http://schemas.microsoft.com/office/drawing/2012/chart" uri="{CE6537A1-D6FC-4f65-9D91-7224C49458BB}">
                  <c15:dlblFieldTable>
                    <c15:dlblFTEntry>
                      <c15:txfldGUID>{4C0946F6-A7B1-4646-9AA6-8FB9F595E26A}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48.1</c:v>
                </c:pt>
                <c:pt idx="24">
                  <c:v>44.5</c:v>
                </c:pt>
                <c:pt idx="32">
                  <c:v>46.5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6EF-4678-95BA-92E233BCBE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6EF-4678-95BA-92E233BCBEA4}"/>
                </c:ext>
                <c:ext xmlns:c15="http://schemas.microsoft.com/office/drawing/2012/chart" uri="{CE6537A1-D6FC-4f65-9D91-7224C49458BB}">
                  <c15:dlblFieldTable>
                    <c15:dlblFTEntry>
                      <c15:txfldGUID>{558DE522-7062-4246-AC9D-0A79B19164CB}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6EF-4678-95BA-92E233BCBEA4}"/>
                </c:ext>
                <c:ext xmlns:c15="http://schemas.microsoft.com/office/drawing/2012/chart" uri="{CE6537A1-D6FC-4f65-9D91-7224C49458BB}">
                  <c15:dlblFieldTable>
                    <c15:dlblFTEntry>
                      <c15:txfldGUID>{B8CAEDA1-BBDF-40FA-BBCC-E0850A9184C1}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6EF-4678-95BA-92E233BCBEA4}"/>
                </c:ext>
                <c:ext xmlns:c15="http://schemas.microsoft.com/office/drawing/2012/chart" uri="{CE6537A1-D6FC-4f65-9D91-7224C49458BB}">
                  <c15:dlblFieldTable>
                    <c15:dlblFTEntry>
                      <c15:txfldGUID>{9EB834FB-62A5-4532-AE56-81EC84A7983B}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6EF-4678-95BA-92E233BCBEA4}"/>
                </c:ext>
                <c:ext xmlns:c15="http://schemas.microsoft.com/office/drawing/2012/chart" uri="{CE6537A1-D6FC-4f65-9D91-7224C49458BB}">
                  <c15:dlblFieldTable>
                    <c15:dlblFTEntry>
                      <c15:txfldGUID>{E5870DD9-0C5D-41CE-80DB-CB77494C9BF0}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6EF-4678-95BA-92E233BCBEA4}"/>
                </c:ext>
                <c:ext xmlns:c15="http://schemas.microsoft.com/office/drawing/2012/chart" uri="{CE6537A1-D6FC-4f65-9D91-7224C49458BB}">
                  <c15:dlblFieldTable>
                    <c15:dlblFTEntry>
                      <c15:txfldGUID>{0ABEA8DF-BA64-496D-993F-55465A2A8153}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6EF-4678-95BA-92E233BCBEA4}"/>
                </c:ext>
                <c:ext xmlns:c15="http://schemas.microsoft.com/office/drawing/2012/chart" uri="{CE6537A1-D6FC-4f65-9D91-7224C49458BB}">
                  <c15:dlblFieldTable>
                    <c15:dlblFTEntry>
                      <c15:txfldGUID>{7253DCFE-0B43-4866-9238-6322D2765DD7}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6EF-4678-95BA-92E233BCBEA4}"/>
                </c:ext>
                <c:ext xmlns:c15="http://schemas.microsoft.com/office/drawing/2012/chart" uri="{CE6537A1-D6FC-4f65-9D91-7224C49458BB}">
                  <c15:layout/>
                  <c15:dlblFieldTable>
                    <c15:dlblFTEntry>
                      <c15:txfldGUID>{AD0830DA-C0B5-4A43-8A2B-E520A46BA2E0}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6EF-4678-95BA-92E233BCBEA4}"/>
                </c:ext>
                <c:ext xmlns:c15="http://schemas.microsoft.com/office/drawing/2012/chart" uri="{CE6537A1-D6FC-4f65-9D91-7224C49458BB}">
                  <c15:layout/>
                  <c15:dlblFieldTable>
                    <c15:dlblFTEntry>
                      <c15:txfldGUID>{339DEF40-1085-4584-B084-6016F1501393}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6EF-4678-95BA-92E233BCBEA4}"/>
                </c:ext>
                <c:ext xmlns:c15="http://schemas.microsoft.com/office/drawing/2012/chart" uri="{CE6537A1-D6FC-4f65-9D91-7224C49458BB}">
                  <c15:layout/>
                  <c15:dlblFieldTable>
                    <c15:dlblFTEntry>
                      <c15:txfldGUID>{9163D59E-2727-4760-9F87-5E091C73CFF8}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C6EF-4678-95BA-92E233BCBEA4}"/>
            </c:ext>
          </c:extLst>
        </c:ser>
        <c:dLbls>
          <c:showLegendKey val="0"/>
          <c:showVal val="1"/>
          <c:showCatName val="0"/>
          <c:showSerName val="0"/>
          <c:showPercent val="0"/>
          <c:showBubbleSize val="0"/>
        </c:dLbls>
        <c:axId val="197768704"/>
        <c:axId val="197770624"/>
      </c:scatterChart>
      <c:valAx>
        <c:axId val="197768704"/>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770624"/>
        <c:crosses val="autoZero"/>
        <c:crossBetween val="midCat"/>
      </c:valAx>
      <c:valAx>
        <c:axId val="197770624"/>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768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68-4836-B01E-F99E5902347C}"/>
                </c:ext>
                <c:ext xmlns:c15="http://schemas.microsoft.com/office/drawing/2012/chart" uri="{CE6537A1-D6FC-4f65-9D91-7224C49458BB}">
                  <c15:dlblFieldTable>
                    <c15:dlblFTEntry>
                      <c15:txfldGUID>{8CC34667-196E-4EB1-9FC7-A1F301B4F7AF}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68-4836-B01E-F99E5902347C}"/>
                </c:ext>
                <c:ext xmlns:c15="http://schemas.microsoft.com/office/drawing/2012/chart" uri="{CE6537A1-D6FC-4f65-9D91-7224C49458BB}">
                  <c15:dlblFieldTable>
                    <c15:dlblFTEntry>
                      <c15:txfldGUID>{72DBAACA-6D6B-4FB7-AB54-5DFB4D70405A}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68-4836-B01E-F99E5902347C}"/>
                </c:ext>
                <c:ext xmlns:c15="http://schemas.microsoft.com/office/drawing/2012/chart" uri="{CE6537A1-D6FC-4f65-9D91-7224C49458BB}">
                  <c15:dlblFieldTable>
                    <c15:dlblFTEntry>
                      <c15:txfldGUID>{E2474224-F411-49DD-AD5E-BAB87842EB8B}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68-4836-B01E-F99E5902347C}"/>
                </c:ext>
                <c:ext xmlns:c15="http://schemas.microsoft.com/office/drawing/2012/chart" uri="{CE6537A1-D6FC-4f65-9D91-7224C49458BB}">
                  <c15:dlblFieldTable>
                    <c15:dlblFTEntry>
                      <c15:txfldGUID>{D98F8D9F-A858-44C1-910D-3E20185F304E}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68-4836-B01E-F99E5902347C}"/>
                </c:ext>
                <c:ext xmlns:c15="http://schemas.microsoft.com/office/drawing/2012/chart" uri="{CE6537A1-D6FC-4f65-9D91-7224C49458BB}">
                  <c15:dlblFieldTable>
                    <c15:dlblFTEntry>
                      <c15:txfldGUID>{D076D28A-C15B-4949-9811-AA41A003707C}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68-4836-B01E-F99E5902347C}"/>
                </c:ext>
                <c:ext xmlns:c15="http://schemas.microsoft.com/office/drawing/2012/chart" uri="{CE6537A1-D6FC-4f65-9D91-7224C49458BB}">
                  <c15:dlblFieldTable>
                    <c15:dlblFTEntry>
                      <c15:txfldGUID>{BA631B7D-A5FA-4D71-9616-070DBEFAD53B}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68-4836-B01E-F99E5902347C}"/>
                </c:ext>
                <c:ext xmlns:c15="http://schemas.microsoft.com/office/drawing/2012/chart" uri="{CE6537A1-D6FC-4f65-9D91-7224C49458BB}">
                  <c15:dlblFieldTable>
                    <c15:dlblFTEntry>
                      <c15:txfldGUID>{9E8EC7C4-53A7-4CD5-9968-9BF1920B8FAB}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68-4836-B01E-F99E5902347C}"/>
                </c:ext>
                <c:ext xmlns:c15="http://schemas.microsoft.com/office/drawing/2012/chart" uri="{CE6537A1-D6FC-4f65-9D91-7224C49458BB}">
                  <c15:dlblFieldTable>
                    <c15:dlblFTEntry>
                      <c15:txfldGUID>{9354F5CA-D4DA-405E-918F-8F7F3880139E}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68-4836-B01E-F99E5902347C}"/>
                </c:ext>
                <c:ext xmlns:c15="http://schemas.microsoft.com/office/drawing/2012/chart" uri="{CE6537A1-D6FC-4f65-9D91-7224C49458BB}">
                  <c15:dlblFieldTable>
                    <c15:dlblFTEntry>
                      <c15:txfldGUID>{058EB131-F693-4EB3-8DAA-75EF53E3A46C}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6.7</c:v>
                </c:pt>
                <c:pt idx="16">
                  <c:v>6.8</c:v>
                </c:pt>
                <c:pt idx="24">
                  <c:v>5.5</c:v>
                </c:pt>
                <c:pt idx="32">
                  <c:v>4.9000000000000004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068-4836-B01E-F99E590234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68-4836-B01E-F99E5902347C}"/>
                </c:ext>
                <c:ext xmlns:c15="http://schemas.microsoft.com/office/drawing/2012/chart" uri="{CE6537A1-D6FC-4f65-9D91-7224C49458BB}">
                  <c15:layout/>
                  <c15:dlblFieldTable>
                    <c15:dlblFTEntry>
                      <c15:txfldGUID>{D0D396E2-0D4C-43C2-91C8-15576F22AF75}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68-4836-B01E-F99E5902347C}"/>
                </c:ext>
                <c:ext xmlns:c15="http://schemas.microsoft.com/office/drawing/2012/chart" uri="{CE6537A1-D6FC-4f65-9D91-7224C49458BB}">
                  <c15:dlblFieldTable>
                    <c15:dlblFTEntry>
                      <c15:txfldGUID>{EDB0CD48-550B-43D8-83F1-037A33A50B04}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68-4836-B01E-F99E5902347C}"/>
                </c:ext>
                <c:ext xmlns:c15="http://schemas.microsoft.com/office/drawing/2012/chart" uri="{CE6537A1-D6FC-4f65-9D91-7224C49458BB}">
                  <c15:dlblFieldTable>
                    <c15:dlblFTEntry>
                      <c15:txfldGUID>{CA9E4A2D-8CB3-43E1-850F-3A42D9FA39F4}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68-4836-B01E-F99E5902347C}"/>
                </c:ext>
                <c:ext xmlns:c15="http://schemas.microsoft.com/office/drawing/2012/chart" uri="{CE6537A1-D6FC-4f65-9D91-7224C49458BB}">
                  <c15:dlblFieldTable>
                    <c15:dlblFTEntry>
                      <c15:txfldGUID>{1FD073B6-FD6E-4905-ACE3-E4369A1319E9}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68-4836-B01E-F99E5902347C}"/>
                </c:ext>
                <c:ext xmlns:c15="http://schemas.microsoft.com/office/drawing/2012/chart" uri="{CE6537A1-D6FC-4f65-9D91-7224C49458BB}">
                  <c15:dlblFieldTable>
                    <c15:dlblFTEntry>
                      <c15:txfldGUID>{E56DBA7A-66AE-415A-9375-3795BA021C7A}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68-4836-B01E-F99E5902347C}"/>
                </c:ext>
                <c:ext xmlns:c15="http://schemas.microsoft.com/office/drawing/2012/chart" uri="{CE6537A1-D6FC-4f65-9D91-7224C49458BB}">
                  <c15:layout/>
                  <c15:dlblFieldTable>
                    <c15:dlblFTEntry>
                      <c15:txfldGUID>{3F215C70-2B97-4D87-BEFD-DE0633B5360E}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68-4836-B01E-F99E5902347C}"/>
                </c:ext>
                <c:ext xmlns:c15="http://schemas.microsoft.com/office/drawing/2012/chart" uri="{CE6537A1-D6FC-4f65-9D91-7224C49458BB}">
                  <c15:layout/>
                  <c15:dlblFieldTable>
                    <c15:dlblFTEntry>
                      <c15:txfldGUID>{EBDE62F9-2018-48AA-AFFB-E9F81FA1ADEC}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68-4836-B01E-F99E5902347C}"/>
                </c:ext>
                <c:ext xmlns:c15="http://schemas.microsoft.com/office/drawing/2012/chart" uri="{CE6537A1-D6FC-4f65-9D91-7224C49458BB}">
                  <c15:layout/>
                  <c15:dlblFieldTable>
                    <c15:dlblFTEntry>
                      <c15:txfldGUID>{DBFC45F9-33FA-46EE-850B-1D7F952DFE68}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68-4836-B01E-F99E5902347C}"/>
                </c:ext>
                <c:ext xmlns:c15="http://schemas.microsoft.com/office/drawing/2012/chart" uri="{CE6537A1-D6FC-4f65-9D91-7224C49458BB}">
                  <c15:layout/>
                  <c15:dlblFieldTable>
                    <c15:dlblFTEntry>
                      <c15:txfldGUID>{5B867C56-7F6C-49BB-9434-0527A3366F4D}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6068-4836-B01E-F99E5902347C}"/>
            </c:ext>
          </c:extLst>
        </c:ser>
        <c:dLbls>
          <c:showLegendKey val="0"/>
          <c:showVal val="1"/>
          <c:showCatName val="0"/>
          <c:showSerName val="0"/>
          <c:showPercent val="0"/>
          <c:showBubbleSize val="0"/>
        </c:dLbls>
        <c:axId val="200750208"/>
        <c:axId val="200752128"/>
      </c:scatterChart>
      <c:valAx>
        <c:axId val="200750208"/>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752128"/>
        <c:crosses val="autoZero"/>
        <c:crossBetween val="midCat"/>
      </c:valAx>
      <c:valAx>
        <c:axId val="200752128"/>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750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年度の小学校運動場改修事業に係る起債の終了等により元利償還金の額が減少し，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一部事務組合が実施した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公園給排水整備事業に係る起債の元金の償還開始等により，組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合等が起こした地方債の元利償還金等に対する負担金等が増額となっている。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公債費は，事業費補正により基準財政需要額に算入された公債費の減等により減額している。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今後公共施設の大規模改修等の起債が見込まれていくが，世代間の公平性に配慮した借入れを行っていく。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起債の定時償還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，公共施設等の大規模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に伴う起債が見込まれるが，平成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年度に創設した公共公益施設整備基金の計画的な運用を図りながら，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世代間の公平性に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考慮した借入を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債務負担行為については，五省協定に基づく立替金の償還のみであり，また公営企業債においても近年借入を行っていないため，ともに減額している。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充当可能基金については，公共公益施設整備基金への計画的な積立てを行っていく。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茨城県守谷市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年度に創設した公共公益施設整備基金は，毎年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百万円の積立てを行っている。また，Ｈ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年度から本格的に開始したふるさとづくり寄附金の増によりその他特定目的基金の額が増額し，全体として前年度から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今後はふるさとづくり寄附金に係る基金の運用の見直しを行うため，その他特定目的基金が減額する見込となっている。当市ではＨ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年度に創設した公共公益施設整備基金が，大規模改修のピークを迎える積立開始から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年後に財政調整基金と合計して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百万円となるよう積立を行っている。今後も総合計画の元，随時財政計画の見直しを行い，起債とのバランスに配慮した適正な基金運営を実施していく。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公共公益施設整備基金：学校施設等の大規模改修に備え，計画的な積立を行う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lang="ja-JP" altLang="en-US" sz="1300">
              <a:effectLst/>
              <a:latin typeface="ＭＳ ゴシック" panose="020B0609070205080204" pitchFamily="49" charset="-128"/>
              <a:ea typeface="ＭＳ ゴシック" panose="020B0609070205080204" pitchFamily="49" charset="-128"/>
            </a:rPr>
            <a:t>福祉施策の充実に関する事業の推進を図る</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a:t>
          </a:r>
          <a:r>
            <a:rPr lang="ja-JP" altLang="en-US" sz="1300">
              <a:effectLst/>
              <a:latin typeface="ＭＳ ゴシック" panose="020B0609070205080204" pitchFamily="49" charset="-128"/>
              <a:ea typeface="ＭＳ ゴシック" panose="020B0609070205080204" pitchFamily="49" charset="-128"/>
            </a:rPr>
            <a:t>住民その他の積極的な参加と協力により，緑の保全と緑化の推進及び啓発を図る</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市営住宅修繕費積立金：市営住宅の修繕費相当を積立する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教育文化振興基金：</a:t>
          </a:r>
          <a:r>
            <a:rPr lang="ja-JP" altLang="en-US" sz="1300">
              <a:effectLst/>
              <a:latin typeface="ＭＳ ゴシック" panose="020B0609070205080204" pitchFamily="49" charset="-128"/>
              <a:ea typeface="ＭＳ ゴシック" panose="020B0609070205080204" pitchFamily="49" charset="-128"/>
            </a:rPr>
            <a:t>教育，文化活動及びスポーツ活動の振興を図る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ふるさとづくり寄附金事業の積立基金として，地域福祉基金，緑化基金，教育文化振興基金，協働のまちづくり基金の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つの基金を指定して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年度の寄附額は前年度から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年度に創設した公共公益施設整備基金は，毎年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公共公益施設整備基金については，引続き毎年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百万円を目安に計画的な積立てを行う。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ふるさとづくり寄附金事業に係る基金は，運用方法の見直しにより積立額は減少する見込みとなっている。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年度は前年度と比較して取崩し額は減少したものの，学校施設の改修工事等により，残高は前年度から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財政調整基金の残高は，大規模改修のピークに公共公益施設整備基金と合わせて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百万円になるのを目安に運用している。Ｈ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％に相当し標準的な水準である。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当市は特定の企業からの税収が一定の割合を占めていることなどから，市場の急激な変動にも対応できるよう適正な基金残高を維持していく。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当市においては，Ｈ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年度以降減債基金の積立及び取崩しを行っていない。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当面は減債基金活用の予定はないが，今後は，公共施設の大規模改修が見込まれていくため，基金の活用を含めた総合的な地方債の計画管理を行っていく。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66,922
66,044
35.71
22,231,476
20,603,864
1,372,746
12,418,718
10,711,895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となっているが，守谷市においても，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年代の大規模な住宅団地の造成に伴い整備された小中学校等の公共施設や，インフラ施設の老朽化が進行してきている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守谷市公共施設等総合管理計画」を軸に，「橋梁長寿命化修繕計画」，「守谷市公営住宅等長寿命化計画」等各施設の修繕計画との整合を図りながら，適切な公共施設のマネジメントにより費用の低減化・平準化を図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4" name="直線コネクタ 73"/>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5"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6" name="直線コネクタ 75"/>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7"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8" name="直線コネクタ 77"/>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9"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0" name="フローチャート: 判断 79"/>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1" name="フローチャート: 判断 80"/>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2" name="フローチャート: 判断 81"/>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157389</xdr:rowOff>
    </xdr:from>
    <xdr:to>
      <xdr:col>23</xdr:col>
      <xdr:colOff>136525</xdr:colOff>
      <xdr:row>32</xdr:row>
      <xdr:rowOff>87539</xdr:rowOff>
    </xdr:to>
    <xdr:sp macro="" textlink="">
      <xdr:nvSpPr>
        <xdr:cNvPr id="88" name="楕円 87"/>
        <xdr:cNvSpPr/>
      </xdr:nvSpPr>
      <xdr:spPr>
        <a:xfrm>
          <a:off x="47117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135816</xdr:rowOff>
    </xdr:from>
    <xdr:ext cx="405111" cy="259045"/>
    <xdr:sp macro="" textlink="">
      <xdr:nvSpPr>
        <xdr:cNvPr id="89" name="有形固定資産減価償却率該当値テキスト"/>
        <xdr:cNvSpPr txBox="1"/>
      </xdr:nvSpPr>
      <xdr:spPr>
        <a:xfrm>
          <a:off x="4813300" y="62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90" name="楕円 89"/>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36739</xdr:rowOff>
    </xdr:from>
    <xdr:to>
      <xdr:col>23</xdr:col>
      <xdr:colOff>85725</xdr:colOff>
      <xdr:row>32</xdr:row>
      <xdr:rowOff>98425</xdr:rowOff>
    </xdr:to>
    <xdr:cxnSp macro="">
      <xdr:nvCxnSpPr>
        <xdr:cNvPr id="91" name="直線コネクタ 90"/>
        <xdr:cNvCxnSpPr/>
      </xdr:nvCxnSpPr>
      <xdr:spPr>
        <a:xfrm flipV="1">
          <a:off x="4051300" y="6294664"/>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108041</xdr:rowOff>
    </xdr:from>
    <xdr:to>
      <xdr:col>15</xdr:col>
      <xdr:colOff>187325</xdr:colOff>
      <xdr:row>32</xdr:row>
      <xdr:rowOff>38191</xdr:rowOff>
    </xdr:to>
    <xdr:sp macro="" textlink="">
      <xdr:nvSpPr>
        <xdr:cNvPr id="92" name="楕円 91"/>
        <xdr:cNvSpPr/>
      </xdr:nvSpPr>
      <xdr:spPr>
        <a:xfrm>
          <a:off x="3238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158841</xdr:rowOff>
    </xdr:from>
    <xdr:to>
      <xdr:col>19</xdr:col>
      <xdr:colOff>136525</xdr:colOff>
      <xdr:row>32</xdr:row>
      <xdr:rowOff>98425</xdr:rowOff>
    </xdr:to>
    <xdr:cxnSp macro="">
      <xdr:nvCxnSpPr>
        <xdr:cNvPr id="93" name="直線コネクタ 92"/>
        <xdr:cNvCxnSpPr/>
      </xdr:nvCxnSpPr>
      <xdr:spPr>
        <a:xfrm>
          <a:off x="3289300" y="6245316"/>
          <a:ext cx="762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4"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6" name="n_1mainValue有形固定資産減価償却率"/>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29318</xdr:rowOff>
    </xdr:from>
    <xdr:ext cx="405111" cy="259045"/>
    <xdr:sp macro="" textlink="">
      <xdr:nvSpPr>
        <xdr:cNvPr id="97" name="n_2mainValue有形固定資産減価償却率"/>
        <xdr:cNvSpPr txBox="1"/>
      </xdr:nvSpPr>
      <xdr:spPr>
        <a:xfrm>
          <a:off x="3086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債務償還可能年数は，地方債現在高の減や充当可能基金残高の増により，類似団体平均の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年下回る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今後は施設の大規模改修に伴う起債が見込まれるが，年度ごとの収支額や充当可能財源に配慮した借入れを行っていく。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6" name="テキスト ボックス 11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8" name="テキスト ボックス 11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20" name="テキスト ボックス 11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2" name="テキスト ボックス 121"/>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4" name="テキスト ボックス 12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6" name="テキスト ボックス 12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8" name="直線コネクタ 127"/>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0" name="直線コネクタ 12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3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2" name="直線コネクタ 13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3"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4" name="フローチャート: 判断 13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40" name="楕円 139"/>
        <xdr:cNvSpPr/>
      </xdr:nvSpPr>
      <xdr:spPr>
        <a:xfrm>
          <a:off x="1474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114952</xdr:rowOff>
    </xdr:from>
    <xdr:ext cx="340478" cy="259045"/>
    <xdr:sp macro="" textlink="">
      <xdr:nvSpPr>
        <xdr:cNvPr id="141" name="債務償還可能年数該当値テキスト"/>
        <xdr:cNvSpPr txBox="1"/>
      </xdr:nvSpPr>
      <xdr:spPr>
        <a:xfrm>
          <a:off x="14846300" y="6544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66,922
66,044
35.71
22,231,476
20,603,864
1,372,746
12,418,718
10,711,895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23767</xdr:rowOff>
    </xdr:from>
    <xdr:to>
      <xdr:col>24</xdr:col>
      <xdr:colOff>114300</xdr:colOff>
      <xdr:row>38</xdr:row>
      <xdr:rowOff>125367</xdr:rowOff>
    </xdr:to>
    <xdr:sp macro="" textlink="">
      <xdr:nvSpPr>
        <xdr:cNvPr id="71" name="楕円 70"/>
        <xdr:cNvSpPr/>
      </xdr:nvSpPr>
      <xdr:spPr>
        <a:xfrm>
          <a:off x="45847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2194</xdr:rowOff>
    </xdr:from>
    <xdr:ext cx="405111" cy="259045"/>
    <xdr:sp macro="" textlink="">
      <xdr:nvSpPr>
        <xdr:cNvPr id="72" name="【道路】&#10;有形固定資産減価償却率該当値テキスト"/>
        <xdr:cNvSpPr txBox="1"/>
      </xdr:nvSpPr>
      <xdr:spPr>
        <a:xfrm>
          <a:off x="4673600"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54791</xdr:rowOff>
    </xdr:from>
    <xdr:to>
      <xdr:col>20</xdr:col>
      <xdr:colOff>38100</xdr:colOff>
      <xdr:row>38</xdr:row>
      <xdr:rowOff>156391</xdr:rowOff>
    </xdr:to>
    <xdr:sp macro="" textlink="">
      <xdr:nvSpPr>
        <xdr:cNvPr id="73" name="楕円 72"/>
        <xdr:cNvSpPr/>
      </xdr:nvSpPr>
      <xdr:spPr>
        <a:xfrm>
          <a:off x="3746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105591</xdr:rowOff>
    </xdr:to>
    <xdr:cxnSp macro="">
      <xdr:nvCxnSpPr>
        <xdr:cNvPr id="74" name="直線コネクタ 73"/>
        <xdr:cNvCxnSpPr/>
      </xdr:nvCxnSpPr>
      <xdr:spPr>
        <a:xfrm flipV="1">
          <a:off x="3797300" y="658966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5" name="楕円 74"/>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105591</xdr:rowOff>
    </xdr:from>
    <xdr:to>
      <xdr:col>19</xdr:col>
      <xdr:colOff>177800</xdr:colOff>
      <xdr:row>38</xdr:row>
      <xdr:rowOff>115388</xdr:rowOff>
    </xdr:to>
    <xdr:cxnSp macro="">
      <xdr:nvCxnSpPr>
        <xdr:cNvPr id="76" name="直線コネクタ 75"/>
        <xdr:cNvCxnSpPr/>
      </xdr:nvCxnSpPr>
      <xdr:spPr>
        <a:xfrm flipV="1">
          <a:off x="2908300" y="66206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147518</xdr:rowOff>
    </xdr:from>
    <xdr:ext cx="405111" cy="259045"/>
    <xdr:sp macro="" textlink="">
      <xdr:nvSpPr>
        <xdr:cNvPr id="79" name="n_1mainValue【道路】&#10;有形固定資産減価償却率"/>
        <xdr:cNvSpPr txBox="1"/>
      </xdr:nvSpPr>
      <xdr:spPr>
        <a:xfrm>
          <a:off x="35820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0" name="n_2mainValue【道路】&#10;有形固定資産減価償却率"/>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95678</xdr:rowOff>
    </xdr:from>
    <xdr:to>
      <xdr:col>55</xdr:col>
      <xdr:colOff>50800</xdr:colOff>
      <xdr:row>42</xdr:row>
      <xdr:rowOff>25828</xdr:rowOff>
    </xdr:to>
    <xdr:sp macro="" textlink="">
      <xdr:nvSpPr>
        <xdr:cNvPr id="120" name="楕円 119"/>
        <xdr:cNvSpPr/>
      </xdr:nvSpPr>
      <xdr:spPr>
        <a:xfrm>
          <a:off x="10426700" y="71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21" name="【道路】&#10;一人当たり延長該当値テキスト"/>
        <xdr:cNvSpPr txBox="1"/>
      </xdr:nvSpPr>
      <xdr:spPr>
        <a:xfrm>
          <a:off x="10515600"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94813</xdr:rowOff>
    </xdr:from>
    <xdr:to>
      <xdr:col>50</xdr:col>
      <xdr:colOff>165100</xdr:colOff>
      <xdr:row>42</xdr:row>
      <xdr:rowOff>24963</xdr:rowOff>
    </xdr:to>
    <xdr:sp macro="" textlink="">
      <xdr:nvSpPr>
        <xdr:cNvPr id="122" name="楕円 121"/>
        <xdr:cNvSpPr/>
      </xdr:nvSpPr>
      <xdr:spPr>
        <a:xfrm>
          <a:off x="9588500" y="71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145613</xdr:rowOff>
    </xdr:from>
    <xdr:to>
      <xdr:col>55</xdr:col>
      <xdr:colOff>0</xdr:colOff>
      <xdr:row>41</xdr:row>
      <xdr:rowOff>146478</xdr:rowOff>
    </xdr:to>
    <xdr:cxnSp macro="">
      <xdr:nvCxnSpPr>
        <xdr:cNvPr id="123" name="直線コネクタ 122"/>
        <xdr:cNvCxnSpPr/>
      </xdr:nvCxnSpPr>
      <xdr:spPr>
        <a:xfrm>
          <a:off x="9639300" y="7175063"/>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23734</xdr:rowOff>
    </xdr:from>
    <xdr:to>
      <xdr:col>46</xdr:col>
      <xdr:colOff>38100</xdr:colOff>
      <xdr:row>42</xdr:row>
      <xdr:rowOff>125334</xdr:rowOff>
    </xdr:to>
    <xdr:sp macro="" textlink="">
      <xdr:nvSpPr>
        <xdr:cNvPr id="124" name="楕円 123"/>
        <xdr:cNvSpPr/>
      </xdr:nvSpPr>
      <xdr:spPr>
        <a:xfrm>
          <a:off x="8699500" y="72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145613</xdr:rowOff>
    </xdr:from>
    <xdr:to>
      <xdr:col>50</xdr:col>
      <xdr:colOff>114300</xdr:colOff>
      <xdr:row>42</xdr:row>
      <xdr:rowOff>74534</xdr:rowOff>
    </xdr:to>
    <xdr:cxnSp macro="">
      <xdr:nvCxnSpPr>
        <xdr:cNvPr id="125" name="直線コネクタ 124"/>
        <xdr:cNvCxnSpPr/>
      </xdr:nvCxnSpPr>
      <xdr:spPr>
        <a:xfrm flipV="1">
          <a:off x="8750300" y="7175063"/>
          <a:ext cx="889000" cy="10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16090</xdr:rowOff>
    </xdr:from>
    <xdr:ext cx="469744" cy="259045"/>
    <xdr:sp macro="" textlink="">
      <xdr:nvSpPr>
        <xdr:cNvPr id="128" name="n_1mainValue【道路】&#10;一人当たり延長"/>
        <xdr:cNvSpPr txBox="1"/>
      </xdr:nvSpPr>
      <xdr:spPr>
        <a:xfrm>
          <a:off x="9391727" y="72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116461</xdr:rowOff>
    </xdr:from>
    <xdr:ext cx="469744" cy="259045"/>
    <xdr:sp macro="" textlink="">
      <xdr:nvSpPr>
        <xdr:cNvPr id="129" name="n_2mainValue【道路】&#10;一人当たり延長"/>
        <xdr:cNvSpPr txBox="1"/>
      </xdr:nvSpPr>
      <xdr:spPr>
        <a:xfrm>
          <a:off x="8515427" y="731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9" name="楕円 168"/>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30497</xdr:rowOff>
    </xdr:from>
    <xdr:ext cx="405111" cy="259045"/>
    <xdr:sp macro="" textlink="">
      <xdr:nvSpPr>
        <xdr:cNvPr id="170" name="【橋りょう・トンネル】&#10;有形固定資産減価償却率該当値テキスト"/>
        <xdr:cNvSpPr txBox="1"/>
      </xdr:nvSpPr>
      <xdr:spPr>
        <a:xfrm>
          <a:off x="4673600"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14515</xdr:rowOff>
    </xdr:from>
    <xdr:to>
      <xdr:col>20</xdr:col>
      <xdr:colOff>38100</xdr:colOff>
      <xdr:row>58</xdr:row>
      <xdr:rowOff>116115</xdr:rowOff>
    </xdr:to>
    <xdr:sp macro="" textlink="">
      <xdr:nvSpPr>
        <xdr:cNvPr id="171" name="楕円 170"/>
        <xdr:cNvSpPr/>
      </xdr:nvSpPr>
      <xdr:spPr>
        <a:xfrm>
          <a:off x="3746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65315</xdr:rowOff>
    </xdr:from>
    <xdr:to>
      <xdr:col>24</xdr:col>
      <xdr:colOff>63500</xdr:colOff>
      <xdr:row>59</xdr:row>
      <xdr:rowOff>102870</xdr:rowOff>
    </xdr:to>
    <xdr:cxnSp macro="">
      <xdr:nvCxnSpPr>
        <xdr:cNvPr id="172" name="直線コネクタ 171"/>
        <xdr:cNvCxnSpPr/>
      </xdr:nvCxnSpPr>
      <xdr:spPr>
        <a:xfrm>
          <a:off x="3797300" y="10009415"/>
          <a:ext cx="8382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163104</xdr:rowOff>
    </xdr:from>
    <xdr:to>
      <xdr:col>15</xdr:col>
      <xdr:colOff>101600</xdr:colOff>
      <xdr:row>58</xdr:row>
      <xdr:rowOff>93254</xdr:rowOff>
    </xdr:to>
    <xdr:sp macro="" textlink="">
      <xdr:nvSpPr>
        <xdr:cNvPr id="173" name="楕円 172"/>
        <xdr:cNvSpPr/>
      </xdr:nvSpPr>
      <xdr:spPr>
        <a:xfrm>
          <a:off x="2857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42454</xdr:rowOff>
    </xdr:from>
    <xdr:to>
      <xdr:col>19</xdr:col>
      <xdr:colOff>177800</xdr:colOff>
      <xdr:row>58</xdr:row>
      <xdr:rowOff>65315</xdr:rowOff>
    </xdr:to>
    <xdr:cxnSp macro="">
      <xdr:nvCxnSpPr>
        <xdr:cNvPr id="174" name="直線コネクタ 173"/>
        <xdr:cNvCxnSpPr/>
      </xdr:nvCxnSpPr>
      <xdr:spPr>
        <a:xfrm>
          <a:off x="2908300" y="99865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132642</xdr:rowOff>
    </xdr:from>
    <xdr:ext cx="405111" cy="259045"/>
    <xdr:sp macro="" textlink="">
      <xdr:nvSpPr>
        <xdr:cNvPr id="177" name="n_1mainValue【橋りょう・トンネル】&#10;有形固定資産減価償却率"/>
        <xdr:cNvSpPr txBox="1"/>
      </xdr:nvSpPr>
      <xdr:spPr>
        <a:xfrm>
          <a:off x="3582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109781</xdr:rowOff>
    </xdr:from>
    <xdr:ext cx="405111" cy="259045"/>
    <xdr:sp macro="" textlink="">
      <xdr:nvSpPr>
        <xdr:cNvPr id="178" name="n_2mainValue【橋りょう・トンネル】&#10;有形固定資産減価償却率"/>
        <xdr:cNvSpPr txBox="1"/>
      </xdr:nvSpPr>
      <xdr:spPr>
        <a:xfrm>
          <a:off x="2705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22254</xdr:rowOff>
    </xdr:from>
    <xdr:to>
      <xdr:col>55</xdr:col>
      <xdr:colOff>50800</xdr:colOff>
      <xdr:row>64</xdr:row>
      <xdr:rowOff>123854</xdr:rowOff>
    </xdr:to>
    <xdr:sp macro="" textlink="">
      <xdr:nvSpPr>
        <xdr:cNvPr id="216" name="楕円 215"/>
        <xdr:cNvSpPr/>
      </xdr:nvSpPr>
      <xdr:spPr>
        <a:xfrm>
          <a:off x="10426700" y="109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108631</xdr:rowOff>
    </xdr:from>
    <xdr:ext cx="469744" cy="259045"/>
    <xdr:sp macro="" textlink="">
      <xdr:nvSpPr>
        <xdr:cNvPr id="217" name="【橋りょう・トンネル】&#10;一人当たり有形固定資産（償却資産）額該当値テキスト"/>
        <xdr:cNvSpPr txBox="1"/>
      </xdr:nvSpPr>
      <xdr:spPr>
        <a:xfrm>
          <a:off x="10515600" y="1090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22909</xdr:rowOff>
    </xdr:from>
    <xdr:to>
      <xdr:col>50</xdr:col>
      <xdr:colOff>165100</xdr:colOff>
      <xdr:row>64</xdr:row>
      <xdr:rowOff>124509</xdr:rowOff>
    </xdr:to>
    <xdr:sp macro="" textlink="">
      <xdr:nvSpPr>
        <xdr:cNvPr id="218" name="楕円 217"/>
        <xdr:cNvSpPr/>
      </xdr:nvSpPr>
      <xdr:spPr>
        <a:xfrm>
          <a:off x="9588500" y="109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73054</xdr:rowOff>
    </xdr:from>
    <xdr:to>
      <xdr:col>55</xdr:col>
      <xdr:colOff>0</xdr:colOff>
      <xdr:row>64</xdr:row>
      <xdr:rowOff>73709</xdr:rowOff>
    </xdr:to>
    <xdr:cxnSp macro="">
      <xdr:nvCxnSpPr>
        <xdr:cNvPr id="219" name="直線コネクタ 218"/>
        <xdr:cNvCxnSpPr/>
      </xdr:nvCxnSpPr>
      <xdr:spPr>
        <a:xfrm flipV="1">
          <a:off x="9639300" y="11045854"/>
          <a:ext cx="8382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45744</xdr:rowOff>
    </xdr:from>
    <xdr:to>
      <xdr:col>46</xdr:col>
      <xdr:colOff>38100</xdr:colOff>
      <xdr:row>63</xdr:row>
      <xdr:rowOff>147344</xdr:rowOff>
    </xdr:to>
    <xdr:sp macro="" textlink="">
      <xdr:nvSpPr>
        <xdr:cNvPr id="220" name="楕円 219"/>
        <xdr:cNvSpPr/>
      </xdr:nvSpPr>
      <xdr:spPr>
        <a:xfrm>
          <a:off x="8699500" y="108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96544</xdr:rowOff>
    </xdr:from>
    <xdr:to>
      <xdr:col>50</xdr:col>
      <xdr:colOff>114300</xdr:colOff>
      <xdr:row>64</xdr:row>
      <xdr:rowOff>73709</xdr:rowOff>
    </xdr:to>
    <xdr:cxnSp macro="">
      <xdr:nvCxnSpPr>
        <xdr:cNvPr id="221" name="直線コネクタ 220"/>
        <xdr:cNvCxnSpPr/>
      </xdr:nvCxnSpPr>
      <xdr:spPr>
        <a:xfrm>
          <a:off x="8750300" y="10897894"/>
          <a:ext cx="889000" cy="1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146838</xdr:rowOff>
    </xdr:from>
    <xdr:ext cx="599010" cy="259045"/>
    <xdr:sp macro="" textlink="">
      <xdr:nvSpPr>
        <xdr:cNvPr id="223" name="n_2aveValue【橋りょう・トンネル】&#10;一人当たり有形固定資産（償却資産）額"/>
        <xdr:cNvSpPr txBox="1"/>
      </xdr:nvSpPr>
      <xdr:spPr>
        <a:xfrm>
          <a:off x="8450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115636</xdr:rowOff>
    </xdr:from>
    <xdr:ext cx="469744" cy="259045"/>
    <xdr:sp macro="" textlink="">
      <xdr:nvSpPr>
        <xdr:cNvPr id="224" name="n_1mainValue【橋りょう・トンネル】&#10;一人当たり有形固定資産（償却資産）額"/>
        <xdr:cNvSpPr txBox="1"/>
      </xdr:nvSpPr>
      <xdr:spPr>
        <a:xfrm>
          <a:off x="9391728" y="1108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163871</xdr:rowOff>
    </xdr:from>
    <xdr:ext cx="599010" cy="259045"/>
    <xdr:sp macro="" textlink="">
      <xdr:nvSpPr>
        <xdr:cNvPr id="225" name="n_2mainValue【橋りょう・トンネル】&#10;一人当たり有形固定資産（償却資産）額"/>
        <xdr:cNvSpPr txBox="1"/>
      </xdr:nvSpPr>
      <xdr:spPr>
        <a:xfrm>
          <a:off x="8450795" y="1062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264" name="楕円 263"/>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133366</xdr:rowOff>
    </xdr:from>
    <xdr:ext cx="405111" cy="259045"/>
    <xdr:sp macro="" textlink="">
      <xdr:nvSpPr>
        <xdr:cNvPr id="265" name="【公営住宅】&#10;有形固定資産減価償却率該当値テキスト"/>
        <xdr:cNvSpPr txBox="1"/>
      </xdr:nvSpPr>
      <xdr:spPr>
        <a:xfrm>
          <a:off x="46736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66" name="楕円 265"/>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34289</xdr:rowOff>
    </xdr:from>
    <xdr:to>
      <xdr:col>24</xdr:col>
      <xdr:colOff>63500</xdr:colOff>
      <xdr:row>82</xdr:row>
      <xdr:rowOff>49530</xdr:rowOff>
    </xdr:to>
    <xdr:cxnSp macro="">
      <xdr:nvCxnSpPr>
        <xdr:cNvPr id="267" name="直線コネクタ 266"/>
        <xdr:cNvCxnSpPr/>
      </xdr:nvCxnSpPr>
      <xdr:spPr>
        <a:xfrm flipV="1">
          <a:off x="3797300" y="140931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268" name="楕円 267"/>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49530</xdr:rowOff>
    </xdr:to>
    <xdr:cxnSp macro="">
      <xdr:nvCxnSpPr>
        <xdr:cNvPr id="269" name="直線コネクタ 268"/>
        <xdr:cNvCxnSpPr/>
      </xdr:nvCxnSpPr>
      <xdr:spPr>
        <a:xfrm>
          <a:off x="2908300" y="14051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1"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72" name="n_1mainValue【公営住宅】&#10;有形固定資産減価償却率"/>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3" name="n_2main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128575</xdr:rowOff>
    </xdr:from>
    <xdr:to>
      <xdr:col>55</xdr:col>
      <xdr:colOff>50800</xdr:colOff>
      <xdr:row>86</xdr:row>
      <xdr:rowOff>58725</xdr:rowOff>
    </xdr:to>
    <xdr:sp macro="" textlink="">
      <xdr:nvSpPr>
        <xdr:cNvPr id="309" name="楕円 308"/>
        <xdr:cNvSpPr/>
      </xdr:nvSpPr>
      <xdr:spPr>
        <a:xfrm>
          <a:off x="104267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43502</xdr:rowOff>
    </xdr:from>
    <xdr:ext cx="469744" cy="259045"/>
    <xdr:sp macro="" textlink="">
      <xdr:nvSpPr>
        <xdr:cNvPr id="310" name="【公営住宅】&#10;一人当たり面積該当値テキスト"/>
        <xdr:cNvSpPr txBox="1"/>
      </xdr:nvSpPr>
      <xdr:spPr>
        <a:xfrm>
          <a:off x="10515600" y="1461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128118</xdr:rowOff>
    </xdr:from>
    <xdr:to>
      <xdr:col>50</xdr:col>
      <xdr:colOff>165100</xdr:colOff>
      <xdr:row>86</xdr:row>
      <xdr:rowOff>58268</xdr:rowOff>
    </xdr:to>
    <xdr:sp macro="" textlink="">
      <xdr:nvSpPr>
        <xdr:cNvPr id="311" name="楕円 310"/>
        <xdr:cNvSpPr/>
      </xdr:nvSpPr>
      <xdr:spPr>
        <a:xfrm>
          <a:off x="9588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7468</xdr:rowOff>
    </xdr:from>
    <xdr:to>
      <xdr:col>55</xdr:col>
      <xdr:colOff>0</xdr:colOff>
      <xdr:row>86</xdr:row>
      <xdr:rowOff>7925</xdr:rowOff>
    </xdr:to>
    <xdr:cxnSp macro="">
      <xdr:nvCxnSpPr>
        <xdr:cNvPr id="312" name="直線コネクタ 311"/>
        <xdr:cNvCxnSpPr/>
      </xdr:nvCxnSpPr>
      <xdr:spPr>
        <a:xfrm>
          <a:off x="9639300" y="1475216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127203</xdr:rowOff>
    </xdr:from>
    <xdr:to>
      <xdr:col>46</xdr:col>
      <xdr:colOff>38100</xdr:colOff>
      <xdr:row>86</xdr:row>
      <xdr:rowOff>57353</xdr:rowOff>
    </xdr:to>
    <xdr:sp macro="" textlink="">
      <xdr:nvSpPr>
        <xdr:cNvPr id="313" name="楕円 312"/>
        <xdr:cNvSpPr/>
      </xdr:nvSpPr>
      <xdr:spPr>
        <a:xfrm>
          <a:off x="8699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6553</xdr:rowOff>
    </xdr:from>
    <xdr:to>
      <xdr:col>50</xdr:col>
      <xdr:colOff>114300</xdr:colOff>
      <xdr:row>86</xdr:row>
      <xdr:rowOff>7468</xdr:rowOff>
    </xdr:to>
    <xdr:cxnSp macro="">
      <xdr:nvCxnSpPr>
        <xdr:cNvPr id="314" name="直線コネクタ 313"/>
        <xdr:cNvCxnSpPr/>
      </xdr:nvCxnSpPr>
      <xdr:spPr>
        <a:xfrm>
          <a:off x="8750300" y="1475125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49395</xdr:rowOff>
    </xdr:from>
    <xdr:ext cx="469744" cy="259045"/>
    <xdr:sp macro="" textlink="">
      <xdr:nvSpPr>
        <xdr:cNvPr id="317" name="n_1mainValue【公営住宅】&#10;一人当たり面積"/>
        <xdr:cNvSpPr txBox="1"/>
      </xdr:nvSpPr>
      <xdr:spPr>
        <a:xfrm>
          <a:off x="93917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48480</xdr:rowOff>
    </xdr:from>
    <xdr:ext cx="469744" cy="259045"/>
    <xdr:sp macro="" textlink="">
      <xdr:nvSpPr>
        <xdr:cNvPr id="318" name="n_2mainValue【公営住宅】&#10;一人当たり面積"/>
        <xdr:cNvSpPr txBox="1"/>
      </xdr:nvSpPr>
      <xdr:spPr>
        <a:xfrm>
          <a:off x="8515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64"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373" name="楕円 372"/>
        <xdr:cNvSpPr/>
      </xdr:nvSpPr>
      <xdr:spPr>
        <a:xfrm>
          <a:off x="16268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154322</xdr:rowOff>
    </xdr:from>
    <xdr:ext cx="405111" cy="259045"/>
    <xdr:sp macro="" textlink="">
      <xdr:nvSpPr>
        <xdr:cNvPr id="374" name="【認定こども園・幼稚園・保育所】&#10;有形固定資産減価償却率該当値テキスト"/>
        <xdr:cNvSpPr txBox="1"/>
      </xdr:nvSpPr>
      <xdr:spPr>
        <a:xfrm>
          <a:off x="16357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375" name="楕円 374"/>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55245</xdr:rowOff>
    </xdr:from>
    <xdr:to>
      <xdr:col>85</xdr:col>
      <xdr:colOff>127000</xdr:colOff>
      <xdr:row>38</xdr:row>
      <xdr:rowOff>89535</xdr:rowOff>
    </xdr:to>
    <xdr:cxnSp macro="">
      <xdr:nvCxnSpPr>
        <xdr:cNvPr id="376" name="直線コネクタ 375"/>
        <xdr:cNvCxnSpPr/>
      </xdr:nvCxnSpPr>
      <xdr:spPr>
        <a:xfrm flipV="1">
          <a:off x="15481300" y="65703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137795</xdr:rowOff>
    </xdr:from>
    <xdr:to>
      <xdr:col>76</xdr:col>
      <xdr:colOff>165100</xdr:colOff>
      <xdr:row>38</xdr:row>
      <xdr:rowOff>67945</xdr:rowOff>
    </xdr:to>
    <xdr:sp macro="" textlink="">
      <xdr:nvSpPr>
        <xdr:cNvPr id="377" name="楕円 376"/>
        <xdr:cNvSpPr/>
      </xdr:nvSpPr>
      <xdr:spPr>
        <a:xfrm>
          <a:off x="1454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17145</xdr:rowOff>
    </xdr:from>
    <xdr:to>
      <xdr:col>81</xdr:col>
      <xdr:colOff>50800</xdr:colOff>
      <xdr:row>38</xdr:row>
      <xdr:rowOff>89535</xdr:rowOff>
    </xdr:to>
    <xdr:cxnSp macro="">
      <xdr:nvCxnSpPr>
        <xdr:cNvPr id="378" name="直線コネクタ 377"/>
        <xdr:cNvCxnSpPr/>
      </xdr:nvCxnSpPr>
      <xdr:spPr>
        <a:xfrm>
          <a:off x="14592300" y="65322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79"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80"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381" name="n_1main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84472</xdr:rowOff>
    </xdr:from>
    <xdr:ext cx="405111" cy="259045"/>
    <xdr:sp macro="" textlink="">
      <xdr:nvSpPr>
        <xdr:cNvPr id="382" name="n_2mainValue【認定こども園・幼稚園・保育所】&#10;有形固定資産減価償却率"/>
        <xdr:cNvSpPr txBox="1"/>
      </xdr:nvSpPr>
      <xdr:spPr>
        <a:xfrm>
          <a:off x="14389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130556</xdr:rowOff>
    </xdr:from>
    <xdr:to>
      <xdr:col>116</xdr:col>
      <xdr:colOff>114300</xdr:colOff>
      <xdr:row>41</xdr:row>
      <xdr:rowOff>60706</xdr:rowOff>
    </xdr:to>
    <xdr:sp macro="" textlink="">
      <xdr:nvSpPr>
        <xdr:cNvPr id="418" name="楕円 417"/>
        <xdr:cNvSpPr/>
      </xdr:nvSpPr>
      <xdr:spPr>
        <a:xfrm>
          <a:off x="221107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45483</xdr:rowOff>
    </xdr:from>
    <xdr:ext cx="469744" cy="259045"/>
    <xdr:sp macro="" textlink="">
      <xdr:nvSpPr>
        <xdr:cNvPr id="419" name="【認定こども園・幼稚園・保育所】&#10;一人当たり面積該当値テキスト"/>
        <xdr:cNvSpPr txBox="1"/>
      </xdr:nvSpPr>
      <xdr:spPr>
        <a:xfrm>
          <a:off x="221996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420" name="楕円 419"/>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9906</xdr:rowOff>
    </xdr:to>
    <xdr:cxnSp macro="">
      <xdr:nvCxnSpPr>
        <xdr:cNvPr id="421" name="直線コネクタ 420"/>
        <xdr:cNvCxnSpPr/>
      </xdr:nvCxnSpPr>
      <xdr:spPr>
        <a:xfrm>
          <a:off x="21323300" y="703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125984</xdr:rowOff>
    </xdr:from>
    <xdr:to>
      <xdr:col>107</xdr:col>
      <xdr:colOff>101600</xdr:colOff>
      <xdr:row>41</xdr:row>
      <xdr:rowOff>56134</xdr:rowOff>
    </xdr:to>
    <xdr:sp macro="" textlink="">
      <xdr:nvSpPr>
        <xdr:cNvPr id="422" name="楕円 421"/>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xdr:rowOff>
    </xdr:from>
    <xdr:to>
      <xdr:col>111</xdr:col>
      <xdr:colOff>177800</xdr:colOff>
      <xdr:row>41</xdr:row>
      <xdr:rowOff>5334</xdr:rowOff>
    </xdr:to>
    <xdr:cxnSp macro="">
      <xdr:nvCxnSpPr>
        <xdr:cNvPr id="423" name="直線コネクタ 422"/>
        <xdr:cNvCxnSpPr/>
      </xdr:nvCxnSpPr>
      <xdr:spPr>
        <a:xfrm>
          <a:off x="20434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5"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426"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427" name="n_2mainValue【認定こども園・幼稚園・保育所】&#10;一人当たり面積"/>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57"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466" name="楕円 465"/>
        <xdr:cNvSpPr/>
      </xdr:nvSpPr>
      <xdr:spPr>
        <a:xfrm>
          <a:off x="16268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57167</xdr:rowOff>
    </xdr:from>
    <xdr:ext cx="405111" cy="259045"/>
    <xdr:sp macro="" textlink="">
      <xdr:nvSpPr>
        <xdr:cNvPr id="467" name="【学校施設】&#10;有形固定資産減価償却率該当値テキスト"/>
        <xdr:cNvSpPr txBox="1"/>
      </xdr:nvSpPr>
      <xdr:spPr>
        <a:xfrm>
          <a:off x="16357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468" name="楕円 467"/>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61</xdr:row>
      <xdr:rowOff>11430</xdr:rowOff>
    </xdr:to>
    <xdr:cxnSp macro="">
      <xdr:nvCxnSpPr>
        <xdr:cNvPr id="469" name="直線コネクタ 468"/>
        <xdr:cNvCxnSpPr/>
      </xdr:nvCxnSpPr>
      <xdr:spPr>
        <a:xfrm flipV="1">
          <a:off x="15481300" y="10416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23495</xdr:rowOff>
    </xdr:from>
    <xdr:to>
      <xdr:col>76</xdr:col>
      <xdr:colOff>165100</xdr:colOff>
      <xdr:row>61</xdr:row>
      <xdr:rowOff>125095</xdr:rowOff>
    </xdr:to>
    <xdr:sp macro="" textlink="">
      <xdr:nvSpPr>
        <xdr:cNvPr id="470" name="楕円 469"/>
        <xdr:cNvSpPr/>
      </xdr:nvSpPr>
      <xdr:spPr>
        <a:xfrm>
          <a:off x="14541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74295</xdr:rowOff>
    </xdr:to>
    <xdr:cxnSp macro="">
      <xdr:nvCxnSpPr>
        <xdr:cNvPr id="471" name="直線コネクタ 470"/>
        <xdr:cNvCxnSpPr/>
      </xdr:nvCxnSpPr>
      <xdr:spPr>
        <a:xfrm flipV="1">
          <a:off x="14592300" y="104698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2"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73"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474"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475" name="n_2mainValue【学校施設】&#10;有形固定資産減価償却率"/>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64</xdr:row>
      <xdr:rowOff>121920</xdr:rowOff>
    </xdr:to>
    <xdr:cxnSp macro="">
      <xdr:nvCxnSpPr>
        <xdr:cNvPr id="500" name="直線コネクタ 499"/>
        <xdr:cNvCxnSpPr/>
      </xdr:nvCxnSpPr>
      <xdr:spPr>
        <a:xfrm flipV="1">
          <a:off x="22160864" y="9861804"/>
          <a:ext cx="0" cy="1232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125747</xdr:rowOff>
    </xdr:from>
    <xdr:ext cx="469744" cy="259045"/>
    <xdr:sp macro="" textlink="">
      <xdr:nvSpPr>
        <xdr:cNvPr id="501" name="【学校施設】&#10;一人当たり面積最小値テキスト"/>
        <xdr:cNvSpPr txBox="1"/>
      </xdr:nvSpPr>
      <xdr:spPr>
        <a:xfrm>
          <a:off x="22199600" y="1109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121920</xdr:rowOff>
    </xdr:from>
    <xdr:to>
      <xdr:col>116</xdr:col>
      <xdr:colOff>152400</xdr:colOff>
      <xdr:row>64</xdr:row>
      <xdr:rowOff>121920</xdr:rowOff>
    </xdr:to>
    <xdr:cxnSp macro="">
      <xdr:nvCxnSpPr>
        <xdr:cNvPr id="502" name="直線コネクタ 501"/>
        <xdr:cNvCxnSpPr/>
      </xdr:nvCxnSpPr>
      <xdr:spPr>
        <a:xfrm>
          <a:off x="22072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03" name="【学校施設】&#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04" name="直線コネクタ 503"/>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19067</xdr:rowOff>
    </xdr:from>
    <xdr:ext cx="469744" cy="259045"/>
    <xdr:sp macro="" textlink="">
      <xdr:nvSpPr>
        <xdr:cNvPr id="505" name="【学校施設】&#10;一人当たり面積平均値テキスト"/>
        <xdr:cNvSpPr txBox="1"/>
      </xdr:nvSpPr>
      <xdr:spPr>
        <a:xfrm>
          <a:off x="22199600" y="10820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40640</xdr:rowOff>
    </xdr:from>
    <xdr:to>
      <xdr:col>116</xdr:col>
      <xdr:colOff>114300</xdr:colOff>
      <xdr:row>63</xdr:row>
      <xdr:rowOff>142240</xdr:rowOff>
    </xdr:to>
    <xdr:sp macro="" textlink="">
      <xdr:nvSpPr>
        <xdr:cNvPr id="506" name="フローチャート: 判断 505"/>
        <xdr:cNvSpPr/>
      </xdr:nvSpPr>
      <xdr:spPr>
        <a:xfrm>
          <a:off x="221107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23876</xdr:rowOff>
    </xdr:from>
    <xdr:to>
      <xdr:col>112</xdr:col>
      <xdr:colOff>38100</xdr:colOff>
      <xdr:row>63</xdr:row>
      <xdr:rowOff>125476</xdr:rowOff>
    </xdr:to>
    <xdr:sp macro="" textlink="">
      <xdr:nvSpPr>
        <xdr:cNvPr id="507" name="フローチャート: 判断 506"/>
        <xdr:cNvSpPr/>
      </xdr:nvSpPr>
      <xdr:spPr>
        <a:xfrm>
          <a:off x="21272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142748</xdr:rowOff>
    </xdr:from>
    <xdr:to>
      <xdr:col>107</xdr:col>
      <xdr:colOff>101600</xdr:colOff>
      <xdr:row>63</xdr:row>
      <xdr:rowOff>72898</xdr:rowOff>
    </xdr:to>
    <xdr:sp macro="" textlink="">
      <xdr:nvSpPr>
        <xdr:cNvPr id="508" name="フローチャート: 判断 507"/>
        <xdr:cNvSpPr/>
      </xdr:nvSpPr>
      <xdr:spPr>
        <a:xfrm>
          <a:off x="20383500" y="1077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39116</xdr:rowOff>
    </xdr:from>
    <xdr:to>
      <xdr:col>116</xdr:col>
      <xdr:colOff>114300</xdr:colOff>
      <xdr:row>63</xdr:row>
      <xdr:rowOff>140716</xdr:rowOff>
    </xdr:to>
    <xdr:sp macro="" textlink="">
      <xdr:nvSpPr>
        <xdr:cNvPr id="514" name="楕円 513"/>
        <xdr:cNvSpPr/>
      </xdr:nvSpPr>
      <xdr:spPr>
        <a:xfrm>
          <a:off x="221107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61993</xdr:rowOff>
    </xdr:from>
    <xdr:ext cx="469744" cy="259045"/>
    <xdr:sp macro="" textlink="">
      <xdr:nvSpPr>
        <xdr:cNvPr id="515" name="【学校施設】&#10;一人当たり面積該当値テキスト"/>
        <xdr:cNvSpPr txBox="1"/>
      </xdr:nvSpPr>
      <xdr:spPr>
        <a:xfrm>
          <a:off x="22199600" y="106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516" name="楕円 515"/>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89916</xdr:rowOff>
    </xdr:to>
    <xdr:cxnSp macro="">
      <xdr:nvCxnSpPr>
        <xdr:cNvPr id="517" name="直線コネクタ 516"/>
        <xdr:cNvCxnSpPr/>
      </xdr:nvCxnSpPr>
      <xdr:spPr>
        <a:xfrm>
          <a:off x="21323300" y="1088593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114173</xdr:rowOff>
    </xdr:from>
    <xdr:to>
      <xdr:col>107</xdr:col>
      <xdr:colOff>101600</xdr:colOff>
      <xdr:row>57</xdr:row>
      <xdr:rowOff>44323</xdr:rowOff>
    </xdr:to>
    <xdr:sp macro="" textlink="">
      <xdr:nvSpPr>
        <xdr:cNvPr id="518" name="楕円 517"/>
        <xdr:cNvSpPr/>
      </xdr:nvSpPr>
      <xdr:spPr>
        <a:xfrm>
          <a:off x="20383500" y="97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164973</xdr:rowOff>
    </xdr:from>
    <xdr:to>
      <xdr:col>111</xdr:col>
      <xdr:colOff>177800</xdr:colOff>
      <xdr:row>63</xdr:row>
      <xdr:rowOff>84582</xdr:rowOff>
    </xdr:to>
    <xdr:cxnSp macro="">
      <xdr:nvCxnSpPr>
        <xdr:cNvPr id="519" name="直線コネクタ 518"/>
        <xdr:cNvCxnSpPr/>
      </xdr:nvCxnSpPr>
      <xdr:spPr>
        <a:xfrm>
          <a:off x="20434300" y="9766173"/>
          <a:ext cx="889000" cy="11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142003</xdr:rowOff>
    </xdr:from>
    <xdr:ext cx="469744" cy="259045"/>
    <xdr:sp macro="" textlink="">
      <xdr:nvSpPr>
        <xdr:cNvPr id="520" name="n_1aveValue【学校施設】&#10;一人当たり面積"/>
        <xdr:cNvSpPr txBox="1"/>
      </xdr:nvSpPr>
      <xdr:spPr>
        <a:xfrm>
          <a:off x="210757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64025</xdr:rowOff>
    </xdr:from>
    <xdr:ext cx="469744" cy="259045"/>
    <xdr:sp macro="" textlink="">
      <xdr:nvSpPr>
        <xdr:cNvPr id="521" name="n_2aveValue【学校施設】&#10;一人当たり面積"/>
        <xdr:cNvSpPr txBox="1"/>
      </xdr:nvSpPr>
      <xdr:spPr>
        <a:xfrm>
          <a:off x="20199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522" name="n_1mainValue【学校施設】&#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60850</xdr:rowOff>
    </xdr:from>
    <xdr:ext cx="469744" cy="259045"/>
    <xdr:sp macro="" textlink="">
      <xdr:nvSpPr>
        <xdr:cNvPr id="523" name="n_2mainValue【学校施設】&#10;一人当たり面積"/>
        <xdr:cNvSpPr txBox="1"/>
      </xdr:nvSpPr>
      <xdr:spPr>
        <a:xfrm>
          <a:off x="20199427" y="949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8" name="直線コネクタ 54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50" name="直線コネクタ 54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3"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4" name="フローチャート: 判断 553"/>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5" name="フローチャート: 判断 554"/>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6" name="フローチャート: 判断 555"/>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88264</xdr:rowOff>
    </xdr:from>
    <xdr:to>
      <xdr:col>85</xdr:col>
      <xdr:colOff>177800</xdr:colOff>
      <xdr:row>86</xdr:row>
      <xdr:rowOff>18414</xdr:rowOff>
    </xdr:to>
    <xdr:sp macro="" textlink="">
      <xdr:nvSpPr>
        <xdr:cNvPr id="562" name="楕円 561"/>
        <xdr:cNvSpPr/>
      </xdr:nvSpPr>
      <xdr:spPr>
        <a:xfrm>
          <a:off x="162687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66691</xdr:rowOff>
    </xdr:from>
    <xdr:ext cx="405111" cy="259045"/>
    <xdr:sp macro="" textlink="">
      <xdr:nvSpPr>
        <xdr:cNvPr id="563" name="【児童館】&#10;有形固定資産減価償却率該当値テキスト"/>
        <xdr:cNvSpPr txBox="1"/>
      </xdr:nvSpPr>
      <xdr:spPr>
        <a:xfrm>
          <a:off x="16357600"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31114</xdr:rowOff>
    </xdr:from>
    <xdr:to>
      <xdr:col>81</xdr:col>
      <xdr:colOff>101600</xdr:colOff>
      <xdr:row>85</xdr:row>
      <xdr:rowOff>132714</xdr:rowOff>
    </xdr:to>
    <xdr:sp macro="" textlink="">
      <xdr:nvSpPr>
        <xdr:cNvPr id="564" name="楕円 563"/>
        <xdr:cNvSpPr/>
      </xdr:nvSpPr>
      <xdr:spPr>
        <a:xfrm>
          <a:off x="15430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81914</xdr:rowOff>
    </xdr:from>
    <xdr:to>
      <xdr:col>85</xdr:col>
      <xdr:colOff>127000</xdr:colOff>
      <xdr:row>85</xdr:row>
      <xdr:rowOff>139064</xdr:rowOff>
    </xdr:to>
    <xdr:cxnSp macro="">
      <xdr:nvCxnSpPr>
        <xdr:cNvPr id="565" name="直線コネクタ 564"/>
        <xdr:cNvCxnSpPr/>
      </xdr:nvCxnSpPr>
      <xdr:spPr>
        <a:xfrm>
          <a:off x="15481300" y="146551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97789</xdr:rowOff>
    </xdr:from>
    <xdr:to>
      <xdr:col>76</xdr:col>
      <xdr:colOff>165100</xdr:colOff>
      <xdr:row>86</xdr:row>
      <xdr:rowOff>27939</xdr:rowOff>
    </xdr:to>
    <xdr:sp macro="" textlink="">
      <xdr:nvSpPr>
        <xdr:cNvPr id="566" name="楕円 565"/>
        <xdr:cNvSpPr/>
      </xdr:nvSpPr>
      <xdr:spPr>
        <a:xfrm>
          <a:off x="14541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81914</xdr:rowOff>
    </xdr:from>
    <xdr:to>
      <xdr:col>81</xdr:col>
      <xdr:colOff>50800</xdr:colOff>
      <xdr:row>85</xdr:row>
      <xdr:rowOff>148589</xdr:rowOff>
    </xdr:to>
    <xdr:cxnSp macro="">
      <xdr:nvCxnSpPr>
        <xdr:cNvPr id="567" name="直線コネクタ 566"/>
        <xdr:cNvCxnSpPr/>
      </xdr:nvCxnSpPr>
      <xdr:spPr>
        <a:xfrm flipV="1">
          <a:off x="14592300" y="1465516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68"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69"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123841</xdr:rowOff>
    </xdr:from>
    <xdr:ext cx="405111" cy="259045"/>
    <xdr:sp macro="" textlink="">
      <xdr:nvSpPr>
        <xdr:cNvPr id="570" name="n_1mainValue【児童館】&#10;有形固定資産減価償却率"/>
        <xdr:cNvSpPr txBox="1"/>
      </xdr:nvSpPr>
      <xdr:spPr>
        <a:xfrm>
          <a:off x="152660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19066</xdr:rowOff>
    </xdr:from>
    <xdr:ext cx="405111" cy="259045"/>
    <xdr:sp macro="" textlink="">
      <xdr:nvSpPr>
        <xdr:cNvPr id="571" name="n_2mainValue【児童館】&#10;有形固定資産減価償却率"/>
        <xdr:cNvSpPr txBox="1"/>
      </xdr:nvSpPr>
      <xdr:spPr>
        <a:xfrm>
          <a:off x="143897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7" name="直線コネクタ 596"/>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8"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9" name="直線コネクタ 59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602"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3" name="フローチャート: 判断 602"/>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4" name="フローチャート: 判断 603"/>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5" name="フローチャート: 判断 604"/>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11" name="楕円 610"/>
        <xdr:cNvSpPr/>
      </xdr:nvSpPr>
      <xdr:spPr>
        <a:xfrm>
          <a:off x="22110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59163</xdr:rowOff>
    </xdr:from>
    <xdr:ext cx="469744" cy="259045"/>
    <xdr:sp macro="" textlink="">
      <xdr:nvSpPr>
        <xdr:cNvPr id="612" name="【児童館】&#10;一人当たり面積該当値テキスト"/>
        <xdr:cNvSpPr txBox="1"/>
      </xdr:nvSpPr>
      <xdr:spPr>
        <a:xfrm>
          <a:off x="22199600" y="139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36286</xdr:rowOff>
    </xdr:from>
    <xdr:to>
      <xdr:col>112</xdr:col>
      <xdr:colOff>38100</xdr:colOff>
      <xdr:row>82</xdr:row>
      <xdr:rowOff>137886</xdr:rowOff>
    </xdr:to>
    <xdr:sp macro="" textlink="">
      <xdr:nvSpPr>
        <xdr:cNvPr id="613" name="楕円 612"/>
        <xdr:cNvSpPr/>
      </xdr:nvSpPr>
      <xdr:spPr>
        <a:xfrm>
          <a:off x="21272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87086</xdr:rowOff>
    </xdr:from>
    <xdr:to>
      <xdr:col>116</xdr:col>
      <xdr:colOff>63500</xdr:colOff>
      <xdr:row>82</xdr:row>
      <xdr:rowOff>87086</xdr:rowOff>
    </xdr:to>
    <xdr:cxnSp macro="">
      <xdr:nvCxnSpPr>
        <xdr:cNvPr id="614" name="直線コネクタ 613"/>
        <xdr:cNvCxnSpPr/>
      </xdr:nvCxnSpPr>
      <xdr:spPr>
        <a:xfrm>
          <a:off x="21323300" y="14145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85271</xdr:rowOff>
    </xdr:from>
    <xdr:to>
      <xdr:col>107</xdr:col>
      <xdr:colOff>101600</xdr:colOff>
      <xdr:row>83</xdr:row>
      <xdr:rowOff>15421</xdr:rowOff>
    </xdr:to>
    <xdr:sp macro="" textlink="">
      <xdr:nvSpPr>
        <xdr:cNvPr id="615" name="楕円 614"/>
        <xdr:cNvSpPr/>
      </xdr:nvSpPr>
      <xdr:spPr>
        <a:xfrm>
          <a:off x="20383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87086</xdr:rowOff>
    </xdr:from>
    <xdr:to>
      <xdr:col>111</xdr:col>
      <xdr:colOff>177800</xdr:colOff>
      <xdr:row>82</xdr:row>
      <xdr:rowOff>136071</xdr:rowOff>
    </xdr:to>
    <xdr:cxnSp macro="">
      <xdr:nvCxnSpPr>
        <xdr:cNvPr id="616" name="直線コネクタ 615"/>
        <xdr:cNvCxnSpPr/>
      </xdr:nvCxnSpPr>
      <xdr:spPr>
        <a:xfrm flipV="1">
          <a:off x="20434300" y="141459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617"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18"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154413</xdr:rowOff>
    </xdr:from>
    <xdr:ext cx="469744" cy="259045"/>
    <xdr:sp macro="" textlink="">
      <xdr:nvSpPr>
        <xdr:cNvPr id="619" name="n_1mainValue【児童館】&#10;一人当たり面積"/>
        <xdr:cNvSpPr txBox="1"/>
      </xdr:nvSpPr>
      <xdr:spPr>
        <a:xfrm>
          <a:off x="210757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620" name="n_2mainValue【児童館】&#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45" name="直線コネクタ 644"/>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6"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7" name="直線コネクタ 646"/>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9" name="直線コネクタ 64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50"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51" name="フローチャート: 判断 65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52" name="フローチャート: 判断 651"/>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53" name="フローチャート: 判断 652"/>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55880</xdr:rowOff>
    </xdr:from>
    <xdr:to>
      <xdr:col>85</xdr:col>
      <xdr:colOff>177800</xdr:colOff>
      <xdr:row>104</xdr:row>
      <xdr:rowOff>157480</xdr:rowOff>
    </xdr:to>
    <xdr:sp macro="" textlink="">
      <xdr:nvSpPr>
        <xdr:cNvPr id="659" name="楕円 658"/>
        <xdr:cNvSpPr/>
      </xdr:nvSpPr>
      <xdr:spPr>
        <a:xfrm>
          <a:off x="16268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34307</xdr:rowOff>
    </xdr:from>
    <xdr:ext cx="405111" cy="259045"/>
    <xdr:sp macro="" textlink="">
      <xdr:nvSpPr>
        <xdr:cNvPr id="660" name="【公民館】&#10;有形固定資産減価償却率該当値テキスト"/>
        <xdr:cNvSpPr txBox="1"/>
      </xdr:nvSpPr>
      <xdr:spPr>
        <a:xfrm>
          <a:off x="16357600"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661" name="楕円 660"/>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106680</xdr:rowOff>
    </xdr:from>
    <xdr:to>
      <xdr:col>85</xdr:col>
      <xdr:colOff>127000</xdr:colOff>
      <xdr:row>105</xdr:row>
      <xdr:rowOff>3811</xdr:rowOff>
    </xdr:to>
    <xdr:cxnSp macro="">
      <xdr:nvCxnSpPr>
        <xdr:cNvPr id="662" name="直線コネクタ 661"/>
        <xdr:cNvCxnSpPr/>
      </xdr:nvCxnSpPr>
      <xdr:spPr>
        <a:xfrm flipV="1">
          <a:off x="15481300" y="179374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23495</xdr:rowOff>
    </xdr:from>
    <xdr:to>
      <xdr:col>76</xdr:col>
      <xdr:colOff>165100</xdr:colOff>
      <xdr:row>106</xdr:row>
      <xdr:rowOff>125095</xdr:rowOff>
    </xdr:to>
    <xdr:sp macro="" textlink="">
      <xdr:nvSpPr>
        <xdr:cNvPr id="663" name="楕円 662"/>
        <xdr:cNvSpPr/>
      </xdr:nvSpPr>
      <xdr:spPr>
        <a:xfrm>
          <a:off x="14541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3811</xdr:rowOff>
    </xdr:from>
    <xdr:to>
      <xdr:col>81</xdr:col>
      <xdr:colOff>50800</xdr:colOff>
      <xdr:row>106</xdr:row>
      <xdr:rowOff>74295</xdr:rowOff>
    </xdr:to>
    <xdr:cxnSp macro="">
      <xdr:nvCxnSpPr>
        <xdr:cNvPr id="664" name="直線コネクタ 663"/>
        <xdr:cNvCxnSpPr/>
      </xdr:nvCxnSpPr>
      <xdr:spPr>
        <a:xfrm flipV="1">
          <a:off x="14592300" y="18006061"/>
          <a:ext cx="889000" cy="2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65"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66"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45738</xdr:rowOff>
    </xdr:from>
    <xdr:ext cx="405111" cy="259045"/>
    <xdr:sp macro="" textlink="">
      <xdr:nvSpPr>
        <xdr:cNvPr id="667" name="n_1mainValue【公民館】&#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116222</xdr:rowOff>
    </xdr:from>
    <xdr:ext cx="405111" cy="259045"/>
    <xdr:sp macro="" textlink="">
      <xdr:nvSpPr>
        <xdr:cNvPr id="668" name="n_2mainValue【公民館】&#10;有形固定資産減価償却率"/>
        <xdr:cNvSpPr txBox="1"/>
      </xdr:nvSpPr>
      <xdr:spPr>
        <a:xfrm>
          <a:off x="14389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94" name="直線コネクタ 693"/>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5"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6" name="直線コネクタ 695"/>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7"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8" name="直線コネクタ 697"/>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99"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00" name="フローチャート: 判断 699"/>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701" name="フローチャート: 判断 700"/>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02" name="フローチャート: 判断 70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708" name="楕円 707"/>
        <xdr:cNvSpPr/>
      </xdr:nvSpPr>
      <xdr:spPr>
        <a:xfrm>
          <a:off x="22110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152779</xdr:rowOff>
    </xdr:from>
    <xdr:ext cx="469744" cy="259045"/>
    <xdr:sp macro="" textlink="">
      <xdr:nvSpPr>
        <xdr:cNvPr id="709" name="【公民館】&#10;一人当たり面積該当値テキスト"/>
        <xdr:cNvSpPr txBox="1"/>
      </xdr:nvSpPr>
      <xdr:spPr>
        <a:xfrm>
          <a:off x="22199600" y="1815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126637</xdr:rowOff>
    </xdr:from>
    <xdr:to>
      <xdr:col>112</xdr:col>
      <xdr:colOff>38100</xdr:colOff>
      <xdr:row>107</xdr:row>
      <xdr:rowOff>56787</xdr:rowOff>
    </xdr:to>
    <xdr:sp macro="" textlink="">
      <xdr:nvSpPr>
        <xdr:cNvPr id="710" name="楕円 709"/>
        <xdr:cNvSpPr/>
      </xdr:nvSpPr>
      <xdr:spPr>
        <a:xfrm>
          <a:off x="2127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xdr:rowOff>
    </xdr:from>
    <xdr:to>
      <xdr:col>116</xdr:col>
      <xdr:colOff>63500</xdr:colOff>
      <xdr:row>107</xdr:row>
      <xdr:rowOff>9252</xdr:rowOff>
    </xdr:to>
    <xdr:cxnSp macro="">
      <xdr:nvCxnSpPr>
        <xdr:cNvPr id="711" name="直線コネクタ 710"/>
        <xdr:cNvCxnSpPr/>
      </xdr:nvCxnSpPr>
      <xdr:spPr>
        <a:xfrm>
          <a:off x="21323300" y="183511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123371</xdr:rowOff>
    </xdr:from>
    <xdr:to>
      <xdr:col>107</xdr:col>
      <xdr:colOff>101600</xdr:colOff>
      <xdr:row>107</xdr:row>
      <xdr:rowOff>53521</xdr:rowOff>
    </xdr:to>
    <xdr:sp macro="" textlink="">
      <xdr:nvSpPr>
        <xdr:cNvPr id="712" name="楕円 711"/>
        <xdr:cNvSpPr/>
      </xdr:nvSpPr>
      <xdr:spPr>
        <a:xfrm>
          <a:off x="2038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2721</xdr:rowOff>
    </xdr:from>
    <xdr:to>
      <xdr:col>111</xdr:col>
      <xdr:colOff>177800</xdr:colOff>
      <xdr:row>107</xdr:row>
      <xdr:rowOff>5987</xdr:rowOff>
    </xdr:to>
    <xdr:cxnSp macro="">
      <xdr:nvCxnSpPr>
        <xdr:cNvPr id="713" name="直線コネクタ 712"/>
        <xdr:cNvCxnSpPr/>
      </xdr:nvCxnSpPr>
      <xdr:spPr>
        <a:xfrm>
          <a:off x="20434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714"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715"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73314</xdr:rowOff>
    </xdr:from>
    <xdr:ext cx="469744" cy="259045"/>
    <xdr:sp macro="" textlink="">
      <xdr:nvSpPr>
        <xdr:cNvPr id="716" name="n_1mainValue【公民館】&#10;一人当たり面積"/>
        <xdr:cNvSpPr txBox="1"/>
      </xdr:nvSpPr>
      <xdr:spPr>
        <a:xfrm>
          <a:off x="210757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70048</xdr:rowOff>
    </xdr:from>
    <xdr:ext cx="469744" cy="259045"/>
    <xdr:sp macro="" textlink="">
      <xdr:nvSpPr>
        <xdr:cNvPr id="717" name="n_2mainValue【公民館】&#10;一人当たり面積"/>
        <xdr:cNvSpPr txBox="1"/>
      </xdr:nvSpPr>
      <xdr:spPr>
        <a:xfrm>
          <a:off x="20199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は，全ての施設で類似団体平均より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低くなってい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類似団体平均と比較して，特に有形固定資産減価償却率が低くなっている施設は道路と児童館であり，橋梁・トンネルと認定こども園・幼稚園・保育所については類似団体平均とほぼ同程度となっている。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道路については，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43.1</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昭和</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年代の土地区画整理事業及び開発行為に伴い整備された都市計画道路や生活道路が建設から</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年経過しており，</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計画的な更新により長寿命化を図っている。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年度に実施した市民交流プラザの屋根改修工事等により，類似団体平均と比較して</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28.7</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27.7</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主な</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施設は比較的新しい平成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年度の建築である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今後も子どもの安全面に充分配慮した維持管理を行っていく。</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橋りょう・トンネルについては，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年度の常磐道跨道橋の改修工事の実施等により，前年度から</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54.2</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守谷市では市内</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61</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のうち</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橋の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橋梁を対象に「橋梁長寿命化修繕計画」を策定し，予防保全型のメンテナンスを実施することによりコストを抑制している。認定こども園・幼稚園・保育所については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55.1</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％である。公立保育園</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園は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いずれも建物の老朽化が懸念されるが，当面は保育需要が見込まれる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ことから維持修繕を継続し，今後は少子化に伴う未就学児の推移に応じ施設の存続を検証する。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認定こども園・幼稚園・保育所の一人あたりの面積</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0.06</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㎡狭い</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0.027</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。これは守谷市では市営の保育施設が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園のみであることによるものである。</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66,922
66,044
35.71
22,231,476
20,603,864
1,372,746
12,418,718
10,711,895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1" name="楕円 70"/>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2" name="【図書館】&#10;有形固定資産減価償却率該当値テキスト"/>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3" name="楕円 72"/>
        <xdr:cNvSpPr/>
      </xdr:nvSpPr>
      <xdr:spPr>
        <a:xfrm>
          <a:off x="3746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123553</xdr:rowOff>
    </xdr:from>
    <xdr:to>
      <xdr:col>24</xdr:col>
      <xdr:colOff>63500</xdr:colOff>
      <xdr:row>37</xdr:row>
      <xdr:rowOff>159476</xdr:rowOff>
    </xdr:to>
    <xdr:cxnSp macro="">
      <xdr:nvCxnSpPr>
        <xdr:cNvPr id="74" name="直線コネクタ 73"/>
        <xdr:cNvCxnSpPr/>
      </xdr:nvCxnSpPr>
      <xdr:spPr>
        <a:xfrm flipV="1">
          <a:off x="3797300" y="64672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5" name="楕円 74"/>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159476</xdr:rowOff>
    </xdr:from>
    <xdr:to>
      <xdr:col>19</xdr:col>
      <xdr:colOff>177800</xdr:colOff>
      <xdr:row>38</xdr:row>
      <xdr:rowOff>23949</xdr:rowOff>
    </xdr:to>
    <xdr:cxnSp macro="">
      <xdr:nvCxnSpPr>
        <xdr:cNvPr id="76" name="直線コネクタ 75"/>
        <xdr:cNvCxnSpPr/>
      </xdr:nvCxnSpPr>
      <xdr:spPr>
        <a:xfrm flipV="1">
          <a:off x="2908300" y="650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55353</xdr:rowOff>
    </xdr:from>
    <xdr:ext cx="405111" cy="259045"/>
    <xdr:sp macro="" textlink="">
      <xdr:nvSpPr>
        <xdr:cNvPr id="79" name="n_1mainValue【図書館】&#10;有形固定資産減価償却率"/>
        <xdr:cNvSpPr txBox="1"/>
      </xdr:nvSpPr>
      <xdr:spPr>
        <a:xfrm>
          <a:off x="3582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91276</xdr:rowOff>
    </xdr:from>
    <xdr:ext cx="405111" cy="259045"/>
    <xdr:sp macro="" textlink="">
      <xdr:nvSpPr>
        <xdr:cNvPr id="80" name="n_2mainValue【図書館】&#10;有形固定資産減価償却率"/>
        <xdr:cNvSpPr txBox="1"/>
      </xdr:nvSpPr>
      <xdr:spPr>
        <a:xfrm>
          <a:off x="2705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18" name="楕円 117"/>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19"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0" name="楕円 119"/>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50800</xdr:rowOff>
    </xdr:to>
    <xdr:cxnSp macro="">
      <xdr:nvCxnSpPr>
        <xdr:cNvPr id="121" name="直線コネクタ 120"/>
        <xdr:cNvCxnSpPr/>
      </xdr:nvCxnSpPr>
      <xdr:spPr>
        <a:xfrm>
          <a:off x="96393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22" name="楕円 121"/>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50800</xdr:rowOff>
    </xdr:to>
    <xdr:cxnSp macro="">
      <xdr:nvCxnSpPr>
        <xdr:cNvPr id="123" name="直線コネクタ 122"/>
        <xdr:cNvCxnSpPr/>
      </xdr:nvCxnSpPr>
      <xdr:spPr>
        <a:xfrm>
          <a:off x="8750300" y="655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26"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105427</xdr:rowOff>
    </xdr:from>
    <xdr:ext cx="469744" cy="259045"/>
    <xdr:sp macro="" textlink="">
      <xdr:nvSpPr>
        <xdr:cNvPr id="127" name="n_2mainValue【図書館】&#10;一人当たり面積"/>
        <xdr:cNvSpPr txBox="1"/>
      </xdr:nvSpPr>
      <xdr:spPr>
        <a:xfrm>
          <a:off x="8515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6" name="正方形/長方形 13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7" name="正方形/長方形 13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8" name="正方形/長方形 13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9" name="正方形/長方形 13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0" name="正方形/長方形 13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1" name="正方形/長方形 14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2" name="正方形/長方形 14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3" name="正方形/長方形 14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4" name="テキスト ボックス 1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5" name="直線コネクタ 1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6" name="テキスト ボックス 1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7" name="直線コネクタ 1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8" name="テキスト ボックス 1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9" name="直線コネクタ 1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0" name="テキスト ボックス 1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1" name="直線コネクタ 1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2" name="テキスト ボックス 1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3" name="直線コネクタ 1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4" name="テキスト ボックス 1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168" name="直線コネクタ 16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16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170" name="直線コネクタ 16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2" name="直線コネクタ 1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17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174" name="フローチャート: 判断 17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175" name="フローチャート: 判断 17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176" name="フローチャート: 判断 17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182" name="楕円 181"/>
        <xdr:cNvSpPr/>
      </xdr:nvSpPr>
      <xdr:spPr>
        <a:xfrm>
          <a:off x="4584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170197</xdr:rowOff>
    </xdr:from>
    <xdr:ext cx="405111" cy="259045"/>
    <xdr:sp macro="" textlink="">
      <xdr:nvSpPr>
        <xdr:cNvPr id="183" name="【福祉施設】&#10;有形固定資産減価償却率該当値テキスト"/>
        <xdr:cNvSpPr txBox="1"/>
      </xdr:nvSpPr>
      <xdr:spPr>
        <a:xfrm>
          <a:off x="46736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184" name="楕円 183"/>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59055</xdr:rowOff>
    </xdr:to>
    <xdr:cxnSp macro="">
      <xdr:nvCxnSpPr>
        <xdr:cNvPr id="185" name="直線コネクタ 184"/>
        <xdr:cNvCxnSpPr/>
      </xdr:nvCxnSpPr>
      <xdr:spPr>
        <a:xfrm flipV="1">
          <a:off x="3797300" y="140855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57786</xdr:rowOff>
    </xdr:from>
    <xdr:to>
      <xdr:col>15</xdr:col>
      <xdr:colOff>101600</xdr:colOff>
      <xdr:row>82</xdr:row>
      <xdr:rowOff>159386</xdr:rowOff>
    </xdr:to>
    <xdr:sp macro="" textlink="">
      <xdr:nvSpPr>
        <xdr:cNvPr id="186" name="楕円 185"/>
        <xdr:cNvSpPr/>
      </xdr:nvSpPr>
      <xdr:spPr>
        <a:xfrm>
          <a:off x="2857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177800</xdr:colOff>
      <xdr:row>82</xdr:row>
      <xdr:rowOff>108586</xdr:rowOff>
    </xdr:to>
    <xdr:cxnSp macro="">
      <xdr:nvCxnSpPr>
        <xdr:cNvPr id="187" name="直線コネクタ 186"/>
        <xdr:cNvCxnSpPr/>
      </xdr:nvCxnSpPr>
      <xdr:spPr>
        <a:xfrm flipV="1">
          <a:off x="2908300" y="141179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188"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189" name="n_2ave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126382</xdr:rowOff>
    </xdr:from>
    <xdr:ext cx="405111" cy="259045"/>
    <xdr:sp macro="" textlink="">
      <xdr:nvSpPr>
        <xdr:cNvPr id="190" name="n_1main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4463</xdr:rowOff>
    </xdr:from>
    <xdr:ext cx="405111" cy="259045"/>
    <xdr:sp macro="" textlink="">
      <xdr:nvSpPr>
        <xdr:cNvPr id="191" name="n_2mainValue【福祉施設】&#10;有形固定資産減価償却率"/>
        <xdr:cNvSpPr txBox="1"/>
      </xdr:nvSpPr>
      <xdr:spPr>
        <a:xfrm>
          <a:off x="2705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2" name="正方形/長方形 1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3" name="正方形/長方形 1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4" name="正方形/長方形 1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5" name="正方形/長方形 1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6" name="正方形/長方形 1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7" name="正方形/長方形 1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8" name="正方形/長方形 1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9" name="正方形/長方形 1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0" name="テキスト ボックス 1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1" name="直線コネクタ 2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2" name="直線コネクタ 20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3" name="テキスト ボックス 20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4" name="直線コネクタ 20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5" name="テキスト ボックス 20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6" name="直線コネクタ 20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7" name="テキスト ボックス 20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8" name="直線コネクタ 20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9" name="テキスト ボックス 20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13" name="直線コネクタ 21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1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15" name="直線コネクタ 21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1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17" name="直線コネクタ 21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1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19" name="フローチャート: 判断 21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20" name="フローチャート: 判断 21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21" name="フローチャート: 判断 22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2" name="テキスト ボックス 2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227" name="楕円 226"/>
        <xdr:cNvSpPr/>
      </xdr:nvSpPr>
      <xdr:spPr>
        <a:xfrm>
          <a:off x="10426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150893</xdr:rowOff>
    </xdr:from>
    <xdr:ext cx="469744" cy="259045"/>
    <xdr:sp macro="" textlink="">
      <xdr:nvSpPr>
        <xdr:cNvPr id="228" name="【福祉施設】&#10;一人当たり面積該当値テキスト"/>
        <xdr:cNvSpPr txBox="1"/>
      </xdr:nvSpPr>
      <xdr:spPr>
        <a:xfrm>
          <a:off x="10515600" y="1455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51308</xdr:rowOff>
    </xdr:from>
    <xdr:to>
      <xdr:col>50</xdr:col>
      <xdr:colOff>165100</xdr:colOff>
      <xdr:row>85</xdr:row>
      <xdr:rowOff>152908</xdr:rowOff>
    </xdr:to>
    <xdr:sp macro="" textlink="">
      <xdr:nvSpPr>
        <xdr:cNvPr id="229" name="楕円 228"/>
        <xdr:cNvSpPr/>
      </xdr:nvSpPr>
      <xdr:spPr>
        <a:xfrm>
          <a:off x="9588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102108</xdr:rowOff>
    </xdr:from>
    <xdr:to>
      <xdr:col>55</xdr:col>
      <xdr:colOff>0</xdr:colOff>
      <xdr:row>85</xdr:row>
      <xdr:rowOff>104394</xdr:rowOff>
    </xdr:to>
    <xdr:cxnSp macro="">
      <xdr:nvCxnSpPr>
        <xdr:cNvPr id="230" name="直線コネクタ 229"/>
        <xdr:cNvCxnSpPr/>
      </xdr:nvCxnSpPr>
      <xdr:spPr>
        <a:xfrm>
          <a:off x="9639300" y="146753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87885</xdr:rowOff>
    </xdr:from>
    <xdr:to>
      <xdr:col>46</xdr:col>
      <xdr:colOff>38100</xdr:colOff>
      <xdr:row>86</xdr:row>
      <xdr:rowOff>18035</xdr:rowOff>
    </xdr:to>
    <xdr:sp macro="" textlink="">
      <xdr:nvSpPr>
        <xdr:cNvPr id="231" name="楕円 230"/>
        <xdr:cNvSpPr/>
      </xdr:nvSpPr>
      <xdr:spPr>
        <a:xfrm>
          <a:off x="8699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102108</xdr:rowOff>
    </xdr:from>
    <xdr:to>
      <xdr:col>50</xdr:col>
      <xdr:colOff>114300</xdr:colOff>
      <xdr:row>85</xdr:row>
      <xdr:rowOff>138685</xdr:rowOff>
    </xdr:to>
    <xdr:cxnSp macro="">
      <xdr:nvCxnSpPr>
        <xdr:cNvPr id="232" name="直線コネクタ 231"/>
        <xdr:cNvCxnSpPr/>
      </xdr:nvCxnSpPr>
      <xdr:spPr>
        <a:xfrm flipV="1">
          <a:off x="8750300" y="1467535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3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34"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144035</xdr:rowOff>
    </xdr:from>
    <xdr:ext cx="469744" cy="259045"/>
    <xdr:sp macro="" textlink="">
      <xdr:nvSpPr>
        <xdr:cNvPr id="235" name="n_1mainValue【福祉施設】&#10;一人当たり面積"/>
        <xdr:cNvSpPr txBox="1"/>
      </xdr:nvSpPr>
      <xdr:spPr>
        <a:xfrm>
          <a:off x="9391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9162</xdr:rowOff>
    </xdr:from>
    <xdr:ext cx="469744" cy="259045"/>
    <xdr:sp macro="" textlink="">
      <xdr:nvSpPr>
        <xdr:cNvPr id="236" name="n_2mainValue【福祉施設】&#10;一人当たり面積"/>
        <xdr:cNvSpPr txBox="1"/>
      </xdr:nvSpPr>
      <xdr:spPr>
        <a:xfrm>
          <a:off x="8515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3" name="直線コネクタ 2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4" name="テキスト ボックス 2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5" name="直線コネクタ 2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6" name="テキスト ボックス 2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7" name="直線コネクタ 2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8" name="テキスト ボックス 2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9" name="直線コネクタ 2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0" name="テキスト ボックス 2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1" name="直線コネクタ 2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2" name="テキスト ボックス 2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3" name="直線コネクタ 2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4" name="テキスト ボックス 2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278" name="直線コネクタ 27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27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280" name="直線コネクタ 27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28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282" name="直線コネクタ 28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283"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284" name="フローチャート: 判断 28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285" name="フローチャート: 判断 28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286" name="フローチャート: 判断 28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149497</xdr:rowOff>
    </xdr:from>
    <xdr:to>
      <xdr:col>85</xdr:col>
      <xdr:colOff>177800</xdr:colOff>
      <xdr:row>41</xdr:row>
      <xdr:rowOff>79647</xdr:rowOff>
    </xdr:to>
    <xdr:sp macro="" textlink="">
      <xdr:nvSpPr>
        <xdr:cNvPr id="292" name="楕円 291"/>
        <xdr:cNvSpPr/>
      </xdr:nvSpPr>
      <xdr:spPr>
        <a:xfrm>
          <a:off x="162687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127924</xdr:rowOff>
    </xdr:from>
    <xdr:ext cx="405111" cy="259045"/>
    <xdr:sp macro="" textlink="">
      <xdr:nvSpPr>
        <xdr:cNvPr id="293" name="【一般廃棄物処理施設】&#10;有形固定資産減価償却率該当値テキスト"/>
        <xdr:cNvSpPr txBox="1"/>
      </xdr:nvSpPr>
      <xdr:spPr>
        <a:xfrm>
          <a:off x="16357600"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22134</xdr:rowOff>
    </xdr:from>
    <xdr:to>
      <xdr:col>81</xdr:col>
      <xdr:colOff>101600</xdr:colOff>
      <xdr:row>41</xdr:row>
      <xdr:rowOff>123734</xdr:rowOff>
    </xdr:to>
    <xdr:sp macro="" textlink="">
      <xdr:nvSpPr>
        <xdr:cNvPr id="294" name="楕円 293"/>
        <xdr:cNvSpPr/>
      </xdr:nvSpPr>
      <xdr:spPr>
        <a:xfrm>
          <a:off x="15430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28847</xdr:rowOff>
    </xdr:from>
    <xdr:to>
      <xdr:col>85</xdr:col>
      <xdr:colOff>127000</xdr:colOff>
      <xdr:row>41</xdr:row>
      <xdr:rowOff>72934</xdr:rowOff>
    </xdr:to>
    <xdr:cxnSp macro="">
      <xdr:nvCxnSpPr>
        <xdr:cNvPr id="295" name="直線コネクタ 294"/>
        <xdr:cNvCxnSpPr/>
      </xdr:nvCxnSpPr>
      <xdr:spPr>
        <a:xfrm flipV="1">
          <a:off x="15481300" y="70582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296"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297"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114861</xdr:rowOff>
    </xdr:from>
    <xdr:ext cx="405111" cy="259045"/>
    <xdr:sp macro="" textlink="">
      <xdr:nvSpPr>
        <xdr:cNvPr id="298" name="n_1mainValue【一般廃棄物処理施設】&#10;有形固定資産減価償却率"/>
        <xdr:cNvSpPr txBox="1"/>
      </xdr:nvSpPr>
      <xdr:spPr>
        <a:xfrm>
          <a:off x="152660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9" name="直線コネクタ 3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0" name="テキスト ボックス 3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1" name="直線コネクタ 3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12" name="テキスト ボックス 31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3" name="直線コネクタ 3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4" name="テキスト ボックス 3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5" name="直線コネクタ 3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6" name="テキスト ボックス 3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7" name="直線コネクタ 3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18" name="テキスト ボックス 31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0" name="テキスト ボックス 3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22" name="直線コネクタ 321"/>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323"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324" name="直線コネクタ 323"/>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325"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326" name="直線コネクタ 325"/>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327"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328" name="フローチャート: 判断 327"/>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329" name="フローチャート: 判断 328"/>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330" name="フローチャート: 判断 329"/>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1" name="テキスト ボックス 3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2" name="テキスト ボックス 3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3" name="テキスト ボックス 3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4" name="テキスト ボックス 3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5" name="テキスト ボックス 3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88471</xdr:rowOff>
    </xdr:from>
    <xdr:to>
      <xdr:col>116</xdr:col>
      <xdr:colOff>114300</xdr:colOff>
      <xdr:row>39</xdr:row>
      <xdr:rowOff>18621</xdr:rowOff>
    </xdr:to>
    <xdr:sp macro="" textlink="">
      <xdr:nvSpPr>
        <xdr:cNvPr id="336" name="楕円 335"/>
        <xdr:cNvSpPr/>
      </xdr:nvSpPr>
      <xdr:spPr>
        <a:xfrm>
          <a:off x="22110700" y="66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111348</xdr:rowOff>
    </xdr:from>
    <xdr:ext cx="534377" cy="259045"/>
    <xdr:sp macro="" textlink="">
      <xdr:nvSpPr>
        <xdr:cNvPr id="337" name="【一般廃棄物処理施設】&#10;一人当たり有形固定資産（償却資産）額該当値テキスト"/>
        <xdr:cNvSpPr txBox="1"/>
      </xdr:nvSpPr>
      <xdr:spPr>
        <a:xfrm>
          <a:off x="22199600" y="645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80424</xdr:rowOff>
    </xdr:from>
    <xdr:to>
      <xdr:col>112</xdr:col>
      <xdr:colOff>38100</xdr:colOff>
      <xdr:row>39</xdr:row>
      <xdr:rowOff>10574</xdr:rowOff>
    </xdr:to>
    <xdr:sp macro="" textlink="">
      <xdr:nvSpPr>
        <xdr:cNvPr id="338" name="楕円 337"/>
        <xdr:cNvSpPr/>
      </xdr:nvSpPr>
      <xdr:spPr>
        <a:xfrm>
          <a:off x="21272500" y="659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131224</xdr:rowOff>
    </xdr:from>
    <xdr:to>
      <xdr:col>116</xdr:col>
      <xdr:colOff>63500</xdr:colOff>
      <xdr:row>38</xdr:row>
      <xdr:rowOff>139271</xdr:rowOff>
    </xdr:to>
    <xdr:cxnSp macro="">
      <xdr:nvCxnSpPr>
        <xdr:cNvPr id="339" name="直線コネクタ 338"/>
        <xdr:cNvCxnSpPr/>
      </xdr:nvCxnSpPr>
      <xdr:spPr>
        <a:xfrm>
          <a:off x="21323300" y="6646324"/>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340"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341"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27101</xdr:rowOff>
    </xdr:from>
    <xdr:ext cx="534377" cy="259045"/>
    <xdr:sp macro="" textlink="">
      <xdr:nvSpPr>
        <xdr:cNvPr id="342" name="n_1mainValue【一般廃棄物処理施設】&#10;一人当たり有形固定資産（償却資産）額"/>
        <xdr:cNvSpPr txBox="1"/>
      </xdr:nvSpPr>
      <xdr:spPr>
        <a:xfrm>
          <a:off x="21043411" y="63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3" name="直線コネクタ 3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4" name="テキスト ボックス 35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5" name="直線コネクタ 3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6" name="テキスト ボックス 3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7" name="直線コネクタ 3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8" name="テキスト ボックス 3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9" name="直線コネクタ 3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0" name="テキスト ボックス 3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1" name="直線コネクタ 3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2" name="テキスト ボックス 3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3" name="直線コネクタ 3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4" name="テキスト ボックス 36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368" name="直線コネクタ 367"/>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369"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370" name="直線コネクタ 369"/>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7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72" name="直線コネクタ 37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373"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374" name="フローチャート: 判断 373"/>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375" name="フローチャート: 判断 374"/>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376" name="フローチャート: 判断 375"/>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382" name="楕円 381"/>
        <xdr:cNvSpPr/>
      </xdr:nvSpPr>
      <xdr:spPr>
        <a:xfrm>
          <a:off x="16268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61884</xdr:rowOff>
    </xdr:from>
    <xdr:ext cx="405111" cy="259045"/>
    <xdr:sp macro="" textlink="">
      <xdr:nvSpPr>
        <xdr:cNvPr id="383" name="【保健センター・保健所】&#10;有形固定資産減価償却率該当値テキスト"/>
        <xdr:cNvSpPr txBox="1"/>
      </xdr:nvSpPr>
      <xdr:spPr>
        <a:xfrm>
          <a:off x="16357600" y="1000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130447</xdr:rowOff>
    </xdr:from>
    <xdr:to>
      <xdr:col>81</xdr:col>
      <xdr:colOff>101600</xdr:colOff>
      <xdr:row>60</xdr:row>
      <xdr:rowOff>60597</xdr:rowOff>
    </xdr:to>
    <xdr:sp macro="" textlink="">
      <xdr:nvSpPr>
        <xdr:cNvPr id="384" name="楕円 383"/>
        <xdr:cNvSpPr/>
      </xdr:nvSpPr>
      <xdr:spPr>
        <a:xfrm>
          <a:off x="15430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89807</xdr:rowOff>
    </xdr:from>
    <xdr:to>
      <xdr:col>85</xdr:col>
      <xdr:colOff>127000</xdr:colOff>
      <xdr:row>60</xdr:row>
      <xdr:rowOff>9797</xdr:rowOff>
    </xdr:to>
    <xdr:cxnSp macro="">
      <xdr:nvCxnSpPr>
        <xdr:cNvPr id="385" name="直線コネクタ 384"/>
        <xdr:cNvCxnSpPr/>
      </xdr:nvCxnSpPr>
      <xdr:spPr>
        <a:xfrm flipV="1">
          <a:off x="15481300" y="1020535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9616</xdr:rowOff>
    </xdr:from>
    <xdr:to>
      <xdr:col>76</xdr:col>
      <xdr:colOff>165100</xdr:colOff>
      <xdr:row>60</xdr:row>
      <xdr:rowOff>111216</xdr:rowOff>
    </xdr:to>
    <xdr:sp macro="" textlink="">
      <xdr:nvSpPr>
        <xdr:cNvPr id="386" name="楕円 385"/>
        <xdr:cNvSpPr/>
      </xdr:nvSpPr>
      <xdr:spPr>
        <a:xfrm>
          <a:off x="14541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60416</xdr:rowOff>
    </xdr:to>
    <xdr:cxnSp macro="">
      <xdr:nvCxnSpPr>
        <xdr:cNvPr id="387" name="直線コネクタ 386"/>
        <xdr:cNvCxnSpPr/>
      </xdr:nvCxnSpPr>
      <xdr:spPr>
        <a:xfrm flipV="1">
          <a:off x="14592300" y="1029679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388"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389"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77124</xdr:rowOff>
    </xdr:from>
    <xdr:ext cx="405111" cy="259045"/>
    <xdr:sp macro="" textlink="">
      <xdr:nvSpPr>
        <xdr:cNvPr id="390" name="n_1mainValue【保健センター・保健所】&#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127743</xdr:rowOff>
    </xdr:from>
    <xdr:ext cx="405111" cy="259045"/>
    <xdr:sp macro="" textlink="">
      <xdr:nvSpPr>
        <xdr:cNvPr id="391" name="n_2mainValue【保健センター・保健所】&#10;有形固定資産減価償却率"/>
        <xdr:cNvSpPr txBox="1"/>
      </xdr:nvSpPr>
      <xdr:spPr>
        <a:xfrm>
          <a:off x="14389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1" name="テキスト ボックス 4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3" name="テキスト ボックス 4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17" name="直線コネクタ 416"/>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18"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19" name="直線コネクタ 418"/>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20"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21" name="直線コネクタ 420"/>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422"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23" name="フローチャート: 判断 422"/>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24" name="フローチャート: 判断 423"/>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425" name="フローチャート: 判断 424"/>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41728</xdr:rowOff>
    </xdr:from>
    <xdr:to>
      <xdr:col>116</xdr:col>
      <xdr:colOff>114300</xdr:colOff>
      <xdr:row>62</xdr:row>
      <xdr:rowOff>143328</xdr:rowOff>
    </xdr:to>
    <xdr:sp macro="" textlink="">
      <xdr:nvSpPr>
        <xdr:cNvPr id="431" name="楕円 430"/>
        <xdr:cNvSpPr/>
      </xdr:nvSpPr>
      <xdr:spPr>
        <a:xfrm>
          <a:off x="22110700" y="10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64605</xdr:rowOff>
    </xdr:from>
    <xdr:ext cx="469744" cy="259045"/>
    <xdr:sp macro="" textlink="">
      <xdr:nvSpPr>
        <xdr:cNvPr id="432" name="【保健センター・保健所】&#10;一人当たり面積該当値テキスト"/>
        <xdr:cNvSpPr txBox="1"/>
      </xdr:nvSpPr>
      <xdr:spPr>
        <a:xfrm>
          <a:off x="22199600"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433" name="楕円 432"/>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92528</xdr:rowOff>
    </xdr:to>
    <xdr:cxnSp macro="">
      <xdr:nvCxnSpPr>
        <xdr:cNvPr id="434" name="直線コネクタ 433"/>
        <xdr:cNvCxnSpPr/>
      </xdr:nvCxnSpPr>
      <xdr:spPr>
        <a:xfrm>
          <a:off x="21323300" y="107115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435" name="楕円 434"/>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81643</xdr:rowOff>
    </xdr:to>
    <xdr:cxnSp macro="">
      <xdr:nvCxnSpPr>
        <xdr:cNvPr id="436" name="直線コネクタ 435"/>
        <xdr:cNvCxnSpPr/>
      </xdr:nvCxnSpPr>
      <xdr:spPr>
        <a:xfrm>
          <a:off x="20434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437"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145342</xdr:rowOff>
    </xdr:from>
    <xdr:ext cx="469744" cy="259045"/>
    <xdr:sp macro="" textlink="">
      <xdr:nvSpPr>
        <xdr:cNvPr id="438" name="n_2aveValue【保健センター・保健所】&#10;一人当たり面積"/>
        <xdr:cNvSpPr txBox="1"/>
      </xdr:nvSpPr>
      <xdr:spPr>
        <a:xfrm>
          <a:off x="20199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148970</xdr:rowOff>
    </xdr:from>
    <xdr:ext cx="469744" cy="259045"/>
    <xdr:sp macro="" textlink="">
      <xdr:nvSpPr>
        <xdr:cNvPr id="439" name="n_1main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148970</xdr:rowOff>
    </xdr:from>
    <xdr:ext cx="469744" cy="259045"/>
    <xdr:sp macro="" textlink="">
      <xdr:nvSpPr>
        <xdr:cNvPr id="440" name="n_2mainValue【保健センター・保健所】&#10;一人当たり面積"/>
        <xdr:cNvSpPr txBox="1"/>
      </xdr:nvSpPr>
      <xdr:spPr>
        <a:xfrm>
          <a:off x="201994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1" name="直線コネクタ 4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2" name="テキスト ボックス 4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3" name="直線コネクタ 4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4" name="テキスト ボックス 4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5" name="直線コネクタ 4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6" name="テキスト ボックス 4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7" name="直線コネクタ 4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8" name="テキスト ボックス 4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9" name="直線コネクタ 4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0" name="テキスト ボックス 4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1" name="直線コネクタ 4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2" name="テキスト ボックス 4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4" name="テキスト ボックス 4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466" name="直線コネクタ 46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46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468" name="直線コネクタ 46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46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470" name="直線コネクタ 46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471"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472" name="フローチャート: 判断 47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473" name="フローチャート: 判断 47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474" name="フローチャート: 判断 47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103232</xdr:rowOff>
    </xdr:from>
    <xdr:to>
      <xdr:col>85</xdr:col>
      <xdr:colOff>177800</xdr:colOff>
      <xdr:row>82</xdr:row>
      <xdr:rowOff>33382</xdr:rowOff>
    </xdr:to>
    <xdr:sp macro="" textlink="">
      <xdr:nvSpPr>
        <xdr:cNvPr id="480" name="楕円 479"/>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81659</xdr:rowOff>
    </xdr:from>
    <xdr:ext cx="405111" cy="259045"/>
    <xdr:sp macro="" textlink="">
      <xdr:nvSpPr>
        <xdr:cNvPr id="481" name="【消防施設】&#10;有形固定資産減価償却率該当値テキスト"/>
        <xdr:cNvSpPr txBox="1"/>
      </xdr:nvSpPr>
      <xdr:spPr>
        <a:xfrm>
          <a:off x="16357600"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139156</xdr:rowOff>
    </xdr:from>
    <xdr:to>
      <xdr:col>81</xdr:col>
      <xdr:colOff>101600</xdr:colOff>
      <xdr:row>82</xdr:row>
      <xdr:rowOff>69306</xdr:rowOff>
    </xdr:to>
    <xdr:sp macro="" textlink="">
      <xdr:nvSpPr>
        <xdr:cNvPr id="482" name="楕円 481"/>
        <xdr:cNvSpPr/>
      </xdr:nvSpPr>
      <xdr:spPr>
        <a:xfrm>
          <a:off x="15430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18506</xdr:rowOff>
    </xdr:to>
    <xdr:cxnSp macro="">
      <xdr:nvCxnSpPr>
        <xdr:cNvPr id="483" name="直線コネクタ 482"/>
        <xdr:cNvCxnSpPr/>
      </xdr:nvCxnSpPr>
      <xdr:spPr>
        <a:xfrm flipV="1">
          <a:off x="15481300" y="140414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484"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485"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60433</xdr:rowOff>
    </xdr:from>
    <xdr:ext cx="405111" cy="259045"/>
    <xdr:sp macro="" textlink="">
      <xdr:nvSpPr>
        <xdr:cNvPr id="486" name="n_1mainValue【消防施設】&#10;有形固定資産減価償却率"/>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7" name="直線コネクタ 4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8" name="テキスト ボックス 4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9" name="直線コネクタ 4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0" name="テキスト ボックス 4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1" name="直線コネクタ 5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2" name="テキスト ボックス 5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3" name="直線コネクタ 5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4" name="テキスト ボックス 5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08" name="直線コネクタ 50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0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10" name="直線コネクタ 50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51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512" name="直線コネクタ 51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513"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14" name="フローチャート: 判断 51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15" name="フローチャート: 判断 51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516" name="フローチャート: 判断 515"/>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142748</xdr:rowOff>
    </xdr:from>
    <xdr:to>
      <xdr:col>116</xdr:col>
      <xdr:colOff>114300</xdr:colOff>
      <xdr:row>85</xdr:row>
      <xdr:rowOff>72898</xdr:rowOff>
    </xdr:to>
    <xdr:sp macro="" textlink="">
      <xdr:nvSpPr>
        <xdr:cNvPr id="522" name="楕円 521"/>
        <xdr:cNvSpPr/>
      </xdr:nvSpPr>
      <xdr:spPr>
        <a:xfrm>
          <a:off x="22110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121175</xdr:rowOff>
    </xdr:from>
    <xdr:ext cx="469744" cy="259045"/>
    <xdr:sp macro="" textlink="">
      <xdr:nvSpPr>
        <xdr:cNvPr id="523" name="【消防施設】&#10;一人当たり面積該当値テキスト"/>
        <xdr:cNvSpPr txBox="1"/>
      </xdr:nvSpPr>
      <xdr:spPr>
        <a:xfrm>
          <a:off x="22199600"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524" name="楕円 523"/>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22098</xdr:rowOff>
    </xdr:to>
    <xdr:cxnSp macro="">
      <xdr:nvCxnSpPr>
        <xdr:cNvPr id="525" name="直線コネクタ 524"/>
        <xdr:cNvCxnSpPr/>
      </xdr:nvCxnSpPr>
      <xdr:spPr>
        <a:xfrm>
          <a:off x="21323300" y="1459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2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527"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528" name="n_1mainValue【消防施設】&#10;一人当たり面積"/>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9" name="直線コネクタ 5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0" name="テキスト ボックス 53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1" name="直線コネクタ 5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2" name="テキスト ボックス 5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3" name="直線コネクタ 5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4" name="テキスト ボックス 5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5" name="直線コネクタ 5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6" name="テキスト ボックス 5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7" name="直線コネクタ 5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8" name="テキスト ボックス 5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9" name="直線コネクタ 5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0" name="テキスト ボックス 5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554" name="直線コネクタ 55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55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556" name="直線コネクタ 55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55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58" name="直線コネクタ 55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55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560" name="フローチャート: 判断 55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561" name="フローチャート: 判断 56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562" name="フローチャート: 判断 56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108676</xdr:rowOff>
    </xdr:from>
    <xdr:to>
      <xdr:col>85</xdr:col>
      <xdr:colOff>177800</xdr:colOff>
      <xdr:row>104</xdr:row>
      <xdr:rowOff>38826</xdr:rowOff>
    </xdr:to>
    <xdr:sp macro="" textlink="">
      <xdr:nvSpPr>
        <xdr:cNvPr id="568" name="楕円 567"/>
        <xdr:cNvSpPr/>
      </xdr:nvSpPr>
      <xdr:spPr>
        <a:xfrm>
          <a:off x="16268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131553</xdr:rowOff>
    </xdr:from>
    <xdr:ext cx="405111" cy="259045"/>
    <xdr:sp macro="" textlink="">
      <xdr:nvSpPr>
        <xdr:cNvPr id="569" name="【庁舎】&#10;有形固定資産減価償却率該当値テキスト"/>
        <xdr:cNvSpPr txBox="1"/>
      </xdr:nvSpPr>
      <xdr:spPr>
        <a:xfrm>
          <a:off x="16357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141332</xdr:rowOff>
    </xdr:from>
    <xdr:to>
      <xdr:col>81</xdr:col>
      <xdr:colOff>101600</xdr:colOff>
      <xdr:row>104</xdr:row>
      <xdr:rowOff>71482</xdr:rowOff>
    </xdr:to>
    <xdr:sp macro="" textlink="">
      <xdr:nvSpPr>
        <xdr:cNvPr id="570" name="楕円 569"/>
        <xdr:cNvSpPr/>
      </xdr:nvSpPr>
      <xdr:spPr>
        <a:xfrm>
          <a:off x="15430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159476</xdr:rowOff>
    </xdr:from>
    <xdr:to>
      <xdr:col>85</xdr:col>
      <xdr:colOff>127000</xdr:colOff>
      <xdr:row>104</xdr:row>
      <xdr:rowOff>20682</xdr:rowOff>
    </xdr:to>
    <xdr:cxnSp macro="">
      <xdr:nvCxnSpPr>
        <xdr:cNvPr id="571" name="直線コネクタ 570"/>
        <xdr:cNvCxnSpPr/>
      </xdr:nvCxnSpPr>
      <xdr:spPr>
        <a:xfrm flipV="1">
          <a:off x="15481300" y="178188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72" name="楕円 571"/>
        <xdr:cNvSpPr/>
      </xdr:nvSpPr>
      <xdr:spPr>
        <a:xfrm>
          <a:off x="14541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20682</xdr:rowOff>
    </xdr:from>
    <xdr:to>
      <xdr:col>81</xdr:col>
      <xdr:colOff>50800</xdr:colOff>
      <xdr:row>104</xdr:row>
      <xdr:rowOff>148045</xdr:rowOff>
    </xdr:to>
    <xdr:cxnSp macro="">
      <xdr:nvCxnSpPr>
        <xdr:cNvPr id="573" name="直線コネクタ 572"/>
        <xdr:cNvCxnSpPr/>
      </xdr:nvCxnSpPr>
      <xdr:spPr>
        <a:xfrm flipV="1">
          <a:off x="14592300" y="17851482"/>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574"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575"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62609</xdr:rowOff>
    </xdr:from>
    <xdr:ext cx="405111" cy="259045"/>
    <xdr:sp macro="" textlink="">
      <xdr:nvSpPr>
        <xdr:cNvPr id="576" name="n_1mainValue【庁舎】&#10;有形固定資産減価償却率"/>
        <xdr:cNvSpPr txBox="1"/>
      </xdr:nvSpPr>
      <xdr:spPr>
        <a:xfrm>
          <a:off x="152660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577" name="n_2main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88" name="テキスト ボックス 5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89" name="直線コネクタ 5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0" name="テキスト ボックス 5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1" name="直線コネクタ 5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2" name="テキスト ボックス 5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3" name="直線コネクタ 5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4" name="テキスト ボックス 5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5" name="直線コネクタ 5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6" name="テキスト ボックス 5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7" name="直線コネクタ 5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8" name="テキスト ボックス 5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9" name="直線コネクタ 5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0" name="テキスト ボックス 5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02" name="直線コネクタ 601"/>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03"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04" name="直線コネクタ 603"/>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05"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06" name="直線コネクタ 605"/>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07"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08" name="フローチャート: 判断 607"/>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09" name="フローチャート: 判断 608"/>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10" name="フローチャート: 判断 609"/>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1" name="テキスト ボックス 6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616" name="楕円 615"/>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22877</xdr:rowOff>
    </xdr:from>
    <xdr:ext cx="469744" cy="259045"/>
    <xdr:sp macro="" textlink="">
      <xdr:nvSpPr>
        <xdr:cNvPr id="617" name="【庁舎】&#10;一人当たり面積該当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40639</xdr:rowOff>
    </xdr:from>
    <xdr:to>
      <xdr:col>112</xdr:col>
      <xdr:colOff>38100</xdr:colOff>
      <xdr:row>107</xdr:row>
      <xdr:rowOff>142239</xdr:rowOff>
    </xdr:to>
    <xdr:sp macro="" textlink="">
      <xdr:nvSpPr>
        <xdr:cNvPr id="618" name="楕円 617"/>
        <xdr:cNvSpPr/>
      </xdr:nvSpPr>
      <xdr:spPr>
        <a:xfrm>
          <a:off x="21272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91439</xdr:rowOff>
    </xdr:from>
    <xdr:to>
      <xdr:col>116</xdr:col>
      <xdr:colOff>63500</xdr:colOff>
      <xdr:row>107</xdr:row>
      <xdr:rowOff>95250</xdr:rowOff>
    </xdr:to>
    <xdr:cxnSp macro="">
      <xdr:nvCxnSpPr>
        <xdr:cNvPr id="619" name="直線コネクタ 618"/>
        <xdr:cNvCxnSpPr/>
      </xdr:nvCxnSpPr>
      <xdr:spPr>
        <a:xfrm>
          <a:off x="21323300" y="18436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33020</xdr:rowOff>
    </xdr:from>
    <xdr:to>
      <xdr:col>107</xdr:col>
      <xdr:colOff>101600</xdr:colOff>
      <xdr:row>107</xdr:row>
      <xdr:rowOff>134620</xdr:rowOff>
    </xdr:to>
    <xdr:sp macro="" textlink="">
      <xdr:nvSpPr>
        <xdr:cNvPr id="620" name="楕円 619"/>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83820</xdr:rowOff>
    </xdr:from>
    <xdr:to>
      <xdr:col>111</xdr:col>
      <xdr:colOff>177800</xdr:colOff>
      <xdr:row>107</xdr:row>
      <xdr:rowOff>91439</xdr:rowOff>
    </xdr:to>
    <xdr:cxnSp macro="">
      <xdr:nvCxnSpPr>
        <xdr:cNvPr id="621" name="直線コネクタ 620"/>
        <xdr:cNvCxnSpPr/>
      </xdr:nvCxnSpPr>
      <xdr:spPr>
        <a:xfrm>
          <a:off x="20434300" y="18428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622"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623"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133366</xdr:rowOff>
    </xdr:from>
    <xdr:ext cx="469744" cy="259045"/>
    <xdr:sp macro="" textlink="">
      <xdr:nvSpPr>
        <xdr:cNvPr id="624" name="n_1mainValue【庁舎】&#10;一人当たり面積"/>
        <xdr:cNvSpPr txBox="1"/>
      </xdr:nvSpPr>
      <xdr:spPr>
        <a:xfrm>
          <a:off x="210757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625" name="n_2main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，福祉施設，保健センター・保健所，庁舎</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図書館については，守谷市中央図書館は平成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年の建設で，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となっており，建物の経年劣化が進行している。平成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年度から指定管理者制度を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導入し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効率的な維持管理に努めている。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保健センター・保健所については，保健センターは平成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年の建設で，類似団体よ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年度実施した建物診断を基に計画的な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工事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一般廃棄物処理施設については，主な施設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である常総環境センターは平成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月の竣工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で比較的新しい施設であり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43.4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％となっている。消防施設については，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年度にかけて整備された防火水槽等により，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53.4%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となっている。今後も火災発生時における迅速な消火活動や人命救助に対応できるよう，適切な環境整備を行っていく。</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図書館の一人当たりの面積は，類似団体平均と比較して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0.015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㎡広い</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0.053</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である。これは守谷市中央図書館が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階建てかつ車いすの利用者に配慮したバリアフリーの設計になっているためと考えられる。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66,922
66,044
35.71
22,231,476
20,603,864
1,372,746
12,418,718
10,711,895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個人所得の高さや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アサヒビール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株式会社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等の法人税収入等により，類似団体平均を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長引く景気低迷により税収が伸び悩む中，社会保障関係費の増額に伴い基準財政需要額は年々増加しているため，引き続き滞納処分の実施など徴収強化に取り組み，税収確保に努める。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107950</xdr:rowOff>
    </xdr:to>
    <xdr:cxnSp macro="">
      <xdr:nvCxnSpPr>
        <xdr:cNvPr id="69" name="直線コネクタ 68"/>
        <xdr:cNvCxnSpPr/>
      </xdr:nvCxnSpPr>
      <xdr:spPr>
        <a:xfrm flipV="1">
          <a:off x="4114800" y="66029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107950</xdr:rowOff>
    </xdr:to>
    <xdr:cxnSp macro="">
      <xdr:nvCxnSpPr>
        <xdr:cNvPr id="72" name="直線コネクタ 71"/>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128058</xdr:rowOff>
    </xdr:to>
    <xdr:cxnSp macro="">
      <xdr:nvCxnSpPr>
        <xdr:cNvPr id="75" name="直線コネクタ 74"/>
        <xdr:cNvCxnSpPr/>
      </xdr:nvCxnSpPr>
      <xdr:spPr>
        <a:xfrm flipV="1">
          <a:off x="2336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128058</xdr:rowOff>
    </xdr:from>
    <xdr:to>
      <xdr:col>11</xdr:col>
      <xdr:colOff>31750</xdr:colOff>
      <xdr:row>38</xdr:row>
      <xdr:rowOff>128058</xdr:rowOff>
    </xdr:to>
    <xdr:cxnSp macro="">
      <xdr:nvCxnSpPr>
        <xdr:cNvPr id="78" name="直線コネクタ 77"/>
        <xdr:cNvCxnSpPr/>
      </xdr:nvCxnSpPr>
      <xdr:spPr>
        <a:xfrm>
          <a:off x="1447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77258</xdr:rowOff>
    </xdr:from>
    <xdr:to>
      <xdr:col>11</xdr:col>
      <xdr:colOff>82550</xdr:colOff>
      <xdr:row>39</xdr:row>
      <xdr:rowOff>7408</xdr:rowOff>
    </xdr:to>
    <xdr:sp macro="" textlink="">
      <xdr:nvSpPr>
        <xdr:cNvPr id="94" name="楕円 93"/>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17585</xdr:rowOff>
    </xdr:from>
    <xdr:ext cx="762000" cy="259045"/>
    <xdr:sp macro="" textlink="">
      <xdr:nvSpPr>
        <xdr:cNvPr id="95" name="テキスト ボックス 94"/>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ふるさとづくり寄附金による基金繰入額の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増加により，昨年度と比べ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今後も滞納処分の実施などにより税収確保に努めるとともに，第三次定員適正化計画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人件費の適正管理や事務事業の見直し等により，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48048</xdr:rowOff>
    </xdr:from>
    <xdr:to>
      <xdr:col>23</xdr:col>
      <xdr:colOff>133350</xdr:colOff>
      <xdr:row>60</xdr:row>
      <xdr:rowOff>158115</xdr:rowOff>
    </xdr:to>
    <xdr:cxnSp macro="">
      <xdr:nvCxnSpPr>
        <xdr:cNvPr id="132" name="直線コネクタ 131"/>
        <xdr:cNvCxnSpPr/>
      </xdr:nvCxnSpPr>
      <xdr:spPr>
        <a:xfrm flipV="1">
          <a:off x="4114800" y="10163598"/>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101812</xdr:rowOff>
    </xdr:from>
    <xdr:to>
      <xdr:col>19</xdr:col>
      <xdr:colOff>133350</xdr:colOff>
      <xdr:row>60</xdr:row>
      <xdr:rowOff>158115</xdr:rowOff>
    </xdr:to>
    <xdr:cxnSp macro="">
      <xdr:nvCxnSpPr>
        <xdr:cNvPr id="135" name="直線コネクタ 134"/>
        <xdr:cNvCxnSpPr/>
      </xdr:nvCxnSpPr>
      <xdr:spPr>
        <a:xfrm>
          <a:off x="3225800" y="1038881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101812</xdr:rowOff>
    </xdr:from>
    <xdr:to>
      <xdr:col>15</xdr:col>
      <xdr:colOff>82550</xdr:colOff>
      <xdr:row>60</xdr:row>
      <xdr:rowOff>166158</xdr:rowOff>
    </xdr:to>
    <xdr:cxnSp macro="">
      <xdr:nvCxnSpPr>
        <xdr:cNvPr id="138" name="直線コネクタ 137"/>
        <xdr:cNvCxnSpPr/>
      </xdr:nvCxnSpPr>
      <xdr:spPr>
        <a:xfrm flipV="1">
          <a:off x="2336800" y="1038881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166158</xdr:rowOff>
    </xdr:to>
    <xdr:cxnSp macro="">
      <xdr:nvCxnSpPr>
        <xdr:cNvPr id="141" name="直線コネクタ 140"/>
        <xdr:cNvCxnSpPr/>
      </xdr:nvCxnSpPr>
      <xdr:spPr>
        <a:xfrm>
          <a:off x="1447800" y="1026414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168698</xdr:rowOff>
    </xdr:from>
    <xdr:to>
      <xdr:col>23</xdr:col>
      <xdr:colOff>184150</xdr:colOff>
      <xdr:row>59</xdr:row>
      <xdr:rowOff>98848</xdr:rowOff>
    </xdr:to>
    <xdr:sp macro="" textlink="">
      <xdr:nvSpPr>
        <xdr:cNvPr id="151" name="楕円 150"/>
        <xdr:cNvSpPr/>
      </xdr:nvSpPr>
      <xdr:spPr>
        <a:xfrm>
          <a:off x="49022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89975</xdr:rowOff>
    </xdr:from>
    <xdr:ext cx="762000" cy="259045"/>
    <xdr:sp macro="" textlink="">
      <xdr:nvSpPr>
        <xdr:cNvPr id="152" name="財政構造の弾力性該当値テキスト"/>
        <xdr:cNvSpPr txBox="1"/>
      </xdr:nvSpPr>
      <xdr:spPr>
        <a:xfrm>
          <a:off x="5041900" y="1003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107315</xdr:rowOff>
    </xdr:from>
    <xdr:to>
      <xdr:col>19</xdr:col>
      <xdr:colOff>184150</xdr:colOff>
      <xdr:row>61</xdr:row>
      <xdr:rowOff>37465</xdr:rowOff>
    </xdr:to>
    <xdr:sp macro="" textlink="">
      <xdr:nvSpPr>
        <xdr:cNvPr id="153" name="楕円 152"/>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54" name="テキスト ボックス 153"/>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51012</xdr:rowOff>
    </xdr:from>
    <xdr:to>
      <xdr:col>15</xdr:col>
      <xdr:colOff>133350</xdr:colOff>
      <xdr:row>60</xdr:row>
      <xdr:rowOff>152612</xdr:rowOff>
    </xdr:to>
    <xdr:sp macro="" textlink="">
      <xdr:nvSpPr>
        <xdr:cNvPr id="155" name="楕円 154"/>
        <xdr:cNvSpPr/>
      </xdr:nvSpPr>
      <xdr:spPr>
        <a:xfrm>
          <a:off x="3175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162789</xdr:rowOff>
    </xdr:from>
    <xdr:ext cx="762000" cy="259045"/>
    <xdr:sp macro="" textlink="">
      <xdr:nvSpPr>
        <xdr:cNvPr id="156" name="テキスト ボックス 155"/>
        <xdr:cNvSpPr txBox="1"/>
      </xdr:nvSpPr>
      <xdr:spPr>
        <a:xfrm>
          <a:off x="2844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115358</xdr:rowOff>
    </xdr:from>
    <xdr:to>
      <xdr:col>11</xdr:col>
      <xdr:colOff>82550</xdr:colOff>
      <xdr:row>61</xdr:row>
      <xdr:rowOff>45508</xdr:rowOff>
    </xdr:to>
    <xdr:sp macro="" textlink="">
      <xdr:nvSpPr>
        <xdr:cNvPr id="157" name="楕円 156"/>
        <xdr:cNvSpPr/>
      </xdr:nvSpPr>
      <xdr:spPr>
        <a:xfrm>
          <a:off x="2286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30285</xdr:rowOff>
    </xdr:from>
    <xdr:ext cx="762000" cy="259045"/>
    <xdr:sp macro="" textlink="">
      <xdr:nvSpPr>
        <xdr:cNvPr id="158" name="テキスト ボックス 157"/>
        <xdr:cNvSpPr txBox="1"/>
      </xdr:nvSpPr>
      <xdr:spPr>
        <a:xfrm>
          <a:off x="1955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9" name="楕円 158"/>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0" name="テキスト ボックス 159"/>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ごみ処理業務や消防業務を一部事務組合で行っていることや，適正な定員管理に努めてきたことから類似団体平均を下回る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事務事業の見直しやコスト意識を持った業務遂行を徹底し，物件費等の経費削減に努めるとともに，引き続き第三次定員適正化計画に基づく職員数の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や再任用制度の活用などにより人件費の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125360</xdr:rowOff>
    </xdr:from>
    <xdr:to>
      <xdr:col>23</xdr:col>
      <xdr:colOff>133350</xdr:colOff>
      <xdr:row>83</xdr:row>
      <xdr:rowOff>133900</xdr:rowOff>
    </xdr:to>
    <xdr:cxnSp macro="">
      <xdr:nvCxnSpPr>
        <xdr:cNvPr id="195" name="直線コネクタ 194"/>
        <xdr:cNvCxnSpPr/>
      </xdr:nvCxnSpPr>
      <xdr:spPr>
        <a:xfrm>
          <a:off x="4114800" y="14355710"/>
          <a:ext cx="8382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118269</xdr:rowOff>
    </xdr:from>
    <xdr:to>
      <xdr:col>19</xdr:col>
      <xdr:colOff>133350</xdr:colOff>
      <xdr:row>83</xdr:row>
      <xdr:rowOff>125360</xdr:rowOff>
    </xdr:to>
    <xdr:cxnSp macro="">
      <xdr:nvCxnSpPr>
        <xdr:cNvPr id="198" name="直線コネクタ 197"/>
        <xdr:cNvCxnSpPr/>
      </xdr:nvCxnSpPr>
      <xdr:spPr>
        <a:xfrm>
          <a:off x="3225800" y="14348619"/>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105654</xdr:rowOff>
    </xdr:from>
    <xdr:to>
      <xdr:col>15</xdr:col>
      <xdr:colOff>82550</xdr:colOff>
      <xdr:row>83</xdr:row>
      <xdr:rowOff>118269</xdr:rowOff>
    </xdr:to>
    <xdr:cxnSp macro="">
      <xdr:nvCxnSpPr>
        <xdr:cNvPr id="201" name="直線コネクタ 200"/>
        <xdr:cNvCxnSpPr/>
      </xdr:nvCxnSpPr>
      <xdr:spPr>
        <a:xfrm>
          <a:off x="2336800" y="14336004"/>
          <a:ext cx="8890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56938</xdr:rowOff>
    </xdr:from>
    <xdr:to>
      <xdr:col>11</xdr:col>
      <xdr:colOff>31750</xdr:colOff>
      <xdr:row>83</xdr:row>
      <xdr:rowOff>105654</xdr:rowOff>
    </xdr:to>
    <xdr:cxnSp macro="">
      <xdr:nvCxnSpPr>
        <xdr:cNvPr id="204" name="直線コネクタ 203"/>
        <xdr:cNvCxnSpPr/>
      </xdr:nvCxnSpPr>
      <xdr:spPr>
        <a:xfrm>
          <a:off x="1447800" y="14287288"/>
          <a:ext cx="889000" cy="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83100</xdr:rowOff>
    </xdr:from>
    <xdr:to>
      <xdr:col>23</xdr:col>
      <xdr:colOff>184150</xdr:colOff>
      <xdr:row>84</xdr:row>
      <xdr:rowOff>13250</xdr:rowOff>
    </xdr:to>
    <xdr:sp macro="" textlink="">
      <xdr:nvSpPr>
        <xdr:cNvPr id="214" name="楕円 213"/>
        <xdr:cNvSpPr/>
      </xdr:nvSpPr>
      <xdr:spPr>
        <a:xfrm>
          <a:off x="4902200" y="14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99627</xdr:rowOff>
    </xdr:from>
    <xdr:ext cx="762000" cy="259045"/>
    <xdr:sp macro="" textlink="">
      <xdr:nvSpPr>
        <xdr:cNvPr id="215" name="人件費・物件費等の状況該当値テキスト"/>
        <xdr:cNvSpPr txBox="1"/>
      </xdr:nvSpPr>
      <xdr:spPr>
        <a:xfrm>
          <a:off x="5041900" y="141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74560</xdr:rowOff>
    </xdr:from>
    <xdr:to>
      <xdr:col>19</xdr:col>
      <xdr:colOff>184150</xdr:colOff>
      <xdr:row>84</xdr:row>
      <xdr:rowOff>4710</xdr:rowOff>
    </xdr:to>
    <xdr:sp macro="" textlink="">
      <xdr:nvSpPr>
        <xdr:cNvPr id="216" name="楕円 215"/>
        <xdr:cNvSpPr/>
      </xdr:nvSpPr>
      <xdr:spPr>
        <a:xfrm>
          <a:off x="4064000" y="143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14887</xdr:rowOff>
    </xdr:from>
    <xdr:ext cx="736600" cy="259045"/>
    <xdr:sp macro="" textlink="">
      <xdr:nvSpPr>
        <xdr:cNvPr id="217" name="テキスト ボックス 216"/>
        <xdr:cNvSpPr txBox="1"/>
      </xdr:nvSpPr>
      <xdr:spPr>
        <a:xfrm>
          <a:off x="3733800" y="1407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67469</xdr:rowOff>
    </xdr:from>
    <xdr:to>
      <xdr:col>15</xdr:col>
      <xdr:colOff>133350</xdr:colOff>
      <xdr:row>83</xdr:row>
      <xdr:rowOff>169069</xdr:rowOff>
    </xdr:to>
    <xdr:sp macro="" textlink="">
      <xdr:nvSpPr>
        <xdr:cNvPr id="218" name="楕円 217"/>
        <xdr:cNvSpPr/>
      </xdr:nvSpPr>
      <xdr:spPr>
        <a:xfrm>
          <a:off x="3175000" y="142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7796</xdr:rowOff>
    </xdr:from>
    <xdr:ext cx="762000" cy="259045"/>
    <xdr:sp macro="" textlink="">
      <xdr:nvSpPr>
        <xdr:cNvPr id="219" name="テキスト ボックス 218"/>
        <xdr:cNvSpPr txBox="1"/>
      </xdr:nvSpPr>
      <xdr:spPr>
        <a:xfrm>
          <a:off x="2844800" y="140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54854</xdr:rowOff>
    </xdr:from>
    <xdr:to>
      <xdr:col>11</xdr:col>
      <xdr:colOff>82550</xdr:colOff>
      <xdr:row>83</xdr:row>
      <xdr:rowOff>156454</xdr:rowOff>
    </xdr:to>
    <xdr:sp macro="" textlink="">
      <xdr:nvSpPr>
        <xdr:cNvPr id="220" name="楕円 219"/>
        <xdr:cNvSpPr/>
      </xdr:nvSpPr>
      <xdr:spPr>
        <a:xfrm>
          <a:off x="2286000" y="142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166631</xdr:rowOff>
    </xdr:from>
    <xdr:ext cx="762000" cy="259045"/>
    <xdr:sp macro="" textlink="">
      <xdr:nvSpPr>
        <xdr:cNvPr id="221" name="テキスト ボックス 220"/>
        <xdr:cNvSpPr txBox="1"/>
      </xdr:nvSpPr>
      <xdr:spPr>
        <a:xfrm>
          <a:off x="1955800" y="1405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6138</xdr:rowOff>
    </xdr:from>
    <xdr:to>
      <xdr:col>7</xdr:col>
      <xdr:colOff>31750</xdr:colOff>
      <xdr:row>83</xdr:row>
      <xdr:rowOff>107738</xdr:rowOff>
    </xdr:to>
    <xdr:sp macro="" textlink="">
      <xdr:nvSpPr>
        <xdr:cNvPr id="222" name="楕円 221"/>
        <xdr:cNvSpPr/>
      </xdr:nvSpPr>
      <xdr:spPr>
        <a:xfrm>
          <a:off x="1397000" y="142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117915</xdr:rowOff>
    </xdr:from>
    <xdr:ext cx="762000" cy="259045"/>
    <xdr:sp macro="" textlink="">
      <xdr:nvSpPr>
        <xdr:cNvPr id="223" name="テキスト ボックス 222"/>
        <xdr:cNvSpPr txBox="1"/>
      </xdr:nvSpPr>
      <xdr:spPr>
        <a:xfrm>
          <a:off x="1066800" y="1400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ラスパイレス指数は，近年横ばいで推移している。（なお，</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は前年度数値を引用している。）国より低い水準であるが，類似団体平均とほぼ同水準である。今度も制度・給付を適正に維持していく。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9" name="直線コネクタ 258"/>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2" name="直線コネクタ 261"/>
        <xdr:cNvCxnSpPr/>
      </xdr:nvCxnSpPr>
      <xdr:spPr>
        <a:xfrm>
          <a:off x="15290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170543</xdr:rowOff>
    </xdr:to>
    <xdr:cxnSp macro="">
      <xdr:nvCxnSpPr>
        <xdr:cNvPr id="265" name="直線コネクタ 264"/>
        <xdr:cNvCxnSpPr/>
      </xdr:nvCxnSpPr>
      <xdr:spPr>
        <a:xfrm>
          <a:off x="14401800" y="147601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87</xdr:row>
      <xdr:rowOff>16329</xdr:rowOff>
    </xdr:to>
    <xdr:cxnSp macro="">
      <xdr:nvCxnSpPr>
        <xdr:cNvPr id="268" name="直線コネクタ 267"/>
        <xdr:cNvCxnSpPr/>
      </xdr:nvCxnSpPr>
      <xdr:spPr>
        <a:xfrm flipV="1">
          <a:off x="13512800" y="1476012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8" name="楕円 277"/>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9"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4" name="楕円 283"/>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5" name="テキスト ボックス 284"/>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指定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管理者制度の導入などにより，類似団体平均を下回る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今後も，第三次定員適正化計画に基づき，適正な定員管理に努める。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124989</xdr:rowOff>
    </xdr:from>
    <xdr:to>
      <xdr:col>81</xdr:col>
      <xdr:colOff>44450</xdr:colOff>
      <xdr:row>58</xdr:row>
      <xdr:rowOff>135044</xdr:rowOff>
    </xdr:to>
    <xdr:cxnSp macro="">
      <xdr:nvCxnSpPr>
        <xdr:cNvPr id="322" name="直線コネクタ 321"/>
        <xdr:cNvCxnSpPr/>
      </xdr:nvCxnSpPr>
      <xdr:spPr>
        <a:xfrm flipV="1">
          <a:off x="16179800" y="10069089"/>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135044</xdr:rowOff>
    </xdr:from>
    <xdr:to>
      <xdr:col>77</xdr:col>
      <xdr:colOff>44450</xdr:colOff>
      <xdr:row>58</xdr:row>
      <xdr:rowOff>137054</xdr:rowOff>
    </xdr:to>
    <xdr:cxnSp macro="">
      <xdr:nvCxnSpPr>
        <xdr:cNvPr id="325" name="直線コネクタ 324"/>
        <xdr:cNvCxnSpPr/>
      </xdr:nvCxnSpPr>
      <xdr:spPr>
        <a:xfrm flipV="1">
          <a:off x="15290800" y="1007914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129011</xdr:rowOff>
    </xdr:from>
    <xdr:to>
      <xdr:col>72</xdr:col>
      <xdr:colOff>203200</xdr:colOff>
      <xdr:row>58</xdr:row>
      <xdr:rowOff>137054</xdr:rowOff>
    </xdr:to>
    <xdr:cxnSp macro="">
      <xdr:nvCxnSpPr>
        <xdr:cNvPr id="328" name="直線コネクタ 327"/>
        <xdr:cNvCxnSpPr/>
      </xdr:nvCxnSpPr>
      <xdr:spPr>
        <a:xfrm>
          <a:off x="14401800" y="100731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129011</xdr:rowOff>
    </xdr:from>
    <xdr:to>
      <xdr:col>68</xdr:col>
      <xdr:colOff>152400</xdr:colOff>
      <xdr:row>58</xdr:row>
      <xdr:rowOff>139065</xdr:rowOff>
    </xdr:to>
    <xdr:cxnSp macro="">
      <xdr:nvCxnSpPr>
        <xdr:cNvPr id="331" name="直線コネクタ 330"/>
        <xdr:cNvCxnSpPr/>
      </xdr:nvCxnSpPr>
      <xdr:spPr>
        <a:xfrm flipV="1">
          <a:off x="13512800" y="1007311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74189</xdr:rowOff>
    </xdr:from>
    <xdr:to>
      <xdr:col>81</xdr:col>
      <xdr:colOff>95250</xdr:colOff>
      <xdr:row>59</xdr:row>
      <xdr:rowOff>4339</xdr:rowOff>
    </xdr:to>
    <xdr:sp macro="" textlink="">
      <xdr:nvSpPr>
        <xdr:cNvPr id="341" name="楕円 340"/>
        <xdr:cNvSpPr/>
      </xdr:nvSpPr>
      <xdr:spPr>
        <a:xfrm>
          <a:off x="16967200" y="1001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166916</xdr:rowOff>
    </xdr:from>
    <xdr:ext cx="762000" cy="259045"/>
    <xdr:sp macro="" textlink="">
      <xdr:nvSpPr>
        <xdr:cNvPr id="342" name="定員管理の状況該当値テキスト"/>
        <xdr:cNvSpPr txBox="1"/>
      </xdr:nvSpPr>
      <xdr:spPr>
        <a:xfrm>
          <a:off x="17106900" y="993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84244</xdr:rowOff>
    </xdr:from>
    <xdr:to>
      <xdr:col>77</xdr:col>
      <xdr:colOff>95250</xdr:colOff>
      <xdr:row>59</xdr:row>
      <xdr:rowOff>14394</xdr:rowOff>
    </xdr:to>
    <xdr:sp macro="" textlink="">
      <xdr:nvSpPr>
        <xdr:cNvPr id="343" name="楕円 342"/>
        <xdr:cNvSpPr/>
      </xdr:nvSpPr>
      <xdr:spPr>
        <a:xfrm>
          <a:off x="16129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24571</xdr:rowOff>
    </xdr:from>
    <xdr:ext cx="736600" cy="259045"/>
    <xdr:sp macro="" textlink="">
      <xdr:nvSpPr>
        <xdr:cNvPr id="344" name="テキスト ボックス 343"/>
        <xdr:cNvSpPr txBox="1"/>
      </xdr:nvSpPr>
      <xdr:spPr>
        <a:xfrm>
          <a:off x="15798800" y="979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86254</xdr:rowOff>
    </xdr:from>
    <xdr:to>
      <xdr:col>73</xdr:col>
      <xdr:colOff>44450</xdr:colOff>
      <xdr:row>59</xdr:row>
      <xdr:rowOff>16404</xdr:rowOff>
    </xdr:to>
    <xdr:sp macro="" textlink="">
      <xdr:nvSpPr>
        <xdr:cNvPr id="345" name="楕円 344"/>
        <xdr:cNvSpPr/>
      </xdr:nvSpPr>
      <xdr:spPr>
        <a:xfrm>
          <a:off x="15240000" y="100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26581</xdr:rowOff>
    </xdr:from>
    <xdr:ext cx="762000" cy="259045"/>
    <xdr:sp macro="" textlink="">
      <xdr:nvSpPr>
        <xdr:cNvPr id="346" name="テキスト ボックス 345"/>
        <xdr:cNvSpPr txBox="1"/>
      </xdr:nvSpPr>
      <xdr:spPr>
        <a:xfrm>
          <a:off x="14909800" y="979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78211</xdr:rowOff>
    </xdr:from>
    <xdr:to>
      <xdr:col>68</xdr:col>
      <xdr:colOff>203200</xdr:colOff>
      <xdr:row>59</xdr:row>
      <xdr:rowOff>8361</xdr:rowOff>
    </xdr:to>
    <xdr:sp macro="" textlink="">
      <xdr:nvSpPr>
        <xdr:cNvPr id="347" name="楕円 346"/>
        <xdr:cNvSpPr/>
      </xdr:nvSpPr>
      <xdr:spPr>
        <a:xfrm>
          <a:off x="14351000" y="100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18538</xdr:rowOff>
    </xdr:from>
    <xdr:ext cx="762000" cy="259045"/>
    <xdr:sp macro="" textlink="">
      <xdr:nvSpPr>
        <xdr:cNvPr id="348" name="テキスト ボックス 347"/>
        <xdr:cNvSpPr txBox="1"/>
      </xdr:nvSpPr>
      <xdr:spPr>
        <a:xfrm>
          <a:off x="14020800" y="97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88265</xdr:rowOff>
    </xdr:from>
    <xdr:to>
      <xdr:col>64</xdr:col>
      <xdr:colOff>152400</xdr:colOff>
      <xdr:row>59</xdr:row>
      <xdr:rowOff>18415</xdr:rowOff>
    </xdr:to>
    <xdr:sp macro="" textlink="">
      <xdr:nvSpPr>
        <xdr:cNvPr id="349" name="楕円 348"/>
        <xdr:cNvSpPr/>
      </xdr:nvSpPr>
      <xdr:spPr>
        <a:xfrm>
          <a:off x="13462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28592</xdr:rowOff>
    </xdr:from>
    <xdr:ext cx="762000" cy="259045"/>
    <xdr:sp macro="" textlink="">
      <xdr:nvSpPr>
        <xdr:cNvPr id="350" name="テキスト ボックス 349"/>
        <xdr:cNvSpPr txBox="1"/>
      </xdr:nvSpPr>
      <xdr:spPr>
        <a:xfrm>
          <a:off x="13131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運動場改修事業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に伴う起債の償還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今後は公共施設の大規模</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等による起債が見込まれるが，世代間の公平性に配慮した借入を実施していく。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162243</xdr:rowOff>
    </xdr:from>
    <xdr:to>
      <xdr:col>81</xdr:col>
      <xdr:colOff>44450</xdr:colOff>
      <xdr:row>39</xdr:row>
      <xdr:rowOff>26988</xdr:rowOff>
    </xdr:to>
    <xdr:cxnSp macro="">
      <xdr:nvCxnSpPr>
        <xdr:cNvPr id="380" name="直線コネクタ 379"/>
        <xdr:cNvCxnSpPr/>
      </xdr:nvCxnSpPr>
      <xdr:spPr>
        <a:xfrm flipV="1">
          <a:off x="16179800" y="667734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26988</xdr:rowOff>
    </xdr:from>
    <xdr:to>
      <xdr:col>77</xdr:col>
      <xdr:colOff>44450</xdr:colOff>
      <xdr:row>39</xdr:row>
      <xdr:rowOff>105410</xdr:rowOff>
    </xdr:to>
    <xdr:cxnSp macro="">
      <xdr:nvCxnSpPr>
        <xdr:cNvPr id="383" name="直線コネクタ 382"/>
        <xdr:cNvCxnSpPr/>
      </xdr:nvCxnSpPr>
      <xdr:spPr>
        <a:xfrm flipV="1">
          <a:off x="15290800" y="671353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99378</xdr:rowOff>
    </xdr:from>
    <xdr:to>
      <xdr:col>72</xdr:col>
      <xdr:colOff>203200</xdr:colOff>
      <xdr:row>39</xdr:row>
      <xdr:rowOff>105410</xdr:rowOff>
    </xdr:to>
    <xdr:cxnSp macro="">
      <xdr:nvCxnSpPr>
        <xdr:cNvPr id="386" name="直線コネクタ 385"/>
        <xdr:cNvCxnSpPr/>
      </xdr:nvCxnSpPr>
      <xdr:spPr>
        <a:xfrm>
          <a:off x="14401800" y="67859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99378</xdr:rowOff>
    </xdr:from>
    <xdr:to>
      <xdr:col>68</xdr:col>
      <xdr:colOff>152400</xdr:colOff>
      <xdr:row>39</xdr:row>
      <xdr:rowOff>105410</xdr:rowOff>
    </xdr:to>
    <xdr:cxnSp macro="">
      <xdr:nvCxnSpPr>
        <xdr:cNvPr id="389" name="直線コネクタ 388"/>
        <xdr:cNvCxnSpPr/>
      </xdr:nvCxnSpPr>
      <xdr:spPr>
        <a:xfrm flipV="1">
          <a:off x="13512800" y="67859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111443</xdr:rowOff>
    </xdr:from>
    <xdr:to>
      <xdr:col>81</xdr:col>
      <xdr:colOff>95250</xdr:colOff>
      <xdr:row>39</xdr:row>
      <xdr:rowOff>41593</xdr:rowOff>
    </xdr:to>
    <xdr:sp macro="" textlink="">
      <xdr:nvSpPr>
        <xdr:cNvPr id="399" name="楕円 398"/>
        <xdr:cNvSpPr/>
      </xdr:nvSpPr>
      <xdr:spPr>
        <a:xfrm>
          <a:off x="169672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127970</xdr:rowOff>
    </xdr:from>
    <xdr:ext cx="762000" cy="259045"/>
    <xdr:sp macro="" textlink="">
      <xdr:nvSpPr>
        <xdr:cNvPr id="400" name="公債費負担の状況該当値テキスト"/>
        <xdr:cNvSpPr txBox="1"/>
      </xdr:nvSpPr>
      <xdr:spPr>
        <a:xfrm>
          <a:off x="171069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147638</xdr:rowOff>
    </xdr:from>
    <xdr:to>
      <xdr:col>77</xdr:col>
      <xdr:colOff>95250</xdr:colOff>
      <xdr:row>39</xdr:row>
      <xdr:rowOff>77788</xdr:rowOff>
    </xdr:to>
    <xdr:sp macro="" textlink="">
      <xdr:nvSpPr>
        <xdr:cNvPr id="401" name="楕円 400"/>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87965</xdr:rowOff>
    </xdr:from>
    <xdr:ext cx="736600" cy="259045"/>
    <xdr:sp macro="" textlink="">
      <xdr:nvSpPr>
        <xdr:cNvPr id="402" name="テキスト ボックス 401"/>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3" name="楕円 402"/>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4" name="テキスト ボックス 403"/>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48578</xdr:rowOff>
    </xdr:from>
    <xdr:to>
      <xdr:col>68</xdr:col>
      <xdr:colOff>203200</xdr:colOff>
      <xdr:row>39</xdr:row>
      <xdr:rowOff>150178</xdr:rowOff>
    </xdr:to>
    <xdr:sp macro="" textlink="">
      <xdr:nvSpPr>
        <xdr:cNvPr id="405" name="楕円 404"/>
        <xdr:cNvSpPr/>
      </xdr:nvSpPr>
      <xdr:spPr>
        <a:xfrm>
          <a:off x="14351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160355</xdr:rowOff>
    </xdr:from>
    <xdr:ext cx="762000" cy="259045"/>
    <xdr:sp macro="" textlink="">
      <xdr:nvSpPr>
        <xdr:cNvPr id="406" name="テキスト ボックス 405"/>
        <xdr:cNvSpPr txBox="1"/>
      </xdr:nvSpPr>
      <xdr:spPr>
        <a:xfrm>
          <a:off x="14020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7" name="楕円 406"/>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8" name="テキスト ボックス 407"/>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起債抑制による地方債現在高の減及び公共公益施設整備基金等の充当可能基金の増などにより，比率なしとなっている。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今後は公共施設の大規模</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等による起債が見込まれるが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，世代間の公平性に配慮した借入を実施していく。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66,922
66,044
35.71
22,231,476
20,603,864
1,372,746
12,418,718
10,711,895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計画的な定員管理に努めてきたことから，類似団体平均を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今後も，第三次定員適正化計画に基づき適正な職員数の確保に努めるとともに，指定管理者制度や再任用制度の活用等により人件費の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20320</xdr:rowOff>
    </xdr:to>
    <xdr:cxnSp macro="">
      <xdr:nvCxnSpPr>
        <xdr:cNvPr id="66" name="直線コネクタ 65"/>
        <xdr:cNvCxnSpPr/>
      </xdr:nvCxnSpPr>
      <xdr:spPr>
        <a:xfrm flipV="1">
          <a:off x="3987800" y="6108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43180</xdr:rowOff>
    </xdr:to>
    <xdr:cxnSp macro="">
      <xdr:nvCxnSpPr>
        <xdr:cNvPr id="69" name="直線コネクタ 68"/>
        <xdr:cNvCxnSpPr/>
      </xdr:nvCxnSpPr>
      <xdr:spPr>
        <a:xfrm flipV="1">
          <a:off x="3098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119380</xdr:rowOff>
    </xdr:to>
    <xdr:cxnSp macro="">
      <xdr:nvCxnSpPr>
        <xdr:cNvPr id="72" name="直線コネクタ 71"/>
        <xdr:cNvCxnSpPr/>
      </xdr:nvCxnSpPr>
      <xdr:spPr>
        <a:xfrm flipV="1">
          <a:off x="2209800" y="621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165100</xdr:rowOff>
    </xdr:to>
    <xdr:cxnSp macro="">
      <xdr:nvCxnSpPr>
        <xdr:cNvPr id="75" name="直線コネクタ 74"/>
        <xdr:cNvCxnSpPr/>
      </xdr:nvCxnSpPr>
      <xdr:spPr>
        <a:xfrm flipV="1">
          <a:off x="1320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守谷市行政改革大綱に基づき業務の民間委託等を進めてきたことから委託料が増加傾向にあり，類似団体平均を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民間委託の活用を推進していく方針であるため委託料の増加が見込まれるが，徹底した経常経費の見直しを行い，他の物件費の削減に努める。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108712</xdr:rowOff>
    </xdr:from>
    <xdr:to>
      <xdr:col>82</xdr:col>
      <xdr:colOff>107950</xdr:colOff>
      <xdr:row>19</xdr:row>
      <xdr:rowOff>74422</xdr:rowOff>
    </xdr:to>
    <xdr:cxnSp macro="">
      <xdr:nvCxnSpPr>
        <xdr:cNvPr id="125" name="直線コネクタ 124"/>
        <xdr:cNvCxnSpPr/>
      </xdr:nvCxnSpPr>
      <xdr:spPr>
        <a:xfrm flipV="1">
          <a:off x="15671800" y="319481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74422</xdr:rowOff>
    </xdr:to>
    <xdr:cxnSp macro="">
      <xdr:nvCxnSpPr>
        <xdr:cNvPr id="128" name="直線コネクタ 127"/>
        <xdr:cNvCxnSpPr/>
      </xdr:nvCxnSpPr>
      <xdr:spPr>
        <a:xfrm>
          <a:off x="14782800" y="32496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19</xdr:row>
      <xdr:rowOff>1270</xdr:rowOff>
    </xdr:to>
    <xdr:cxnSp macro="">
      <xdr:nvCxnSpPr>
        <xdr:cNvPr id="131" name="直線コネクタ 130"/>
        <xdr:cNvCxnSpPr/>
      </xdr:nvCxnSpPr>
      <xdr:spPr>
        <a:xfrm flipV="1">
          <a:off x="13893800" y="3249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19</xdr:row>
      <xdr:rowOff>1270</xdr:rowOff>
    </xdr:to>
    <xdr:cxnSp macro="">
      <xdr:nvCxnSpPr>
        <xdr:cNvPr id="134" name="直線コネクタ 133"/>
        <xdr:cNvCxnSpPr/>
      </xdr:nvCxnSpPr>
      <xdr:spPr>
        <a:xfrm>
          <a:off x="13004800" y="30942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57912</xdr:rowOff>
    </xdr:from>
    <xdr:to>
      <xdr:col>82</xdr:col>
      <xdr:colOff>158750</xdr:colOff>
      <xdr:row>18</xdr:row>
      <xdr:rowOff>159512</xdr:rowOff>
    </xdr:to>
    <xdr:sp macro="" textlink="">
      <xdr:nvSpPr>
        <xdr:cNvPr id="144" name="楕円 143"/>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29989</xdr:rowOff>
    </xdr:from>
    <xdr:ext cx="762000" cy="259045"/>
    <xdr:sp macro="" textlink="">
      <xdr:nvSpPr>
        <xdr:cNvPr id="145" name="物件費該当値テキスト"/>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23622</xdr:rowOff>
    </xdr:from>
    <xdr:to>
      <xdr:col>78</xdr:col>
      <xdr:colOff>120650</xdr:colOff>
      <xdr:row>19</xdr:row>
      <xdr:rowOff>125222</xdr:rowOff>
    </xdr:to>
    <xdr:sp macro="" textlink="">
      <xdr:nvSpPr>
        <xdr:cNvPr id="146" name="楕円 145"/>
        <xdr:cNvSpPr/>
      </xdr:nvSpPr>
      <xdr:spPr>
        <a:xfrm>
          <a:off x="15621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109999</xdr:rowOff>
    </xdr:from>
    <xdr:ext cx="736600" cy="259045"/>
    <xdr:sp macro="" textlink="">
      <xdr:nvSpPr>
        <xdr:cNvPr id="147" name="テキスト ボックス 146"/>
        <xdr:cNvSpPr txBox="1"/>
      </xdr:nvSpPr>
      <xdr:spPr>
        <a:xfrm>
          <a:off x="15290800" y="33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8" name="楕円 147"/>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9" name="テキスト ボックス 148"/>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0" name="楕円 149"/>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1" name="テキスト ボックス 150"/>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2" name="楕円 151"/>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3" name="テキスト ボックス 152"/>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医療費及び児童扶養手当の減により，前年度より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ポイント減少し，類似団体より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子育て関連を柱とした福祉施策を市の重点施策としている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市単独扶助の見直しなどを行い適正な執行に務める。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156935</xdr:rowOff>
    </xdr:from>
    <xdr:to>
      <xdr:col>24</xdr:col>
      <xdr:colOff>25400</xdr:colOff>
      <xdr:row>55</xdr:row>
      <xdr:rowOff>118835</xdr:rowOff>
    </xdr:to>
    <xdr:cxnSp macro="">
      <xdr:nvCxnSpPr>
        <xdr:cNvPr id="188" name="直線コネクタ 187"/>
        <xdr:cNvCxnSpPr/>
      </xdr:nvCxnSpPr>
      <xdr:spPr>
        <a:xfrm flipV="1">
          <a:off x="3987800" y="9243785"/>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118835</xdr:rowOff>
    </xdr:to>
    <xdr:cxnSp macro="">
      <xdr:nvCxnSpPr>
        <xdr:cNvPr id="191" name="直線コネクタ 190"/>
        <xdr:cNvCxnSpPr/>
      </xdr:nvCxnSpPr>
      <xdr:spPr>
        <a:xfrm>
          <a:off x="3098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107950</xdr:rowOff>
    </xdr:to>
    <xdr:cxnSp macro="">
      <xdr:nvCxnSpPr>
        <xdr:cNvPr id="194" name="直線コネクタ 193"/>
        <xdr:cNvCxnSpPr/>
      </xdr:nvCxnSpPr>
      <xdr:spPr>
        <a:xfrm>
          <a:off x="2209800" y="9407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148772</xdr:rowOff>
    </xdr:to>
    <xdr:cxnSp macro="">
      <xdr:nvCxnSpPr>
        <xdr:cNvPr id="197" name="直線コネクタ 196"/>
        <xdr:cNvCxnSpPr/>
      </xdr:nvCxnSpPr>
      <xdr:spPr>
        <a:xfrm>
          <a:off x="1320800" y="9309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07" name="楕円 206"/>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14712</xdr:rowOff>
    </xdr:from>
    <xdr:ext cx="762000" cy="259045"/>
    <xdr:sp macro="" textlink="">
      <xdr:nvSpPr>
        <xdr:cNvPr id="208" name="扶助費該当値テキスト"/>
        <xdr:cNvSpPr txBox="1"/>
      </xdr:nvSpPr>
      <xdr:spPr>
        <a:xfrm>
          <a:off x="4914900" y="91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0" name="テキスト ボックス 209"/>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3" name="楕円 212"/>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4" name="テキスト ボックス 213"/>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公共下水道事業を法適で行っており，当該事業に対する繰出金が補助費等に計上されていることもあるが，公営企業や事業会計に対する繰出金が類似団体と比較し少ないことから，類似団体平均を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今後も，特別会計の独立採算の原則に基づき適正な運営を行い，普通会計の負担額を減らすよう努める。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54</xdr:row>
      <xdr:rowOff>149860</xdr:rowOff>
    </xdr:to>
    <xdr:cxnSp macro="">
      <xdr:nvCxnSpPr>
        <xdr:cNvPr id="249" name="直線コネクタ 248"/>
        <xdr:cNvCxnSpPr/>
      </xdr:nvCxnSpPr>
      <xdr:spPr>
        <a:xfrm>
          <a:off x="15671800" y="9392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54</xdr:row>
      <xdr:rowOff>165100</xdr:rowOff>
    </xdr:to>
    <xdr:cxnSp macro="">
      <xdr:nvCxnSpPr>
        <xdr:cNvPr id="252" name="直線コネクタ 251"/>
        <xdr:cNvCxnSpPr/>
      </xdr:nvCxnSpPr>
      <xdr:spPr>
        <a:xfrm flipV="1">
          <a:off x="14782800" y="939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16510</xdr:rowOff>
    </xdr:to>
    <xdr:cxnSp macro="">
      <xdr:nvCxnSpPr>
        <xdr:cNvPr id="255" name="直線コネクタ 254"/>
        <xdr:cNvCxnSpPr/>
      </xdr:nvCxnSpPr>
      <xdr:spPr>
        <a:xfrm flipV="1">
          <a:off x="13893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55</xdr:row>
      <xdr:rowOff>16510</xdr:rowOff>
    </xdr:to>
    <xdr:cxnSp macro="">
      <xdr:nvCxnSpPr>
        <xdr:cNvPr id="258" name="直線コネクタ 257"/>
        <xdr:cNvCxnSpPr/>
      </xdr:nvCxnSpPr>
      <xdr:spPr>
        <a:xfrm>
          <a:off x="13004800" y="92633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99060</xdr:rowOff>
    </xdr:from>
    <xdr:to>
      <xdr:col>82</xdr:col>
      <xdr:colOff>158750</xdr:colOff>
      <xdr:row>55</xdr:row>
      <xdr:rowOff>29210</xdr:rowOff>
    </xdr:to>
    <xdr:sp macro="" textlink="">
      <xdr:nvSpPr>
        <xdr:cNvPr id="268" name="楕円 267"/>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7637</xdr:rowOff>
    </xdr:from>
    <xdr:ext cx="762000" cy="259045"/>
    <xdr:sp macro="" textlink="">
      <xdr:nvSpPr>
        <xdr:cNvPr id="269" name="その他該当値テキスト"/>
        <xdr:cNvSpPr txBox="1"/>
      </xdr:nvSpPr>
      <xdr:spPr>
        <a:xfrm>
          <a:off x="16598900" y="926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70" name="楕円 269"/>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71" name="テキスト ボックス 270"/>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2" name="楕円 271"/>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3" name="テキスト ボックス 272"/>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4" name="楕円 273"/>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5" name="テキスト ボックス 274"/>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6" name="楕円 275"/>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77" name="テキスト ボックス 276"/>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ごみ処理業務や消防業務を一部事務組合で行っているため，類似団体平均を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今後も一部事務組合経費の精査などで補助費等の抑制に努める。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92710</xdr:rowOff>
    </xdr:to>
    <xdr:cxnSp macro="">
      <xdr:nvCxnSpPr>
        <xdr:cNvPr id="307" name="直線コネクタ 306"/>
        <xdr:cNvCxnSpPr/>
      </xdr:nvCxnSpPr>
      <xdr:spPr>
        <a:xfrm>
          <a:off x="15671800" y="6436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92710</xdr:rowOff>
    </xdr:to>
    <xdr:cxnSp macro="">
      <xdr:nvCxnSpPr>
        <xdr:cNvPr id="310" name="直線コネクタ 309"/>
        <xdr:cNvCxnSpPr/>
      </xdr:nvCxnSpPr>
      <xdr:spPr>
        <a:xfrm>
          <a:off x="14782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51562</xdr:rowOff>
    </xdr:to>
    <xdr:cxnSp macro="">
      <xdr:nvCxnSpPr>
        <xdr:cNvPr id="313" name="直線コネクタ 312"/>
        <xdr:cNvCxnSpPr/>
      </xdr:nvCxnSpPr>
      <xdr:spPr>
        <a:xfrm>
          <a:off x="13893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42418</xdr:rowOff>
    </xdr:to>
    <xdr:cxnSp macro="">
      <xdr:nvCxnSpPr>
        <xdr:cNvPr id="316" name="直線コネクタ 315"/>
        <xdr:cNvCxnSpPr/>
      </xdr:nvCxnSpPr>
      <xdr:spPr>
        <a:xfrm>
          <a:off x="13004800" y="6344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6" name="楕円 325"/>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7"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8" name="楕円 327"/>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9" name="テキスト ボックス 328"/>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0" name="楕円 329"/>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1" name="テキスト ボックス 330"/>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2" name="楕円 331"/>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3" name="テキスト ボックス 33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4" name="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5" name="テキスト ボックス 33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小学校運動場改修事業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に伴う起債の償還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，公共施設等の大規模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に係る起債が見込まれるが，公共公益施設整備基金の計画的な運用を図りながら，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世代間の公平性に配慮した借入れを実施していく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mn-lt"/>
              <a:ea typeface="+mn-ea"/>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127000</xdr:rowOff>
    </xdr:to>
    <xdr:cxnSp macro="">
      <xdr:nvCxnSpPr>
        <xdr:cNvPr id="365" name="直線コネクタ 364"/>
        <xdr:cNvCxnSpPr/>
      </xdr:nvCxnSpPr>
      <xdr:spPr>
        <a:xfrm flipV="1">
          <a:off x="3987800" y="130749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127000</xdr:rowOff>
    </xdr:to>
    <xdr:cxnSp macro="">
      <xdr:nvCxnSpPr>
        <xdr:cNvPr id="368" name="直線コネクタ 367"/>
        <xdr:cNvCxnSpPr/>
      </xdr:nvCxnSpPr>
      <xdr:spPr>
        <a:xfrm>
          <a:off x="3098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19558</xdr:rowOff>
    </xdr:to>
    <xdr:cxnSp macro="">
      <xdr:nvCxnSpPr>
        <xdr:cNvPr id="371" name="直線コネクタ 370"/>
        <xdr:cNvCxnSpPr/>
      </xdr:nvCxnSpPr>
      <xdr:spPr>
        <a:xfrm flipV="1">
          <a:off x="2209800" y="13148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51563</xdr:rowOff>
    </xdr:to>
    <xdr:cxnSp macro="">
      <xdr:nvCxnSpPr>
        <xdr:cNvPr id="374" name="直線コネクタ 373"/>
        <xdr:cNvCxnSpPr/>
      </xdr:nvCxnSpPr>
      <xdr:spPr>
        <a:xfrm flipV="1">
          <a:off x="1320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4" name="楕円 383"/>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5"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6" name="楕円 385"/>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7" name="テキスト ボックス 386"/>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8" name="楕円 387"/>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9" name="テキスト ボックス 388"/>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0" name="楕円 389"/>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1" name="テキスト ボックス 390"/>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2" name="楕円 391"/>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3" name="テキスト ボックス 392"/>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民間委託等の推進により物件費の比率が高いほか，一部事務組合の負担金等の補助費等の比率が高い傾向があ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下回る</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73.6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今後も事務事業評価による事業の見直しを行い，経常経費の削減に努める。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168911</xdr:rowOff>
    </xdr:from>
    <xdr:to>
      <xdr:col>82</xdr:col>
      <xdr:colOff>107950</xdr:colOff>
      <xdr:row>77</xdr:row>
      <xdr:rowOff>24130</xdr:rowOff>
    </xdr:to>
    <xdr:cxnSp macro="">
      <xdr:nvCxnSpPr>
        <xdr:cNvPr id="426" name="直線コネクタ 425"/>
        <xdr:cNvCxnSpPr/>
      </xdr:nvCxnSpPr>
      <xdr:spPr>
        <a:xfrm flipV="1">
          <a:off x="15671800" y="1302766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24130</xdr:rowOff>
    </xdr:to>
    <xdr:cxnSp macro="">
      <xdr:nvCxnSpPr>
        <xdr:cNvPr id="429" name="直線コネクタ 428"/>
        <xdr:cNvCxnSpPr/>
      </xdr:nvCxnSpPr>
      <xdr:spPr>
        <a:xfrm>
          <a:off x="14782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76</xdr:row>
      <xdr:rowOff>149861</xdr:rowOff>
    </xdr:to>
    <xdr:cxnSp macro="">
      <xdr:nvCxnSpPr>
        <xdr:cNvPr id="432" name="直線コネクタ 431"/>
        <xdr:cNvCxnSpPr/>
      </xdr:nvCxnSpPr>
      <xdr:spPr>
        <a:xfrm>
          <a:off x="13893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149861</xdr:rowOff>
    </xdr:to>
    <xdr:cxnSp macro="">
      <xdr:nvCxnSpPr>
        <xdr:cNvPr id="435" name="直線コネクタ 434"/>
        <xdr:cNvCxnSpPr/>
      </xdr:nvCxnSpPr>
      <xdr:spPr>
        <a:xfrm>
          <a:off x="13004800" y="129743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45" name="楕円 444"/>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46"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7" name="楕円 446"/>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8" name="テキスト ボックス 447"/>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49" name="楕円 448"/>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50" name="テキスト ボックス 449"/>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1" name="楕円 450"/>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2" name="テキスト ボックス 451"/>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3" name="楕円 452"/>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151147</xdr:rowOff>
    </xdr:from>
    <xdr:ext cx="762000" cy="259045"/>
    <xdr:sp macro="" textlink="">
      <xdr:nvSpPr>
        <xdr:cNvPr id="454" name="テキスト ボックス 453"/>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90481</xdr:rowOff>
    </xdr:from>
    <xdr:to>
      <xdr:col>29</xdr:col>
      <xdr:colOff>127000</xdr:colOff>
      <xdr:row>18</xdr:row>
      <xdr:rowOff>95034</xdr:rowOff>
    </xdr:to>
    <xdr:cxnSp macro="">
      <xdr:nvCxnSpPr>
        <xdr:cNvPr id="50" name="直線コネクタ 49"/>
        <xdr:cNvCxnSpPr/>
      </xdr:nvCxnSpPr>
      <xdr:spPr bwMode="auto">
        <a:xfrm flipV="1">
          <a:off x="5003800" y="3224206"/>
          <a:ext cx="647700" cy="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63259</xdr:rowOff>
    </xdr:from>
    <xdr:to>
      <xdr:col>26</xdr:col>
      <xdr:colOff>50800</xdr:colOff>
      <xdr:row>18</xdr:row>
      <xdr:rowOff>95034</xdr:rowOff>
    </xdr:to>
    <xdr:cxnSp macro="">
      <xdr:nvCxnSpPr>
        <xdr:cNvPr id="53" name="直線コネクタ 52"/>
        <xdr:cNvCxnSpPr/>
      </xdr:nvCxnSpPr>
      <xdr:spPr bwMode="auto">
        <a:xfrm>
          <a:off x="4305300" y="3196984"/>
          <a:ext cx="698500" cy="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54439</xdr:rowOff>
    </xdr:from>
    <xdr:to>
      <xdr:col>22</xdr:col>
      <xdr:colOff>114300</xdr:colOff>
      <xdr:row>18</xdr:row>
      <xdr:rowOff>63259</xdr:rowOff>
    </xdr:to>
    <xdr:cxnSp macro="">
      <xdr:nvCxnSpPr>
        <xdr:cNvPr id="56" name="直線コネクタ 55"/>
        <xdr:cNvCxnSpPr/>
      </xdr:nvCxnSpPr>
      <xdr:spPr bwMode="auto">
        <a:xfrm>
          <a:off x="3606800" y="3188164"/>
          <a:ext cx="698500" cy="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54439</xdr:rowOff>
    </xdr:from>
    <xdr:to>
      <xdr:col>18</xdr:col>
      <xdr:colOff>177800</xdr:colOff>
      <xdr:row>18</xdr:row>
      <xdr:rowOff>114865</xdr:rowOff>
    </xdr:to>
    <xdr:cxnSp macro="">
      <xdr:nvCxnSpPr>
        <xdr:cNvPr id="59" name="直線コネクタ 58"/>
        <xdr:cNvCxnSpPr/>
      </xdr:nvCxnSpPr>
      <xdr:spPr bwMode="auto">
        <a:xfrm flipV="1">
          <a:off x="2908300" y="3188164"/>
          <a:ext cx="698500" cy="60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39681</xdr:rowOff>
    </xdr:from>
    <xdr:to>
      <xdr:col>29</xdr:col>
      <xdr:colOff>177800</xdr:colOff>
      <xdr:row>18</xdr:row>
      <xdr:rowOff>141281</xdr:rowOff>
    </xdr:to>
    <xdr:sp macro="" textlink="">
      <xdr:nvSpPr>
        <xdr:cNvPr id="69" name="楕円 68"/>
        <xdr:cNvSpPr/>
      </xdr:nvSpPr>
      <xdr:spPr bwMode="auto">
        <a:xfrm>
          <a:off x="5600700" y="317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11758</xdr:rowOff>
    </xdr:from>
    <xdr:ext cx="762000" cy="259045"/>
    <xdr:sp macro="" textlink="">
      <xdr:nvSpPr>
        <xdr:cNvPr id="70" name="人口1人当たり決算額の推移該当値テキスト130"/>
        <xdr:cNvSpPr txBox="1"/>
      </xdr:nvSpPr>
      <xdr:spPr>
        <a:xfrm>
          <a:off x="5740400" y="314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44234</xdr:rowOff>
    </xdr:from>
    <xdr:to>
      <xdr:col>26</xdr:col>
      <xdr:colOff>101600</xdr:colOff>
      <xdr:row>18</xdr:row>
      <xdr:rowOff>145834</xdr:rowOff>
    </xdr:to>
    <xdr:sp macro="" textlink="">
      <xdr:nvSpPr>
        <xdr:cNvPr id="71" name="楕円 70"/>
        <xdr:cNvSpPr/>
      </xdr:nvSpPr>
      <xdr:spPr bwMode="auto">
        <a:xfrm>
          <a:off x="4953000" y="317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130611</xdr:rowOff>
    </xdr:from>
    <xdr:ext cx="736600" cy="259045"/>
    <xdr:sp macro="" textlink="">
      <xdr:nvSpPr>
        <xdr:cNvPr id="72" name="テキスト ボックス 71"/>
        <xdr:cNvSpPr txBox="1"/>
      </xdr:nvSpPr>
      <xdr:spPr>
        <a:xfrm>
          <a:off x="4622800" y="326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12459</xdr:rowOff>
    </xdr:from>
    <xdr:to>
      <xdr:col>22</xdr:col>
      <xdr:colOff>165100</xdr:colOff>
      <xdr:row>18</xdr:row>
      <xdr:rowOff>114059</xdr:rowOff>
    </xdr:to>
    <xdr:sp macro="" textlink="">
      <xdr:nvSpPr>
        <xdr:cNvPr id="73" name="楕円 72"/>
        <xdr:cNvSpPr/>
      </xdr:nvSpPr>
      <xdr:spPr bwMode="auto">
        <a:xfrm>
          <a:off x="4254500" y="314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98836</xdr:rowOff>
    </xdr:from>
    <xdr:ext cx="762000" cy="259045"/>
    <xdr:sp macro="" textlink="">
      <xdr:nvSpPr>
        <xdr:cNvPr id="74" name="テキスト ボックス 73"/>
        <xdr:cNvSpPr txBox="1"/>
      </xdr:nvSpPr>
      <xdr:spPr>
        <a:xfrm>
          <a:off x="3924300" y="32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3639</xdr:rowOff>
    </xdr:from>
    <xdr:to>
      <xdr:col>19</xdr:col>
      <xdr:colOff>38100</xdr:colOff>
      <xdr:row>18</xdr:row>
      <xdr:rowOff>105239</xdr:rowOff>
    </xdr:to>
    <xdr:sp macro="" textlink="">
      <xdr:nvSpPr>
        <xdr:cNvPr id="75" name="楕円 74"/>
        <xdr:cNvSpPr/>
      </xdr:nvSpPr>
      <xdr:spPr bwMode="auto">
        <a:xfrm>
          <a:off x="3556000" y="313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90016</xdr:rowOff>
    </xdr:from>
    <xdr:ext cx="762000" cy="259045"/>
    <xdr:sp macro="" textlink="">
      <xdr:nvSpPr>
        <xdr:cNvPr id="76" name="テキスト ボックス 75"/>
        <xdr:cNvSpPr txBox="1"/>
      </xdr:nvSpPr>
      <xdr:spPr>
        <a:xfrm>
          <a:off x="3225800" y="322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64065</xdr:rowOff>
    </xdr:from>
    <xdr:to>
      <xdr:col>15</xdr:col>
      <xdr:colOff>101600</xdr:colOff>
      <xdr:row>18</xdr:row>
      <xdr:rowOff>165665</xdr:rowOff>
    </xdr:to>
    <xdr:sp macro="" textlink="">
      <xdr:nvSpPr>
        <xdr:cNvPr id="77" name="楕円 76"/>
        <xdr:cNvSpPr/>
      </xdr:nvSpPr>
      <xdr:spPr bwMode="auto">
        <a:xfrm>
          <a:off x="2857500" y="319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150442</xdr:rowOff>
    </xdr:from>
    <xdr:ext cx="762000" cy="259045"/>
    <xdr:sp macro="" textlink="">
      <xdr:nvSpPr>
        <xdr:cNvPr id="78" name="テキスト ボックス 77"/>
        <xdr:cNvSpPr txBox="1"/>
      </xdr:nvSpPr>
      <xdr:spPr>
        <a:xfrm>
          <a:off x="2527300" y="32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83468</xdr:rowOff>
    </xdr:from>
    <xdr:to>
      <xdr:col>29</xdr:col>
      <xdr:colOff>127000</xdr:colOff>
      <xdr:row>36</xdr:row>
      <xdr:rowOff>124127</xdr:rowOff>
    </xdr:to>
    <xdr:cxnSp macro="">
      <xdr:nvCxnSpPr>
        <xdr:cNvPr id="113" name="直線コネクタ 112"/>
        <xdr:cNvCxnSpPr/>
      </xdr:nvCxnSpPr>
      <xdr:spPr bwMode="auto">
        <a:xfrm>
          <a:off x="5003800" y="7036718"/>
          <a:ext cx="647700" cy="40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316771</xdr:rowOff>
    </xdr:from>
    <xdr:to>
      <xdr:col>26</xdr:col>
      <xdr:colOff>50800</xdr:colOff>
      <xdr:row>36</xdr:row>
      <xdr:rowOff>83468</xdr:rowOff>
    </xdr:to>
    <xdr:cxnSp macro="">
      <xdr:nvCxnSpPr>
        <xdr:cNvPr id="116" name="直線コネクタ 115"/>
        <xdr:cNvCxnSpPr/>
      </xdr:nvCxnSpPr>
      <xdr:spPr bwMode="auto">
        <a:xfrm>
          <a:off x="4305300" y="6927121"/>
          <a:ext cx="698500" cy="109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316771</xdr:rowOff>
    </xdr:from>
    <xdr:to>
      <xdr:col>22</xdr:col>
      <xdr:colOff>114300</xdr:colOff>
      <xdr:row>36</xdr:row>
      <xdr:rowOff>36213</xdr:rowOff>
    </xdr:to>
    <xdr:cxnSp macro="">
      <xdr:nvCxnSpPr>
        <xdr:cNvPr id="119" name="直線コネクタ 118"/>
        <xdr:cNvCxnSpPr/>
      </xdr:nvCxnSpPr>
      <xdr:spPr bwMode="auto">
        <a:xfrm flipV="1">
          <a:off x="3606800" y="6927121"/>
          <a:ext cx="698500" cy="62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227421</xdr:rowOff>
    </xdr:from>
    <xdr:to>
      <xdr:col>18</xdr:col>
      <xdr:colOff>177800</xdr:colOff>
      <xdr:row>36</xdr:row>
      <xdr:rowOff>36213</xdr:rowOff>
    </xdr:to>
    <xdr:cxnSp macro="">
      <xdr:nvCxnSpPr>
        <xdr:cNvPr id="122" name="直線コネクタ 121"/>
        <xdr:cNvCxnSpPr/>
      </xdr:nvCxnSpPr>
      <xdr:spPr bwMode="auto">
        <a:xfrm>
          <a:off x="2908300" y="6837771"/>
          <a:ext cx="698500" cy="15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73327</xdr:rowOff>
    </xdr:from>
    <xdr:to>
      <xdr:col>29</xdr:col>
      <xdr:colOff>177800</xdr:colOff>
      <xdr:row>37</xdr:row>
      <xdr:rowOff>3477</xdr:rowOff>
    </xdr:to>
    <xdr:sp macro="" textlink="">
      <xdr:nvSpPr>
        <xdr:cNvPr id="132" name="楕円 131"/>
        <xdr:cNvSpPr/>
      </xdr:nvSpPr>
      <xdr:spPr bwMode="auto">
        <a:xfrm>
          <a:off x="5600700" y="7026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45404</xdr:rowOff>
    </xdr:from>
    <xdr:ext cx="762000" cy="259045"/>
    <xdr:sp macro="" textlink="">
      <xdr:nvSpPr>
        <xdr:cNvPr id="133" name="人口1人当たり決算額の推移該当値テキスト445"/>
        <xdr:cNvSpPr txBox="1"/>
      </xdr:nvSpPr>
      <xdr:spPr>
        <a:xfrm>
          <a:off x="5740400" y="699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32668</xdr:rowOff>
    </xdr:from>
    <xdr:to>
      <xdr:col>26</xdr:col>
      <xdr:colOff>101600</xdr:colOff>
      <xdr:row>36</xdr:row>
      <xdr:rowOff>134268</xdr:rowOff>
    </xdr:to>
    <xdr:sp macro="" textlink="">
      <xdr:nvSpPr>
        <xdr:cNvPr id="134" name="楕円 133"/>
        <xdr:cNvSpPr/>
      </xdr:nvSpPr>
      <xdr:spPr bwMode="auto">
        <a:xfrm>
          <a:off x="4953000" y="6985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119045</xdr:rowOff>
    </xdr:from>
    <xdr:ext cx="736600" cy="259045"/>
    <xdr:sp macro="" textlink="">
      <xdr:nvSpPr>
        <xdr:cNvPr id="135" name="テキスト ボックス 134"/>
        <xdr:cNvSpPr txBox="1"/>
      </xdr:nvSpPr>
      <xdr:spPr>
        <a:xfrm>
          <a:off x="4622800" y="7072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265971</xdr:rowOff>
    </xdr:from>
    <xdr:to>
      <xdr:col>22</xdr:col>
      <xdr:colOff>165100</xdr:colOff>
      <xdr:row>36</xdr:row>
      <xdr:rowOff>24671</xdr:rowOff>
    </xdr:to>
    <xdr:sp macro="" textlink="">
      <xdr:nvSpPr>
        <xdr:cNvPr id="136" name="楕円 135"/>
        <xdr:cNvSpPr/>
      </xdr:nvSpPr>
      <xdr:spPr bwMode="auto">
        <a:xfrm>
          <a:off x="4254500" y="687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9448</xdr:rowOff>
    </xdr:from>
    <xdr:ext cx="762000" cy="259045"/>
    <xdr:sp macro="" textlink="">
      <xdr:nvSpPr>
        <xdr:cNvPr id="137" name="テキスト ボックス 136"/>
        <xdr:cNvSpPr txBox="1"/>
      </xdr:nvSpPr>
      <xdr:spPr>
        <a:xfrm>
          <a:off x="3924300" y="696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328313</xdr:rowOff>
    </xdr:from>
    <xdr:to>
      <xdr:col>19</xdr:col>
      <xdr:colOff>38100</xdr:colOff>
      <xdr:row>36</xdr:row>
      <xdr:rowOff>87013</xdr:rowOff>
    </xdr:to>
    <xdr:sp macro="" textlink="">
      <xdr:nvSpPr>
        <xdr:cNvPr id="138" name="楕円 137"/>
        <xdr:cNvSpPr/>
      </xdr:nvSpPr>
      <xdr:spPr bwMode="auto">
        <a:xfrm>
          <a:off x="3556000" y="693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71790</xdr:rowOff>
    </xdr:from>
    <xdr:ext cx="762000" cy="259045"/>
    <xdr:sp macro="" textlink="">
      <xdr:nvSpPr>
        <xdr:cNvPr id="139" name="テキスト ボックス 138"/>
        <xdr:cNvSpPr txBox="1"/>
      </xdr:nvSpPr>
      <xdr:spPr>
        <a:xfrm>
          <a:off x="3225800" y="70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176621</xdr:rowOff>
    </xdr:from>
    <xdr:to>
      <xdr:col>15</xdr:col>
      <xdr:colOff>101600</xdr:colOff>
      <xdr:row>35</xdr:row>
      <xdr:rowOff>278221</xdr:rowOff>
    </xdr:to>
    <xdr:sp macro="" textlink="">
      <xdr:nvSpPr>
        <xdr:cNvPr id="140" name="楕円 139"/>
        <xdr:cNvSpPr/>
      </xdr:nvSpPr>
      <xdr:spPr bwMode="auto">
        <a:xfrm>
          <a:off x="2857500" y="678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262998</xdr:rowOff>
    </xdr:from>
    <xdr:ext cx="762000" cy="259045"/>
    <xdr:sp macro="" textlink="">
      <xdr:nvSpPr>
        <xdr:cNvPr id="141" name="テキスト ボックス 140"/>
        <xdr:cNvSpPr txBox="1"/>
      </xdr:nvSpPr>
      <xdr:spPr>
        <a:xfrm>
          <a:off x="2527300" y="687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66,922
66,044
35.71
22,231,476
20,603,864
1,372,746
12,418,718
10,711,895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113202</xdr:rowOff>
    </xdr:from>
    <xdr:to>
      <xdr:col>24</xdr:col>
      <xdr:colOff>63500</xdr:colOff>
      <xdr:row>38</xdr:row>
      <xdr:rowOff>125888</xdr:rowOff>
    </xdr:to>
    <xdr:cxnSp macro="">
      <xdr:nvCxnSpPr>
        <xdr:cNvPr id="61" name="直線コネクタ 60"/>
        <xdr:cNvCxnSpPr/>
      </xdr:nvCxnSpPr>
      <xdr:spPr>
        <a:xfrm>
          <a:off x="3797300" y="6628302"/>
          <a:ext cx="8382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89484</xdr:rowOff>
    </xdr:from>
    <xdr:to>
      <xdr:col>19</xdr:col>
      <xdr:colOff>177800</xdr:colOff>
      <xdr:row>38</xdr:row>
      <xdr:rowOff>113202</xdr:rowOff>
    </xdr:to>
    <xdr:cxnSp macro="">
      <xdr:nvCxnSpPr>
        <xdr:cNvPr id="64" name="直線コネクタ 63"/>
        <xdr:cNvCxnSpPr/>
      </xdr:nvCxnSpPr>
      <xdr:spPr>
        <a:xfrm>
          <a:off x="2908300" y="6604584"/>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71406</xdr:rowOff>
    </xdr:from>
    <xdr:to>
      <xdr:col>15</xdr:col>
      <xdr:colOff>50800</xdr:colOff>
      <xdr:row>38</xdr:row>
      <xdr:rowOff>89484</xdr:rowOff>
    </xdr:to>
    <xdr:cxnSp macro="">
      <xdr:nvCxnSpPr>
        <xdr:cNvPr id="67" name="直線コネクタ 66"/>
        <xdr:cNvCxnSpPr/>
      </xdr:nvCxnSpPr>
      <xdr:spPr>
        <a:xfrm>
          <a:off x="2019300" y="6586506"/>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33972</xdr:rowOff>
    </xdr:from>
    <xdr:to>
      <xdr:col>10</xdr:col>
      <xdr:colOff>114300</xdr:colOff>
      <xdr:row>38</xdr:row>
      <xdr:rowOff>71406</xdr:rowOff>
    </xdr:to>
    <xdr:cxnSp macro="">
      <xdr:nvCxnSpPr>
        <xdr:cNvPr id="70" name="直線コネクタ 69"/>
        <xdr:cNvCxnSpPr/>
      </xdr:nvCxnSpPr>
      <xdr:spPr>
        <a:xfrm>
          <a:off x="1130300" y="6549072"/>
          <a:ext cx="889000" cy="3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75088</xdr:rowOff>
    </xdr:from>
    <xdr:to>
      <xdr:col>24</xdr:col>
      <xdr:colOff>114300</xdr:colOff>
      <xdr:row>39</xdr:row>
      <xdr:rowOff>5238</xdr:rowOff>
    </xdr:to>
    <xdr:sp macro="" textlink="">
      <xdr:nvSpPr>
        <xdr:cNvPr id="80" name="楕円 79"/>
        <xdr:cNvSpPr/>
      </xdr:nvSpPr>
      <xdr:spPr>
        <a:xfrm>
          <a:off x="4584700" y="65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53515</xdr:rowOff>
    </xdr:from>
    <xdr:ext cx="534377" cy="259045"/>
    <xdr:sp macro="" textlink="">
      <xdr:nvSpPr>
        <xdr:cNvPr id="81" name="人件費該当値テキスト"/>
        <xdr:cNvSpPr txBox="1"/>
      </xdr:nvSpPr>
      <xdr:spPr>
        <a:xfrm>
          <a:off x="4686300" y="6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62402</xdr:rowOff>
    </xdr:from>
    <xdr:to>
      <xdr:col>20</xdr:col>
      <xdr:colOff>38100</xdr:colOff>
      <xdr:row>38</xdr:row>
      <xdr:rowOff>164002</xdr:rowOff>
    </xdr:to>
    <xdr:sp macro="" textlink="">
      <xdr:nvSpPr>
        <xdr:cNvPr id="82" name="楕円 81"/>
        <xdr:cNvSpPr/>
      </xdr:nvSpPr>
      <xdr:spPr>
        <a:xfrm>
          <a:off x="3746500" y="65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155129</xdr:rowOff>
    </xdr:from>
    <xdr:ext cx="534377" cy="259045"/>
    <xdr:sp macro="" textlink="">
      <xdr:nvSpPr>
        <xdr:cNvPr id="83" name="テキスト ボックス 82"/>
        <xdr:cNvSpPr txBox="1"/>
      </xdr:nvSpPr>
      <xdr:spPr>
        <a:xfrm>
          <a:off x="3530111" y="667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38684</xdr:rowOff>
    </xdr:from>
    <xdr:to>
      <xdr:col>15</xdr:col>
      <xdr:colOff>101600</xdr:colOff>
      <xdr:row>38</xdr:row>
      <xdr:rowOff>140284</xdr:rowOff>
    </xdr:to>
    <xdr:sp macro="" textlink="">
      <xdr:nvSpPr>
        <xdr:cNvPr id="84" name="楕円 83"/>
        <xdr:cNvSpPr/>
      </xdr:nvSpPr>
      <xdr:spPr>
        <a:xfrm>
          <a:off x="2857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131411</xdr:rowOff>
    </xdr:from>
    <xdr:ext cx="534377" cy="259045"/>
    <xdr:sp macro="" textlink="">
      <xdr:nvSpPr>
        <xdr:cNvPr id="85" name="テキスト ボックス 84"/>
        <xdr:cNvSpPr txBox="1"/>
      </xdr:nvSpPr>
      <xdr:spPr>
        <a:xfrm>
          <a:off x="2641111" y="664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20606</xdr:rowOff>
    </xdr:from>
    <xdr:to>
      <xdr:col>10</xdr:col>
      <xdr:colOff>165100</xdr:colOff>
      <xdr:row>38</xdr:row>
      <xdr:rowOff>122206</xdr:rowOff>
    </xdr:to>
    <xdr:sp macro="" textlink="">
      <xdr:nvSpPr>
        <xdr:cNvPr id="86" name="楕円 85"/>
        <xdr:cNvSpPr/>
      </xdr:nvSpPr>
      <xdr:spPr>
        <a:xfrm>
          <a:off x="1968500" y="65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113333</xdr:rowOff>
    </xdr:from>
    <xdr:ext cx="534377" cy="259045"/>
    <xdr:sp macro="" textlink="">
      <xdr:nvSpPr>
        <xdr:cNvPr id="87" name="テキスト ボックス 86"/>
        <xdr:cNvSpPr txBox="1"/>
      </xdr:nvSpPr>
      <xdr:spPr>
        <a:xfrm>
          <a:off x="1752111" y="66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154622</xdr:rowOff>
    </xdr:from>
    <xdr:to>
      <xdr:col>6</xdr:col>
      <xdr:colOff>38100</xdr:colOff>
      <xdr:row>38</xdr:row>
      <xdr:rowOff>84772</xdr:rowOff>
    </xdr:to>
    <xdr:sp macro="" textlink="">
      <xdr:nvSpPr>
        <xdr:cNvPr id="88" name="楕円 87"/>
        <xdr:cNvSpPr/>
      </xdr:nvSpPr>
      <xdr:spPr>
        <a:xfrm>
          <a:off x="1079500" y="64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75899</xdr:rowOff>
    </xdr:from>
    <xdr:ext cx="534377" cy="259045"/>
    <xdr:sp macro="" textlink="">
      <xdr:nvSpPr>
        <xdr:cNvPr id="89" name="テキスト ボックス 88"/>
        <xdr:cNvSpPr txBox="1"/>
      </xdr:nvSpPr>
      <xdr:spPr>
        <a:xfrm>
          <a:off x="863111" y="65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27980</xdr:rowOff>
    </xdr:from>
    <xdr:to>
      <xdr:col>24</xdr:col>
      <xdr:colOff>63500</xdr:colOff>
      <xdr:row>54</xdr:row>
      <xdr:rowOff>98356</xdr:rowOff>
    </xdr:to>
    <xdr:cxnSp macro="">
      <xdr:nvCxnSpPr>
        <xdr:cNvPr id="121" name="直線コネクタ 120"/>
        <xdr:cNvCxnSpPr/>
      </xdr:nvCxnSpPr>
      <xdr:spPr>
        <a:xfrm flipV="1">
          <a:off x="3797300" y="9286280"/>
          <a:ext cx="8382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98356</xdr:rowOff>
    </xdr:from>
    <xdr:to>
      <xdr:col>19</xdr:col>
      <xdr:colOff>177800</xdr:colOff>
      <xdr:row>54</xdr:row>
      <xdr:rowOff>150902</xdr:rowOff>
    </xdr:to>
    <xdr:cxnSp macro="">
      <xdr:nvCxnSpPr>
        <xdr:cNvPr id="124" name="直線コネクタ 123"/>
        <xdr:cNvCxnSpPr/>
      </xdr:nvCxnSpPr>
      <xdr:spPr>
        <a:xfrm flipV="1">
          <a:off x="2908300" y="9356656"/>
          <a:ext cx="889000" cy="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150902</xdr:rowOff>
    </xdr:from>
    <xdr:to>
      <xdr:col>15</xdr:col>
      <xdr:colOff>50800</xdr:colOff>
      <xdr:row>55</xdr:row>
      <xdr:rowOff>46921</xdr:rowOff>
    </xdr:to>
    <xdr:cxnSp macro="">
      <xdr:nvCxnSpPr>
        <xdr:cNvPr id="127" name="直線コネクタ 126"/>
        <xdr:cNvCxnSpPr/>
      </xdr:nvCxnSpPr>
      <xdr:spPr>
        <a:xfrm flipV="1">
          <a:off x="2019300" y="9409202"/>
          <a:ext cx="889000" cy="6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46921</xdr:rowOff>
    </xdr:from>
    <xdr:to>
      <xdr:col>10</xdr:col>
      <xdr:colOff>114300</xdr:colOff>
      <xdr:row>56</xdr:row>
      <xdr:rowOff>4728</xdr:rowOff>
    </xdr:to>
    <xdr:cxnSp macro="">
      <xdr:nvCxnSpPr>
        <xdr:cNvPr id="130" name="直線コネクタ 129"/>
        <xdr:cNvCxnSpPr/>
      </xdr:nvCxnSpPr>
      <xdr:spPr>
        <a:xfrm flipV="1">
          <a:off x="1130300" y="9476671"/>
          <a:ext cx="889000" cy="1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148630</xdr:rowOff>
    </xdr:from>
    <xdr:to>
      <xdr:col>24</xdr:col>
      <xdr:colOff>114300</xdr:colOff>
      <xdr:row>54</xdr:row>
      <xdr:rowOff>78780</xdr:rowOff>
    </xdr:to>
    <xdr:sp macro="" textlink="">
      <xdr:nvSpPr>
        <xdr:cNvPr id="140" name="楕円 139"/>
        <xdr:cNvSpPr/>
      </xdr:nvSpPr>
      <xdr:spPr>
        <a:xfrm>
          <a:off x="4584700" y="92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xdr:rowOff>
    </xdr:from>
    <xdr:ext cx="534377" cy="259045"/>
    <xdr:sp macro="" textlink="">
      <xdr:nvSpPr>
        <xdr:cNvPr id="141" name="物件費該当値テキスト"/>
        <xdr:cNvSpPr txBox="1"/>
      </xdr:nvSpPr>
      <xdr:spPr>
        <a:xfrm>
          <a:off x="4686300" y="9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47556</xdr:rowOff>
    </xdr:from>
    <xdr:to>
      <xdr:col>20</xdr:col>
      <xdr:colOff>38100</xdr:colOff>
      <xdr:row>54</xdr:row>
      <xdr:rowOff>149156</xdr:rowOff>
    </xdr:to>
    <xdr:sp macro="" textlink="">
      <xdr:nvSpPr>
        <xdr:cNvPr id="142" name="楕円 141"/>
        <xdr:cNvSpPr/>
      </xdr:nvSpPr>
      <xdr:spPr>
        <a:xfrm>
          <a:off x="3746500" y="93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165683</xdr:rowOff>
    </xdr:from>
    <xdr:ext cx="534377" cy="259045"/>
    <xdr:sp macro="" textlink="">
      <xdr:nvSpPr>
        <xdr:cNvPr id="143" name="テキスト ボックス 142"/>
        <xdr:cNvSpPr txBox="1"/>
      </xdr:nvSpPr>
      <xdr:spPr>
        <a:xfrm>
          <a:off x="3530111" y="90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100102</xdr:rowOff>
    </xdr:from>
    <xdr:to>
      <xdr:col>15</xdr:col>
      <xdr:colOff>101600</xdr:colOff>
      <xdr:row>55</xdr:row>
      <xdr:rowOff>30252</xdr:rowOff>
    </xdr:to>
    <xdr:sp macro="" textlink="">
      <xdr:nvSpPr>
        <xdr:cNvPr id="144" name="楕円 143"/>
        <xdr:cNvSpPr/>
      </xdr:nvSpPr>
      <xdr:spPr>
        <a:xfrm>
          <a:off x="2857500" y="93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46779</xdr:rowOff>
    </xdr:from>
    <xdr:ext cx="534377" cy="259045"/>
    <xdr:sp macro="" textlink="">
      <xdr:nvSpPr>
        <xdr:cNvPr id="145" name="テキスト ボックス 144"/>
        <xdr:cNvSpPr txBox="1"/>
      </xdr:nvSpPr>
      <xdr:spPr>
        <a:xfrm>
          <a:off x="2641111" y="91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167571</xdr:rowOff>
    </xdr:from>
    <xdr:to>
      <xdr:col>10</xdr:col>
      <xdr:colOff>165100</xdr:colOff>
      <xdr:row>55</xdr:row>
      <xdr:rowOff>97721</xdr:rowOff>
    </xdr:to>
    <xdr:sp macro="" textlink="">
      <xdr:nvSpPr>
        <xdr:cNvPr id="146" name="楕円 145"/>
        <xdr:cNvSpPr/>
      </xdr:nvSpPr>
      <xdr:spPr>
        <a:xfrm>
          <a:off x="1968500" y="94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88848</xdr:rowOff>
    </xdr:from>
    <xdr:ext cx="534377" cy="259045"/>
    <xdr:sp macro="" textlink="">
      <xdr:nvSpPr>
        <xdr:cNvPr id="147" name="テキスト ボックス 146"/>
        <xdr:cNvSpPr txBox="1"/>
      </xdr:nvSpPr>
      <xdr:spPr>
        <a:xfrm>
          <a:off x="1752111" y="95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125378</xdr:rowOff>
    </xdr:from>
    <xdr:to>
      <xdr:col>6</xdr:col>
      <xdr:colOff>38100</xdr:colOff>
      <xdr:row>56</xdr:row>
      <xdr:rowOff>55528</xdr:rowOff>
    </xdr:to>
    <xdr:sp macro="" textlink="">
      <xdr:nvSpPr>
        <xdr:cNvPr id="148" name="楕円 147"/>
        <xdr:cNvSpPr/>
      </xdr:nvSpPr>
      <xdr:spPr>
        <a:xfrm>
          <a:off x="1079500" y="95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46655</xdr:rowOff>
    </xdr:from>
    <xdr:ext cx="534377" cy="259045"/>
    <xdr:sp macro="" textlink="">
      <xdr:nvSpPr>
        <xdr:cNvPr id="149" name="テキスト ボックス 148"/>
        <xdr:cNvSpPr txBox="1"/>
      </xdr:nvSpPr>
      <xdr:spPr>
        <a:xfrm>
          <a:off x="863111" y="96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3728</xdr:rowOff>
    </xdr:from>
    <xdr:to>
      <xdr:col>24</xdr:col>
      <xdr:colOff>63500</xdr:colOff>
      <xdr:row>78</xdr:row>
      <xdr:rowOff>74915</xdr:rowOff>
    </xdr:to>
    <xdr:cxnSp macro="">
      <xdr:nvCxnSpPr>
        <xdr:cNvPr id="176" name="直線コネクタ 175"/>
        <xdr:cNvCxnSpPr/>
      </xdr:nvCxnSpPr>
      <xdr:spPr>
        <a:xfrm>
          <a:off x="3797300" y="13376828"/>
          <a:ext cx="838200" cy="7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3728</xdr:rowOff>
    </xdr:from>
    <xdr:to>
      <xdr:col>19</xdr:col>
      <xdr:colOff>177800</xdr:colOff>
      <xdr:row>78</xdr:row>
      <xdr:rowOff>6609</xdr:rowOff>
    </xdr:to>
    <xdr:cxnSp macro="">
      <xdr:nvCxnSpPr>
        <xdr:cNvPr id="179" name="直線コネクタ 178"/>
        <xdr:cNvCxnSpPr/>
      </xdr:nvCxnSpPr>
      <xdr:spPr>
        <a:xfrm flipV="1">
          <a:off x="2908300" y="13376828"/>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141712</xdr:rowOff>
    </xdr:from>
    <xdr:to>
      <xdr:col>15</xdr:col>
      <xdr:colOff>50800</xdr:colOff>
      <xdr:row>78</xdr:row>
      <xdr:rowOff>6609</xdr:rowOff>
    </xdr:to>
    <xdr:cxnSp macro="">
      <xdr:nvCxnSpPr>
        <xdr:cNvPr id="182" name="直線コネクタ 181"/>
        <xdr:cNvCxnSpPr/>
      </xdr:nvCxnSpPr>
      <xdr:spPr>
        <a:xfrm>
          <a:off x="2019300" y="1334336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141712</xdr:rowOff>
    </xdr:from>
    <xdr:to>
      <xdr:col>10</xdr:col>
      <xdr:colOff>114300</xdr:colOff>
      <xdr:row>77</xdr:row>
      <xdr:rowOff>160959</xdr:rowOff>
    </xdr:to>
    <xdr:cxnSp macro="">
      <xdr:nvCxnSpPr>
        <xdr:cNvPr id="185" name="直線コネクタ 184"/>
        <xdr:cNvCxnSpPr/>
      </xdr:nvCxnSpPr>
      <xdr:spPr>
        <a:xfrm flipV="1">
          <a:off x="1130300" y="13343362"/>
          <a:ext cx="8890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24115</xdr:rowOff>
    </xdr:from>
    <xdr:to>
      <xdr:col>24</xdr:col>
      <xdr:colOff>114300</xdr:colOff>
      <xdr:row>78</xdr:row>
      <xdr:rowOff>125715</xdr:rowOff>
    </xdr:to>
    <xdr:sp macro="" textlink="">
      <xdr:nvSpPr>
        <xdr:cNvPr id="195" name="楕円 194"/>
        <xdr:cNvSpPr/>
      </xdr:nvSpPr>
      <xdr:spPr>
        <a:xfrm>
          <a:off x="4584700" y="133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110492</xdr:rowOff>
    </xdr:from>
    <xdr:ext cx="469744" cy="259045"/>
    <xdr:sp macro="" textlink="">
      <xdr:nvSpPr>
        <xdr:cNvPr id="196" name="維持補修費該当値テキスト"/>
        <xdr:cNvSpPr txBox="1"/>
      </xdr:nvSpPr>
      <xdr:spPr>
        <a:xfrm>
          <a:off x="4686300" y="1331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124378</xdr:rowOff>
    </xdr:from>
    <xdr:to>
      <xdr:col>20</xdr:col>
      <xdr:colOff>38100</xdr:colOff>
      <xdr:row>78</xdr:row>
      <xdr:rowOff>54528</xdr:rowOff>
    </xdr:to>
    <xdr:sp macro="" textlink="">
      <xdr:nvSpPr>
        <xdr:cNvPr id="197" name="楕円 196"/>
        <xdr:cNvSpPr/>
      </xdr:nvSpPr>
      <xdr:spPr>
        <a:xfrm>
          <a:off x="3746500" y="133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45655</xdr:rowOff>
    </xdr:from>
    <xdr:ext cx="469744" cy="259045"/>
    <xdr:sp macro="" textlink="">
      <xdr:nvSpPr>
        <xdr:cNvPr id="198" name="テキスト ボックス 197"/>
        <xdr:cNvSpPr txBox="1"/>
      </xdr:nvSpPr>
      <xdr:spPr>
        <a:xfrm>
          <a:off x="3562428" y="134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127259</xdr:rowOff>
    </xdr:from>
    <xdr:to>
      <xdr:col>15</xdr:col>
      <xdr:colOff>101600</xdr:colOff>
      <xdr:row>78</xdr:row>
      <xdr:rowOff>57409</xdr:rowOff>
    </xdr:to>
    <xdr:sp macro="" textlink="">
      <xdr:nvSpPr>
        <xdr:cNvPr id="199" name="楕円 198"/>
        <xdr:cNvSpPr/>
      </xdr:nvSpPr>
      <xdr:spPr>
        <a:xfrm>
          <a:off x="2857500" y="133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48536</xdr:rowOff>
    </xdr:from>
    <xdr:ext cx="469744" cy="259045"/>
    <xdr:sp macro="" textlink="">
      <xdr:nvSpPr>
        <xdr:cNvPr id="200" name="テキスト ボックス 199"/>
        <xdr:cNvSpPr txBox="1"/>
      </xdr:nvSpPr>
      <xdr:spPr>
        <a:xfrm>
          <a:off x="2673428" y="1342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90912</xdr:rowOff>
    </xdr:from>
    <xdr:to>
      <xdr:col>10</xdr:col>
      <xdr:colOff>165100</xdr:colOff>
      <xdr:row>78</xdr:row>
      <xdr:rowOff>21062</xdr:rowOff>
    </xdr:to>
    <xdr:sp macro="" textlink="">
      <xdr:nvSpPr>
        <xdr:cNvPr id="201" name="楕円 200"/>
        <xdr:cNvSpPr/>
      </xdr:nvSpPr>
      <xdr:spPr>
        <a:xfrm>
          <a:off x="1968500" y="132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12189</xdr:rowOff>
    </xdr:from>
    <xdr:ext cx="469744" cy="259045"/>
    <xdr:sp macro="" textlink="">
      <xdr:nvSpPr>
        <xdr:cNvPr id="202" name="テキスト ボックス 201"/>
        <xdr:cNvSpPr txBox="1"/>
      </xdr:nvSpPr>
      <xdr:spPr>
        <a:xfrm>
          <a:off x="1784428" y="1338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110159</xdr:rowOff>
    </xdr:from>
    <xdr:to>
      <xdr:col>6</xdr:col>
      <xdr:colOff>38100</xdr:colOff>
      <xdr:row>78</xdr:row>
      <xdr:rowOff>40309</xdr:rowOff>
    </xdr:to>
    <xdr:sp macro="" textlink="">
      <xdr:nvSpPr>
        <xdr:cNvPr id="203" name="楕円 202"/>
        <xdr:cNvSpPr/>
      </xdr:nvSpPr>
      <xdr:spPr>
        <a:xfrm>
          <a:off x="1079500" y="133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31436</xdr:rowOff>
    </xdr:from>
    <xdr:ext cx="469744" cy="259045"/>
    <xdr:sp macro="" textlink="">
      <xdr:nvSpPr>
        <xdr:cNvPr id="204" name="テキスト ボックス 203"/>
        <xdr:cNvSpPr txBox="1"/>
      </xdr:nvSpPr>
      <xdr:spPr>
        <a:xfrm>
          <a:off x="895428" y="1340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12660</xdr:rowOff>
    </xdr:from>
    <xdr:to>
      <xdr:col>24</xdr:col>
      <xdr:colOff>63500</xdr:colOff>
      <xdr:row>98</xdr:row>
      <xdr:rowOff>23084</xdr:rowOff>
    </xdr:to>
    <xdr:cxnSp macro="">
      <xdr:nvCxnSpPr>
        <xdr:cNvPr id="232" name="直線コネクタ 231"/>
        <xdr:cNvCxnSpPr/>
      </xdr:nvCxnSpPr>
      <xdr:spPr>
        <a:xfrm flipV="1">
          <a:off x="3797300" y="16814760"/>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23084</xdr:rowOff>
    </xdr:from>
    <xdr:to>
      <xdr:col>19</xdr:col>
      <xdr:colOff>177800</xdr:colOff>
      <xdr:row>98</xdr:row>
      <xdr:rowOff>71258</xdr:rowOff>
    </xdr:to>
    <xdr:cxnSp macro="">
      <xdr:nvCxnSpPr>
        <xdr:cNvPr id="235" name="直線コネクタ 234"/>
        <xdr:cNvCxnSpPr/>
      </xdr:nvCxnSpPr>
      <xdr:spPr>
        <a:xfrm flipV="1">
          <a:off x="2908300" y="16825184"/>
          <a:ext cx="889000" cy="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71258</xdr:rowOff>
    </xdr:from>
    <xdr:to>
      <xdr:col>15</xdr:col>
      <xdr:colOff>50800</xdr:colOff>
      <xdr:row>98</xdr:row>
      <xdr:rowOff>126960</xdr:rowOff>
    </xdr:to>
    <xdr:cxnSp macro="">
      <xdr:nvCxnSpPr>
        <xdr:cNvPr id="238" name="直線コネクタ 237"/>
        <xdr:cNvCxnSpPr/>
      </xdr:nvCxnSpPr>
      <xdr:spPr>
        <a:xfrm flipV="1">
          <a:off x="2019300" y="16873358"/>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126960</xdr:rowOff>
    </xdr:from>
    <xdr:to>
      <xdr:col>10</xdr:col>
      <xdr:colOff>114300</xdr:colOff>
      <xdr:row>99</xdr:row>
      <xdr:rowOff>3226</xdr:rowOff>
    </xdr:to>
    <xdr:cxnSp macro="">
      <xdr:nvCxnSpPr>
        <xdr:cNvPr id="241" name="直線コネクタ 240"/>
        <xdr:cNvCxnSpPr/>
      </xdr:nvCxnSpPr>
      <xdr:spPr>
        <a:xfrm flipV="1">
          <a:off x="1130300" y="16929060"/>
          <a:ext cx="889000" cy="4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133310</xdr:rowOff>
    </xdr:from>
    <xdr:to>
      <xdr:col>24</xdr:col>
      <xdr:colOff>114300</xdr:colOff>
      <xdr:row>98</xdr:row>
      <xdr:rowOff>63460</xdr:rowOff>
    </xdr:to>
    <xdr:sp macro="" textlink="">
      <xdr:nvSpPr>
        <xdr:cNvPr id="251" name="楕円 250"/>
        <xdr:cNvSpPr/>
      </xdr:nvSpPr>
      <xdr:spPr>
        <a:xfrm>
          <a:off x="4584700" y="167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111737</xdr:rowOff>
    </xdr:from>
    <xdr:ext cx="534377" cy="259045"/>
    <xdr:sp macro="" textlink="">
      <xdr:nvSpPr>
        <xdr:cNvPr id="252" name="扶助費該当値テキスト"/>
        <xdr:cNvSpPr txBox="1"/>
      </xdr:nvSpPr>
      <xdr:spPr>
        <a:xfrm>
          <a:off x="4686300" y="1674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143734</xdr:rowOff>
    </xdr:from>
    <xdr:to>
      <xdr:col>20</xdr:col>
      <xdr:colOff>38100</xdr:colOff>
      <xdr:row>98</xdr:row>
      <xdr:rowOff>73884</xdr:rowOff>
    </xdr:to>
    <xdr:sp macro="" textlink="">
      <xdr:nvSpPr>
        <xdr:cNvPr id="253" name="楕円 252"/>
        <xdr:cNvSpPr/>
      </xdr:nvSpPr>
      <xdr:spPr>
        <a:xfrm>
          <a:off x="3746500" y="167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65011</xdr:rowOff>
    </xdr:from>
    <xdr:ext cx="534377" cy="259045"/>
    <xdr:sp macro="" textlink="">
      <xdr:nvSpPr>
        <xdr:cNvPr id="254" name="テキスト ボックス 253"/>
        <xdr:cNvSpPr txBox="1"/>
      </xdr:nvSpPr>
      <xdr:spPr>
        <a:xfrm>
          <a:off x="3530111" y="168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20458</xdr:rowOff>
    </xdr:from>
    <xdr:to>
      <xdr:col>15</xdr:col>
      <xdr:colOff>101600</xdr:colOff>
      <xdr:row>98</xdr:row>
      <xdr:rowOff>122058</xdr:rowOff>
    </xdr:to>
    <xdr:sp macro="" textlink="">
      <xdr:nvSpPr>
        <xdr:cNvPr id="255" name="楕円 254"/>
        <xdr:cNvSpPr/>
      </xdr:nvSpPr>
      <xdr:spPr>
        <a:xfrm>
          <a:off x="2857500" y="168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113185</xdr:rowOff>
    </xdr:from>
    <xdr:ext cx="534377" cy="259045"/>
    <xdr:sp macro="" textlink="">
      <xdr:nvSpPr>
        <xdr:cNvPr id="256" name="テキスト ボックス 255"/>
        <xdr:cNvSpPr txBox="1"/>
      </xdr:nvSpPr>
      <xdr:spPr>
        <a:xfrm>
          <a:off x="2641111" y="169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76160</xdr:rowOff>
    </xdr:from>
    <xdr:to>
      <xdr:col>10</xdr:col>
      <xdr:colOff>165100</xdr:colOff>
      <xdr:row>99</xdr:row>
      <xdr:rowOff>6310</xdr:rowOff>
    </xdr:to>
    <xdr:sp macro="" textlink="">
      <xdr:nvSpPr>
        <xdr:cNvPr id="257" name="楕円 256"/>
        <xdr:cNvSpPr/>
      </xdr:nvSpPr>
      <xdr:spPr>
        <a:xfrm>
          <a:off x="1968500" y="1687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168887</xdr:rowOff>
    </xdr:from>
    <xdr:ext cx="534377" cy="259045"/>
    <xdr:sp macro="" textlink="">
      <xdr:nvSpPr>
        <xdr:cNvPr id="258" name="テキスト ボックス 257"/>
        <xdr:cNvSpPr txBox="1"/>
      </xdr:nvSpPr>
      <xdr:spPr>
        <a:xfrm>
          <a:off x="1752111" y="1697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123876</xdr:rowOff>
    </xdr:from>
    <xdr:to>
      <xdr:col>6</xdr:col>
      <xdr:colOff>38100</xdr:colOff>
      <xdr:row>99</xdr:row>
      <xdr:rowOff>54026</xdr:rowOff>
    </xdr:to>
    <xdr:sp macro="" textlink="">
      <xdr:nvSpPr>
        <xdr:cNvPr id="259" name="楕円 258"/>
        <xdr:cNvSpPr/>
      </xdr:nvSpPr>
      <xdr:spPr>
        <a:xfrm>
          <a:off x="1079500" y="169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45153</xdr:rowOff>
    </xdr:from>
    <xdr:ext cx="534377" cy="259045"/>
    <xdr:sp macro="" textlink="">
      <xdr:nvSpPr>
        <xdr:cNvPr id="260" name="テキスト ボックス 259"/>
        <xdr:cNvSpPr txBox="1"/>
      </xdr:nvSpPr>
      <xdr:spPr>
        <a:xfrm>
          <a:off x="863111" y="170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86004</xdr:rowOff>
    </xdr:from>
    <xdr:to>
      <xdr:col>55</xdr:col>
      <xdr:colOff>0</xdr:colOff>
      <xdr:row>35</xdr:row>
      <xdr:rowOff>169774</xdr:rowOff>
    </xdr:to>
    <xdr:cxnSp macro="">
      <xdr:nvCxnSpPr>
        <xdr:cNvPr id="289" name="直線コネクタ 288"/>
        <xdr:cNvCxnSpPr/>
      </xdr:nvCxnSpPr>
      <xdr:spPr>
        <a:xfrm flipV="1">
          <a:off x="9639300" y="6086754"/>
          <a:ext cx="838200" cy="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169774</xdr:rowOff>
    </xdr:from>
    <xdr:to>
      <xdr:col>50</xdr:col>
      <xdr:colOff>114300</xdr:colOff>
      <xdr:row>36</xdr:row>
      <xdr:rowOff>67856</xdr:rowOff>
    </xdr:to>
    <xdr:cxnSp macro="">
      <xdr:nvCxnSpPr>
        <xdr:cNvPr id="292" name="直線コネクタ 291"/>
        <xdr:cNvCxnSpPr/>
      </xdr:nvCxnSpPr>
      <xdr:spPr>
        <a:xfrm flipV="1">
          <a:off x="8750300" y="6170524"/>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67856</xdr:rowOff>
    </xdr:from>
    <xdr:to>
      <xdr:col>45</xdr:col>
      <xdr:colOff>177800</xdr:colOff>
      <xdr:row>36</xdr:row>
      <xdr:rowOff>95720</xdr:rowOff>
    </xdr:to>
    <xdr:cxnSp macro="">
      <xdr:nvCxnSpPr>
        <xdr:cNvPr id="295" name="直線コネクタ 294"/>
        <xdr:cNvCxnSpPr/>
      </xdr:nvCxnSpPr>
      <xdr:spPr>
        <a:xfrm flipV="1">
          <a:off x="7861300" y="6240056"/>
          <a:ext cx="889000" cy="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76911</xdr:rowOff>
    </xdr:from>
    <xdr:to>
      <xdr:col>41</xdr:col>
      <xdr:colOff>50800</xdr:colOff>
      <xdr:row>36</xdr:row>
      <xdr:rowOff>95720</xdr:rowOff>
    </xdr:to>
    <xdr:cxnSp macro="">
      <xdr:nvCxnSpPr>
        <xdr:cNvPr id="298" name="直線コネクタ 297"/>
        <xdr:cNvCxnSpPr/>
      </xdr:nvCxnSpPr>
      <xdr:spPr>
        <a:xfrm>
          <a:off x="6972300" y="6249111"/>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35204</xdr:rowOff>
    </xdr:from>
    <xdr:to>
      <xdr:col>55</xdr:col>
      <xdr:colOff>50800</xdr:colOff>
      <xdr:row>35</xdr:row>
      <xdr:rowOff>136804</xdr:rowOff>
    </xdr:to>
    <xdr:sp macro="" textlink="">
      <xdr:nvSpPr>
        <xdr:cNvPr id="308" name="楕円 307"/>
        <xdr:cNvSpPr/>
      </xdr:nvSpPr>
      <xdr:spPr>
        <a:xfrm>
          <a:off x="10426700" y="60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58081</xdr:rowOff>
    </xdr:from>
    <xdr:ext cx="534377" cy="259045"/>
    <xdr:sp macro="" textlink="">
      <xdr:nvSpPr>
        <xdr:cNvPr id="309" name="補助費等該当値テキスト"/>
        <xdr:cNvSpPr txBox="1"/>
      </xdr:nvSpPr>
      <xdr:spPr>
        <a:xfrm>
          <a:off x="10528300" y="58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118974</xdr:rowOff>
    </xdr:from>
    <xdr:to>
      <xdr:col>50</xdr:col>
      <xdr:colOff>165100</xdr:colOff>
      <xdr:row>36</xdr:row>
      <xdr:rowOff>49124</xdr:rowOff>
    </xdr:to>
    <xdr:sp macro="" textlink="">
      <xdr:nvSpPr>
        <xdr:cNvPr id="310" name="楕円 309"/>
        <xdr:cNvSpPr/>
      </xdr:nvSpPr>
      <xdr:spPr>
        <a:xfrm>
          <a:off x="9588500" y="61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65651</xdr:rowOff>
    </xdr:from>
    <xdr:ext cx="534377" cy="259045"/>
    <xdr:sp macro="" textlink="">
      <xdr:nvSpPr>
        <xdr:cNvPr id="311" name="テキスト ボックス 310"/>
        <xdr:cNvSpPr txBox="1"/>
      </xdr:nvSpPr>
      <xdr:spPr>
        <a:xfrm>
          <a:off x="9372111" y="58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17056</xdr:rowOff>
    </xdr:from>
    <xdr:to>
      <xdr:col>46</xdr:col>
      <xdr:colOff>38100</xdr:colOff>
      <xdr:row>36</xdr:row>
      <xdr:rowOff>118656</xdr:rowOff>
    </xdr:to>
    <xdr:sp macro="" textlink="">
      <xdr:nvSpPr>
        <xdr:cNvPr id="312" name="楕円 311"/>
        <xdr:cNvSpPr/>
      </xdr:nvSpPr>
      <xdr:spPr>
        <a:xfrm>
          <a:off x="8699500" y="618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135183</xdr:rowOff>
    </xdr:from>
    <xdr:ext cx="534377" cy="259045"/>
    <xdr:sp macro="" textlink="">
      <xdr:nvSpPr>
        <xdr:cNvPr id="313" name="テキスト ボックス 312"/>
        <xdr:cNvSpPr txBox="1"/>
      </xdr:nvSpPr>
      <xdr:spPr>
        <a:xfrm>
          <a:off x="8483111" y="59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44920</xdr:rowOff>
    </xdr:from>
    <xdr:to>
      <xdr:col>41</xdr:col>
      <xdr:colOff>101600</xdr:colOff>
      <xdr:row>36</xdr:row>
      <xdr:rowOff>146520</xdr:rowOff>
    </xdr:to>
    <xdr:sp macro="" textlink="">
      <xdr:nvSpPr>
        <xdr:cNvPr id="314" name="楕円 313"/>
        <xdr:cNvSpPr/>
      </xdr:nvSpPr>
      <xdr:spPr>
        <a:xfrm>
          <a:off x="7810500" y="62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137647</xdr:rowOff>
    </xdr:from>
    <xdr:ext cx="534377" cy="259045"/>
    <xdr:sp macro="" textlink="">
      <xdr:nvSpPr>
        <xdr:cNvPr id="315" name="テキスト ボックス 314"/>
        <xdr:cNvSpPr txBox="1"/>
      </xdr:nvSpPr>
      <xdr:spPr>
        <a:xfrm>
          <a:off x="7594111" y="63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26111</xdr:rowOff>
    </xdr:from>
    <xdr:to>
      <xdr:col>36</xdr:col>
      <xdr:colOff>165100</xdr:colOff>
      <xdr:row>36</xdr:row>
      <xdr:rowOff>127711</xdr:rowOff>
    </xdr:to>
    <xdr:sp macro="" textlink="">
      <xdr:nvSpPr>
        <xdr:cNvPr id="316" name="楕円 315"/>
        <xdr:cNvSpPr/>
      </xdr:nvSpPr>
      <xdr:spPr>
        <a:xfrm>
          <a:off x="6921500" y="6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118838</xdr:rowOff>
    </xdr:from>
    <xdr:ext cx="534377" cy="259045"/>
    <xdr:sp macro="" textlink="">
      <xdr:nvSpPr>
        <xdr:cNvPr id="317" name="テキスト ボックス 316"/>
        <xdr:cNvSpPr txBox="1"/>
      </xdr:nvSpPr>
      <xdr:spPr>
        <a:xfrm>
          <a:off x="6705111" y="6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7158</xdr:rowOff>
    </xdr:from>
    <xdr:to>
      <xdr:col>55</xdr:col>
      <xdr:colOff>0</xdr:colOff>
      <xdr:row>58</xdr:row>
      <xdr:rowOff>43432</xdr:rowOff>
    </xdr:to>
    <xdr:cxnSp macro="">
      <xdr:nvCxnSpPr>
        <xdr:cNvPr id="344" name="直線コネクタ 343"/>
        <xdr:cNvCxnSpPr/>
      </xdr:nvCxnSpPr>
      <xdr:spPr>
        <a:xfrm>
          <a:off x="9639300" y="9951258"/>
          <a:ext cx="838200" cy="3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77297</xdr:rowOff>
    </xdr:from>
    <xdr:to>
      <xdr:col>50</xdr:col>
      <xdr:colOff>114300</xdr:colOff>
      <xdr:row>58</xdr:row>
      <xdr:rowOff>7158</xdr:rowOff>
    </xdr:to>
    <xdr:cxnSp macro="">
      <xdr:nvCxnSpPr>
        <xdr:cNvPr id="347" name="直線コネクタ 346"/>
        <xdr:cNvCxnSpPr/>
      </xdr:nvCxnSpPr>
      <xdr:spPr>
        <a:xfrm>
          <a:off x="8750300" y="9849947"/>
          <a:ext cx="889000" cy="10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77297</xdr:rowOff>
    </xdr:from>
    <xdr:to>
      <xdr:col>45</xdr:col>
      <xdr:colOff>177800</xdr:colOff>
      <xdr:row>58</xdr:row>
      <xdr:rowOff>14231</xdr:rowOff>
    </xdr:to>
    <xdr:cxnSp macro="">
      <xdr:nvCxnSpPr>
        <xdr:cNvPr id="350" name="直線コネクタ 349"/>
        <xdr:cNvCxnSpPr/>
      </xdr:nvCxnSpPr>
      <xdr:spPr>
        <a:xfrm flipV="1">
          <a:off x="7861300" y="9849947"/>
          <a:ext cx="889000" cy="10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57015</xdr:rowOff>
    </xdr:from>
    <xdr:to>
      <xdr:col>41</xdr:col>
      <xdr:colOff>50800</xdr:colOff>
      <xdr:row>58</xdr:row>
      <xdr:rowOff>14231</xdr:rowOff>
    </xdr:to>
    <xdr:cxnSp macro="">
      <xdr:nvCxnSpPr>
        <xdr:cNvPr id="353" name="直線コネクタ 352"/>
        <xdr:cNvCxnSpPr/>
      </xdr:nvCxnSpPr>
      <xdr:spPr>
        <a:xfrm>
          <a:off x="6972300" y="9829665"/>
          <a:ext cx="889000" cy="1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164082</xdr:rowOff>
    </xdr:from>
    <xdr:to>
      <xdr:col>55</xdr:col>
      <xdr:colOff>50800</xdr:colOff>
      <xdr:row>58</xdr:row>
      <xdr:rowOff>94232</xdr:rowOff>
    </xdr:to>
    <xdr:sp macro="" textlink="">
      <xdr:nvSpPr>
        <xdr:cNvPr id="363" name="楕円 362"/>
        <xdr:cNvSpPr/>
      </xdr:nvSpPr>
      <xdr:spPr>
        <a:xfrm>
          <a:off x="10426700" y="99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79009</xdr:rowOff>
    </xdr:from>
    <xdr:ext cx="534377" cy="259045"/>
    <xdr:sp macro="" textlink="">
      <xdr:nvSpPr>
        <xdr:cNvPr id="364" name="普通建設事業費該当値テキスト"/>
        <xdr:cNvSpPr txBox="1"/>
      </xdr:nvSpPr>
      <xdr:spPr>
        <a:xfrm>
          <a:off x="10528300" y="98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127808</xdr:rowOff>
    </xdr:from>
    <xdr:to>
      <xdr:col>50</xdr:col>
      <xdr:colOff>165100</xdr:colOff>
      <xdr:row>58</xdr:row>
      <xdr:rowOff>57958</xdr:rowOff>
    </xdr:to>
    <xdr:sp macro="" textlink="">
      <xdr:nvSpPr>
        <xdr:cNvPr id="365" name="楕円 364"/>
        <xdr:cNvSpPr/>
      </xdr:nvSpPr>
      <xdr:spPr>
        <a:xfrm>
          <a:off x="9588500" y="99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49085</xdr:rowOff>
    </xdr:from>
    <xdr:ext cx="534377" cy="259045"/>
    <xdr:sp macro="" textlink="">
      <xdr:nvSpPr>
        <xdr:cNvPr id="366" name="テキスト ボックス 365"/>
        <xdr:cNvSpPr txBox="1"/>
      </xdr:nvSpPr>
      <xdr:spPr>
        <a:xfrm>
          <a:off x="9372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26497</xdr:rowOff>
    </xdr:from>
    <xdr:to>
      <xdr:col>46</xdr:col>
      <xdr:colOff>38100</xdr:colOff>
      <xdr:row>57</xdr:row>
      <xdr:rowOff>128097</xdr:rowOff>
    </xdr:to>
    <xdr:sp macro="" textlink="">
      <xdr:nvSpPr>
        <xdr:cNvPr id="367" name="楕円 366"/>
        <xdr:cNvSpPr/>
      </xdr:nvSpPr>
      <xdr:spPr>
        <a:xfrm>
          <a:off x="8699500" y="97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144624</xdr:rowOff>
    </xdr:from>
    <xdr:ext cx="534377" cy="259045"/>
    <xdr:sp macro="" textlink="">
      <xdr:nvSpPr>
        <xdr:cNvPr id="368" name="テキスト ボックス 367"/>
        <xdr:cNvSpPr txBox="1"/>
      </xdr:nvSpPr>
      <xdr:spPr>
        <a:xfrm>
          <a:off x="8483111" y="95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134881</xdr:rowOff>
    </xdr:from>
    <xdr:to>
      <xdr:col>41</xdr:col>
      <xdr:colOff>101600</xdr:colOff>
      <xdr:row>58</xdr:row>
      <xdr:rowOff>65031</xdr:rowOff>
    </xdr:to>
    <xdr:sp macro="" textlink="">
      <xdr:nvSpPr>
        <xdr:cNvPr id="369" name="楕円 368"/>
        <xdr:cNvSpPr/>
      </xdr:nvSpPr>
      <xdr:spPr>
        <a:xfrm>
          <a:off x="7810500" y="99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56158</xdr:rowOff>
    </xdr:from>
    <xdr:ext cx="534377" cy="259045"/>
    <xdr:sp macro="" textlink="">
      <xdr:nvSpPr>
        <xdr:cNvPr id="370" name="テキスト ボックス 369"/>
        <xdr:cNvSpPr txBox="1"/>
      </xdr:nvSpPr>
      <xdr:spPr>
        <a:xfrm>
          <a:off x="7594111" y="10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6215</xdr:rowOff>
    </xdr:from>
    <xdr:to>
      <xdr:col>36</xdr:col>
      <xdr:colOff>165100</xdr:colOff>
      <xdr:row>57</xdr:row>
      <xdr:rowOff>107815</xdr:rowOff>
    </xdr:to>
    <xdr:sp macro="" textlink="">
      <xdr:nvSpPr>
        <xdr:cNvPr id="371" name="楕円 370"/>
        <xdr:cNvSpPr/>
      </xdr:nvSpPr>
      <xdr:spPr>
        <a:xfrm>
          <a:off x="6921500" y="977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98942</xdr:rowOff>
    </xdr:from>
    <xdr:ext cx="534377" cy="259045"/>
    <xdr:sp macro="" textlink="">
      <xdr:nvSpPr>
        <xdr:cNvPr id="372" name="テキスト ボックス 371"/>
        <xdr:cNvSpPr txBox="1"/>
      </xdr:nvSpPr>
      <xdr:spPr>
        <a:xfrm>
          <a:off x="6705111" y="98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59072</xdr:rowOff>
    </xdr:from>
    <xdr:to>
      <xdr:col>55</xdr:col>
      <xdr:colOff>0</xdr:colOff>
      <xdr:row>77</xdr:row>
      <xdr:rowOff>141225</xdr:rowOff>
    </xdr:to>
    <xdr:cxnSp macro="">
      <xdr:nvCxnSpPr>
        <xdr:cNvPr id="397" name="直線コネクタ 396"/>
        <xdr:cNvCxnSpPr/>
      </xdr:nvCxnSpPr>
      <xdr:spPr>
        <a:xfrm>
          <a:off x="9639300" y="13260722"/>
          <a:ext cx="838200" cy="8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150992</xdr:rowOff>
    </xdr:from>
    <xdr:to>
      <xdr:col>50</xdr:col>
      <xdr:colOff>114300</xdr:colOff>
      <xdr:row>77</xdr:row>
      <xdr:rowOff>59072</xdr:rowOff>
    </xdr:to>
    <xdr:cxnSp macro="">
      <xdr:nvCxnSpPr>
        <xdr:cNvPr id="400" name="直線コネクタ 399"/>
        <xdr:cNvCxnSpPr/>
      </xdr:nvCxnSpPr>
      <xdr:spPr>
        <a:xfrm>
          <a:off x="8750300" y="13181192"/>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150992</xdr:rowOff>
    </xdr:from>
    <xdr:to>
      <xdr:col>45</xdr:col>
      <xdr:colOff>177800</xdr:colOff>
      <xdr:row>77</xdr:row>
      <xdr:rowOff>90785</xdr:rowOff>
    </xdr:to>
    <xdr:cxnSp macro="">
      <xdr:nvCxnSpPr>
        <xdr:cNvPr id="403" name="直線コネクタ 402"/>
        <xdr:cNvCxnSpPr/>
      </xdr:nvCxnSpPr>
      <xdr:spPr>
        <a:xfrm flipV="1">
          <a:off x="7861300" y="13181192"/>
          <a:ext cx="889000" cy="1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90425</xdr:rowOff>
    </xdr:from>
    <xdr:to>
      <xdr:col>55</xdr:col>
      <xdr:colOff>50800</xdr:colOff>
      <xdr:row>78</xdr:row>
      <xdr:rowOff>20575</xdr:rowOff>
    </xdr:to>
    <xdr:sp macro="" textlink="">
      <xdr:nvSpPr>
        <xdr:cNvPr id="413" name="楕円 412"/>
        <xdr:cNvSpPr/>
      </xdr:nvSpPr>
      <xdr:spPr>
        <a:xfrm>
          <a:off x="10426700" y="132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50518</xdr:rowOff>
    </xdr:from>
    <xdr:ext cx="469744" cy="259045"/>
    <xdr:sp macro="" textlink="">
      <xdr:nvSpPr>
        <xdr:cNvPr id="414" name="普通建設事業費 （ うち新規整備　）該当値テキスト"/>
        <xdr:cNvSpPr txBox="1"/>
      </xdr:nvSpPr>
      <xdr:spPr>
        <a:xfrm>
          <a:off x="10528300" y="132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8272</xdr:rowOff>
    </xdr:from>
    <xdr:to>
      <xdr:col>50</xdr:col>
      <xdr:colOff>165100</xdr:colOff>
      <xdr:row>77</xdr:row>
      <xdr:rowOff>109872</xdr:rowOff>
    </xdr:to>
    <xdr:sp macro="" textlink="">
      <xdr:nvSpPr>
        <xdr:cNvPr id="415" name="楕円 414"/>
        <xdr:cNvSpPr/>
      </xdr:nvSpPr>
      <xdr:spPr>
        <a:xfrm>
          <a:off x="9588500" y="132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126399</xdr:rowOff>
    </xdr:from>
    <xdr:ext cx="534377" cy="259045"/>
    <xdr:sp macro="" textlink="">
      <xdr:nvSpPr>
        <xdr:cNvPr id="416" name="テキスト ボックス 415"/>
        <xdr:cNvSpPr txBox="1"/>
      </xdr:nvSpPr>
      <xdr:spPr>
        <a:xfrm>
          <a:off x="9372111" y="129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100192</xdr:rowOff>
    </xdr:from>
    <xdr:to>
      <xdr:col>46</xdr:col>
      <xdr:colOff>38100</xdr:colOff>
      <xdr:row>77</xdr:row>
      <xdr:rowOff>30342</xdr:rowOff>
    </xdr:to>
    <xdr:sp macro="" textlink="">
      <xdr:nvSpPr>
        <xdr:cNvPr id="417" name="楕円 416"/>
        <xdr:cNvSpPr/>
      </xdr:nvSpPr>
      <xdr:spPr>
        <a:xfrm>
          <a:off x="86995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46870</xdr:rowOff>
    </xdr:from>
    <xdr:ext cx="534377" cy="259045"/>
    <xdr:sp macro="" textlink="">
      <xdr:nvSpPr>
        <xdr:cNvPr id="418" name="テキスト ボックス 417"/>
        <xdr:cNvSpPr txBox="1"/>
      </xdr:nvSpPr>
      <xdr:spPr>
        <a:xfrm>
          <a:off x="8483111" y="1290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39985</xdr:rowOff>
    </xdr:from>
    <xdr:to>
      <xdr:col>41</xdr:col>
      <xdr:colOff>101600</xdr:colOff>
      <xdr:row>77</xdr:row>
      <xdr:rowOff>141585</xdr:rowOff>
    </xdr:to>
    <xdr:sp macro="" textlink="">
      <xdr:nvSpPr>
        <xdr:cNvPr id="419" name="楕円 418"/>
        <xdr:cNvSpPr/>
      </xdr:nvSpPr>
      <xdr:spPr>
        <a:xfrm>
          <a:off x="7810500" y="132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132712</xdr:rowOff>
    </xdr:from>
    <xdr:ext cx="534377" cy="259045"/>
    <xdr:sp macro="" textlink="">
      <xdr:nvSpPr>
        <xdr:cNvPr id="420" name="テキスト ボックス 419"/>
        <xdr:cNvSpPr txBox="1"/>
      </xdr:nvSpPr>
      <xdr:spPr>
        <a:xfrm>
          <a:off x="7594111" y="133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8" name="テキスト ボックス 43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137503</xdr:rowOff>
    </xdr:from>
    <xdr:to>
      <xdr:col>54</xdr:col>
      <xdr:colOff>189865</xdr:colOff>
      <xdr:row>98</xdr:row>
      <xdr:rowOff>158407</xdr:rowOff>
    </xdr:to>
    <xdr:cxnSp macro="">
      <xdr:nvCxnSpPr>
        <xdr:cNvPr id="444" name="直線コネクタ 443"/>
        <xdr:cNvCxnSpPr/>
      </xdr:nvCxnSpPr>
      <xdr:spPr>
        <a:xfrm flipV="1">
          <a:off x="10475595" y="15739453"/>
          <a:ext cx="1270" cy="12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162234</xdr:rowOff>
    </xdr:from>
    <xdr:ext cx="469744" cy="259045"/>
    <xdr:sp macro="" textlink="">
      <xdr:nvSpPr>
        <xdr:cNvPr id="445" name="普通建設事業費 （ うち更新整備　）最小値テキスト"/>
        <xdr:cNvSpPr txBox="1"/>
      </xdr:nvSpPr>
      <xdr:spPr>
        <a:xfrm>
          <a:off x="10528300" y="1696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158407</xdr:rowOff>
    </xdr:from>
    <xdr:to>
      <xdr:col>55</xdr:col>
      <xdr:colOff>88900</xdr:colOff>
      <xdr:row>98</xdr:row>
      <xdr:rowOff>158407</xdr:rowOff>
    </xdr:to>
    <xdr:cxnSp macro="">
      <xdr:nvCxnSpPr>
        <xdr:cNvPr id="446" name="直線コネクタ 445"/>
        <xdr:cNvCxnSpPr/>
      </xdr:nvCxnSpPr>
      <xdr:spPr>
        <a:xfrm>
          <a:off x="10388600" y="16960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84180</xdr:rowOff>
    </xdr:from>
    <xdr:ext cx="599010" cy="259045"/>
    <xdr:sp macro="" textlink="">
      <xdr:nvSpPr>
        <xdr:cNvPr id="447" name="普通建設事業費 （ うち更新整備　）最大値テキスト"/>
        <xdr:cNvSpPr txBox="1"/>
      </xdr:nvSpPr>
      <xdr:spPr>
        <a:xfrm>
          <a:off x="10528300" y="1551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137503</xdr:rowOff>
    </xdr:from>
    <xdr:to>
      <xdr:col>55</xdr:col>
      <xdr:colOff>88900</xdr:colOff>
      <xdr:row>91</xdr:row>
      <xdr:rowOff>137503</xdr:rowOff>
    </xdr:to>
    <xdr:cxnSp macro="">
      <xdr:nvCxnSpPr>
        <xdr:cNvPr id="448" name="直線コネクタ 447"/>
        <xdr:cNvCxnSpPr/>
      </xdr:nvCxnSpPr>
      <xdr:spPr>
        <a:xfrm>
          <a:off x="10388600" y="1573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121183</xdr:rowOff>
    </xdr:from>
    <xdr:to>
      <xdr:col>55</xdr:col>
      <xdr:colOff>0</xdr:colOff>
      <xdr:row>99</xdr:row>
      <xdr:rowOff>38100</xdr:rowOff>
    </xdr:to>
    <xdr:cxnSp macro="">
      <xdr:nvCxnSpPr>
        <xdr:cNvPr id="449" name="直線コネクタ 448"/>
        <xdr:cNvCxnSpPr/>
      </xdr:nvCxnSpPr>
      <xdr:spPr>
        <a:xfrm flipV="1">
          <a:off x="9639300" y="16923283"/>
          <a:ext cx="838200" cy="8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34028</xdr:rowOff>
    </xdr:from>
    <xdr:ext cx="534377" cy="259045"/>
    <xdr:sp macro="" textlink="">
      <xdr:nvSpPr>
        <xdr:cNvPr id="450" name="普通建設事業費 （ うち更新整備　）平均値テキスト"/>
        <xdr:cNvSpPr txBox="1"/>
      </xdr:nvSpPr>
      <xdr:spPr>
        <a:xfrm>
          <a:off x="10528300" y="1649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11151</xdr:rowOff>
    </xdr:from>
    <xdr:to>
      <xdr:col>55</xdr:col>
      <xdr:colOff>50800</xdr:colOff>
      <xdr:row>97</xdr:row>
      <xdr:rowOff>112751</xdr:rowOff>
    </xdr:to>
    <xdr:sp macro="" textlink="">
      <xdr:nvSpPr>
        <xdr:cNvPr id="451" name="フローチャート: 判断 450"/>
        <xdr:cNvSpPr/>
      </xdr:nvSpPr>
      <xdr:spPr>
        <a:xfrm>
          <a:off x="104267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140715</xdr:rowOff>
    </xdr:from>
    <xdr:to>
      <xdr:col>50</xdr:col>
      <xdr:colOff>114300</xdr:colOff>
      <xdr:row>99</xdr:row>
      <xdr:rowOff>38100</xdr:rowOff>
    </xdr:to>
    <xdr:cxnSp macro="">
      <xdr:nvCxnSpPr>
        <xdr:cNvPr id="452" name="直線コネクタ 451"/>
        <xdr:cNvCxnSpPr/>
      </xdr:nvCxnSpPr>
      <xdr:spPr>
        <a:xfrm>
          <a:off x="8750300" y="16942815"/>
          <a:ext cx="889000" cy="6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49504</xdr:rowOff>
    </xdr:from>
    <xdr:to>
      <xdr:col>50</xdr:col>
      <xdr:colOff>165100</xdr:colOff>
      <xdr:row>97</xdr:row>
      <xdr:rowOff>151104</xdr:rowOff>
    </xdr:to>
    <xdr:sp macro="" textlink="">
      <xdr:nvSpPr>
        <xdr:cNvPr id="453" name="フローチャート: 判断 452"/>
        <xdr:cNvSpPr/>
      </xdr:nvSpPr>
      <xdr:spPr>
        <a:xfrm>
          <a:off x="9588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167631</xdr:rowOff>
    </xdr:from>
    <xdr:ext cx="534377" cy="259045"/>
    <xdr:sp macro="" textlink="">
      <xdr:nvSpPr>
        <xdr:cNvPr id="454" name="テキスト ボックス 453"/>
        <xdr:cNvSpPr txBox="1"/>
      </xdr:nvSpPr>
      <xdr:spPr>
        <a:xfrm>
          <a:off x="9372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140715</xdr:rowOff>
    </xdr:from>
    <xdr:to>
      <xdr:col>45</xdr:col>
      <xdr:colOff>177800</xdr:colOff>
      <xdr:row>99</xdr:row>
      <xdr:rowOff>2400</xdr:rowOff>
    </xdr:to>
    <xdr:cxnSp macro="">
      <xdr:nvCxnSpPr>
        <xdr:cNvPr id="455" name="直線コネクタ 454"/>
        <xdr:cNvCxnSpPr/>
      </xdr:nvCxnSpPr>
      <xdr:spPr>
        <a:xfrm flipV="1">
          <a:off x="7861300" y="16942815"/>
          <a:ext cx="889000" cy="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113258</xdr:rowOff>
    </xdr:from>
    <xdr:to>
      <xdr:col>46</xdr:col>
      <xdr:colOff>38100</xdr:colOff>
      <xdr:row>98</xdr:row>
      <xdr:rowOff>43408</xdr:rowOff>
    </xdr:to>
    <xdr:sp macro="" textlink="">
      <xdr:nvSpPr>
        <xdr:cNvPr id="456" name="フローチャート: 判断 455"/>
        <xdr:cNvSpPr/>
      </xdr:nvSpPr>
      <xdr:spPr>
        <a:xfrm>
          <a:off x="8699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59935</xdr:rowOff>
    </xdr:from>
    <xdr:ext cx="534377" cy="259045"/>
    <xdr:sp macro="" textlink="">
      <xdr:nvSpPr>
        <xdr:cNvPr id="457" name="テキスト ボックス 456"/>
        <xdr:cNvSpPr txBox="1"/>
      </xdr:nvSpPr>
      <xdr:spPr>
        <a:xfrm>
          <a:off x="8483111" y="165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58" name="フローチャート: 判断 457"/>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59" name="テキスト ボックス 458"/>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70383</xdr:rowOff>
    </xdr:from>
    <xdr:to>
      <xdr:col>55</xdr:col>
      <xdr:colOff>50800</xdr:colOff>
      <xdr:row>99</xdr:row>
      <xdr:rowOff>533</xdr:rowOff>
    </xdr:to>
    <xdr:sp macro="" textlink="">
      <xdr:nvSpPr>
        <xdr:cNvPr id="465" name="楕円 464"/>
        <xdr:cNvSpPr/>
      </xdr:nvSpPr>
      <xdr:spPr>
        <a:xfrm>
          <a:off x="10426700" y="168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156760</xdr:rowOff>
    </xdr:from>
    <xdr:ext cx="469744" cy="259045"/>
    <xdr:sp macro="" textlink="">
      <xdr:nvSpPr>
        <xdr:cNvPr id="466" name="普通建設事業費 （ うち更新整備　）該当値テキスト"/>
        <xdr:cNvSpPr txBox="1"/>
      </xdr:nvSpPr>
      <xdr:spPr>
        <a:xfrm>
          <a:off x="10528300" y="1678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158750</xdr:rowOff>
    </xdr:from>
    <xdr:to>
      <xdr:col>50</xdr:col>
      <xdr:colOff>165100</xdr:colOff>
      <xdr:row>99</xdr:row>
      <xdr:rowOff>88900</xdr:rowOff>
    </xdr:to>
    <xdr:sp macro="" textlink="">
      <xdr:nvSpPr>
        <xdr:cNvPr id="467" name="楕円 466"/>
        <xdr:cNvSpPr/>
      </xdr:nvSpPr>
      <xdr:spPr>
        <a:xfrm>
          <a:off x="9588500" y="1696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99</xdr:row>
      <xdr:rowOff>80027</xdr:rowOff>
    </xdr:from>
    <xdr:ext cx="378565" cy="259045"/>
    <xdr:sp macro="" textlink="">
      <xdr:nvSpPr>
        <xdr:cNvPr id="468" name="テキスト ボックス 467"/>
        <xdr:cNvSpPr txBox="1"/>
      </xdr:nvSpPr>
      <xdr:spPr>
        <a:xfrm>
          <a:off x="9450017" y="17053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89915</xdr:rowOff>
    </xdr:from>
    <xdr:to>
      <xdr:col>46</xdr:col>
      <xdr:colOff>38100</xdr:colOff>
      <xdr:row>99</xdr:row>
      <xdr:rowOff>20065</xdr:rowOff>
    </xdr:to>
    <xdr:sp macro="" textlink="">
      <xdr:nvSpPr>
        <xdr:cNvPr id="469" name="楕円 468"/>
        <xdr:cNvSpPr/>
      </xdr:nvSpPr>
      <xdr:spPr>
        <a:xfrm>
          <a:off x="8699500" y="168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11192</xdr:rowOff>
    </xdr:from>
    <xdr:ext cx="469744" cy="259045"/>
    <xdr:sp macro="" textlink="">
      <xdr:nvSpPr>
        <xdr:cNvPr id="470" name="テキスト ボックス 469"/>
        <xdr:cNvSpPr txBox="1"/>
      </xdr:nvSpPr>
      <xdr:spPr>
        <a:xfrm>
          <a:off x="8515428" y="169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123050</xdr:rowOff>
    </xdr:from>
    <xdr:to>
      <xdr:col>41</xdr:col>
      <xdr:colOff>101600</xdr:colOff>
      <xdr:row>99</xdr:row>
      <xdr:rowOff>53200</xdr:rowOff>
    </xdr:to>
    <xdr:sp macro="" textlink="">
      <xdr:nvSpPr>
        <xdr:cNvPr id="471" name="楕円 470"/>
        <xdr:cNvSpPr/>
      </xdr:nvSpPr>
      <xdr:spPr>
        <a:xfrm>
          <a:off x="7810500" y="169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44327</xdr:rowOff>
    </xdr:from>
    <xdr:ext cx="469744" cy="259045"/>
    <xdr:sp macro="" textlink="">
      <xdr:nvSpPr>
        <xdr:cNvPr id="472" name="テキスト ボックス 471"/>
        <xdr:cNvSpPr txBox="1"/>
      </xdr:nvSpPr>
      <xdr:spPr>
        <a:xfrm>
          <a:off x="7626428" y="170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498" name="直線コネクタ 497"/>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499"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1"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2" name="直線コネクタ 501"/>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4"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5" name="フローチャート: 判断 504"/>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95972</xdr:rowOff>
    </xdr:from>
    <xdr:to>
      <xdr:col>81</xdr:col>
      <xdr:colOff>50800</xdr:colOff>
      <xdr:row>39</xdr:row>
      <xdr:rowOff>98878</xdr:rowOff>
    </xdr:to>
    <xdr:cxnSp macro="">
      <xdr:nvCxnSpPr>
        <xdr:cNvPr id="506" name="直線コネクタ 505"/>
        <xdr:cNvCxnSpPr/>
      </xdr:nvCxnSpPr>
      <xdr:spPr>
        <a:xfrm>
          <a:off x="14592300" y="6782522"/>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7" name="フローチャート: 判断 506"/>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08" name="テキスト ボックス 507"/>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73537</xdr:rowOff>
    </xdr:from>
    <xdr:to>
      <xdr:col>76</xdr:col>
      <xdr:colOff>114300</xdr:colOff>
      <xdr:row>39</xdr:row>
      <xdr:rowOff>95972</xdr:rowOff>
    </xdr:to>
    <xdr:cxnSp macro="">
      <xdr:nvCxnSpPr>
        <xdr:cNvPr id="509" name="直線コネクタ 508"/>
        <xdr:cNvCxnSpPr/>
      </xdr:nvCxnSpPr>
      <xdr:spPr>
        <a:xfrm>
          <a:off x="13703300" y="6760087"/>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0" name="フローチャート: 判断 509"/>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1" name="テキスト ボックス 510"/>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28601</xdr:rowOff>
    </xdr:from>
    <xdr:to>
      <xdr:col>71</xdr:col>
      <xdr:colOff>177800</xdr:colOff>
      <xdr:row>39</xdr:row>
      <xdr:rowOff>73537</xdr:rowOff>
    </xdr:to>
    <xdr:cxnSp macro="">
      <xdr:nvCxnSpPr>
        <xdr:cNvPr id="512" name="直線コネクタ 511"/>
        <xdr:cNvCxnSpPr/>
      </xdr:nvCxnSpPr>
      <xdr:spPr>
        <a:xfrm>
          <a:off x="12814300" y="6715151"/>
          <a:ext cx="889000" cy="4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3" name="フローチャート: 判断 512"/>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4" name="テキスト ボックス 513"/>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5" name="フローチャート: 判断 514"/>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6" name="テキスト ボックス 515"/>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2" name="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3"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4" name="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5" name="テキスト ボックス 52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45172</xdr:rowOff>
    </xdr:from>
    <xdr:to>
      <xdr:col>76</xdr:col>
      <xdr:colOff>165100</xdr:colOff>
      <xdr:row>39</xdr:row>
      <xdr:rowOff>146772</xdr:rowOff>
    </xdr:to>
    <xdr:sp macro="" textlink="">
      <xdr:nvSpPr>
        <xdr:cNvPr id="526" name="楕円 525"/>
        <xdr:cNvSpPr/>
      </xdr:nvSpPr>
      <xdr:spPr>
        <a:xfrm>
          <a:off x="14541500" y="67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137899</xdr:rowOff>
    </xdr:from>
    <xdr:ext cx="313932" cy="259045"/>
    <xdr:sp macro="" textlink="">
      <xdr:nvSpPr>
        <xdr:cNvPr id="527" name="テキスト ボックス 526"/>
        <xdr:cNvSpPr txBox="1"/>
      </xdr:nvSpPr>
      <xdr:spPr>
        <a:xfrm>
          <a:off x="14435333" y="6824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22737</xdr:rowOff>
    </xdr:from>
    <xdr:to>
      <xdr:col>72</xdr:col>
      <xdr:colOff>38100</xdr:colOff>
      <xdr:row>39</xdr:row>
      <xdr:rowOff>124337</xdr:rowOff>
    </xdr:to>
    <xdr:sp macro="" textlink="">
      <xdr:nvSpPr>
        <xdr:cNvPr id="528" name="楕円 527"/>
        <xdr:cNvSpPr/>
      </xdr:nvSpPr>
      <xdr:spPr>
        <a:xfrm>
          <a:off x="13652500" y="67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115464</xdr:rowOff>
    </xdr:from>
    <xdr:ext cx="378565" cy="259045"/>
    <xdr:sp macro="" textlink="">
      <xdr:nvSpPr>
        <xdr:cNvPr id="529" name="テキスト ボックス 528"/>
        <xdr:cNvSpPr txBox="1"/>
      </xdr:nvSpPr>
      <xdr:spPr>
        <a:xfrm>
          <a:off x="13514017" y="6802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149251</xdr:rowOff>
    </xdr:from>
    <xdr:to>
      <xdr:col>67</xdr:col>
      <xdr:colOff>101600</xdr:colOff>
      <xdr:row>39</xdr:row>
      <xdr:rowOff>79401</xdr:rowOff>
    </xdr:to>
    <xdr:sp macro="" textlink="">
      <xdr:nvSpPr>
        <xdr:cNvPr id="530" name="楕円 529"/>
        <xdr:cNvSpPr/>
      </xdr:nvSpPr>
      <xdr:spPr>
        <a:xfrm>
          <a:off x="127635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70528</xdr:rowOff>
    </xdr:from>
    <xdr:ext cx="469744" cy="259045"/>
    <xdr:sp macro="" textlink="">
      <xdr:nvSpPr>
        <xdr:cNvPr id="531" name="テキスト ボックス 530"/>
        <xdr:cNvSpPr txBox="1"/>
      </xdr:nvSpPr>
      <xdr:spPr>
        <a:xfrm>
          <a:off x="12579428" y="67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4" name="フローチャート: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6" name="フローチャート: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7" name="テキスト ボックス 55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9" name="フローチャート: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0" name="テキスト ボックス 55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2" name="フローチャート: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3" name="テキスト ボックス 56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4" name="フローチャート: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5" name="テキスト ボックス 56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3" name="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4" name="テキスト ボックス 57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5" name="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6" name="テキスト ボックス 57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7" name="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8" name="テキスト ボックス 57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0" name="テキスト ボックス 57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4" name="直線コネクタ 603"/>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5"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6" name="直線コネクタ 605"/>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7"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08" name="直線コネクタ 607"/>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84429</xdr:rowOff>
    </xdr:from>
    <xdr:to>
      <xdr:col>85</xdr:col>
      <xdr:colOff>127000</xdr:colOff>
      <xdr:row>77</xdr:row>
      <xdr:rowOff>122923</xdr:rowOff>
    </xdr:to>
    <xdr:cxnSp macro="">
      <xdr:nvCxnSpPr>
        <xdr:cNvPr id="609" name="直線コネクタ 608"/>
        <xdr:cNvCxnSpPr/>
      </xdr:nvCxnSpPr>
      <xdr:spPr>
        <a:xfrm>
          <a:off x="15481300" y="13286079"/>
          <a:ext cx="8382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0"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1" name="フローチャート: 判断 610"/>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84429</xdr:rowOff>
    </xdr:from>
    <xdr:to>
      <xdr:col>81</xdr:col>
      <xdr:colOff>50800</xdr:colOff>
      <xdr:row>77</xdr:row>
      <xdr:rowOff>84976</xdr:rowOff>
    </xdr:to>
    <xdr:cxnSp macro="">
      <xdr:nvCxnSpPr>
        <xdr:cNvPr id="612" name="直線コネクタ 611"/>
        <xdr:cNvCxnSpPr/>
      </xdr:nvCxnSpPr>
      <xdr:spPr>
        <a:xfrm flipV="1">
          <a:off x="14592300" y="13286079"/>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3" name="フローチャート: 判断 612"/>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4" name="テキスト ボックス 613"/>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51854</xdr:rowOff>
    </xdr:from>
    <xdr:to>
      <xdr:col>76</xdr:col>
      <xdr:colOff>114300</xdr:colOff>
      <xdr:row>77</xdr:row>
      <xdr:rowOff>84976</xdr:rowOff>
    </xdr:to>
    <xdr:cxnSp macro="">
      <xdr:nvCxnSpPr>
        <xdr:cNvPr id="615" name="直線コネクタ 614"/>
        <xdr:cNvCxnSpPr/>
      </xdr:nvCxnSpPr>
      <xdr:spPr>
        <a:xfrm>
          <a:off x="13703300" y="13253504"/>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6" name="フローチャート: 判断 615"/>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7" name="テキスト ボックス 616"/>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32232</xdr:rowOff>
    </xdr:from>
    <xdr:to>
      <xdr:col>71</xdr:col>
      <xdr:colOff>177800</xdr:colOff>
      <xdr:row>77</xdr:row>
      <xdr:rowOff>51854</xdr:rowOff>
    </xdr:to>
    <xdr:cxnSp macro="">
      <xdr:nvCxnSpPr>
        <xdr:cNvPr id="618" name="直線コネクタ 617"/>
        <xdr:cNvCxnSpPr/>
      </xdr:nvCxnSpPr>
      <xdr:spPr>
        <a:xfrm>
          <a:off x="12814300" y="13233882"/>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9" name="フローチャート: 判断 618"/>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0" name="テキスト ボックス 619"/>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1" name="フローチャート: 判断 620"/>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2" name="テキスト ボックス 621"/>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72123</xdr:rowOff>
    </xdr:from>
    <xdr:to>
      <xdr:col>85</xdr:col>
      <xdr:colOff>177800</xdr:colOff>
      <xdr:row>78</xdr:row>
      <xdr:rowOff>2273</xdr:rowOff>
    </xdr:to>
    <xdr:sp macro="" textlink="">
      <xdr:nvSpPr>
        <xdr:cNvPr id="628" name="楕円 627"/>
        <xdr:cNvSpPr/>
      </xdr:nvSpPr>
      <xdr:spPr>
        <a:xfrm>
          <a:off x="16268700" y="132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50550</xdr:rowOff>
    </xdr:from>
    <xdr:ext cx="534377" cy="259045"/>
    <xdr:sp macro="" textlink="">
      <xdr:nvSpPr>
        <xdr:cNvPr id="629" name="公債費該当値テキスト"/>
        <xdr:cNvSpPr txBox="1"/>
      </xdr:nvSpPr>
      <xdr:spPr>
        <a:xfrm>
          <a:off x="16370300" y="132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33629</xdr:rowOff>
    </xdr:from>
    <xdr:to>
      <xdr:col>81</xdr:col>
      <xdr:colOff>101600</xdr:colOff>
      <xdr:row>77</xdr:row>
      <xdr:rowOff>135229</xdr:rowOff>
    </xdr:to>
    <xdr:sp macro="" textlink="">
      <xdr:nvSpPr>
        <xdr:cNvPr id="630" name="楕円 629"/>
        <xdr:cNvSpPr/>
      </xdr:nvSpPr>
      <xdr:spPr>
        <a:xfrm>
          <a:off x="15430500" y="132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126356</xdr:rowOff>
    </xdr:from>
    <xdr:ext cx="534377" cy="259045"/>
    <xdr:sp macro="" textlink="">
      <xdr:nvSpPr>
        <xdr:cNvPr id="631" name="テキスト ボックス 630"/>
        <xdr:cNvSpPr txBox="1"/>
      </xdr:nvSpPr>
      <xdr:spPr>
        <a:xfrm>
          <a:off x="15214111" y="133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34176</xdr:rowOff>
    </xdr:from>
    <xdr:to>
      <xdr:col>76</xdr:col>
      <xdr:colOff>165100</xdr:colOff>
      <xdr:row>77</xdr:row>
      <xdr:rowOff>135776</xdr:rowOff>
    </xdr:to>
    <xdr:sp macro="" textlink="">
      <xdr:nvSpPr>
        <xdr:cNvPr id="632" name="楕円 631"/>
        <xdr:cNvSpPr/>
      </xdr:nvSpPr>
      <xdr:spPr>
        <a:xfrm>
          <a:off x="14541500" y="132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126903</xdr:rowOff>
    </xdr:from>
    <xdr:ext cx="534377" cy="259045"/>
    <xdr:sp macro="" textlink="">
      <xdr:nvSpPr>
        <xdr:cNvPr id="633" name="テキスト ボックス 632"/>
        <xdr:cNvSpPr txBox="1"/>
      </xdr:nvSpPr>
      <xdr:spPr>
        <a:xfrm>
          <a:off x="14325111" y="1332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1054</xdr:rowOff>
    </xdr:from>
    <xdr:to>
      <xdr:col>72</xdr:col>
      <xdr:colOff>38100</xdr:colOff>
      <xdr:row>77</xdr:row>
      <xdr:rowOff>102654</xdr:rowOff>
    </xdr:to>
    <xdr:sp macro="" textlink="">
      <xdr:nvSpPr>
        <xdr:cNvPr id="634" name="楕円 633"/>
        <xdr:cNvSpPr/>
      </xdr:nvSpPr>
      <xdr:spPr>
        <a:xfrm>
          <a:off x="13652500" y="1320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93781</xdr:rowOff>
    </xdr:from>
    <xdr:ext cx="534377" cy="259045"/>
    <xdr:sp macro="" textlink="">
      <xdr:nvSpPr>
        <xdr:cNvPr id="635" name="テキスト ボックス 634"/>
        <xdr:cNvSpPr txBox="1"/>
      </xdr:nvSpPr>
      <xdr:spPr>
        <a:xfrm>
          <a:off x="13436111" y="1329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152882</xdr:rowOff>
    </xdr:from>
    <xdr:to>
      <xdr:col>67</xdr:col>
      <xdr:colOff>101600</xdr:colOff>
      <xdr:row>77</xdr:row>
      <xdr:rowOff>83032</xdr:rowOff>
    </xdr:to>
    <xdr:sp macro="" textlink="">
      <xdr:nvSpPr>
        <xdr:cNvPr id="636" name="楕円 635"/>
        <xdr:cNvSpPr/>
      </xdr:nvSpPr>
      <xdr:spPr>
        <a:xfrm>
          <a:off x="12763500" y="131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74159</xdr:rowOff>
    </xdr:from>
    <xdr:ext cx="534377" cy="259045"/>
    <xdr:sp macro="" textlink="">
      <xdr:nvSpPr>
        <xdr:cNvPr id="637" name="テキスト ボックス 636"/>
        <xdr:cNvSpPr txBox="1"/>
      </xdr:nvSpPr>
      <xdr:spPr>
        <a:xfrm>
          <a:off x="12547111" y="132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8" name="直線コネクタ 64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49" name="テキスト ボックス 64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0" name="直線コネクタ 64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1" name="テキスト ボックス 65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2" name="直線コネクタ 65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3" name="テキスト ボックス 65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4" name="直線コネクタ 65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5" name="テキスト ボックス 65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6" name="直線コネクタ 65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7" name="テキスト ボックス 65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8" name="直線コネクタ 65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59" name="テキスト ボックス 65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3" name="直線コネクタ 662"/>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4"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5" name="直線コネクタ 664"/>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6"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7" name="直線コネクタ 666"/>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99679</xdr:rowOff>
    </xdr:from>
    <xdr:to>
      <xdr:col>85</xdr:col>
      <xdr:colOff>127000</xdr:colOff>
      <xdr:row>98</xdr:row>
      <xdr:rowOff>68458</xdr:rowOff>
    </xdr:to>
    <xdr:cxnSp macro="">
      <xdr:nvCxnSpPr>
        <xdr:cNvPr id="668" name="直線コネクタ 667"/>
        <xdr:cNvCxnSpPr/>
      </xdr:nvCxnSpPr>
      <xdr:spPr>
        <a:xfrm flipV="1">
          <a:off x="15481300" y="16730329"/>
          <a:ext cx="838200" cy="1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69"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0" name="フローチャート: 判断 669"/>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67463</xdr:rowOff>
    </xdr:from>
    <xdr:to>
      <xdr:col>81</xdr:col>
      <xdr:colOff>50800</xdr:colOff>
      <xdr:row>98</xdr:row>
      <xdr:rowOff>68458</xdr:rowOff>
    </xdr:to>
    <xdr:cxnSp macro="">
      <xdr:nvCxnSpPr>
        <xdr:cNvPr id="671" name="直線コネクタ 670"/>
        <xdr:cNvCxnSpPr/>
      </xdr:nvCxnSpPr>
      <xdr:spPr>
        <a:xfrm>
          <a:off x="14592300" y="16869563"/>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2" name="フローチャート: 判断 671"/>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3" name="テキスト ボックス 672"/>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67463</xdr:rowOff>
    </xdr:from>
    <xdr:to>
      <xdr:col>76</xdr:col>
      <xdr:colOff>114300</xdr:colOff>
      <xdr:row>98</xdr:row>
      <xdr:rowOff>88494</xdr:rowOff>
    </xdr:to>
    <xdr:cxnSp macro="">
      <xdr:nvCxnSpPr>
        <xdr:cNvPr id="674" name="直線コネクタ 673"/>
        <xdr:cNvCxnSpPr/>
      </xdr:nvCxnSpPr>
      <xdr:spPr>
        <a:xfrm flipV="1">
          <a:off x="13703300" y="1686956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5" name="フローチャート: 判断 674"/>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6" name="テキスト ボックス 675"/>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88494</xdr:rowOff>
    </xdr:from>
    <xdr:to>
      <xdr:col>71</xdr:col>
      <xdr:colOff>177800</xdr:colOff>
      <xdr:row>99</xdr:row>
      <xdr:rowOff>94306</xdr:rowOff>
    </xdr:to>
    <xdr:cxnSp macro="">
      <xdr:nvCxnSpPr>
        <xdr:cNvPr id="677" name="直線コネクタ 676"/>
        <xdr:cNvCxnSpPr/>
      </xdr:nvCxnSpPr>
      <xdr:spPr>
        <a:xfrm flipV="1">
          <a:off x="12814300" y="16890594"/>
          <a:ext cx="889000" cy="17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78" name="フローチャート: 判断 677"/>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79" name="テキスト ボックス 678"/>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0" name="フローチャート: 判断 679"/>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1" name="テキスト ボックス 680"/>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48879</xdr:rowOff>
    </xdr:from>
    <xdr:to>
      <xdr:col>85</xdr:col>
      <xdr:colOff>177800</xdr:colOff>
      <xdr:row>97</xdr:row>
      <xdr:rowOff>150479</xdr:rowOff>
    </xdr:to>
    <xdr:sp macro="" textlink="">
      <xdr:nvSpPr>
        <xdr:cNvPr id="687" name="楕円 686"/>
        <xdr:cNvSpPr/>
      </xdr:nvSpPr>
      <xdr:spPr>
        <a:xfrm>
          <a:off x="16268700" y="166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71756</xdr:rowOff>
    </xdr:from>
    <xdr:ext cx="534377" cy="259045"/>
    <xdr:sp macro="" textlink="">
      <xdr:nvSpPr>
        <xdr:cNvPr id="688" name="積立金該当値テキスト"/>
        <xdr:cNvSpPr txBox="1"/>
      </xdr:nvSpPr>
      <xdr:spPr>
        <a:xfrm>
          <a:off x="16370300" y="165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17658</xdr:rowOff>
    </xdr:from>
    <xdr:to>
      <xdr:col>81</xdr:col>
      <xdr:colOff>101600</xdr:colOff>
      <xdr:row>98</xdr:row>
      <xdr:rowOff>119258</xdr:rowOff>
    </xdr:to>
    <xdr:sp macro="" textlink="">
      <xdr:nvSpPr>
        <xdr:cNvPr id="689" name="楕円 688"/>
        <xdr:cNvSpPr/>
      </xdr:nvSpPr>
      <xdr:spPr>
        <a:xfrm>
          <a:off x="15430500" y="168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135785</xdr:rowOff>
    </xdr:from>
    <xdr:ext cx="534377" cy="259045"/>
    <xdr:sp macro="" textlink="">
      <xdr:nvSpPr>
        <xdr:cNvPr id="690" name="テキスト ボックス 689"/>
        <xdr:cNvSpPr txBox="1"/>
      </xdr:nvSpPr>
      <xdr:spPr>
        <a:xfrm>
          <a:off x="15214111" y="165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16663</xdr:rowOff>
    </xdr:from>
    <xdr:to>
      <xdr:col>76</xdr:col>
      <xdr:colOff>165100</xdr:colOff>
      <xdr:row>98</xdr:row>
      <xdr:rowOff>118263</xdr:rowOff>
    </xdr:to>
    <xdr:sp macro="" textlink="">
      <xdr:nvSpPr>
        <xdr:cNvPr id="691" name="楕円 690"/>
        <xdr:cNvSpPr/>
      </xdr:nvSpPr>
      <xdr:spPr>
        <a:xfrm>
          <a:off x="14541500" y="168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109390</xdr:rowOff>
    </xdr:from>
    <xdr:ext cx="534377" cy="259045"/>
    <xdr:sp macro="" textlink="">
      <xdr:nvSpPr>
        <xdr:cNvPr id="692" name="テキスト ボックス 691"/>
        <xdr:cNvSpPr txBox="1"/>
      </xdr:nvSpPr>
      <xdr:spPr>
        <a:xfrm>
          <a:off x="14325111" y="1691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37694</xdr:rowOff>
    </xdr:from>
    <xdr:to>
      <xdr:col>72</xdr:col>
      <xdr:colOff>38100</xdr:colOff>
      <xdr:row>98</xdr:row>
      <xdr:rowOff>139294</xdr:rowOff>
    </xdr:to>
    <xdr:sp macro="" textlink="">
      <xdr:nvSpPr>
        <xdr:cNvPr id="693" name="楕円 692"/>
        <xdr:cNvSpPr/>
      </xdr:nvSpPr>
      <xdr:spPr>
        <a:xfrm>
          <a:off x="13652500" y="168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130421</xdr:rowOff>
    </xdr:from>
    <xdr:ext cx="534377" cy="259045"/>
    <xdr:sp macro="" textlink="">
      <xdr:nvSpPr>
        <xdr:cNvPr id="694" name="テキスト ボックス 693"/>
        <xdr:cNvSpPr txBox="1"/>
      </xdr:nvSpPr>
      <xdr:spPr>
        <a:xfrm>
          <a:off x="13436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43506</xdr:rowOff>
    </xdr:from>
    <xdr:to>
      <xdr:col>67</xdr:col>
      <xdr:colOff>101600</xdr:colOff>
      <xdr:row>99</xdr:row>
      <xdr:rowOff>145106</xdr:rowOff>
    </xdr:to>
    <xdr:sp macro="" textlink="">
      <xdr:nvSpPr>
        <xdr:cNvPr id="695" name="楕円 694"/>
        <xdr:cNvSpPr/>
      </xdr:nvSpPr>
      <xdr:spPr>
        <a:xfrm>
          <a:off x="12763500" y="170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136233</xdr:rowOff>
    </xdr:from>
    <xdr:ext cx="378565" cy="259045"/>
    <xdr:sp macro="" textlink="">
      <xdr:nvSpPr>
        <xdr:cNvPr id="696" name="テキスト ボックス 695"/>
        <xdr:cNvSpPr txBox="1"/>
      </xdr:nvSpPr>
      <xdr:spPr>
        <a:xfrm>
          <a:off x="12625017" y="1710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6" name="テキスト ボックス 71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2" name="直線コネクタ 721"/>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5"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6" name="直線コネクタ 725"/>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96701</xdr:rowOff>
    </xdr:from>
    <xdr:to>
      <xdr:col>116</xdr:col>
      <xdr:colOff>63500</xdr:colOff>
      <xdr:row>39</xdr:row>
      <xdr:rowOff>98552</xdr:rowOff>
    </xdr:to>
    <xdr:cxnSp macro="">
      <xdr:nvCxnSpPr>
        <xdr:cNvPr id="727" name="直線コネクタ 726"/>
        <xdr:cNvCxnSpPr/>
      </xdr:nvCxnSpPr>
      <xdr:spPr>
        <a:xfrm>
          <a:off x="21323300" y="6783251"/>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28"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29" name="フローチャート: 判断 728"/>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96375</xdr:rowOff>
    </xdr:from>
    <xdr:to>
      <xdr:col>111</xdr:col>
      <xdr:colOff>177800</xdr:colOff>
      <xdr:row>39</xdr:row>
      <xdr:rowOff>96701</xdr:rowOff>
    </xdr:to>
    <xdr:cxnSp macro="">
      <xdr:nvCxnSpPr>
        <xdr:cNvPr id="730" name="直線コネクタ 729"/>
        <xdr:cNvCxnSpPr/>
      </xdr:nvCxnSpPr>
      <xdr:spPr>
        <a:xfrm>
          <a:off x="20434300" y="678292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1" name="フローチャート: 判断 730"/>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2" name="テキスト ボックス 731"/>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96375</xdr:rowOff>
    </xdr:from>
    <xdr:to>
      <xdr:col>107</xdr:col>
      <xdr:colOff>50800</xdr:colOff>
      <xdr:row>39</xdr:row>
      <xdr:rowOff>98226</xdr:rowOff>
    </xdr:to>
    <xdr:cxnSp macro="">
      <xdr:nvCxnSpPr>
        <xdr:cNvPr id="733" name="直線コネクタ 732"/>
        <xdr:cNvCxnSpPr/>
      </xdr:nvCxnSpPr>
      <xdr:spPr>
        <a:xfrm flipV="1">
          <a:off x="19545300" y="678292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4" name="フローチャート: 判断 733"/>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5" name="テキスト ボックス 734"/>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68399</xdr:rowOff>
    </xdr:from>
    <xdr:to>
      <xdr:col>102</xdr:col>
      <xdr:colOff>114300</xdr:colOff>
      <xdr:row>39</xdr:row>
      <xdr:rowOff>98226</xdr:rowOff>
    </xdr:to>
    <xdr:cxnSp macro="">
      <xdr:nvCxnSpPr>
        <xdr:cNvPr id="736" name="直線コネクタ 735"/>
        <xdr:cNvCxnSpPr/>
      </xdr:nvCxnSpPr>
      <xdr:spPr>
        <a:xfrm>
          <a:off x="18656300" y="6754949"/>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7" name="フローチャート: 判断 736"/>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38" name="テキスト ボックス 737"/>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39" name="フローチャート: 判断 738"/>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0" name="テキスト ボックス 739"/>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47752</xdr:rowOff>
    </xdr:from>
    <xdr:to>
      <xdr:col>116</xdr:col>
      <xdr:colOff>114300</xdr:colOff>
      <xdr:row>39</xdr:row>
      <xdr:rowOff>149352</xdr:rowOff>
    </xdr:to>
    <xdr:sp macro="" textlink="">
      <xdr:nvSpPr>
        <xdr:cNvPr id="746" name="楕円 745"/>
        <xdr:cNvSpPr/>
      </xdr:nvSpPr>
      <xdr:spPr>
        <a:xfrm>
          <a:off x="22110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134129</xdr:rowOff>
    </xdr:from>
    <xdr:ext cx="249299" cy="259045"/>
    <xdr:sp macro="" textlink="">
      <xdr:nvSpPr>
        <xdr:cNvPr id="747" name="投資及び出資金該当値テキスト"/>
        <xdr:cNvSpPr txBox="1"/>
      </xdr:nvSpPr>
      <xdr:spPr>
        <a:xfrm>
          <a:off x="22212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45901</xdr:rowOff>
    </xdr:from>
    <xdr:to>
      <xdr:col>112</xdr:col>
      <xdr:colOff>38100</xdr:colOff>
      <xdr:row>39</xdr:row>
      <xdr:rowOff>147501</xdr:rowOff>
    </xdr:to>
    <xdr:sp macro="" textlink="">
      <xdr:nvSpPr>
        <xdr:cNvPr id="748" name="楕円 747"/>
        <xdr:cNvSpPr/>
      </xdr:nvSpPr>
      <xdr:spPr>
        <a:xfrm>
          <a:off x="21272500" y="67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138628</xdr:rowOff>
    </xdr:from>
    <xdr:ext cx="313932" cy="259045"/>
    <xdr:sp macro="" textlink="">
      <xdr:nvSpPr>
        <xdr:cNvPr id="749" name="テキスト ボックス 748"/>
        <xdr:cNvSpPr txBox="1"/>
      </xdr:nvSpPr>
      <xdr:spPr>
        <a:xfrm>
          <a:off x="21166333" y="68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45575</xdr:rowOff>
    </xdr:from>
    <xdr:to>
      <xdr:col>107</xdr:col>
      <xdr:colOff>101600</xdr:colOff>
      <xdr:row>39</xdr:row>
      <xdr:rowOff>147175</xdr:rowOff>
    </xdr:to>
    <xdr:sp macro="" textlink="">
      <xdr:nvSpPr>
        <xdr:cNvPr id="750" name="楕円 749"/>
        <xdr:cNvSpPr/>
      </xdr:nvSpPr>
      <xdr:spPr>
        <a:xfrm>
          <a:off x="20383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138302</xdr:rowOff>
    </xdr:from>
    <xdr:ext cx="313932" cy="259045"/>
    <xdr:sp macro="" textlink="">
      <xdr:nvSpPr>
        <xdr:cNvPr id="751" name="テキスト ボックス 750"/>
        <xdr:cNvSpPr txBox="1"/>
      </xdr:nvSpPr>
      <xdr:spPr>
        <a:xfrm>
          <a:off x="20277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47426</xdr:rowOff>
    </xdr:from>
    <xdr:to>
      <xdr:col>102</xdr:col>
      <xdr:colOff>165100</xdr:colOff>
      <xdr:row>39</xdr:row>
      <xdr:rowOff>149026</xdr:rowOff>
    </xdr:to>
    <xdr:sp macro="" textlink="">
      <xdr:nvSpPr>
        <xdr:cNvPr id="752" name="楕円 751"/>
        <xdr:cNvSpPr/>
      </xdr:nvSpPr>
      <xdr:spPr>
        <a:xfrm>
          <a:off x="19494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140153</xdr:rowOff>
    </xdr:from>
    <xdr:ext cx="249299" cy="259045"/>
    <xdr:sp macro="" textlink="">
      <xdr:nvSpPr>
        <xdr:cNvPr id="753" name="テキスト ボックス 752"/>
        <xdr:cNvSpPr txBox="1"/>
      </xdr:nvSpPr>
      <xdr:spPr>
        <a:xfrm>
          <a:off x="19420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54" name="楕円 753"/>
        <xdr:cNvSpPr/>
      </xdr:nvSpPr>
      <xdr:spPr>
        <a:xfrm>
          <a:off x="18605500" y="67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110326</xdr:rowOff>
    </xdr:from>
    <xdr:ext cx="378565" cy="259045"/>
    <xdr:sp macro="" textlink="">
      <xdr:nvSpPr>
        <xdr:cNvPr id="755" name="テキスト ボックス 754"/>
        <xdr:cNvSpPr txBox="1"/>
      </xdr:nvSpPr>
      <xdr:spPr>
        <a:xfrm>
          <a:off x="18467017" y="67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7" name="直線コネクタ 776"/>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0"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1" name="直線コネクタ 780"/>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134168</xdr:rowOff>
    </xdr:from>
    <xdr:to>
      <xdr:col>116</xdr:col>
      <xdr:colOff>63500</xdr:colOff>
      <xdr:row>58</xdr:row>
      <xdr:rowOff>134214</xdr:rowOff>
    </xdr:to>
    <xdr:cxnSp macro="">
      <xdr:nvCxnSpPr>
        <xdr:cNvPr id="782" name="直線コネクタ 781"/>
        <xdr:cNvCxnSpPr/>
      </xdr:nvCxnSpPr>
      <xdr:spPr>
        <a:xfrm>
          <a:off x="21323300" y="1007826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3"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4" name="フローチャート: 判断 783"/>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134122</xdr:rowOff>
    </xdr:from>
    <xdr:to>
      <xdr:col>111</xdr:col>
      <xdr:colOff>177800</xdr:colOff>
      <xdr:row>58</xdr:row>
      <xdr:rowOff>134168</xdr:rowOff>
    </xdr:to>
    <xdr:cxnSp macro="">
      <xdr:nvCxnSpPr>
        <xdr:cNvPr id="785" name="直線コネクタ 784"/>
        <xdr:cNvCxnSpPr/>
      </xdr:nvCxnSpPr>
      <xdr:spPr>
        <a:xfrm>
          <a:off x="20434300" y="1007822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6" name="フローチャート: 判断 785"/>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7" name="テキスト ボックス 786"/>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134122</xdr:rowOff>
    </xdr:from>
    <xdr:to>
      <xdr:col>107</xdr:col>
      <xdr:colOff>50800</xdr:colOff>
      <xdr:row>58</xdr:row>
      <xdr:rowOff>135494</xdr:rowOff>
    </xdr:to>
    <xdr:cxnSp macro="">
      <xdr:nvCxnSpPr>
        <xdr:cNvPr id="788" name="直線コネクタ 787"/>
        <xdr:cNvCxnSpPr/>
      </xdr:nvCxnSpPr>
      <xdr:spPr>
        <a:xfrm flipV="1">
          <a:off x="19545300" y="100782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89" name="フローチャート: 判断 788"/>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0" name="テキスト ボックス 789"/>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135448</xdr:rowOff>
    </xdr:from>
    <xdr:to>
      <xdr:col>102</xdr:col>
      <xdr:colOff>114300</xdr:colOff>
      <xdr:row>58</xdr:row>
      <xdr:rowOff>135494</xdr:rowOff>
    </xdr:to>
    <xdr:cxnSp macro="">
      <xdr:nvCxnSpPr>
        <xdr:cNvPr id="791" name="直線コネクタ 790"/>
        <xdr:cNvCxnSpPr/>
      </xdr:nvCxnSpPr>
      <xdr:spPr>
        <a:xfrm>
          <a:off x="18656300" y="1007954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2" name="フローチャート: 判断 791"/>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3" name="テキスト ボックス 792"/>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4" name="フローチャート: 判断 793"/>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5" name="テキスト ボックス 794"/>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83414</xdr:rowOff>
    </xdr:from>
    <xdr:to>
      <xdr:col>116</xdr:col>
      <xdr:colOff>114300</xdr:colOff>
      <xdr:row>59</xdr:row>
      <xdr:rowOff>13564</xdr:rowOff>
    </xdr:to>
    <xdr:sp macro="" textlink="">
      <xdr:nvSpPr>
        <xdr:cNvPr id="801" name="楕円 800"/>
        <xdr:cNvSpPr/>
      </xdr:nvSpPr>
      <xdr:spPr>
        <a:xfrm>
          <a:off x="221107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169791</xdr:rowOff>
    </xdr:from>
    <xdr:ext cx="378565" cy="259045"/>
    <xdr:sp macro="" textlink="">
      <xdr:nvSpPr>
        <xdr:cNvPr id="802" name="貸付金該当値テキスト"/>
        <xdr:cNvSpPr txBox="1"/>
      </xdr:nvSpPr>
      <xdr:spPr>
        <a:xfrm>
          <a:off x="22212300" y="994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83368</xdr:rowOff>
    </xdr:from>
    <xdr:to>
      <xdr:col>112</xdr:col>
      <xdr:colOff>38100</xdr:colOff>
      <xdr:row>59</xdr:row>
      <xdr:rowOff>13518</xdr:rowOff>
    </xdr:to>
    <xdr:sp macro="" textlink="">
      <xdr:nvSpPr>
        <xdr:cNvPr id="803" name="楕円 802"/>
        <xdr:cNvSpPr/>
      </xdr:nvSpPr>
      <xdr:spPr>
        <a:xfrm>
          <a:off x="21272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4645</xdr:rowOff>
    </xdr:from>
    <xdr:ext cx="378565" cy="259045"/>
    <xdr:sp macro="" textlink="">
      <xdr:nvSpPr>
        <xdr:cNvPr id="804" name="テキスト ボックス 803"/>
        <xdr:cNvSpPr txBox="1"/>
      </xdr:nvSpPr>
      <xdr:spPr>
        <a:xfrm>
          <a:off x="21134017" y="1012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83322</xdr:rowOff>
    </xdr:from>
    <xdr:to>
      <xdr:col>107</xdr:col>
      <xdr:colOff>101600</xdr:colOff>
      <xdr:row>59</xdr:row>
      <xdr:rowOff>13472</xdr:rowOff>
    </xdr:to>
    <xdr:sp macro="" textlink="">
      <xdr:nvSpPr>
        <xdr:cNvPr id="805" name="楕円 804"/>
        <xdr:cNvSpPr/>
      </xdr:nvSpPr>
      <xdr:spPr>
        <a:xfrm>
          <a:off x="20383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4599</xdr:rowOff>
    </xdr:from>
    <xdr:ext cx="378565" cy="259045"/>
    <xdr:sp macro="" textlink="">
      <xdr:nvSpPr>
        <xdr:cNvPr id="806" name="テキスト ボックス 805"/>
        <xdr:cNvSpPr txBox="1"/>
      </xdr:nvSpPr>
      <xdr:spPr>
        <a:xfrm>
          <a:off x="20245017" y="1012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84694</xdr:rowOff>
    </xdr:from>
    <xdr:to>
      <xdr:col>102</xdr:col>
      <xdr:colOff>165100</xdr:colOff>
      <xdr:row>59</xdr:row>
      <xdr:rowOff>14844</xdr:rowOff>
    </xdr:to>
    <xdr:sp macro="" textlink="">
      <xdr:nvSpPr>
        <xdr:cNvPr id="807" name="楕円 806"/>
        <xdr:cNvSpPr/>
      </xdr:nvSpPr>
      <xdr:spPr>
        <a:xfrm>
          <a:off x="194945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5971</xdr:rowOff>
    </xdr:from>
    <xdr:ext cx="313932" cy="259045"/>
    <xdr:sp macro="" textlink="">
      <xdr:nvSpPr>
        <xdr:cNvPr id="808" name="テキスト ボックス 807"/>
        <xdr:cNvSpPr txBox="1"/>
      </xdr:nvSpPr>
      <xdr:spPr>
        <a:xfrm>
          <a:off x="19388333" y="10121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84648</xdr:rowOff>
    </xdr:from>
    <xdr:to>
      <xdr:col>98</xdr:col>
      <xdr:colOff>38100</xdr:colOff>
      <xdr:row>59</xdr:row>
      <xdr:rowOff>14798</xdr:rowOff>
    </xdr:to>
    <xdr:sp macro="" textlink="">
      <xdr:nvSpPr>
        <xdr:cNvPr id="809" name="楕円 808"/>
        <xdr:cNvSpPr/>
      </xdr:nvSpPr>
      <xdr:spPr>
        <a:xfrm>
          <a:off x="186055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5925</xdr:rowOff>
    </xdr:from>
    <xdr:ext cx="313932" cy="259045"/>
    <xdr:sp macro="" textlink="">
      <xdr:nvSpPr>
        <xdr:cNvPr id="810" name="テキスト ボックス 809"/>
        <xdr:cNvSpPr txBox="1"/>
      </xdr:nvSpPr>
      <xdr:spPr>
        <a:xfrm>
          <a:off x="18499333" y="1012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2" name="直線コネクタ 82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3" name="テキスト ボックス 82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4" name="直線コネクタ 82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5" name="テキスト ボックス 82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6" name="直線コネクタ 82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7" name="テキスト ボックス 82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8" name="直線コネクタ 82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9" name="テキスト ボックス 82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3" name="直線コネクタ 832"/>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4"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5" name="直線コネクタ 834"/>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6"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7" name="直線コネクタ 836"/>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109982</xdr:rowOff>
    </xdr:from>
    <xdr:to>
      <xdr:col>116</xdr:col>
      <xdr:colOff>63500</xdr:colOff>
      <xdr:row>78</xdr:row>
      <xdr:rowOff>121504</xdr:rowOff>
    </xdr:to>
    <xdr:cxnSp macro="">
      <xdr:nvCxnSpPr>
        <xdr:cNvPr id="838" name="直線コネクタ 837"/>
        <xdr:cNvCxnSpPr/>
      </xdr:nvCxnSpPr>
      <xdr:spPr>
        <a:xfrm flipV="1">
          <a:off x="21323300" y="13483082"/>
          <a:ext cx="8382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39"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0" name="フローチャート: 判断 839"/>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121504</xdr:rowOff>
    </xdr:from>
    <xdr:to>
      <xdr:col>111</xdr:col>
      <xdr:colOff>177800</xdr:colOff>
      <xdr:row>78</xdr:row>
      <xdr:rowOff>140272</xdr:rowOff>
    </xdr:to>
    <xdr:cxnSp macro="">
      <xdr:nvCxnSpPr>
        <xdr:cNvPr id="841" name="直線コネクタ 840"/>
        <xdr:cNvCxnSpPr/>
      </xdr:nvCxnSpPr>
      <xdr:spPr>
        <a:xfrm flipV="1">
          <a:off x="20434300" y="13494604"/>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2" name="フローチャート: 判断 841"/>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3" name="テキスト ボックス 842"/>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140272</xdr:rowOff>
    </xdr:from>
    <xdr:to>
      <xdr:col>107</xdr:col>
      <xdr:colOff>50800</xdr:colOff>
      <xdr:row>79</xdr:row>
      <xdr:rowOff>12027</xdr:rowOff>
    </xdr:to>
    <xdr:cxnSp macro="">
      <xdr:nvCxnSpPr>
        <xdr:cNvPr id="844" name="直線コネクタ 843"/>
        <xdr:cNvCxnSpPr/>
      </xdr:nvCxnSpPr>
      <xdr:spPr>
        <a:xfrm flipV="1">
          <a:off x="19545300" y="13513372"/>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5" name="フローチャート: 判断 844"/>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6" name="テキスト ボックス 845"/>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154285</xdr:rowOff>
    </xdr:from>
    <xdr:to>
      <xdr:col>102</xdr:col>
      <xdr:colOff>114300</xdr:colOff>
      <xdr:row>79</xdr:row>
      <xdr:rowOff>12027</xdr:rowOff>
    </xdr:to>
    <xdr:cxnSp macro="">
      <xdr:nvCxnSpPr>
        <xdr:cNvPr id="847" name="直線コネクタ 846"/>
        <xdr:cNvCxnSpPr/>
      </xdr:nvCxnSpPr>
      <xdr:spPr>
        <a:xfrm>
          <a:off x="18656300" y="1352738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48" name="フローチャート: 判断 847"/>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49" name="テキスト ボックス 848"/>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0" name="フローチャート: 判断 849"/>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1" name="テキスト ボックス 850"/>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59182</xdr:rowOff>
    </xdr:from>
    <xdr:to>
      <xdr:col>116</xdr:col>
      <xdr:colOff>114300</xdr:colOff>
      <xdr:row>78</xdr:row>
      <xdr:rowOff>160782</xdr:rowOff>
    </xdr:to>
    <xdr:sp macro="" textlink="">
      <xdr:nvSpPr>
        <xdr:cNvPr id="857" name="楕円 856"/>
        <xdr:cNvSpPr/>
      </xdr:nvSpPr>
      <xdr:spPr>
        <a:xfrm>
          <a:off x="221107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145559</xdr:rowOff>
    </xdr:from>
    <xdr:ext cx="534377" cy="259045"/>
    <xdr:sp macro="" textlink="">
      <xdr:nvSpPr>
        <xdr:cNvPr id="858" name="繰出金該当値テキスト"/>
        <xdr:cNvSpPr txBox="1"/>
      </xdr:nvSpPr>
      <xdr:spPr>
        <a:xfrm>
          <a:off x="22212300" y="133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70704</xdr:rowOff>
    </xdr:from>
    <xdr:to>
      <xdr:col>112</xdr:col>
      <xdr:colOff>38100</xdr:colOff>
      <xdr:row>79</xdr:row>
      <xdr:rowOff>854</xdr:rowOff>
    </xdr:to>
    <xdr:sp macro="" textlink="">
      <xdr:nvSpPr>
        <xdr:cNvPr id="859" name="楕円 858"/>
        <xdr:cNvSpPr/>
      </xdr:nvSpPr>
      <xdr:spPr>
        <a:xfrm>
          <a:off x="21272500" y="134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163431</xdr:rowOff>
    </xdr:from>
    <xdr:ext cx="534377" cy="259045"/>
    <xdr:sp macro="" textlink="">
      <xdr:nvSpPr>
        <xdr:cNvPr id="860" name="テキスト ボックス 859"/>
        <xdr:cNvSpPr txBox="1"/>
      </xdr:nvSpPr>
      <xdr:spPr>
        <a:xfrm>
          <a:off x="21056111" y="135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89472</xdr:rowOff>
    </xdr:from>
    <xdr:to>
      <xdr:col>107</xdr:col>
      <xdr:colOff>101600</xdr:colOff>
      <xdr:row>79</xdr:row>
      <xdr:rowOff>19622</xdr:rowOff>
    </xdr:to>
    <xdr:sp macro="" textlink="">
      <xdr:nvSpPr>
        <xdr:cNvPr id="861" name="楕円 860"/>
        <xdr:cNvSpPr/>
      </xdr:nvSpPr>
      <xdr:spPr>
        <a:xfrm>
          <a:off x="20383500" y="134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10749</xdr:rowOff>
    </xdr:from>
    <xdr:ext cx="534377" cy="259045"/>
    <xdr:sp macro="" textlink="">
      <xdr:nvSpPr>
        <xdr:cNvPr id="862" name="テキスト ボックス 861"/>
        <xdr:cNvSpPr txBox="1"/>
      </xdr:nvSpPr>
      <xdr:spPr>
        <a:xfrm>
          <a:off x="20167111" y="135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132677</xdr:rowOff>
    </xdr:from>
    <xdr:to>
      <xdr:col>102</xdr:col>
      <xdr:colOff>165100</xdr:colOff>
      <xdr:row>79</xdr:row>
      <xdr:rowOff>62827</xdr:rowOff>
    </xdr:to>
    <xdr:sp macro="" textlink="">
      <xdr:nvSpPr>
        <xdr:cNvPr id="863" name="楕円 862"/>
        <xdr:cNvSpPr/>
      </xdr:nvSpPr>
      <xdr:spPr>
        <a:xfrm>
          <a:off x="19494500" y="135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53954</xdr:rowOff>
    </xdr:from>
    <xdr:ext cx="534377" cy="259045"/>
    <xdr:sp macro="" textlink="">
      <xdr:nvSpPr>
        <xdr:cNvPr id="864" name="テキスト ボックス 863"/>
        <xdr:cNvSpPr txBox="1"/>
      </xdr:nvSpPr>
      <xdr:spPr>
        <a:xfrm>
          <a:off x="19278111" y="135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103485</xdr:rowOff>
    </xdr:from>
    <xdr:to>
      <xdr:col>98</xdr:col>
      <xdr:colOff>38100</xdr:colOff>
      <xdr:row>79</xdr:row>
      <xdr:rowOff>33635</xdr:rowOff>
    </xdr:to>
    <xdr:sp macro="" textlink="">
      <xdr:nvSpPr>
        <xdr:cNvPr id="865" name="楕円 864"/>
        <xdr:cNvSpPr/>
      </xdr:nvSpPr>
      <xdr:spPr>
        <a:xfrm>
          <a:off x="18605500" y="134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24762</xdr:rowOff>
    </xdr:from>
    <xdr:ext cx="534377" cy="259045"/>
    <xdr:sp macro="" textlink="">
      <xdr:nvSpPr>
        <xdr:cNvPr id="866" name="テキスト ボックス 865"/>
        <xdr:cNvSpPr txBox="1"/>
      </xdr:nvSpPr>
      <xdr:spPr>
        <a:xfrm>
          <a:off x="18389111" y="135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307,879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44,725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平均と比べて低い水準で推移している。これは，人口増加は続いているものの，これまで三次にわたる定員適正化計画のもと，業務の委託化や事務事業の見直しなどの手法により定員の適正化に取り組んできたこと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58,421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これまで，指定管理者制度の導入など民間委託を推進してきたことが要因であるが，これにより人件費の抑制に繋が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は，高齢化率が低いことや，類似団体に比べて生活保護費が少ないことにより低いコストで推移しているが，給付事業の対象者の増加や子育て関連の事業を重点施策としていることにより増加傾向に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ふるさとづくり寄附金事業の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返礼品代を報償費に計上しているが，事業の拡充等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により前年度より増額し，類似団体を上回る住民一人当たり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50,728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る。今後は制度の見直しにより減額が見込まれる。</a:t>
          </a:r>
          <a:endParaRPr kumimoji="1" lang="en-US" altLang="ja-JP" sz="1100">
            <a:solidFill>
              <a:sysClr val="windowText" lastClr="000000"/>
            </a:solidFill>
            <a:effectLst/>
            <a:latin typeface="+mn-lt"/>
            <a:ea typeface="+mn-ea"/>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積立金は，ふるさとづくり寄附金の積立額の増により，昨年度より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8,588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11,009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円高い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20,951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茨城県守谷市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66,922
66,044
35.71
22,231,476
20,603,864
1,372,746
12,418,718
10,711,895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109068</xdr:rowOff>
    </xdr:from>
    <xdr:to>
      <xdr:col>24</xdr:col>
      <xdr:colOff>63500</xdr:colOff>
      <xdr:row>35</xdr:row>
      <xdr:rowOff>122784</xdr:rowOff>
    </xdr:to>
    <xdr:cxnSp macro="">
      <xdr:nvCxnSpPr>
        <xdr:cNvPr id="59" name="直線コネクタ 58"/>
        <xdr:cNvCxnSpPr/>
      </xdr:nvCxnSpPr>
      <xdr:spPr>
        <a:xfrm>
          <a:off x="3797300" y="610981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158445</xdr:rowOff>
    </xdr:from>
    <xdr:to>
      <xdr:col>19</xdr:col>
      <xdr:colOff>177800</xdr:colOff>
      <xdr:row>35</xdr:row>
      <xdr:rowOff>109068</xdr:rowOff>
    </xdr:to>
    <xdr:cxnSp macro="">
      <xdr:nvCxnSpPr>
        <xdr:cNvPr id="62" name="直線コネクタ 61"/>
        <xdr:cNvCxnSpPr/>
      </xdr:nvCxnSpPr>
      <xdr:spPr>
        <a:xfrm>
          <a:off x="2908300" y="5987745"/>
          <a:ext cx="889000" cy="1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158445</xdr:rowOff>
    </xdr:from>
    <xdr:to>
      <xdr:col>15</xdr:col>
      <xdr:colOff>50800</xdr:colOff>
      <xdr:row>35</xdr:row>
      <xdr:rowOff>54204</xdr:rowOff>
    </xdr:to>
    <xdr:cxnSp macro="">
      <xdr:nvCxnSpPr>
        <xdr:cNvPr id="65" name="直線コネクタ 64"/>
        <xdr:cNvCxnSpPr/>
      </xdr:nvCxnSpPr>
      <xdr:spPr>
        <a:xfrm flipV="1">
          <a:off x="2019300" y="5987745"/>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35001</xdr:rowOff>
    </xdr:from>
    <xdr:to>
      <xdr:col>10</xdr:col>
      <xdr:colOff>114300</xdr:colOff>
      <xdr:row>35</xdr:row>
      <xdr:rowOff>54204</xdr:rowOff>
    </xdr:to>
    <xdr:cxnSp macro="">
      <xdr:nvCxnSpPr>
        <xdr:cNvPr id="68" name="直線コネクタ 67"/>
        <xdr:cNvCxnSpPr/>
      </xdr:nvCxnSpPr>
      <xdr:spPr>
        <a:xfrm>
          <a:off x="1130300" y="603575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71984</xdr:rowOff>
    </xdr:from>
    <xdr:to>
      <xdr:col>24</xdr:col>
      <xdr:colOff>114300</xdr:colOff>
      <xdr:row>36</xdr:row>
      <xdr:rowOff>2134</xdr:rowOff>
    </xdr:to>
    <xdr:sp macro="" textlink="">
      <xdr:nvSpPr>
        <xdr:cNvPr id="78" name="楕円 77"/>
        <xdr:cNvSpPr/>
      </xdr:nvSpPr>
      <xdr:spPr>
        <a:xfrm>
          <a:off x="45847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50411</xdr:rowOff>
    </xdr:from>
    <xdr:ext cx="469744" cy="259045"/>
    <xdr:sp macro="" textlink="">
      <xdr:nvSpPr>
        <xdr:cNvPr id="79" name="議会費該当値テキスト"/>
        <xdr:cNvSpPr txBox="1"/>
      </xdr:nvSpPr>
      <xdr:spPr>
        <a:xfrm>
          <a:off x="4686300" y="60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58268</xdr:rowOff>
    </xdr:from>
    <xdr:to>
      <xdr:col>20</xdr:col>
      <xdr:colOff>38100</xdr:colOff>
      <xdr:row>35</xdr:row>
      <xdr:rowOff>159868</xdr:rowOff>
    </xdr:to>
    <xdr:sp macro="" textlink="">
      <xdr:nvSpPr>
        <xdr:cNvPr id="80" name="楕円 79"/>
        <xdr:cNvSpPr/>
      </xdr:nvSpPr>
      <xdr:spPr>
        <a:xfrm>
          <a:off x="37465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150995</xdr:rowOff>
    </xdr:from>
    <xdr:ext cx="469744" cy="259045"/>
    <xdr:sp macro="" textlink="">
      <xdr:nvSpPr>
        <xdr:cNvPr id="81" name="テキスト ボックス 80"/>
        <xdr:cNvSpPr txBox="1"/>
      </xdr:nvSpPr>
      <xdr:spPr>
        <a:xfrm>
          <a:off x="3562428" y="61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107645</xdr:rowOff>
    </xdr:from>
    <xdr:to>
      <xdr:col>15</xdr:col>
      <xdr:colOff>101600</xdr:colOff>
      <xdr:row>35</xdr:row>
      <xdr:rowOff>37795</xdr:rowOff>
    </xdr:to>
    <xdr:sp macro="" textlink="">
      <xdr:nvSpPr>
        <xdr:cNvPr id="82" name="楕円 81"/>
        <xdr:cNvSpPr/>
      </xdr:nvSpPr>
      <xdr:spPr>
        <a:xfrm>
          <a:off x="2857500" y="59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28922</xdr:rowOff>
    </xdr:from>
    <xdr:ext cx="469744" cy="259045"/>
    <xdr:sp macro="" textlink="">
      <xdr:nvSpPr>
        <xdr:cNvPr id="83" name="テキスト ボックス 82"/>
        <xdr:cNvSpPr txBox="1"/>
      </xdr:nvSpPr>
      <xdr:spPr>
        <a:xfrm>
          <a:off x="2673428" y="6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3404</xdr:rowOff>
    </xdr:from>
    <xdr:to>
      <xdr:col>10</xdr:col>
      <xdr:colOff>165100</xdr:colOff>
      <xdr:row>35</xdr:row>
      <xdr:rowOff>105004</xdr:rowOff>
    </xdr:to>
    <xdr:sp macro="" textlink="">
      <xdr:nvSpPr>
        <xdr:cNvPr id="84" name="楕円 83"/>
        <xdr:cNvSpPr/>
      </xdr:nvSpPr>
      <xdr:spPr>
        <a:xfrm>
          <a:off x="1968500" y="60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96131</xdr:rowOff>
    </xdr:from>
    <xdr:ext cx="469744" cy="259045"/>
    <xdr:sp macro="" textlink="">
      <xdr:nvSpPr>
        <xdr:cNvPr id="85" name="テキスト ボックス 84"/>
        <xdr:cNvSpPr txBox="1"/>
      </xdr:nvSpPr>
      <xdr:spPr>
        <a:xfrm>
          <a:off x="1784428" y="60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155651</xdr:rowOff>
    </xdr:from>
    <xdr:to>
      <xdr:col>6</xdr:col>
      <xdr:colOff>38100</xdr:colOff>
      <xdr:row>35</xdr:row>
      <xdr:rowOff>85801</xdr:rowOff>
    </xdr:to>
    <xdr:sp macro="" textlink="">
      <xdr:nvSpPr>
        <xdr:cNvPr id="86" name="楕円 85"/>
        <xdr:cNvSpPr/>
      </xdr:nvSpPr>
      <xdr:spPr>
        <a:xfrm>
          <a:off x="1079500" y="59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76928</xdr:rowOff>
    </xdr:from>
    <xdr:ext cx="469744" cy="259045"/>
    <xdr:sp macro="" textlink="">
      <xdr:nvSpPr>
        <xdr:cNvPr id="87" name="テキスト ボックス 86"/>
        <xdr:cNvSpPr txBox="1"/>
      </xdr:nvSpPr>
      <xdr:spPr>
        <a:xfrm>
          <a:off x="895428" y="607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92799</xdr:rowOff>
    </xdr:from>
    <xdr:to>
      <xdr:col>24</xdr:col>
      <xdr:colOff>63500</xdr:colOff>
      <xdr:row>57</xdr:row>
      <xdr:rowOff>141643</xdr:rowOff>
    </xdr:to>
    <xdr:cxnSp macro="">
      <xdr:nvCxnSpPr>
        <xdr:cNvPr id="117" name="直線コネクタ 116"/>
        <xdr:cNvCxnSpPr/>
      </xdr:nvCxnSpPr>
      <xdr:spPr>
        <a:xfrm flipV="1">
          <a:off x="3797300" y="9865449"/>
          <a:ext cx="8382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136004</xdr:rowOff>
    </xdr:from>
    <xdr:to>
      <xdr:col>19</xdr:col>
      <xdr:colOff>177800</xdr:colOff>
      <xdr:row>57</xdr:row>
      <xdr:rowOff>141643</xdr:rowOff>
    </xdr:to>
    <xdr:cxnSp macro="">
      <xdr:nvCxnSpPr>
        <xdr:cNvPr id="120" name="直線コネクタ 119"/>
        <xdr:cNvCxnSpPr/>
      </xdr:nvCxnSpPr>
      <xdr:spPr>
        <a:xfrm>
          <a:off x="2908300" y="990865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136004</xdr:rowOff>
    </xdr:from>
    <xdr:to>
      <xdr:col>15</xdr:col>
      <xdr:colOff>50800</xdr:colOff>
      <xdr:row>58</xdr:row>
      <xdr:rowOff>36106</xdr:rowOff>
    </xdr:to>
    <xdr:cxnSp macro="">
      <xdr:nvCxnSpPr>
        <xdr:cNvPr id="123" name="直線コネクタ 122"/>
        <xdr:cNvCxnSpPr/>
      </xdr:nvCxnSpPr>
      <xdr:spPr>
        <a:xfrm flipV="1">
          <a:off x="2019300" y="9908654"/>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36106</xdr:rowOff>
    </xdr:from>
    <xdr:to>
      <xdr:col>10</xdr:col>
      <xdr:colOff>114300</xdr:colOff>
      <xdr:row>59</xdr:row>
      <xdr:rowOff>3340</xdr:rowOff>
    </xdr:to>
    <xdr:cxnSp macro="">
      <xdr:nvCxnSpPr>
        <xdr:cNvPr id="126" name="直線コネクタ 125"/>
        <xdr:cNvCxnSpPr/>
      </xdr:nvCxnSpPr>
      <xdr:spPr>
        <a:xfrm flipV="1">
          <a:off x="1130300" y="998020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41999</xdr:rowOff>
    </xdr:from>
    <xdr:to>
      <xdr:col>24</xdr:col>
      <xdr:colOff>114300</xdr:colOff>
      <xdr:row>57</xdr:row>
      <xdr:rowOff>143599</xdr:rowOff>
    </xdr:to>
    <xdr:sp macro="" textlink="">
      <xdr:nvSpPr>
        <xdr:cNvPr id="136" name="楕円 135"/>
        <xdr:cNvSpPr/>
      </xdr:nvSpPr>
      <xdr:spPr>
        <a:xfrm>
          <a:off x="4584700" y="98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64876</xdr:rowOff>
    </xdr:from>
    <xdr:ext cx="534377" cy="259045"/>
    <xdr:sp macro="" textlink="">
      <xdr:nvSpPr>
        <xdr:cNvPr id="137" name="総務費該当値テキスト"/>
        <xdr:cNvSpPr txBox="1"/>
      </xdr:nvSpPr>
      <xdr:spPr>
        <a:xfrm>
          <a:off x="4686300" y="96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90843</xdr:rowOff>
    </xdr:from>
    <xdr:to>
      <xdr:col>20</xdr:col>
      <xdr:colOff>38100</xdr:colOff>
      <xdr:row>58</xdr:row>
      <xdr:rowOff>20993</xdr:rowOff>
    </xdr:to>
    <xdr:sp macro="" textlink="">
      <xdr:nvSpPr>
        <xdr:cNvPr id="138" name="楕円 137"/>
        <xdr:cNvSpPr/>
      </xdr:nvSpPr>
      <xdr:spPr>
        <a:xfrm>
          <a:off x="3746500" y="98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37520</xdr:rowOff>
    </xdr:from>
    <xdr:ext cx="534377" cy="259045"/>
    <xdr:sp macro="" textlink="">
      <xdr:nvSpPr>
        <xdr:cNvPr id="139" name="テキスト ボックス 138"/>
        <xdr:cNvSpPr txBox="1"/>
      </xdr:nvSpPr>
      <xdr:spPr>
        <a:xfrm>
          <a:off x="3530111" y="96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85204</xdr:rowOff>
    </xdr:from>
    <xdr:to>
      <xdr:col>15</xdr:col>
      <xdr:colOff>101600</xdr:colOff>
      <xdr:row>58</xdr:row>
      <xdr:rowOff>15354</xdr:rowOff>
    </xdr:to>
    <xdr:sp macro="" textlink="">
      <xdr:nvSpPr>
        <xdr:cNvPr id="140" name="楕円 139"/>
        <xdr:cNvSpPr/>
      </xdr:nvSpPr>
      <xdr:spPr>
        <a:xfrm>
          <a:off x="2857500" y="98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6481</xdr:rowOff>
    </xdr:from>
    <xdr:ext cx="534377" cy="259045"/>
    <xdr:sp macro="" textlink="">
      <xdr:nvSpPr>
        <xdr:cNvPr id="141" name="テキスト ボックス 140"/>
        <xdr:cNvSpPr txBox="1"/>
      </xdr:nvSpPr>
      <xdr:spPr>
        <a:xfrm>
          <a:off x="2641111" y="99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156756</xdr:rowOff>
    </xdr:from>
    <xdr:to>
      <xdr:col>10</xdr:col>
      <xdr:colOff>165100</xdr:colOff>
      <xdr:row>58</xdr:row>
      <xdr:rowOff>86906</xdr:rowOff>
    </xdr:to>
    <xdr:sp macro="" textlink="">
      <xdr:nvSpPr>
        <xdr:cNvPr id="142" name="楕円 141"/>
        <xdr:cNvSpPr/>
      </xdr:nvSpPr>
      <xdr:spPr>
        <a:xfrm>
          <a:off x="1968500" y="99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78033</xdr:rowOff>
    </xdr:from>
    <xdr:ext cx="534377" cy="259045"/>
    <xdr:sp macro="" textlink="">
      <xdr:nvSpPr>
        <xdr:cNvPr id="143" name="テキスト ボックス 142"/>
        <xdr:cNvSpPr txBox="1"/>
      </xdr:nvSpPr>
      <xdr:spPr>
        <a:xfrm>
          <a:off x="1752111" y="1002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123990</xdr:rowOff>
    </xdr:from>
    <xdr:to>
      <xdr:col>6</xdr:col>
      <xdr:colOff>38100</xdr:colOff>
      <xdr:row>59</xdr:row>
      <xdr:rowOff>54140</xdr:rowOff>
    </xdr:to>
    <xdr:sp macro="" textlink="">
      <xdr:nvSpPr>
        <xdr:cNvPr id="144" name="楕円 143"/>
        <xdr:cNvSpPr/>
      </xdr:nvSpPr>
      <xdr:spPr>
        <a:xfrm>
          <a:off x="1079500" y="100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45267</xdr:rowOff>
    </xdr:from>
    <xdr:ext cx="534377" cy="259045"/>
    <xdr:sp macro="" textlink="">
      <xdr:nvSpPr>
        <xdr:cNvPr id="145" name="テキスト ボックス 144"/>
        <xdr:cNvSpPr txBox="1"/>
      </xdr:nvSpPr>
      <xdr:spPr>
        <a:xfrm>
          <a:off x="863111" y="1016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137477</xdr:rowOff>
    </xdr:from>
    <xdr:to>
      <xdr:col>24</xdr:col>
      <xdr:colOff>63500</xdr:colOff>
      <xdr:row>77</xdr:row>
      <xdr:rowOff>75425</xdr:rowOff>
    </xdr:to>
    <xdr:cxnSp macro="">
      <xdr:nvCxnSpPr>
        <xdr:cNvPr id="175" name="直線コネクタ 174"/>
        <xdr:cNvCxnSpPr/>
      </xdr:nvCxnSpPr>
      <xdr:spPr>
        <a:xfrm flipV="1">
          <a:off x="3797300" y="13167677"/>
          <a:ext cx="838200" cy="1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75425</xdr:rowOff>
    </xdr:from>
    <xdr:to>
      <xdr:col>19</xdr:col>
      <xdr:colOff>177800</xdr:colOff>
      <xdr:row>78</xdr:row>
      <xdr:rowOff>30671</xdr:rowOff>
    </xdr:to>
    <xdr:cxnSp macro="">
      <xdr:nvCxnSpPr>
        <xdr:cNvPr id="178" name="直線コネクタ 177"/>
        <xdr:cNvCxnSpPr/>
      </xdr:nvCxnSpPr>
      <xdr:spPr>
        <a:xfrm flipV="1">
          <a:off x="2908300" y="13277075"/>
          <a:ext cx="889000" cy="1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30671</xdr:rowOff>
    </xdr:from>
    <xdr:to>
      <xdr:col>15</xdr:col>
      <xdr:colOff>50800</xdr:colOff>
      <xdr:row>78</xdr:row>
      <xdr:rowOff>119762</xdr:rowOff>
    </xdr:to>
    <xdr:cxnSp macro="">
      <xdr:nvCxnSpPr>
        <xdr:cNvPr id="181" name="直線コネクタ 180"/>
        <xdr:cNvCxnSpPr/>
      </xdr:nvCxnSpPr>
      <xdr:spPr>
        <a:xfrm flipV="1">
          <a:off x="2019300" y="13403771"/>
          <a:ext cx="889000" cy="8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119762</xdr:rowOff>
    </xdr:from>
    <xdr:to>
      <xdr:col>10</xdr:col>
      <xdr:colOff>114300</xdr:colOff>
      <xdr:row>78</xdr:row>
      <xdr:rowOff>140793</xdr:rowOff>
    </xdr:to>
    <xdr:cxnSp macro="">
      <xdr:nvCxnSpPr>
        <xdr:cNvPr id="184" name="直線コネクタ 183"/>
        <xdr:cNvCxnSpPr/>
      </xdr:nvCxnSpPr>
      <xdr:spPr>
        <a:xfrm flipV="1">
          <a:off x="1130300" y="1349286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86677</xdr:rowOff>
    </xdr:from>
    <xdr:to>
      <xdr:col>24</xdr:col>
      <xdr:colOff>114300</xdr:colOff>
      <xdr:row>77</xdr:row>
      <xdr:rowOff>16827</xdr:rowOff>
    </xdr:to>
    <xdr:sp macro="" textlink="">
      <xdr:nvSpPr>
        <xdr:cNvPr id="194" name="楕円 193"/>
        <xdr:cNvSpPr/>
      </xdr:nvSpPr>
      <xdr:spPr>
        <a:xfrm>
          <a:off x="4584700" y="131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65104</xdr:rowOff>
    </xdr:from>
    <xdr:ext cx="599010" cy="259045"/>
    <xdr:sp macro="" textlink="">
      <xdr:nvSpPr>
        <xdr:cNvPr id="195" name="民生費該当値テキスト"/>
        <xdr:cNvSpPr txBox="1"/>
      </xdr:nvSpPr>
      <xdr:spPr>
        <a:xfrm>
          <a:off x="4686300" y="130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24625</xdr:rowOff>
    </xdr:from>
    <xdr:to>
      <xdr:col>20</xdr:col>
      <xdr:colOff>38100</xdr:colOff>
      <xdr:row>77</xdr:row>
      <xdr:rowOff>126225</xdr:rowOff>
    </xdr:to>
    <xdr:sp macro="" textlink="">
      <xdr:nvSpPr>
        <xdr:cNvPr id="196" name="楕円 195"/>
        <xdr:cNvSpPr/>
      </xdr:nvSpPr>
      <xdr:spPr>
        <a:xfrm>
          <a:off x="3746500" y="132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117352</xdr:rowOff>
    </xdr:from>
    <xdr:ext cx="599010" cy="259045"/>
    <xdr:sp macro="" textlink="">
      <xdr:nvSpPr>
        <xdr:cNvPr id="197" name="テキスト ボックス 196"/>
        <xdr:cNvSpPr txBox="1"/>
      </xdr:nvSpPr>
      <xdr:spPr>
        <a:xfrm>
          <a:off x="3497795" y="1331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151321</xdr:rowOff>
    </xdr:from>
    <xdr:to>
      <xdr:col>15</xdr:col>
      <xdr:colOff>101600</xdr:colOff>
      <xdr:row>78</xdr:row>
      <xdr:rowOff>81471</xdr:rowOff>
    </xdr:to>
    <xdr:sp macro="" textlink="">
      <xdr:nvSpPr>
        <xdr:cNvPr id="198" name="楕円 197"/>
        <xdr:cNvSpPr/>
      </xdr:nvSpPr>
      <xdr:spPr>
        <a:xfrm>
          <a:off x="2857500" y="133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72598</xdr:rowOff>
    </xdr:from>
    <xdr:ext cx="599010" cy="259045"/>
    <xdr:sp macro="" textlink="">
      <xdr:nvSpPr>
        <xdr:cNvPr id="199" name="テキスト ボックス 198"/>
        <xdr:cNvSpPr txBox="1"/>
      </xdr:nvSpPr>
      <xdr:spPr>
        <a:xfrm>
          <a:off x="2608795" y="1344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68962</xdr:rowOff>
    </xdr:from>
    <xdr:to>
      <xdr:col>10</xdr:col>
      <xdr:colOff>165100</xdr:colOff>
      <xdr:row>78</xdr:row>
      <xdr:rowOff>170562</xdr:rowOff>
    </xdr:to>
    <xdr:sp macro="" textlink="">
      <xdr:nvSpPr>
        <xdr:cNvPr id="200" name="楕円 199"/>
        <xdr:cNvSpPr/>
      </xdr:nvSpPr>
      <xdr:spPr>
        <a:xfrm>
          <a:off x="1968500" y="134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161689</xdr:rowOff>
    </xdr:from>
    <xdr:ext cx="534377" cy="259045"/>
    <xdr:sp macro="" textlink="">
      <xdr:nvSpPr>
        <xdr:cNvPr id="201" name="テキスト ボックス 200"/>
        <xdr:cNvSpPr txBox="1"/>
      </xdr:nvSpPr>
      <xdr:spPr>
        <a:xfrm>
          <a:off x="1752111" y="135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89993</xdr:rowOff>
    </xdr:from>
    <xdr:to>
      <xdr:col>6</xdr:col>
      <xdr:colOff>38100</xdr:colOff>
      <xdr:row>79</xdr:row>
      <xdr:rowOff>20143</xdr:rowOff>
    </xdr:to>
    <xdr:sp macro="" textlink="">
      <xdr:nvSpPr>
        <xdr:cNvPr id="202" name="楕円 201"/>
        <xdr:cNvSpPr/>
      </xdr:nvSpPr>
      <xdr:spPr>
        <a:xfrm>
          <a:off x="1079500" y="134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11270</xdr:rowOff>
    </xdr:from>
    <xdr:ext cx="534377" cy="259045"/>
    <xdr:sp macro="" textlink="">
      <xdr:nvSpPr>
        <xdr:cNvPr id="203" name="テキスト ボックス 202"/>
        <xdr:cNvSpPr txBox="1"/>
      </xdr:nvSpPr>
      <xdr:spPr>
        <a:xfrm>
          <a:off x="863111" y="135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78417</xdr:rowOff>
    </xdr:from>
    <xdr:to>
      <xdr:col>24</xdr:col>
      <xdr:colOff>63500</xdr:colOff>
      <xdr:row>99</xdr:row>
      <xdr:rowOff>79197</xdr:rowOff>
    </xdr:to>
    <xdr:cxnSp macro="">
      <xdr:nvCxnSpPr>
        <xdr:cNvPr id="233" name="直線コネクタ 232"/>
        <xdr:cNvCxnSpPr/>
      </xdr:nvCxnSpPr>
      <xdr:spPr>
        <a:xfrm flipV="1">
          <a:off x="3797300" y="17051967"/>
          <a:ext cx="8382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79197</xdr:rowOff>
    </xdr:from>
    <xdr:to>
      <xdr:col>19</xdr:col>
      <xdr:colOff>177800</xdr:colOff>
      <xdr:row>99</xdr:row>
      <xdr:rowOff>87198</xdr:rowOff>
    </xdr:to>
    <xdr:cxnSp macro="">
      <xdr:nvCxnSpPr>
        <xdr:cNvPr id="236" name="直線コネクタ 235"/>
        <xdr:cNvCxnSpPr/>
      </xdr:nvCxnSpPr>
      <xdr:spPr>
        <a:xfrm flipV="1">
          <a:off x="2908300" y="1705274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87198</xdr:rowOff>
    </xdr:from>
    <xdr:to>
      <xdr:col>15</xdr:col>
      <xdr:colOff>50800</xdr:colOff>
      <xdr:row>99</xdr:row>
      <xdr:rowOff>98913</xdr:rowOff>
    </xdr:to>
    <xdr:cxnSp macro="">
      <xdr:nvCxnSpPr>
        <xdr:cNvPr id="239" name="直線コネクタ 238"/>
        <xdr:cNvCxnSpPr/>
      </xdr:nvCxnSpPr>
      <xdr:spPr>
        <a:xfrm flipV="1">
          <a:off x="2019300" y="17060748"/>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24581</xdr:rowOff>
    </xdr:from>
    <xdr:to>
      <xdr:col>10</xdr:col>
      <xdr:colOff>114300</xdr:colOff>
      <xdr:row>99</xdr:row>
      <xdr:rowOff>98913</xdr:rowOff>
    </xdr:to>
    <xdr:cxnSp macro="">
      <xdr:nvCxnSpPr>
        <xdr:cNvPr id="242" name="直線コネクタ 241"/>
        <xdr:cNvCxnSpPr/>
      </xdr:nvCxnSpPr>
      <xdr:spPr>
        <a:xfrm>
          <a:off x="1130300" y="16998131"/>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27617</xdr:rowOff>
    </xdr:from>
    <xdr:to>
      <xdr:col>24</xdr:col>
      <xdr:colOff>114300</xdr:colOff>
      <xdr:row>99</xdr:row>
      <xdr:rowOff>129217</xdr:rowOff>
    </xdr:to>
    <xdr:sp macro="" textlink="">
      <xdr:nvSpPr>
        <xdr:cNvPr id="252" name="楕円 251"/>
        <xdr:cNvSpPr/>
      </xdr:nvSpPr>
      <xdr:spPr>
        <a:xfrm>
          <a:off x="4584700" y="170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113994</xdr:rowOff>
    </xdr:from>
    <xdr:ext cx="534377" cy="259045"/>
    <xdr:sp macro="" textlink="">
      <xdr:nvSpPr>
        <xdr:cNvPr id="253" name="衛生費該当値テキスト"/>
        <xdr:cNvSpPr txBox="1"/>
      </xdr:nvSpPr>
      <xdr:spPr>
        <a:xfrm>
          <a:off x="4686300" y="1691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28397</xdr:rowOff>
    </xdr:from>
    <xdr:to>
      <xdr:col>20</xdr:col>
      <xdr:colOff>38100</xdr:colOff>
      <xdr:row>99</xdr:row>
      <xdr:rowOff>129997</xdr:rowOff>
    </xdr:to>
    <xdr:sp macro="" textlink="">
      <xdr:nvSpPr>
        <xdr:cNvPr id="254" name="楕円 253"/>
        <xdr:cNvSpPr/>
      </xdr:nvSpPr>
      <xdr:spPr>
        <a:xfrm>
          <a:off x="3746500" y="170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121124</xdr:rowOff>
    </xdr:from>
    <xdr:ext cx="534377" cy="259045"/>
    <xdr:sp macro="" textlink="">
      <xdr:nvSpPr>
        <xdr:cNvPr id="255" name="テキスト ボックス 254"/>
        <xdr:cNvSpPr txBox="1"/>
      </xdr:nvSpPr>
      <xdr:spPr>
        <a:xfrm>
          <a:off x="3530111" y="170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36398</xdr:rowOff>
    </xdr:from>
    <xdr:to>
      <xdr:col>15</xdr:col>
      <xdr:colOff>101600</xdr:colOff>
      <xdr:row>99</xdr:row>
      <xdr:rowOff>137998</xdr:rowOff>
    </xdr:to>
    <xdr:sp macro="" textlink="">
      <xdr:nvSpPr>
        <xdr:cNvPr id="256" name="楕円 255"/>
        <xdr:cNvSpPr/>
      </xdr:nvSpPr>
      <xdr:spPr>
        <a:xfrm>
          <a:off x="2857500" y="17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129125</xdr:rowOff>
    </xdr:from>
    <xdr:ext cx="534377" cy="259045"/>
    <xdr:sp macro="" textlink="">
      <xdr:nvSpPr>
        <xdr:cNvPr id="257" name="テキスト ボックス 256"/>
        <xdr:cNvSpPr txBox="1"/>
      </xdr:nvSpPr>
      <xdr:spPr>
        <a:xfrm>
          <a:off x="2641111" y="171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48113</xdr:rowOff>
    </xdr:from>
    <xdr:to>
      <xdr:col>10</xdr:col>
      <xdr:colOff>165100</xdr:colOff>
      <xdr:row>99</xdr:row>
      <xdr:rowOff>149713</xdr:rowOff>
    </xdr:to>
    <xdr:sp macro="" textlink="">
      <xdr:nvSpPr>
        <xdr:cNvPr id="258" name="楕円 257"/>
        <xdr:cNvSpPr/>
      </xdr:nvSpPr>
      <xdr:spPr>
        <a:xfrm>
          <a:off x="1968500" y="17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140840</xdr:rowOff>
    </xdr:from>
    <xdr:ext cx="534377" cy="259045"/>
    <xdr:sp macro="" textlink="">
      <xdr:nvSpPr>
        <xdr:cNvPr id="259" name="テキスト ボックス 258"/>
        <xdr:cNvSpPr txBox="1"/>
      </xdr:nvSpPr>
      <xdr:spPr>
        <a:xfrm>
          <a:off x="1752111" y="1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145231</xdr:rowOff>
    </xdr:from>
    <xdr:to>
      <xdr:col>6</xdr:col>
      <xdr:colOff>38100</xdr:colOff>
      <xdr:row>99</xdr:row>
      <xdr:rowOff>75381</xdr:rowOff>
    </xdr:to>
    <xdr:sp macro="" textlink="">
      <xdr:nvSpPr>
        <xdr:cNvPr id="260" name="楕円 259"/>
        <xdr:cNvSpPr/>
      </xdr:nvSpPr>
      <xdr:spPr>
        <a:xfrm>
          <a:off x="1079500" y="169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66508</xdr:rowOff>
    </xdr:from>
    <xdr:ext cx="534377" cy="259045"/>
    <xdr:sp macro="" textlink="">
      <xdr:nvSpPr>
        <xdr:cNvPr id="261" name="テキスト ボックス 260"/>
        <xdr:cNvSpPr txBox="1"/>
      </xdr:nvSpPr>
      <xdr:spPr>
        <a:xfrm>
          <a:off x="863111" y="1704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44259</xdr:rowOff>
    </xdr:to>
    <xdr:cxnSp macro="">
      <xdr:nvCxnSpPr>
        <xdr:cNvPr id="290" name="直線コネクタ 289"/>
        <xdr:cNvCxnSpPr/>
      </xdr:nvCxnSpPr>
      <xdr:spPr>
        <a:xfrm>
          <a:off x="9639300" y="673061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3" name="直線コネクタ 292"/>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40640</xdr:rowOff>
    </xdr:from>
    <xdr:to>
      <xdr:col>45</xdr:col>
      <xdr:colOff>177800</xdr:colOff>
      <xdr:row>39</xdr:row>
      <xdr:rowOff>44069</xdr:rowOff>
    </xdr:to>
    <xdr:cxnSp macro="">
      <xdr:nvCxnSpPr>
        <xdr:cNvPr id="296" name="直線コネクタ 295"/>
        <xdr:cNvCxnSpPr/>
      </xdr:nvCxnSpPr>
      <xdr:spPr>
        <a:xfrm>
          <a:off x="7861300" y="672719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2349</xdr:rowOff>
    </xdr:from>
    <xdr:to>
      <xdr:col>41</xdr:col>
      <xdr:colOff>50800</xdr:colOff>
      <xdr:row>39</xdr:row>
      <xdr:rowOff>40640</xdr:rowOff>
    </xdr:to>
    <xdr:cxnSp macro="">
      <xdr:nvCxnSpPr>
        <xdr:cNvPr id="299" name="直線コネクタ 298"/>
        <xdr:cNvCxnSpPr/>
      </xdr:nvCxnSpPr>
      <xdr:spPr>
        <a:xfrm>
          <a:off x="6972300" y="6688899"/>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164909</xdr:rowOff>
    </xdr:from>
    <xdr:to>
      <xdr:col>55</xdr:col>
      <xdr:colOff>50800</xdr:colOff>
      <xdr:row>39</xdr:row>
      <xdr:rowOff>95059</xdr:rowOff>
    </xdr:to>
    <xdr:sp macro="" textlink="">
      <xdr:nvSpPr>
        <xdr:cNvPr id="309" name="楕円 308"/>
        <xdr:cNvSpPr/>
      </xdr:nvSpPr>
      <xdr:spPr>
        <a:xfrm>
          <a:off x="10426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79836</xdr:rowOff>
    </xdr:from>
    <xdr:ext cx="249299" cy="259045"/>
    <xdr:sp macro="" textlink="">
      <xdr:nvSpPr>
        <xdr:cNvPr id="310" name="労働費該当値テキスト"/>
        <xdr:cNvSpPr txBox="1"/>
      </xdr:nvSpPr>
      <xdr:spPr>
        <a:xfrm>
          <a:off x="10528300" y="6594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1" name="楕円 310"/>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2" name="テキスト ボックス 311"/>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3" name="楕円 312"/>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4" name="テキスト ボックス 313"/>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161290</xdr:rowOff>
    </xdr:from>
    <xdr:to>
      <xdr:col>41</xdr:col>
      <xdr:colOff>101600</xdr:colOff>
      <xdr:row>39</xdr:row>
      <xdr:rowOff>91440</xdr:rowOff>
    </xdr:to>
    <xdr:sp macro="" textlink="">
      <xdr:nvSpPr>
        <xdr:cNvPr id="315" name="楕円 314"/>
        <xdr:cNvSpPr/>
      </xdr:nvSpPr>
      <xdr:spPr>
        <a:xfrm>
          <a:off x="781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82567</xdr:rowOff>
    </xdr:from>
    <xdr:ext cx="313932" cy="259045"/>
    <xdr:sp macro="" textlink="">
      <xdr:nvSpPr>
        <xdr:cNvPr id="316" name="テキスト ボックス 315"/>
        <xdr:cNvSpPr txBox="1"/>
      </xdr:nvSpPr>
      <xdr:spPr>
        <a:xfrm>
          <a:off x="7704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122999</xdr:rowOff>
    </xdr:from>
    <xdr:to>
      <xdr:col>36</xdr:col>
      <xdr:colOff>165100</xdr:colOff>
      <xdr:row>39</xdr:row>
      <xdr:rowOff>53149</xdr:rowOff>
    </xdr:to>
    <xdr:sp macro="" textlink="">
      <xdr:nvSpPr>
        <xdr:cNvPr id="317" name="楕円 316"/>
        <xdr:cNvSpPr/>
      </xdr:nvSpPr>
      <xdr:spPr>
        <a:xfrm>
          <a:off x="6921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44276</xdr:rowOff>
    </xdr:from>
    <xdr:ext cx="378565" cy="259045"/>
    <xdr:sp macro="" textlink="">
      <xdr:nvSpPr>
        <xdr:cNvPr id="318" name="テキスト ボックス 317"/>
        <xdr:cNvSpPr txBox="1"/>
      </xdr:nvSpPr>
      <xdr:spPr>
        <a:xfrm>
          <a:off x="6783017" y="673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68925</xdr:rowOff>
    </xdr:from>
    <xdr:to>
      <xdr:col>55</xdr:col>
      <xdr:colOff>0</xdr:colOff>
      <xdr:row>58</xdr:row>
      <xdr:rowOff>71051</xdr:rowOff>
    </xdr:to>
    <xdr:cxnSp macro="">
      <xdr:nvCxnSpPr>
        <xdr:cNvPr id="345" name="直線コネクタ 344"/>
        <xdr:cNvCxnSpPr/>
      </xdr:nvCxnSpPr>
      <xdr:spPr>
        <a:xfrm flipV="1">
          <a:off x="9639300" y="10013025"/>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44420</xdr:rowOff>
    </xdr:from>
    <xdr:to>
      <xdr:col>50</xdr:col>
      <xdr:colOff>114300</xdr:colOff>
      <xdr:row>58</xdr:row>
      <xdr:rowOff>71051</xdr:rowOff>
    </xdr:to>
    <xdr:cxnSp macro="">
      <xdr:nvCxnSpPr>
        <xdr:cNvPr id="348" name="直線コネクタ 347"/>
        <xdr:cNvCxnSpPr/>
      </xdr:nvCxnSpPr>
      <xdr:spPr>
        <a:xfrm>
          <a:off x="8750300" y="9988520"/>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44420</xdr:rowOff>
    </xdr:from>
    <xdr:to>
      <xdr:col>45</xdr:col>
      <xdr:colOff>177800</xdr:colOff>
      <xdr:row>58</xdr:row>
      <xdr:rowOff>70982</xdr:rowOff>
    </xdr:to>
    <xdr:cxnSp macro="">
      <xdr:nvCxnSpPr>
        <xdr:cNvPr id="351" name="直線コネクタ 350"/>
        <xdr:cNvCxnSpPr/>
      </xdr:nvCxnSpPr>
      <xdr:spPr>
        <a:xfrm flipV="1">
          <a:off x="7861300" y="9988520"/>
          <a:ext cx="8890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70982</xdr:rowOff>
    </xdr:from>
    <xdr:to>
      <xdr:col>41</xdr:col>
      <xdr:colOff>50800</xdr:colOff>
      <xdr:row>58</xdr:row>
      <xdr:rowOff>78001</xdr:rowOff>
    </xdr:to>
    <xdr:cxnSp macro="">
      <xdr:nvCxnSpPr>
        <xdr:cNvPr id="354" name="直線コネクタ 353"/>
        <xdr:cNvCxnSpPr/>
      </xdr:nvCxnSpPr>
      <xdr:spPr>
        <a:xfrm flipV="1">
          <a:off x="6972300" y="10015082"/>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18125</xdr:rowOff>
    </xdr:from>
    <xdr:to>
      <xdr:col>55</xdr:col>
      <xdr:colOff>50800</xdr:colOff>
      <xdr:row>58</xdr:row>
      <xdr:rowOff>119725</xdr:rowOff>
    </xdr:to>
    <xdr:sp macro="" textlink="">
      <xdr:nvSpPr>
        <xdr:cNvPr id="364" name="楕円 363"/>
        <xdr:cNvSpPr/>
      </xdr:nvSpPr>
      <xdr:spPr>
        <a:xfrm>
          <a:off x="10426700" y="9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106806</xdr:rowOff>
    </xdr:from>
    <xdr:ext cx="469744" cy="259045"/>
    <xdr:sp macro="" textlink="">
      <xdr:nvSpPr>
        <xdr:cNvPr id="365" name="農林水産業費該当値テキスト"/>
        <xdr:cNvSpPr txBox="1"/>
      </xdr:nvSpPr>
      <xdr:spPr>
        <a:xfrm>
          <a:off x="10528300" y="987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20251</xdr:rowOff>
    </xdr:from>
    <xdr:to>
      <xdr:col>50</xdr:col>
      <xdr:colOff>165100</xdr:colOff>
      <xdr:row>58</xdr:row>
      <xdr:rowOff>121851</xdr:rowOff>
    </xdr:to>
    <xdr:sp macro="" textlink="">
      <xdr:nvSpPr>
        <xdr:cNvPr id="366" name="楕円 365"/>
        <xdr:cNvSpPr/>
      </xdr:nvSpPr>
      <xdr:spPr>
        <a:xfrm>
          <a:off x="9588500" y="99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112978</xdr:rowOff>
    </xdr:from>
    <xdr:ext cx="469744" cy="259045"/>
    <xdr:sp macro="" textlink="">
      <xdr:nvSpPr>
        <xdr:cNvPr id="367" name="テキスト ボックス 366"/>
        <xdr:cNvSpPr txBox="1"/>
      </xdr:nvSpPr>
      <xdr:spPr>
        <a:xfrm>
          <a:off x="9404428" y="100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165070</xdr:rowOff>
    </xdr:from>
    <xdr:to>
      <xdr:col>46</xdr:col>
      <xdr:colOff>38100</xdr:colOff>
      <xdr:row>58</xdr:row>
      <xdr:rowOff>95220</xdr:rowOff>
    </xdr:to>
    <xdr:sp macro="" textlink="">
      <xdr:nvSpPr>
        <xdr:cNvPr id="368" name="楕円 367"/>
        <xdr:cNvSpPr/>
      </xdr:nvSpPr>
      <xdr:spPr>
        <a:xfrm>
          <a:off x="8699500" y="99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86347</xdr:rowOff>
    </xdr:from>
    <xdr:ext cx="469744" cy="259045"/>
    <xdr:sp macro="" textlink="">
      <xdr:nvSpPr>
        <xdr:cNvPr id="369" name="テキスト ボックス 368"/>
        <xdr:cNvSpPr txBox="1"/>
      </xdr:nvSpPr>
      <xdr:spPr>
        <a:xfrm>
          <a:off x="8515428" y="1003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20182</xdr:rowOff>
    </xdr:from>
    <xdr:to>
      <xdr:col>41</xdr:col>
      <xdr:colOff>101600</xdr:colOff>
      <xdr:row>58</xdr:row>
      <xdr:rowOff>121782</xdr:rowOff>
    </xdr:to>
    <xdr:sp macro="" textlink="">
      <xdr:nvSpPr>
        <xdr:cNvPr id="370" name="楕円 369"/>
        <xdr:cNvSpPr/>
      </xdr:nvSpPr>
      <xdr:spPr>
        <a:xfrm>
          <a:off x="7810500" y="99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112909</xdr:rowOff>
    </xdr:from>
    <xdr:ext cx="469744" cy="259045"/>
    <xdr:sp macro="" textlink="">
      <xdr:nvSpPr>
        <xdr:cNvPr id="371" name="テキスト ボックス 370"/>
        <xdr:cNvSpPr txBox="1"/>
      </xdr:nvSpPr>
      <xdr:spPr>
        <a:xfrm>
          <a:off x="7626428" y="1005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27201</xdr:rowOff>
    </xdr:from>
    <xdr:to>
      <xdr:col>36</xdr:col>
      <xdr:colOff>165100</xdr:colOff>
      <xdr:row>58</xdr:row>
      <xdr:rowOff>128801</xdr:rowOff>
    </xdr:to>
    <xdr:sp macro="" textlink="">
      <xdr:nvSpPr>
        <xdr:cNvPr id="372" name="楕円 371"/>
        <xdr:cNvSpPr/>
      </xdr:nvSpPr>
      <xdr:spPr>
        <a:xfrm>
          <a:off x="6921500" y="99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119928</xdr:rowOff>
    </xdr:from>
    <xdr:ext cx="469744" cy="259045"/>
    <xdr:sp macro="" textlink="">
      <xdr:nvSpPr>
        <xdr:cNvPr id="373" name="テキスト ボックス 372"/>
        <xdr:cNvSpPr txBox="1"/>
      </xdr:nvSpPr>
      <xdr:spPr>
        <a:xfrm>
          <a:off x="6737428" y="1006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3759</xdr:rowOff>
    </xdr:from>
    <xdr:to>
      <xdr:col>55</xdr:col>
      <xdr:colOff>0</xdr:colOff>
      <xdr:row>79</xdr:row>
      <xdr:rowOff>10161</xdr:rowOff>
    </xdr:to>
    <xdr:cxnSp macro="">
      <xdr:nvCxnSpPr>
        <xdr:cNvPr id="402" name="直線コネクタ 401"/>
        <xdr:cNvCxnSpPr/>
      </xdr:nvCxnSpPr>
      <xdr:spPr>
        <a:xfrm>
          <a:off x="9639300" y="13548309"/>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144996</xdr:rowOff>
    </xdr:from>
    <xdr:to>
      <xdr:col>50</xdr:col>
      <xdr:colOff>114300</xdr:colOff>
      <xdr:row>79</xdr:row>
      <xdr:rowOff>3759</xdr:rowOff>
    </xdr:to>
    <xdr:cxnSp macro="">
      <xdr:nvCxnSpPr>
        <xdr:cNvPr id="405" name="直線コネクタ 404"/>
        <xdr:cNvCxnSpPr/>
      </xdr:nvCxnSpPr>
      <xdr:spPr>
        <a:xfrm>
          <a:off x="8750300" y="13518096"/>
          <a:ext cx="8890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144996</xdr:rowOff>
    </xdr:from>
    <xdr:to>
      <xdr:col>45</xdr:col>
      <xdr:colOff>177800</xdr:colOff>
      <xdr:row>79</xdr:row>
      <xdr:rowOff>4521</xdr:rowOff>
    </xdr:to>
    <xdr:cxnSp macro="">
      <xdr:nvCxnSpPr>
        <xdr:cNvPr id="408" name="直線コネクタ 407"/>
        <xdr:cNvCxnSpPr/>
      </xdr:nvCxnSpPr>
      <xdr:spPr>
        <a:xfrm flipV="1">
          <a:off x="7861300" y="13518096"/>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4521</xdr:rowOff>
    </xdr:from>
    <xdr:to>
      <xdr:col>41</xdr:col>
      <xdr:colOff>50800</xdr:colOff>
      <xdr:row>79</xdr:row>
      <xdr:rowOff>8598</xdr:rowOff>
    </xdr:to>
    <xdr:cxnSp macro="">
      <xdr:nvCxnSpPr>
        <xdr:cNvPr id="411" name="直線コネクタ 410"/>
        <xdr:cNvCxnSpPr/>
      </xdr:nvCxnSpPr>
      <xdr:spPr>
        <a:xfrm flipV="1">
          <a:off x="6972300" y="13549071"/>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130811</xdr:rowOff>
    </xdr:from>
    <xdr:to>
      <xdr:col>55</xdr:col>
      <xdr:colOff>50800</xdr:colOff>
      <xdr:row>79</xdr:row>
      <xdr:rowOff>60961</xdr:rowOff>
    </xdr:to>
    <xdr:sp macro="" textlink="">
      <xdr:nvSpPr>
        <xdr:cNvPr id="421" name="楕円 420"/>
        <xdr:cNvSpPr/>
      </xdr:nvSpPr>
      <xdr:spPr>
        <a:xfrm>
          <a:off x="10426700" y="135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45738</xdr:rowOff>
    </xdr:from>
    <xdr:ext cx="378565" cy="259045"/>
    <xdr:sp macro="" textlink="">
      <xdr:nvSpPr>
        <xdr:cNvPr id="422" name="商工費該当値テキスト"/>
        <xdr:cNvSpPr txBox="1"/>
      </xdr:nvSpPr>
      <xdr:spPr>
        <a:xfrm>
          <a:off x="10528300" y="1341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124409</xdr:rowOff>
    </xdr:from>
    <xdr:to>
      <xdr:col>50</xdr:col>
      <xdr:colOff>165100</xdr:colOff>
      <xdr:row>79</xdr:row>
      <xdr:rowOff>54559</xdr:rowOff>
    </xdr:to>
    <xdr:sp macro="" textlink="">
      <xdr:nvSpPr>
        <xdr:cNvPr id="423" name="楕円 422"/>
        <xdr:cNvSpPr/>
      </xdr:nvSpPr>
      <xdr:spPr>
        <a:xfrm>
          <a:off x="9588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45686</xdr:rowOff>
    </xdr:from>
    <xdr:ext cx="469744" cy="259045"/>
    <xdr:sp macro="" textlink="">
      <xdr:nvSpPr>
        <xdr:cNvPr id="424" name="テキスト ボックス 423"/>
        <xdr:cNvSpPr txBox="1"/>
      </xdr:nvSpPr>
      <xdr:spPr>
        <a:xfrm>
          <a:off x="9404428" y="135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94196</xdr:rowOff>
    </xdr:from>
    <xdr:to>
      <xdr:col>46</xdr:col>
      <xdr:colOff>38100</xdr:colOff>
      <xdr:row>79</xdr:row>
      <xdr:rowOff>24346</xdr:rowOff>
    </xdr:to>
    <xdr:sp macro="" textlink="">
      <xdr:nvSpPr>
        <xdr:cNvPr id="425" name="楕円 424"/>
        <xdr:cNvSpPr/>
      </xdr:nvSpPr>
      <xdr:spPr>
        <a:xfrm>
          <a:off x="8699500" y="134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15473</xdr:rowOff>
    </xdr:from>
    <xdr:ext cx="469744" cy="259045"/>
    <xdr:sp macro="" textlink="">
      <xdr:nvSpPr>
        <xdr:cNvPr id="426" name="テキスト ボックス 425"/>
        <xdr:cNvSpPr txBox="1"/>
      </xdr:nvSpPr>
      <xdr:spPr>
        <a:xfrm>
          <a:off x="8515428" y="1356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125171</xdr:rowOff>
    </xdr:from>
    <xdr:to>
      <xdr:col>41</xdr:col>
      <xdr:colOff>101600</xdr:colOff>
      <xdr:row>79</xdr:row>
      <xdr:rowOff>55321</xdr:rowOff>
    </xdr:to>
    <xdr:sp macro="" textlink="">
      <xdr:nvSpPr>
        <xdr:cNvPr id="427" name="楕円 426"/>
        <xdr:cNvSpPr/>
      </xdr:nvSpPr>
      <xdr:spPr>
        <a:xfrm>
          <a:off x="7810500" y="13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46448</xdr:rowOff>
    </xdr:from>
    <xdr:ext cx="469744" cy="259045"/>
    <xdr:sp macro="" textlink="">
      <xdr:nvSpPr>
        <xdr:cNvPr id="428" name="テキスト ボックス 427"/>
        <xdr:cNvSpPr txBox="1"/>
      </xdr:nvSpPr>
      <xdr:spPr>
        <a:xfrm>
          <a:off x="7626428" y="135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129248</xdr:rowOff>
    </xdr:from>
    <xdr:to>
      <xdr:col>36</xdr:col>
      <xdr:colOff>165100</xdr:colOff>
      <xdr:row>79</xdr:row>
      <xdr:rowOff>59398</xdr:rowOff>
    </xdr:to>
    <xdr:sp macro="" textlink="">
      <xdr:nvSpPr>
        <xdr:cNvPr id="429" name="楕円 428"/>
        <xdr:cNvSpPr/>
      </xdr:nvSpPr>
      <xdr:spPr>
        <a:xfrm>
          <a:off x="6921500" y="13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50525</xdr:rowOff>
    </xdr:from>
    <xdr:ext cx="378565" cy="259045"/>
    <xdr:sp macro="" textlink="">
      <xdr:nvSpPr>
        <xdr:cNvPr id="430" name="テキスト ボックス 429"/>
        <xdr:cNvSpPr txBox="1"/>
      </xdr:nvSpPr>
      <xdr:spPr>
        <a:xfrm>
          <a:off x="6783017" y="13595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170405</xdr:rowOff>
    </xdr:from>
    <xdr:to>
      <xdr:col>55</xdr:col>
      <xdr:colOff>0</xdr:colOff>
      <xdr:row>98</xdr:row>
      <xdr:rowOff>19512</xdr:rowOff>
    </xdr:to>
    <xdr:cxnSp macro="">
      <xdr:nvCxnSpPr>
        <xdr:cNvPr id="457" name="直線コネクタ 456"/>
        <xdr:cNvCxnSpPr/>
      </xdr:nvCxnSpPr>
      <xdr:spPr>
        <a:xfrm flipV="1">
          <a:off x="9639300" y="16801055"/>
          <a:ext cx="8382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117763</xdr:rowOff>
    </xdr:from>
    <xdr:to>
      <xdr:col>50</xdr:col>
      <xdr:colOff>114300</xdr:colOff>
      <xdr:row>98</xdr:row>
      <xdr:rowOff>19512</xdr:rowOff>
    </xdr:to>
    <xdr:cxnSp macro="">
      <xdr:nvCxnSpPr>
        <xdr:cNvPr id="460" name="直線コネクタ 459"/>
        <xdr:cNvCxnSpPr/>
      </xdr:nvCxnSpPr>
      <xdr:spPr>
        <a:xfrm>
          <a:off x="8750300" y="16748413"/>
          <a:ext cx="889000" cy="7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117763</xdr:rowOff>
    </xdr:from>
    <xdr:to>
      <xdr:col>45</xdr:col>
      <xdr:colOff>177800</xdr:colOff>
      <xdr:row>97</xdr:row>
      <xdr:rowOff>160499</xdr:rowOff>
    </xdr:to>
    <xdr:cxnSp macro="">
      <xdr:nvCxnSpPr>
        <xdr:cNvPr id="463" name="直線コネクタ 462"/>
        <xdr:cNvCxnSpPr/>
      </xdr:nvCxnSpPr>
      <xdr:spPr>
        <a:xfrm flipV="1">
          <a:off x="7861300" y="16748413"/>
          <a:ext cx="8890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39812</xdr:rowOff>
    </xdr:from>
    <xdr:to>
      <xdr:col>41</xdr:col>
      <xdr:colOff>50800</xdr:colOff>
      <xdr:row>97</xdr:row>
      <xdr:rowOff>160499</xdr:rowOff>
    </xdr:to>
    <xdr:cxnSp macro="">
      <xdr:nvCxnSpPr>
        <xdr:cNvPr id="466" name="直線コネクタ 465"/>
        <xdr:cNvCxnSpPr/>
      </xdr:nvCxnSpPr>
      <xdr:spPr>
        <a:xfrm>
          <a:off x="6972300" y="16670462"/>
          <a:ext cx="889000" cy="1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119605</xdr:rowOff>
    </xdr:from>
    <xdr:to>
      <xdr:col>55</xdr:col>
      <xdr:colOff>50800</xdr:colOff>
      <xdr:row>98</xdr:row>
      <xdr:rowOff>49755</xdr:rowOff>
    </xdr:to>
    <xdr:sp macro="" textlink="">
      <xdr:nvSpPr>
        <xdr:cNvPr id="476" name="楕円 475"/>
        <xdr:cNvSpPr/>
      </xdr:nvSpPr>
      <xdr:spPr>
        <a:xfrm>
          <a:off x="10426700" y="167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58374</xdr:rowOff>
    </xdr:from>
    <xdr:ext cx="534377" cy="259045"/>
    <xdr:sp macro="" textlink="">
      <xdr:nvSpPr>
        <xdr:cNvPr id="477" name="土木費該当値テキスト"/>
        <xdr:cNvSpPr txBox="1"/>
      </xdr:nvSpPr>
      <xdr:spPr>
        <a:xfrm>
          <a:off x="10528300" y="166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140162</xdr:rowOff>
    </xdr:from>
    <xdr:to>
      <xdr:col>50</xdr:col>
      <xdr:colOff>165100</xdr:colOff>
      <xdr:row>98</xdr:row>
      <xdr:rowOff>70312</xdr:rowOff>
    </xdr:to>
    <xdr:sp macro="" textlink="">
      <xdr:nvSpPr>
        <xdr:cNvPr id="478" name="楕円 477"/>
        <xdr:cNvSpPr/>
      </xdr:nvSpPr>
      <xdr:spPr>
        <a:xfrm>
          <a:off x="9588500" y="167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61439</xdr:rowOff>
    </xdr:from>
    <xdr:ext cx="534377" cy="259045"/>
    <xdr:sp macro="" textlink="">
      <xdr:nvSpPr>
        <xdr:cNvPr id="479" name="テキスト ボックス 478"/>
        <xdr:cNvSpPr txBox="1"/>
      </xdr:nvSpPr>
      <xdr:spPr>
        <a:xfrm>
          <a:off x="9372111" y="1686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66963</xdr:rowOff>
    </xdr:from>
    <xdr:to>
      <xdr:col>46</xdr:col>
      <xdr:colOff>38100</xdr:colOff>
      <xdr:row>97</xdr:row>
      <xdr:rowOff>168563</xdr:rowOff>
    </xdr:to>
    <xdr:sp macro="" textlink="">
      <xdr:nvSpPr>
        <xdr:cNvPr id="480" name="楕円 479"/>
        <xdr:cNvSpPr/>
      </xdr:nvSpPr>
      <xdr:spPr>
        <a:xfrm>
          <a:off x="8699500" y="166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13640</xdr:rowOff>
    </xdr:from>
    <xdr:ext cx="534377" cy="259045"/>
    <xdr:sp macro="" textlink="">
      <xdr:nvSpPr>
        <xdr:cNvPr id="481" name="テキスト ボックス 480"/>
        <xdr:cNvSpPr txBox="1"/>
      </xdr:nvSpPr>
      <xdr:spPr>
        <a:xfrm>
          <a:off x="8483111" y="164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109699</xdr:rowOff>
    </xdr:from>
    <xdr:to>
      <xdr:col>41</xdr:col>
      <xdr:colOff>101600</xdr:colOff>
      <xdr:row>98</xdr:row>
      <xdr:rowOff>39849</xdr:rowOff>
    </xdr:to>
    <xdr:sp macro="" textlink="">
      <xdr:nvSpPr>
        <xdr:cNvPr id="482" name="楕円 481"/>
        <xdr:cNvSpPr/>
      </xdr:nvSpPr>
      <xdr:spPr>
        <a:xfrm>
          <a:off x="7810500" y="167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30976</xdr:rowOff>
    </xdr:from>
    <xdr:ext cx="534377" cy="259045"/>
    <xdr:sp macro="" textlink="">
      <xdr:nvSpPr>
        <xdr:cNvPr id="483" name="テキスト ボックス 482"/>
        <xdr:cNvSpPr txBox="1"/>
      </xdr:nvSpPr>
      <xdr:spPr>
        <a:xfrm>
          <a:off x="7594111" y="168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160462</xdr:rowOff>
    </xdr:from>
    <xdr:to>
      <xdr:col>36</xdr:col>
      <xdr:colOff>165100</xdr:colOff>
      <xdr:row>97</xdr:row>
      <xdr:rowOff>90612</xdr:rowOff>
    </xdr:to>
    <xdr:sp macro="" textlink="">
      <xdr:nvSpPr>
        <xdr:cNvPr id="484" name="楕円 483"/>
        <xdr:cNvSpPr/>
      </xdr:nvSpPr>
      <xdr:spPr>
        <a:xfrm>
          <a:off x="6921500" y="1661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107139</xdr:rowOff>
    </xdr:from>
    <xdr:ext cx="534377" cy="259045"/>
    <xdr:sp macro="" textlink="">
      <xdr:nvSpPr>
        <xdr:cNvPr id="485" name="テキスト ボックス 484"/>
        <xdr:cNvSpPr txBox="1"/>
      </xdr:nvSpPr>
      <xdr:spPr>
        <a:xfrm>
          <a:off x="6705111" y="163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74137</xdr:rowOff>
    </xdr:from>
    <xdr:to>
      <xdr:col>85</xdr:col>
      <xdr:colOff>127000</xdr:colOff>
      <xdr:row>37</xdr:row>
      <xdr:rowOff>99101</xdr:rowOff>
    </xdr:to>
    <xdr:cxnSp macro="">
      <xdr:nvCxnSpPr>
        <xdr:cNvPr id="513" name="直線コネクタ 512"/>
        <xdr:cNvCxnSpPr/>
      </xdr:nvCxnSpPr>
      <xdr:spPr>
        <a:xfrm>
          <a:off x="15481300" y="6417787"/>
          <a:ext cx="838200" cy="2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56718</xdr:rowOff>
    </xdr:from>
    <xdr:to>
      <xdr:col>81</xdr:col>
      <xdr:colOff>50800</xdr:colOff>
      <xdr:row>37</xdr:row>
      <xdr:rowOff>74137</xdr:rowOff>
    </xdr:to>
    <xdr:cxnSp macro="">
      <xdr:nvCxnSpPr>
        <xdr:cNvPr id="516" name="直線コネクタ 515"/>
        <xdr:cNvCxnSpPr/>
      </xdr:nvCxnSpPr>
      <xdr:spPr>
        <a:xfrm>
          <a:off x="14592300" y="6400368"/>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56718</xdr:rowOff>
    </xdr:from>
    <xdr:to>
      <xdr:col>76</xdr:col>
      <xdr:colOff>114300</xdr:colOff>
      <xdr:row>37</xdr:row>
      <xdr:rowOff>87122</xdr:rowOff>
    </xdr:to>
    <xdr:cxnSp macro="">
      <xdr:nvCxnSpPr>
        <xdr:cNvPr id="519" name="直線コネクタ 518"/>
        <xdr:cNvCxnSpPr/>
      </xdr:nvCxnSpPr>
      <xdr:spPr>
        <a:xfrm flipV="1">
          <a:off x="13703300" y="6400368"/>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xdr:rowOff>
    </xdr:from>
    <xdr:ext cx="534377" cy="259045"/>
    <xdr:sp macro="" textlink="">
      <xdr:nvSpPr>
        <xdr:cNvPr id="521" name="テキスト ボックス 520"/>
        <xdr:cNvSpPr txBox="1"/>
      </xdr:nvSpPr>
      <xdr:spPr>
        <a:xfrm>
          <a:off x="14325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67508</xdr:rowOff>
    </xdr:from>
    <xdr:to>
      <xdr:col>71</xdr:col>
      <xdr:colOff>177800</xdr:colOff>
      <xdr:row>37</xdr:row>
      <xdr:rowOff>87122</xdr:rowOff>
    </xdr:to>
    <xdr:cxnSp macro="">
      <xdr:nvCxnSpPr>
        <xdr:cNvPr id="522" name="直線コネクタ 521"/>
        <xdr:cNvCxnSpPr/>
      </xdr:nvCxnSpPr>
      <xdr:spPr>
        <a:xfrm>
          <a:off x="12814300" y="6411158"/>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48301</xdr:rowOff>
    </xdr:from>
    <xdr:to>
      <xdr:col>85</xdr:col>
      <xdr:colOff>177800</xdr:colOff>
      <xdr:row>37</xdr:row>
      <xdr:rowOff>149901</xdr:rowOff>
    </xdr:to>
    <xdr:sp macro="" textlink="">
      <xdr:nvSpPr>
        <xdr:cNvPr id="532" name="楕円 531"/>
        <xdr:cNvSpPr/>
      </xdr:nvSpPr>
      <xdr:spPr>
        <a:xfrm>
          <a:off x="16268700" y="63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26728</xdr:rowOff>
    </xdr:from>
    <xdr:ext cx="534377" cy="259045"/>
    <xdr:sp macro="" textlink="">
      <xdr:nvSpPr>
        <xdr:cNvPr id="533" name="消防費該当値テキスト"/>
        <xdr:cNvSpPr txBox="1"/>
      </xdr:nvSpPr>
      <xdr:spPr>
        <a:xfrm>
          <a:off x="16370300" y="637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23337</xdr:rowOff>
    </xdr:from>
    <xdr:to>
      <xdr:col>81</xdr:col>
      <xdr:colOff>101600</xdr:colOff>
      <xdr:row>37</xdr:row>
      <xdr:rowOff>124937</xdr:rowOff>
    </xdr:to>
    <xdr:sp macro="" textlink="">
      <xdr:nvSpPr>
        <xdr:cNvPr id="534" name="楕円 533"/>
        <xdr:cNvSpPr/>
      </xdr:nvSpPr>
      <xdr:spPr>
        <a:xfrm>
          <a:off x="15430500" y="63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141464</xdr:rowOff>
    </xdr:from>
    <xdr:ext cx="534377" cy="259045"/>
    <xdr:sp macro="" textlink="">
      <xdr:nvSpPr>
        <xdr:cNvPr id="535" name="テキスト ボックス 534"/>
        <xdr:cNvSpPr txBox="1"/>
      </xdr:nvSpPr>
      <xdr:spPr>
        <a:xfrm>
          <a:off x="15214111" y="614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5918</xdr:rowOff>
    </xdr:from>
    <xdr:to>
      <xdr:col>76</xdr:col>
      <xdr:colOff>165100</xdr:colOff>
      <xdr:row>37</xdr:row>
      <xdr:rowOff>107518</xdr:rowOff>
    </xdr:to>
    <xdr:sp macro="" textlink="">
      <xdr:nvSpPr>
        <xdr:cNvPr id="536" name="楕円 535"/>
        <xdr:cNvSpPr/>
      </xdr:nvSpPr>
      <xdr:spPr>
        <a:xfrm>
          <a:off x="14541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124045</xdr:rowOff>
    </xdr:from>
    <xdr:ext cx="534377" cy="259045"/>
    <xdr:sp macro="" textlink="">
      <xdr:nvSpPr>
        <xdr:cNvPr id="537" name="テキスト ボックス 536"/>
        <xdr:cNvSpPr txBox="1"/>
      </xdr:nvSpPr>
      <xdr:spPr>
        <a:xfrm>
          <a:off x="14325111" y="61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36322</xdr:rowOff>
    </xdr:from>
    <xdr:to>
      <xdr:col>72</xdr:col>
      <xdr:colOff>38100</xdr:colOff>
      <xdr:row>37</xdr:row>
      <xdr:rowOff>137922</xdr:rowOff>
    </xdr:to>
    <xdr:sp macro="" textlink="">
      <xdr:nvSpPr>
        <xdr:cNvPr id="538" name="楕円 537"/>
        <xdr:cNvSpPr/>
      </xdr:nvSpPr>
      <xdr:spPr>
        <a:xfrm>
          <a:off x="13652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129049</xdr:rowOff>
    </xdr:from>
    <xdr:ext cx="534377" cy="259045"/>
    <xdr:sp macro="" textlink="">
      <xdr:nvSpPr>
        <xdr:cNvPr id="539" name="テキスト ボックス 538"/>
        <xdr:cNvSpPr txBox="1"/>
      </xdr:nvSpPr>
      <xdr:spPr>
        <a:xfrm>
          <a:off x="13436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16708</xdr:rowOff>
    </xdr:from>
    <xdr:to>
      <xdr:col>67</xdr:col>
      <xdr:colOff>101600</xdr:colOff>
      <xdr:row>37</xdr:row>
      <xdr:rowOff>118308</xdr:rowOff>
    </xdr:to>
    <xdr:sp macro="" textlink="">
      <xdr:nvSpPr>
        <xdr:cNvPr id="540" name="楕円 539"/>
        <xdr:cNvSpPr/>
      </xdr:nvSpPr>
      <xdr:spPr>
        <a:xfrm>
          <a:off x="12763500" y="63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109435</xdr:rowOff>
    </xdr:from>
    <xdr:ext cx="534377" cy="259045"/>
    <xdr:sp macro="" textlink="">
      <xdr:nvSpPr>
        <xdr:cNvPr id="541" name="テキスト ボックス 540"/>
        <xdr:cNvSpPr txBox="1"/>
      </xdr:nvSpPr>
      <xdr:spPr>
        <a:xfrm>
          <a:off x="12547111" y="64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16621</xdr:rowOff>
    </xdr:from>
    <xdr:to>
      <xdr:col>85</xdr:col>
      <xdr:colOff>127000</xdr:colOff>
      <xdr:row>56</xdr:row>
      <xdr:rowOff>27869</xdr:rowOff>
    </xdr:to>
    <xdr:cxnSp macro="">
      <xdr:nvCxnSpPr>
        <xdr:cNvPr id="569" name="直線コネクタ 568"/>
        <xdr:cNvCxnSpPr/>
      </xdr:nvCxnSpPr>
      <xdr:spPr>
        <a:xfrm>
          <a:off x="15481300" y="9446371"/>
          <a:ext cx="8382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104039</xdr:rowOff>
    </xdr:from>
    <xdr:to>
      <xdr:col>81</xdr:col>
      <xdr:colOff>50800</xdr:colOff>
      <xdr:row>55</xdr:row>
      <xdr:rowOff>16621</xdr:rowOff>
    </xdr:to>
    <xdr:cxnSp macro="">
      <xdr:nvCxnSpPr>
        <xdr:cNvPr id="572" name="直線コネクタ 571"/>
        <xdr:cNvCxnSpPr/>
      </xdr:nvCxnSpPr>
      <xdr:spPr>
        <a:xfrm>
          <a:off x="14592300" y="9362339"/>
          <a:ext cx="889000" cy="8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104039</xdr:rowOff>
    </xdr:from>
    <xdr:to>
      <xdr:col>76</xdr:col>
      <xdr:colOff>114300</xdr:colOff>
      <xdr:row>55</xdr:row>
      <xdr:rowOff>109113</xdr:rowOff>
    </xdr:to>
    <xdr:cxnSp macro="">
      <xdr:nvCxnSpPr>
        <xdr:cNvPr id="575" name="直線コネクタ 574"/>
        <xdr:cNvCxnSpPr/>
      </xdr:nvCxnSpPr>
      <xdr:spPr>
        <a:xfrm flipV="1">
          <a:off x="13703300" y="9362339"/>
          <a:ext cx="889000" cy="17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23824</xdr:rowOff>
    </xdr:from>
    <xdr:ext cx="534377" cy="259045"/>
    <xdr:sp macro="" textlink="">
      <xdr:nvSpPr>
        <xdr:cNvPr id="577" name="テキスト ボックス 576"/>
        <xdr:cNvSpPr txBox="1"/>
      </xdr:nvSpPr>
      <xdr:spPr>
        <a:xfrm>
          <a:off x="14325111" y="96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109113</xdr:rowOff>
    </xdr:from>
    <xdr:to>
      <xdr:col>71</xdr:col>
      <xdr:colOff>177800</xdr:colOff>
      <xdr:row>56</xdr:row>
      <xdr:rowOff>10953</xdr:rowOff>
    </xdr:to>
    <xdr:cxnSp macro="">
      <xdr:nvCxnSpPr>
        <xdr:cNvPr id="578" name="直線コネクタ 577"/>
        <xdr:cNvCxnSpPr/>
      </xdr:nvCxnSpPr>
      <xdr:spPr>
        <a:xfrm flipV="1">
          <a:off x="12814300" y="9538863"/>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148519</xdr:rowOff>
    </xdr:from>
    <xdr:to>
      <xdr:col>85</xdr:col>
      <xdr:colOff>177800</xdr:colOff>
      <xdr:row>56</xdr:row>
      <xdr:rowOff>78669</xdr:rowOff>
    </xdr:to>
    <xdr:sp macro="" textlink="">
      <xdr:nvSpPr>
        <xdr:cNvPr id="588" name="楕円 587"/>
        <xdr:cNvSpPr/>
      </xdr:nvSpPr>
      <xdr:spPr>
        <a:xfrm>
          <a:off x="16268700" y="95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126946</xdr:rowOff>
    </xdr:from>
    <xdr:ext cx="534377" cy="259045"/>
    <xdr:sp macro="" textlink="">
      <xdr:nvSpPr>
        <xdr:cNvPr id="589" name="教育費該当値テキスト"/>
        <xdr:cNvSpPr txBox="1"/>
      </xdr:nvSpPr>
      <xdr:spPr>
        <a:xfrm>
          <a:off x="16370300" y="955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137271</xdr:rowOff>
    </xdr:from>
    <xdr:to>
      <xdr:col>81</xdr:col>
      <xdr:colOff>101600</xdr:colOff>
      <xdr:row>55</xdr:row>
      <xdr:rowOff>67421</xdr:rowOff>
    </xdr:to>
    <xdr:sp macro="" textlink="">
      <xdr:nvSpPr>
        <xdr:cNvPr id="590" name="楕円 589"/>
        <xdr:cNvSpPr/>
      </xdr:nvSpPr>
      <xdr:spPr>
        <a:xfrm>
          <a:off x="15430500" y="939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83948</xdr:rowOff>
    </xdr:from>
    <xdr:ext cx="534377" cy="259045"/>
    <xdr:sp macro="" textlink="">
      <xdr:nvSpPr>
        <xdr:cNvPr id="591" name="テキスト ボックス 590"/>
        <xdr:cNvSpPr txBox="1"/>
      </xdr:nvSpPr>
      <xdr:spPr>
        <a:xfrm>
          <a:off x="15214111" y="917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53239</xdr:rowOff>
    </xdr:from>
    <xdr:to>
      <xdr:col>76</xdr:col>
      <xdr:colOff>165100</xdr:colOff>
      <xdr:row>54</xdr:row>
      <xdr:rowOff>154839</xdr:rowOff>
    </xdr:to>
    <xdr:sp macro="" textlink="">
      <xdr:nvSpPr>
        <xdr:cNvPr id="592" name="楕円 591"/>
        <xdr:cNvSpPr/>
      </xdr:nvSpPr>
      <xdr:spPr>
        <a:xfrm>
          <a:off x="14541500" y="93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171366</xdr:rowOff>
    </xdr:from>
    <xdr:ext cx="534377" cy="259045"/>
    <xdr:sp macro="" textlink="">
      <xdr:nvSpPr>
        <xdr:cNvPr id="593" name="テキスト ボックス 592"/>
        <xdr:cNvSpPr txBox="1"/>
      </xdr:nvSpPr>
      <xdr:spPr>
        <a:xfrm>
          <a:off x="14325111" y="908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58313</xdr:rowOff>
    </xdr:from>
    <xdr:to>
      <xdr:col>72</xdr:col>
      <xdr:colOff>38100</xdr:colOff>
      <xdr:row>55</xdr:row>
      <xdr:rowOff>159913</xdr:rowOff>
    </xdr:to>
    <xdr:sp macro="" textlink="">
      <xdr:nvSpPr>
        <xdr:cNvPr id="594" name="楕円 593"/>
        <xdr:cNvSpPr/>
      </xdr:nvSpPr>
      <xdr:spPr>
        <a:xfrm>
          <a:off x="13652500" y="94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151040</xdr:rowOff>
    </xdr:from>
    <xdr:ext cx="534377" cy="259045"/>
    <xdr:sp macro="" textlink="">
      <xdr:nvSpPr>
        <xdr:cNvPr id="595" name="テキスト ボックス 594"/>
        <xdr:cNvSpPr txBox="1"/>
      </xdr:nvSpPr>
      <xdr:spPr>
        <a:xfrm>
          <a:off x="13436111" y="95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131603</xdr:rowOff>
    </xdr:from>
    <xdr:to>
      <xdr:col>67</xdr:col>
      <xdr:colOff>101600</xdr:colOff>
      <xdr:row>56</xdr:row>
      <xdr:rowOff>61753</xdr:rowOff>
    </xdr:to>
    <xdr:sp macro="" textlink="">
      <xdr:nvSpPr>
        <xdr:cNvPr id="596" name="楕円 595"/>
        <xdr:cNvSpPr/>
      </xdr:nvSpPr>
      <xdr:spPr>
        <a:xfrm>
          <a:off x="12763500" y="95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52880</xdr:rowOff>
    </xdr:from>
    <xdr:ext cx="534377" cy="259045"/>
    <xdr:sp macro="" textlink="">
      <xdr:nvSpPr>
        <xdr:cNvPr id="597" name="テキスト ボックス 596"/>
        <xdr:cNvSpPr txBox="1"/>
      </xdr:nvSpPr>
      <xdr:spPr>
        <a:xfrm>
          <a:off x="12547111" y="96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95972</xdr:rowOff>
    </xdr:from>
    <xdr:to>
      <xdr:col>81</xdr:col>
      <xdr:colOff>50800</xdr:colOff>
      <xdr:row>79</xdr:row>
      <xdr:rowOff>98879</xdr:rowOff>
    </xdr:to>
    <xdr:cxnSp macro="">
      <xdr:nvCxnSpPr>
        <xdr:cNvPr id="631" name="直線コネクタ 630"/>
        <xdr:cNvCxnSpPr/>
      </xdr:nvCxnSpPr>
      <xdr:spPr>
        <a:xfrm>
          <a:off x="14592300" y="13640522"/>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73537</xdr:rowOff>
    </xdr:from>
    <xdr:to>
      <xdr:col>76</xdr:col>
      <xdr:colOff>114300</xdr:colOff>
      <xdr:row>79</xdr:row>
      <xdr:rowOff>95972</xdr:rowOff>
    </xdr:to>
    <xdr:cxnSp macro="">
      <xdr:nvCxnSpPr>
        <xdr:cNvPr id="634" name="直線コネクタ 633"/>
        <xdr:cNvCxnSpPr/>
      </xdr:nvCxnSpPr>
      <xdr:spPr>
        <a:xfrm>
          <a:off x="13703300" y="13618087"/>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28600</xdr:rowOff>
    </xdr:from>
    <xdr:to>
      <xdr:col>71</xdr:col>
      <xdr:colOff>177800</xdr:colOff>
      <xdr:row>79</xdr:row>
      <xdr:rowOff>73537</xdr:rowOff>
    </xdr:to>
    <xdr:cxnSp macro="">
      <xdr:nvCxnSpPr>
        <xdr:cNvPr id="637" name="直線コネクタ 636"/>
        <xdr:cNvCxnSpPr/>
      </xdr:nvCxnSpPr>
      <xdr:spPr>
        <a:xfrm>
          <a:off x="12814300" y="13573150"/>
          <a:ext cx="8890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45172</xdr:rowOff>
    </xdr:from>
    <xdr:to>
      <xdr:col>76</xdr:col>
      <xdr:colOff>165100</xdr:colOff>
      <xdr:row>79</xdr:row>
      <xdr:rowOff>146772</xdr:rowOff>
    </xdr:to>
    <xdr:sp macro="" textlink="">
      <xdr:nvSpPr>
        <xdr:cNvPr id="651" name="楕円 650"/>
        <xdr:cNvSpPr/>
      </xdr:nvSpPr>
      <xdr:spPr>
        <a:xfrm>
          <a:off x="14541500" y="1358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137899</xdr:rowOff>
    </xdr:from>
    <xdr:ext cx="313932" cy="259045"/>
    <xdr:sp macro="" textlink="">
      <xdr:nvSpPr>
        <xdr:cNvPr id="652" name="テキスト ボックス 651"/>
        <xdr:cNvSpPr txBox="1"/>
      </xdr:nvSpPr>
      <xdr:spPr>
        <a:xfrm>
          <a:off x="14435333" y="13682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22737</xdr:rowOff>
    </xdr:from>
    <xdr:to>
      <xdr:col>72</xdr:col>
      <xdr:colOff>38100</xdr:colOff>
      <xdr:row>79</xdr:row>
      <xdr:rowOff>124337</xdr:rowOff>
    </xdr:to>
    <xdr:sp macro="" textlink="">
      <xdr:nvSpPr>
        <xdr:cNvPr id="653" name="楕円 652"/>
        <xdr:cNvSpPr/>
      </xdr:nvSpPr>
      <xdr:spPr>
        <a:xfrm>
          <a:off x="13652500" y="135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115464</xdr:rowOff>
    </xdr:from>
    <xdr:ext cx="378565" cy="259045"/>
    <xdr:sp macro="" textlink="">
      <xdr:nvSpPr>
        <xdr:cNvPr id="654" name="テキスト ボックス 653"/>
        <xdr:cNvSpPr txBox="1"/>
      </xdr:nvSpPr>
      <xdr:spPr>
        <a:xfrm>
          <a:off x="13514017" y="1366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149250</xdr:rowOff>
    </xdr:from>
    <xdr:to>
      <xdr:col>67</xdr:col>
      <xdr:colOff>101600</xdr:colOff>
      <xdr:row>79</xdr:row>
      <xdr:rowOff>79400</xdr:rowOff>
    </xdr:to>
    <xdr:sp macro="" textlink="">
      <xdr:nvSpPr>
        <xdr:cNvPr id="655" name="楕円 654"/>
        <xdr:cNvSpPr/>
      </xdr:nvSpPr>
      <xdr:spPr>
        <a:xfrm>
          <a:off x="12763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70527</xdr:rowOff>
    </xdr:from>
    <xdr:ext cx="469744" cy="259045"/>
    <xdr:sp macro="" textlink="">
      <xdr:nvSpPr>
        <xdr:cNvPr id="656" name="テキスト ボックス 655"/>
        <xdr:cNvSpPr txBox="1"/>
      </xdr:nvSpPr>
      <xdr:spPr>
        <a:xfrm>
          <a:off x="12579428" y="136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84429</xdr:rowOff>
    </xdr:from>
    <xdr:to>
      <xdr:col>85</xdr:col>
      <xdr:colOff>127000</xdr:colOff>
      <xdr:row>97</xdr:row>
      <xdr:rowOff>122923</xdr:rowOff>
    </xdr:to>
    <xdr:cxnSp macro="">
      <xdr:nvCxnSpPr>
        <xdr:cNvPr id="685" name="直線コネクタ 684"/>
        <xdr:cNvCxnSpPr/>
      </xdr:nvCxnSpPr>
      <xdr:spPr>
        <a:xfrm>
          <a:off x="15481300" y="16715079"/>
          <a:ext cx="8382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84429</xdr:rowOff>
    </xdr:from>
    <xdr:to>
      <xdr:col>81</xdr:col>
      <xdr:colOff>50800</xdr:colOff>
      <xdr:row>97</xdr:row>
      <xdr:rowOff>84976</xdr:rowOff>
    </xdr:to>
    <xdr:cxnSp macro="">
      <xdr:nvCxnSpPr>
        <xdr:cNvPr id="688" name="直線コネクタ 687"/>
        <xdr:cNvCxnSpPr/>
      </xdr:nvCxnSpPr>
      <xdr:spPr>
        <a:xfrm flipV="1">
          <a:off x="14592300" y="16715079"/>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51854</xdr:rowOff>
    </xdr:from>
    <xdr:to>
      <xdr:col>76</xdr:col>
      <xdr:colOff>114300</xdr:colOff>
      <xdr:row>97</xdr:row>
      <xdr:rowOff>84976</xdr:rowOff>
    </xdr:to>
    <xdr:cxnSp macro="">
      <xdr:nvCxnSpPr>
        <xdr:cNvPr id="691" name="直線コネクタ 690"/>
        <xdr:cNvCxnSpPr/>
      </xdr:nvCxnSpPr>
      <xdr:spPr>
        <a:xfrm>
          <a:off x="13703300" y="16682504"/>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32232</xdr:rowOff>
    </xdr:from>
    <xdr:to>
      <xdr:col>71</xdr:col>
      <xdr:colOff>177800</xdr:colOff>
      <xdr:row>97</xdr:row>
      <xdr:rowOff>51854</xdr:rowOff>
    </xdr:to>
    <xdr:cxnSp macro="">
      <xdr:nvCxnSpPr>
        <xdr:cNvPr id="694" name="直線コネクタ 693"/>
        <xdr:cNvCxnSpPr/>
      </xdr:nvCxnSpPr>
      <xdr:spPr>
        <a:xfrm>
          <a:off x="12814300" y="16662882"/>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72123</xdr:rowOff>
    </xdr:from>
    <xdr:to>
      <xdr:col>85</xdr:col>
      <xdr:colOff>177800</xdr:colOff>
      <xdr:row>98</xdr:row>
      <xdr:rowOff>2273</xdr:rowOff>
    </xdr:to>
    <xdr:sp macro="" textlink="">
      <xdr:nvSpPr>
        <xdr:cNvPr id="704" name="楕円 703"/>
        <xdr:cNvSpPr/>
      </xdr:nvSpPr>
      <xdr:spPr>
        <a:xfrm>
          <a:off x="16268700" y="167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50550</xdr:rowOff>
    </xdr:from>
    <xdr:ext cx="534377" cy="259045"/>
    <xdr:sp macro="" textlink="">
      <xdr:nvSpPr>
        <xdr:cNvPr id="705" name="公債費該当値テキスト"/>
        <xdr:cNvSpPr txBox="1"/>
      </xdr:nvSpPr>
      <xdr:spPr>
        <a:xfrm>
          <a:off x="16370300" y="166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33629</xdr:rowOff>
    </xdr:from>
    <xdr:to>
      <xdr:col>81</xdr:col>
      <xdr:colOff>101600</xdr:colOff>
      <xdr:row>97</xdr:row>
      <xdr:rowOff>135229</xdr:rowOff>
    </xdr:to>
    <xdr:sp macro="" textlink="">
      <xdr:nvSpPr>
        <xdr:cNvPr id="706" name="楕円 705"/>
        <xdr:cNvSpPr/>
      </xdr:nvSpPr>
      <xdr:spPr>
        <a:xfrm>
          <a:off x="15430500" y="166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126356</xdr:rowOff>
    </xdr:from>
    <xdr:ext cx="534377" cy="259045"/>
    <xdr:sp macro="" textlink="">
      <xdr:nvSpPr>
        <xdr:cNvPr id="707" name="テキスト ボックス 706"/>
        <xdr:cNvSpPr txBox="1"/>
      </xdr:nvSpPr>
      <xdr:spPr>
        <a:xfrm>
          <a:off x="15214111" y="167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34176</xdr:rowOff>
    </xdr:from>
    <xdr:to>
      <xdr:col>76</xdr:col>
      <xdr:colOff>165100</xdr:colOff>
      <xdr:row>97</xdr:row>
      <xdr:rowOff>135776</xdr:rowOff>
    </xdr:to>
    <xdr:sp macro="" textlink="">
      <xdr:nvSpPr>
        <xdr:cNvPr id="708" name="楕円 707"/>
        <xdr:cNvSpPr/>
      </xdr:nvSpPr>
      <xdr:spPr>
        <a:xfrm>
          <a:off x="14541500" y="166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126903</xdr:rowOff>
    </xdr:from>
    <xdr:ext cx="534377" cy="259045"/>
    <xdr:sp macro="" textlink="">
      <xdr:nvSpPr>
        <xdr:cNvPr id="709" name="テキスト ボックス 708"/>
        <xdr:cNvSpPr txBox="1"/>
      </xdr:nvSpPr>
      <xdr:spPr>
        <a:xfrm>
          <a:off x="14325111" y="167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1054</xdr:rowOff>
    </xdr:from>
    <xdr:to>
      <xdr:col>72</xdr:col>
      <xdr:colOff>38100</xdr:colOff>
      <xdr:row>97</xdr:row>
      <xdr:rowOff>102654</xdr:rowOff>
    </xdr:to>
    <xdr:sp macro="" textlink="">
      <xdr:nvSpPr>
        <xdr:cNvPr id="710" name="楕円 709"/>
        <xdr:cNvSpPr/>
      </xdr:nvSpPr>
      <xdr:spPr>
        <a:xfrm>
          <a:off x="13652500" y="166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93781</xdr:rowOff>
    </xdr:from>
    <xdr:ext cx="534377" cy="259045"/>
    <xdr:sp macro="" textlink="">
      <xdr:nvSpPr>
        <xdr:cNvPr id="711" name="テキスト ボックス 710"/>
        <xdr:cNvSpPr txBox="1"/>
      </xdr:nvSpPr>
      <xdr:spPr>
        <a:xfrm>
          <a:off x="13436111" y="167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152882</xdr:rowOff>
    </xdr:from>
    <xdr:to>
      <xdr:col>67</xdr:col>
      <xdr:colOff>101600</xdr:colOff>
      <xdr:row>97</xdr:row>
      <xdr:rowOff>83032</xdr:rowOff>
    </xdr:to>
    <xdr:sp macro="" textlink="">
      <xdr:nvSpPr>
        <xdr:cNvPr id="712" name="楕円 711"/>
        <xdr:cNvSpPr/>
      </xdr:nvSpPr>
      <xdr:spPr>
        <a:xfrm>
          <a:off x="12763500" y="166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74159</xdr:rowOff>
    </xdr:from>
    <xdr:ext cx="534377" cy="259045"/>
    <xdr:sp macro="" textlink="">
      <xdr:nvSpPr>
        <xdr:cNvPr id="713" name="テキスト ボックス 712"/>
        <xdr:cNvSpPr txBox="1"/>
      </xdr:nvSpPr>
      <xdr:spPr>
        <a:xfrm>
          <a:off x="12547111" y="1670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高齢化率が低いことや，類似団体に比べて生活保護費が少ないことにより低いコストで推移しているが，給付事業の対象者の増加や子育て関連の事業を重点施策としていることにより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今後も高齢化対策として予防事業を推進するなど，給付費の抑制に努めていく。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衛生費は，ごみ処理業務を一部事務組合で行っているため，類似団体と比較して住民一人当たりコストが低くなっている。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年に建設された保健センターの老朽化に伴う改修費用が見込まれる。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教育費は，前年度の小中学校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改修工事費の減等により，類似団体より低い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39,892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学校施設の大規模改修が計画的に実施されており，今後も歳出が見込まれる。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実質収支比率は，分子となる実質収支額の約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額に対し，市税の増額などにより，分母となる標準財政規模が約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となっている。実質単年度収支比率は，財政調整基金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の取崩し額が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となっている。財政調整基金残高は減少しているが，将来の公共施設の大規模修繕に備え，平成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年度から公共公益施設整備基金を創設し，毎年度計画的な積立を実施している。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茨城県守谷市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全ての会計において黒字となっており，今後も各会計とも黒字を維持できる見込みである。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各特別会計においては，一般会計からの繰入金等の精査を行い，独立採算を徹底し，一般会計の負担を軽減するよう努める。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22231476</v>
      </c>
      <c r="BO4" s="441"/>
      <c r="BP4" s="441"/>
      <c r="BQ4" s="441"/>
      <c r="BR4" s="441"/>
      <c r="BS4" s="441"/>
      <c r="BT4" s="441"/>
      <c r="BU4" s="442"/>
      <c r="BV4" s="440">
        <v>21195427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11.1</v>
      </c>
      <c r="CU4" s="622"/>
      <c r="CV4" s="622"/>
      <c r="CW4" s="622"/>
      <c r="CX4" s="622"/>
      <c r="CY4" s="622"/>
      <c r="CZ4" s="622"/>
      <c r="DA4" s="623"/>
      <c r="DB4" s="621">
        <v>6.5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20603864</v>
      </c>
      <c r="BO5" s="446"/>
      <c r="BP5" s="446"/>
      <c r="BQ5" s="446"/>
      <c r="BR5" s="446"/>
      <c r="BS5" s="446"/>
      <c r="BT5" s="446"/>
      <c r="BU5" s="447"/>
      <c r="BV5" s="445">
        <v>20044671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84.3</v>
      </c>
      <c r="CU5" s="416"/>
      <c r="CV5" s="416"/>
      <c r="CW5" s="416"/>
      <c r="CX5" s="416"/>
      <c r="CY5" s="416"/>
      <c r="CZ5" s="416"/>
      <c r="DA5" s="417"/>
      <c r="DB5" s="415">
        <v>91.3</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1627612</v>
      </c>
      <c r="BO6" s="446"/>
      <c r="BP6" s="446"/>
      <c r="BQ6" s="446"/>
      <c r="BR6" s="446"/>
      <c r="BS6" s="446"/>
      <c r="BT6" s="446"/>
      <c r="BU6" s="447"/>
      <c r="BV6" s="445">
        <v>1150756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84.9</v>
      </c>
      <c r="CU6" s="596"/>
      <c r="CV6" s="596"/>
      <c r="CW6" s="596"/>
      <c r="CX6" s="596"/>
      <c r="CY6" s="596"/>
      <c r="CZ6" s="596"/>
      <c r="DA6" s="597"/>
      <c r="DB6" s="595">
        <v>93.1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254866</v>
      </c>
      <c r="BO7" s="446"/>
      <c r="BP7" s="446"/>
      <c r="BQ7" s="446"/>
      <c r="BR7" s="446"/>
      <c r="BS7" s="446"/>
      <c r="BT7" s="446"/>
      <c r="BU7" s="447"/>
      <c r="BV7" s="445">
        <v>352796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12418718</v>
      </c>
      <c r="CU7" s="446"/>
      <c r="CV7" s="446"/>
      <c r="CW7" s="446"/>
      <c r="CX7" s="446"/>
      <c r="CY7" s="446"/>
      <c r="CZ7" s="446"/>
      <c r="DA7" s="447"/>
      <c r="DB7" s="445">
        <v>12338950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87</v>
      </c>
      <c r="AV8" s="503"/>
      <c r="AW8" s="503"/>
      <c r="AX8" s="503"/>
      <c r="AY8" s="425" t="s">
        <v>103</v>
      </c>
      <c r="AZ8" s="426"/>
      <c r="BA8" s="426"/>
      <c r="BB8" s="426"/>
      <c r="BC8" s="426"/>
      <c r="BD8" s="426"/>
      <c r="BE8" s="426"/>
      <c r="BF8" s="426"/>
      <c r="BG8" s="426"/>
      <c r="BH8" s="426"/>
      <c r="BI8" s="426"/>
      <c r="BJ8" s="426"/>
      <c r="BK8" s="426"/>
      <c r="BL8" s="426"/>
      <c r="BM8" s="427"/>
      <c r="BN8" s="445">
        <v>1372746</v>
      </c>
      <c r="BO8" s="446"/>
      <c r="BP8" s="446"/>
      <c r="BQ8" s="446"/>
      <c r="BR8" s="446"/>
      <c r="BS8" s="446"/>
      <c r="BT8" s="446"/>
      <c r="BU8" s="447"/>
      <c r="BV8" s="445">
        <v>797960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0.99</v>
      </c>
      <c r="CU8" s="559"/>
      <c r="CV8" s="559"/>
      <c r="CW8" s="559"/>
      <c r="CX8" s="559"/>
      <c r="CY8" s="559"/>
      <c r="CZ8" s="559"/>
      <c r="DA8" s="560"/>
      <c r="DB8" s="558">
        <v>0.98</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64753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583200</v>
      </c>
      <c r="BO9" s="446"/>
      <c r="BP9" s="446"/>
      <c r="BQ9" s="446"/>
      <c r="BR9" s="446"/>
      <c r="BS9" s="446"/>
      <c r="BT9" s="446"/>
      <c r="BU9" s="447"/>
      <c r="BV9" s="445">
        <v>2324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9.1</v>
      </c>
      <c r="CU9" s="416"/>
      <c r="CV9" s="416"/>
      <c r="CW9" s="416"/>
      <c r="CX9" s="416"/>
      <c r="CY9" s="416"/>
      <c r="CZ9" s="416"/>
      <c r="DA9" s="417"/>
      <c r="DB9" s="415">
        <v>10.199999999999999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62482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1476</v>
      </c>
      <c r="BO10" s="446"/>
      <c r="BP10" s="446"/>
      <c r="BQ10" s="446"/>
      <c r="BR10" s="446"/>
      <c r="BS10" s="446"/>
      <c r="BT10" s="446"/>
      <c r="BU10" s="447"/>
      <c r="BV10" s="445">
        <v>1947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66922</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836190</v>
      </c>
      <c r="BO12" s="446"/>
      <c r="BP12" s="446"/>
      <c r="BQ12" s="446"/>
      <c r="BR12" s="446"/>
      <c r="BS12" s="446"/>
      <c r="BT12" s="446"/>
      <c r="BU12" s="447"/>
      <c r="BV12" s="445">
        <v>1542027</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66044</v>
      </c>
      <c r="S13" s="549"/>
      <c r="T13" s="549"/>
      <c r="U13" s="549"/>
      <c r="V13" s="550"/>
      <c r="W13" s="536" t="s">
        <v>133</v>
      </c>
      <c r="X13" s="458"/>
      <c r="Y13" s="458"/>
      <c r="Z13" s="458"/>
      <c r="AA13" s="458"/>
      <c r="AB13" s="459"/>
      <c r="AC13" s="421">
        <v>307</v>
      </c>
      <c r="AD13" s="422"/>
      <c r="AE13" s="422"/>
      <c r="AF13" s="422"/>
      <c r="AG13" s="423"/>
      <c r="AH13" s="421">
        <v>234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-251514</v>
      </c>
      <c r="BO13" s="446"/>
      <c r="BP13" s="446"/>
      <c r="BQ13" s="446"/>
      <c r="BR13" s="446"/>
      <c r="BS13" s="446"/>
      <c r="BT13" s="446"/>
      <c r="BU13" s="447"/>
      <c r="BV13" s="445">
        <v>-1537756</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4.9000000000000004</v>
      </c>
      <c r="CU13" s="416"/>
      <c r="CV13" s="416"/>
      <c r="CW13" s="416"/>
      <c r="CX13" s="416"/>
      <c r="CY13" s="416"/>
      <c r="CZ13" s="416"/>
      <c r="DA13" s="417"/>
      <c r="DB13" s="415">
        <v>5.5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66251</v>
      </c>
      <c r="S14" s="549"/>
      <c r="T14" s="549"/>
      <c r="U14" s="549"/>
      <c r="V14" s="550"/>
      <c r="W14" s="551"/>
      <c r="X14" s="461"/>
      <c r="Y14" s="461"/>
      <c r="Z14" s="461"/>
      <c r="AA14" s="461"/>
      <c r="AB14" s="462"/>
      <c r="AC14" s="541">
        <v>1</v>
      </c>
      <c r="AD14" s="542"/>
      <c r="AE14" s="542"/>
      <c r="AF14" s="542"/>
      <c r="AG14" s="543"/>
      <c r="AH14" s="541">
        <v>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65501</v>
      </c>
      <c r="S15" s="549"/>
      <c r="T15" s="549"/>
      <c r="U15" s="549"/>
      <c r="V15" s="550"/>
      <c r="W15" s="536" t="s">
        <v>141</v>
      </c>
      <c r="X15" s="458"/>
      <c r="Y15" s="458"/>
      <c r="Z15" s="458"/>
      <c r="AA15" s="458"/>
      <c r="AB15" s="459"/>
      <c r="AC15" s="421">
        <v>8473</v>
      </c>
      <c r="AD15" s="422"/>
      <c r="AE15" s="422"/>
      <c r="AF15" s="422"/>
      <c r="AG15" s="423"/>
      <c r="AH15" s="421">
        <v>7855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9508289</v>
      </c>
      <c r="BO15" s="441"/>
      <c r="BP15" s="441"/>
      <c r="BQ15" s="441"/>
      <c r="BR15" s="441"/>
      <c r="BS15" s="441"/>
      <c r="BT15" s="441"/>
      <c r="BU15" s="442"/>
      <c r="BV15" s="440">
        <v>9243576</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27.4</v>
      </c>
      <c r="AD16" s="542"/>
      <c r="AE16" s="542"/>
      <c r="AF16" s="542"/>
      <c r="AG16" s="543"/>
      <c r="AH16" s="541">
        <v>26.8</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9552876</v>
      </c>
      <c r="BO16" s="446"/>
      <c r="BP16" s="446"/>
      <c r="BQ16" s="446"/>
      <c r="BR16" s="446"/>
      <c r="BS16" s="446"/>
      <c r="BT16" s="446"/>
      <c r="BU16" s="447"/>
      <c r="BV16" s="445">
        <v>9376183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22137</v>
      </c>
      <c r="AD17" s="422"/>
      <c r="AE17" s="422"/>
      <c r="AF17" s="422"/>
      <c r="AG17" s="423"/>
      <c r="AH17" s="421">
        <v>21241</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12289945</v>
      </c>
      <c r="BO17" s="446"/>
      <c r="BP17" s="446"/>
      <c r="BQ17" s="446"/>
      <c r="BR17" s="446"/>
      <c r="BS17" s="446"/>
      <c r="BT17" s="446"/>
      <c r="BU17" s="447"/>
      <c r="BV17" s="445">
        <v>11963668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35.71</v>
      </c>
      <c r="M18" s="510"/>
      <c r="N18" s="510"/>
      <c r="O18" s="510"/>
      <c r="P18" s="510"/>
      <c r="Q18" s="510"/>
      <c r="R18" s="511"/>
      <c r="S18" s="511"/>
      <c r="T18" s="511"/>
      <c r="U18" s="511"/>
      <c r="V18" s="512"/>
      <c r="W18" s="526"/>
      <c r="X18" s="527"/>
      <c r="Y18" s="527"/>
      <c r="Z18" s="527"/>
      <c r="AA18" s="527"/>
      <c r="AB18" s="537"/>
      <c r="AC18" s="409">
        <v>71.599999999999994</v>
      </c>
      <c r="AD18" s="410"/>
      <c r="AE18" s="410"/>
      <c r="AF18" s="410"/>
      <c r="AG18" s="513"/>
      <c r="AH18" s="409">
        <v>72.400000000000006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10979098</v>
      </c>
      <c r="BO18" s="446"/>
      <c r="BP18" s="446"/>
      <c r="BQ18" s="446"/>
      <c r="BR18" s="446"/>
      <c r="BS18" s="446"/>
      <c r="BT18" s="446"/>
      <c r="BU18" s="447"/>
      <c r="BV18" s="445">
        <v>11502556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1813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15275221</v>
      </c>
      <c r="BO19" s="446"/>
      <c r="BP19" s="446"/>
      <c r="BQ19" s="446"/>
      <c r="BR19" s="446"/>
      <c r="BS19" s="446"/>
      <c r="BT19" s="446"/>
      <c r="BU19" s="447"/>
      <c r="BV19" s="445">
        <v>15501766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24867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10711895</v>
      </c>
      <c r="BO23" s="446"/>
      <c r="BP23" s="446"/>
      <c r="BQ23" s="446"/>
      <c r="BR23" s="446"/>
      <c r="BS23" s="446"/>
      <c r="BT23" s="446"/>
      <c r="BU23" s="447"/>
      <c r="BV23" s="445">
        <v>11798450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8000</v>
      </c>
      <c r="R24" s="422"/>
      <c r="S24" s="422"/>
      <c r="T24" s="422"/>
      <c r="U24" s="422"/>
      <c r="V24" s="423"/>
      <c r="W24" s="487"/>
      <c r="X24" s="478"/>
      <c r="Y24" s="479"/>
      <c r="Z24" s="418" t="s">
        <v>165</v>
      </c>
      <c r="AA24" s="419"/>
      <c r="AB24" s="419"/>
      <c r="AC24" s="419"/>
      <c r="AD24" s="419"/>
      <c r="AE24" s="419"/>
      <c r="AF24" s="419"/>
      <c r="AG24" s="420"/>
      <c r="AH24" s="421">
        <v>294</v>
      </c>
      <c r="AI24" s="422"/>
      <c r="AJ24" s="422"/>
      <c r="AK24" s="422"/>
      <c r="AL24" s="423"/>
      <c r="AM24" s="421">
        <v>946092</v>
      </c>
      <c r="AN24" s="422"/>
      <c r="AO24" s="422"/>
      <c r="AP24" s="422"/>
      <c r="AQ24" s="422"/>
      <c r="AR24" s="423"/>
      <c r="AS24" s="421">
        <v>3218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10099030</v>
      </c>
      <c r="BO24" s="446"/>
      <c r="BP24" s="446"/>
      <c r="BQ24" s="446"/>
      <c r="BR24" s="446"/>
      <c r="BS24" s="446"/>
      <c r="BT24" s="446"/>
      <c r="BU24" s="447"/>
      <c r="BV24" s="445">
        <v>11190992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6460</v>
      </c>
      <c r="R25" s="422"/>
      <c r="S25" s="422"/>
      <c r="T25" s="422"/>
      <c r="U25" s="422"/>
      <c r="V25" s="423"/>
      <c r="W25" s="487"/>
      <c r="X25" s="478"/>
      <c r="Y25" s="479"/>
      <c r="Z25" s="418" t="s">
        <v>168</v>
      </c>
      <c r="AA25" s="419"/>
      <c r="AB25" s="419"/>
      <c r="AC25" s="419"/>
      <c r="AD25" s="419"/>
      <c r="AE25" s="419"/>
      <c r="AF25" s="419"/>
      <c r="AG25" s="420"/>
      <c r="AH25" s="421" t="s">
        <v>131</v>
      </c>
      <c r="AI25" s="422"/>
      <c r="AJ25" s="422"/>
      <c r="AK25" s="422"/>
      <c r="AL25" s="423"/>
      <c r="AM25" s="421" t="s">
        <v>121</v>
      </c>
      <c r="AN25" s="422"/>
      <c r="AO25" s="422"/>
      <c r="AP25" s="422"/>
      <c r="AQ25" s="422"/>
      <c r="AR25" s="423"/>
      <c r="AS25" s="421" t="s">
        <v>131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5040681</v>
      </c>
      <c r="BO25" s="441"/>
      <c r="BP25" s="441"/>
      <c r="BQ25" s="441"/>
      <c r="BR25" s="441"/>
      <c r="BS25" s="441"/>
      <c r="BT25" s="441"/>
      <c r="BU25" s="442"/>
      <c r="BV25" s="440">
        <v>6061462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6040</v>
      </c>
      <c r="R26" s="422"/>
      <c r="S26" s="422"/>
      <c r="T26" s="422"/>
      <c r="U26" s="422"/>
      <c r="V26" s="423"/>
      <c r="W26" s="487"/>
      <c r="X26" s="478"/>
      <c r="Y26" s="479"/>
      <c r="Z26" s="418" t="s">
        <v>171</v>
      </c>
      <c r="AA26" s="500"/>
      <c r="AB26" s="500"/>
      <c r="AC26" s="500"/>
      <c r="AD26" s="500"/>
      <c r="AE26" s="500"/>
      <c r="AF26" s="500"/>
      <c r="AG26" s="501"/>
      <c r="AH26" s="421">
        <v>11</v>
      </c>
      <c r="AI26" s="422"/>
      <c r="AJ26" s="422"/>
      <c r="AK26" s="422"/>
      <c r="AL26" s="423"/>
      <c r="AM26" s="421">
        <v>34991</v>
      </c>
      <c r="AN26" s="422"/>
      <c r="AO26" s="422"/>
      <c r="AP26" s="422"/>
      <c r="AQ26" s="422"/>
      <c r="AR26" s="423"/>
      <c r="AS26" s="421">
        <v>3181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4300</v>
      </c>
      <c r="R27" s="422"/>
      <c r="S27" s="422"/>
      <c r="T27" s="422"/>
      <c r="U27" s="422"/>
      <c r="V27" s="423"/>
      <c r="W27" s="487"/>
      <c r="X27" s="478"/>
      <c r="Y27" s="479"/>
      <c r="Z27" s="418" t="s">
        <v>174</v>
      </c>
      <c r="AA27" s="419"/>
      <c r="AB27" s="419"/>
      <c r="AC27" s="419"/>
      <c r="AD27" s="419"/>
      <c r="AE27" s="419"/>
      <c r="AF27" s="419"/>
      <c r="AG27" s="420"/>
      <c r="AH27" s="421" t="s">
        <v>131</v>
      </c>
      <c r="AI27" s="422"/>
      <c r="AJ27" s="422"/>
      <c r="AK27" s="422"/>
      <c r="AL27" s="423"/>
      <c r="AM27" s="421" t="s">
        <v>131</v>
      </c>
      <c r="AN27" s="422"/>
      <c r="AO27" s="422"/>
      <c r="AP27" s="422"/>
      <c r="AQ27" s="422"/>
      <c r="AR27" s="423"/>
      <c r="AS27" s="421" t="s">
        <v>121</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374635</v>
      </c>
      <c r="BO27" s="449"/>
      <c r="BP27" s="449"/>
      <c r="BQ27" s="449"/>
      <c r="BR27" s="449"/>
      <c r="BS27" s="449"/>
      <c r="BT27" s="449"/>
      <c r="BU27" s="450"/>
      <c r="BV27" s="448">
        <v>374616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3970</v>
      </c>
      <c r="R28" s="422"/>
      <c r="S28" s="422"/>
      <c r="T28" s="422"/>
      <c r="U28" s="422"/>
      <c r="V28" s="423"/>
      <c r="W28" s="487"/>
      <c r="X28" s="478"/>
      <c r="Y28" s="479"/>
      <c r="Z28" s="418" t="s">
        <v>177</v>
      </c>
      <c r="AA28" s="419"/>
      <c r="AB28" s="419"/>
      <c r="AC28" s="419"/>
      <c r="AD28" s="419"/>
      <c r="AE28" s="419"/>
      <c r="AF28" s="419"/>
      <c r="AG28" s="420"/>
      <c r="AH28" s="421" t="s">
        <v>121</v>
      </c>
      <c r="AI28" s="422"/>
      <c r="AJ28" s="422"/>
      <c r="AK28" s="422"/>
      <c r="AL28" s="423"/>
      <c r="AM28" s="421" t="s">
        <v>131</v>
      </c>
      <c r="AN28" s="422"/>
      <c r="AO28" s="422"/>
      <c r="AP28" s="422"/>
      <c r="AQ28" s="422"/>
      <c r="AR28" s="423"/>
      <c r="AS28" s="421" t="s">
        <v>121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2232544</v>
      </c>
      <c r="BO28" s="441"/>
      <c r="BP28" s="441"/>
      <c r="BQ28" s="441"/>
      <c r="BR28" s="441"/>
      <c r="BS28" s="441"/>
      <c r="BT28" s="441"/>
      <c r="BU28" s="442"/>
      <c r="BV28" s="440">
        <v>2447712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18</v>
      </c>
      <c r="M29" s="422"/>
      <c r="N29" s="422"/>
      <c r="O29" s="422"/>
      <c r="P29" s="423"/>
      <c r="Q29" s="421">
        <v>3670</v>
      </c>
      <c r="R29" s="422"/>
      <c r="S29" s="422"/>
      <c r="T29" s="422"/>
      <c r="U29" s="422"/>
      <c r="V29" s="423"/>
      <c r="W29" s="488"/>
      <c r="X29" s="489"/>
      <c r="Y29" s="490"/>
      <c r="Z29" s="418" t="s">
        <v>180</v>
      </c>
      <c r="AA29" s="419"/>
      <c r="AB29" s="419"/>
      <c r="AC29" s="419"/>
      <c r="AD29" s="419"/>
      <c r="AE29" s="419"/>
      <c r="AF29" s="419"/>
      <c r="AG29" s="420"/>
      <c r="AH29" s="421">
        <v>294</v>
      </c>
      <c r="AI29" s="422"/>
      <c r="AJ29" s="422"/>
      <c r="AK29" s="422"/>
      <c r="AL29" s="423"/>
      <c r="AM29" s="421">
        <v>946092</v>
      </c>
      <c r="AN29" s="422"/>
      <c r="AO29" s="422"/>
      <c r="AP29" s="422"/>
      <c r="AQ29" s="422"/>
      <c r="AR29" s="423"/>
      <c r="AS29" s="421">
        <v>3218</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1821</v>
      </c>
      <c r="BO29" s="446"/>
      <c r="BP29" s="446"/>
      <c r="BQ29" s="446"/>
      <c r="BR29" s="446"/>
      <c r="BS29" s="446"/>
      <c r="BT29" s="446"/>
      <c r="BU29" s="447"/>
      <c r="BV29" s="445">
        <v>1821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98.8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3746247</v>
      </c>
      <c r="BO30" s="449"/>
      <c r="BP30" s="449"/>
      <c r="BQ30" s="449"/>
      <c r="BR30" s="449"/>
      <c r="BS30" s="449"/>
      <c r="BT30" s="449"/>
      <c r="BU30" s="450"/>
      <c r="BV30" s="448">
        <v>2977440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守谷市土地開発公社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茨城租税債権管理機構</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茨城県後期高齢者医療広域連合（後期高齢者医療特別会計）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常総衛生組合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取手市外２市火葬場組合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常総地方広域市町村圏事務組合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LpUlBdb+7L2zR+4HwOUhTI1Dg49bG3y903w8sI4mfDZIf3+ctYNwDqbszssblft9TO2AOf9qKcrwNn4baqrouw==" saltValue="XF73R5lX9N0XKr4ovzcK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24" t="s">
        <v>560</v>
      </c>
      <c r="D34" s="1224"/>
      <c r="E34" s="1225"/>
      <c r="F34" s="32">
        <v>30.12</v>
      </c>
      <c r="G34" s="33">
        <v>30.45</v>
      </c>
      <c r="H34" s="33">
        <v>32.51</v>
      </c>
      <c r="I34" s="33">
        <v>32.79</v>
      </c>
      <c r="J34" s="34">
        <v>34.57</v>
      </c>
      <c r="K34" s="22"/>
      <c r="L34" s="22"/>
      <c r="M34" s="22"/>
      <c r="N34" s="22"/>
      <c r="O34" s="22"/>
      <c r="P34" s="22"/>
    </row>
    <row r="35" spans="1:16" ht="39" customHeight="1">
      <c r="A35" s="22"/>
      <c r="B35" s="35"/>
      <c r="C35" s="1218" t="s">
        <v>561</v>
      </c>
      <c r="D35" s="1219"/>
      <c r="E35" s="1220"/>
      <c r="F35" s="36">
        <v>17.350000000000001</v>
      </c>
      <c r="G35" s="37">
        <v>17.170000000000002</v>
      </c>
      <c r="H35" s="37">
        <v>18.55</v>
      </c>
      <c r="I35" s="37">
        <v>20.36</v>
      </c>
      <c r="J35" s="38">
        <v>21.98</v>
      </c>
      <c r="K35" s="22"/>
      <c r="L35" s="22"/>
      <c r="M35" s="22"/>
      <c r="N35" s="22"/>
      <c r="O35" s="22"/>
      <c r="P35" s="22"/>
    </row>
    <row r="36" spans="1:16" ht="39" customHeight="1">
      <c r="A36" s="22"/>
      <c r="B36" s="35"/>
      <c r="C36" s="1218" t="s">
        <v>562</v>
      </c>
      <c r="D36" s="1219"/>
      <c r="E36" s="1220"/>
      <c r="F36" s="36">
        <v>13.97</v>
      </c>
      <c r="G36" s="37">
        <v>7.54</v>
      </c>
      <c r="H36" s="37">
        <v>6.54</v>
      </c>
      <c r="I36" s="37">
        <v>6.39</v>
      </c>
      <c r="J36" s="38">
        <v>11.05</v>
      </c>
      <c r="K36" s="22"/>
      <c r="L36" s="22"/>
      <c r="M36" s="22"/>
      <c r="N36" s="22"/>
      <c r="O36" s="22"/>
      <c r="P36" s="22"/>
    </row>
    <row r="37" spans="1:16" ht="39" customHeight="1">
      <c r="A37" s="22"/>
      <c r="B37" s="35"/>
      <c r="C37" s="1218" t="s">
        <v>563</v>
      </c>
      <c r="D37" s="1219"/>
      <c r="E37" s="1220"/>
      <c r="F37" s="36">
        <v>1.81</v>
      </c>
      <c r="G37" s="37">
        <v>1.28</v>
      </c>
      <c r="H37" s="37">
        <v>2.87</v>
      </c>
      <c r="I37" s="37">
        <v>2.1800000000000002</v>
      </c>
      <c r="J37" s="38">
        <v>3.43</v>
      </c>
      <c r="K37" s="22"/>
      <c r="L37" s="22"/>
      <c r="M37" s="22"/>
      <c r="N37" s="22"/>
      <c r="O37" s="22"/>
      <c r="P37" s="22"/>
    </row>
    <row r="38" spans="1:16" ht="39" customHeight="1">
      <c r="A38" s="22"/>
      <c r="B38" s="35"/>
      <c r="C38" s="1218" t="s">
        <v>564</v>
      </c>
      <c r="D38" s="1219"/>
      <c r="E38" s="1220"/>
      <c r="F38" s="36">
        <v>0.77</v>
      </c>
      <c r="G38" s="37">
        <v>1.32</v>
      </c>
      <c r="H38" s="37">
        <v>1.5</v>
      </c>
      <c r="I38" s="37">
        <v>1.93</v>
      </c>
      <c r="J38" s="38">
        <v>0.64</v>
      </c>
      <c r="K38" s="22"/>
      <c r="L38" s="22"/>
      <c r="M38" s="22"/>
      <c r="N38" s="22"/>
      <c r="O38" s="22"/>
      <c r="P38" s="22"/>
    </row>
    <row r="39" spans="1:16" ht="39" customHeight="1">
      <c r="A39" s="22"/>
      <c r="B39" s="35"/>
      <c r="C39" s="1218" t="s">
        <v>565</v>
      </c>
      <c r="D39" s="1219"/>
      <c r="E39" s="1220"/>
      <c r="F39" s="36">
        <v>0.01</v>
      </c>
      <c r="G39" s="37">
        <v>0.05</v>
      </c>
      <c r="H39" s="37">
        <v>0.04</v>
      </c>
      <c r="I39" s="37">
        <v>0.03</v>
      </c>
      <c r="J39" s="38">
        <v>0.02</v>
      </c>
      <c r="K39" s="22"/>
      <c r="L39" s="22"/>
      <c r="M39" s="22"/>
      <c r="N39" s="22"/>
      <c r="O39" s="22"/>
      <c r="P39" s="22"/>
    </row>
    <row r="40" spans="1:16" ht="39" customHeight="1">
      <c r="A40" s="22"/>
      <c r="B40" s="35"/>
      <c r="C40" s="1218" t="s">
        <v>566</v>
      </c>
      <c r="D40" s="1219"/>
      <c r="E40" s="1220"/>
      <c r="F40" s="36">
        <v>0.01</v>
      </c>
      <c r="G40" s="37">
        <v>0.03</v>
      </c>
      <c r="H40" s="37">
        <v>0.01</v>
      </c>
      <c r="I40" s="37">
        <v>0.02</v>
      </c>
      <c r="J40" s="38">
        <v>0.01</v>
      </c>
      <c r="K40" s="22"/>
      <c r="L40" s="22"/>
      <c r="M40" s="22"/>
      <c r="N40" s="22"/>
      <c r="O40" s="22"/>
      <c r="P40" s="22"/>
    </row>
    <row r="41" spans="1:16" ht="39" customHeight="1">
      <c r="A41" s="22"/>
      <c r="B41" s="35"/>
      <c r="C41" s="1218" t="s">
        <v>567</v>
      </c>
      <c r="D41" s="1219"/>
      <c r="E41" s="1220"/>
      <c r="F41" s="36">
        <v>0.01</v>
      </c>
      <c r="G41" s="37">
        <v>0.01</v>
      </c>
      <c r="H41" s="37">
        <v>0</v>
      </c>
      <c r="I41" s="37">
        <v>0</v>
      </c>
      <c r="J41" s="38">
        <v>0</v>
      </c>
      <c r="K41" s="22"/>
      <c r="L41" s="22"/>
      <c r="M41" s="22"/>
      <c r="N41" s="22"/>
      <c r="O41" s="22"/>
      <c r="P41" s="22"/>
    </row>
    <row r="42" spans="1:16" ht="39" customHeight="1">
      <c r="A42" s="22"/>
      <c r="B42" s="39"/>
      <c r="C42" s="1218" t="s">
        <v>568</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569</v>
      </c>
      <c r="D43" s="1222"/>
      <c r="E43" s="1223"/>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8EgdBCyiHgFMEFABiTmoV3y6WdxxM/w41WbjuterkAVgoSrnU6YHU4A2XL8jH39sGOYLGubjIKnwO5/2K0asw==" saltValue="Qbg58jAhjPujKwdj7p9a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4" t="s">
        <v>11</v>
      </c>
      <c r="C45" s="1235"/>
      <c r="D45" s="58"/>
      <c r="E45" s="1240" t="s">
        <v>12</v>
      </c>
      <c r="F45" s="1240"/>
      <c r="G45" s="1240"/>
      <c r="H45" s="1240"/>
      <c r="I45" s="1240"/>
      <c r="J45" s="1241"/>
      <c r="K45" s="59">
        <v>1799</v>
      </c>
      <c r="L45" s="60">
        <v>1714</v>
      </c>
      <c r="M45" s="60">
        <v>1557</v>
      </c>
      <c r="N45" s="60">
        <v>1580</v>
      </c>
      <c r="O45" s="61">
        <v>1393</v>
      </c>
      <c r="P45" s="48"/>
      <c r="Q45" s="48"/>
      <c r="R45" s="48"/>
      <c r="S45" s="48"/>
      <c r="T45" s="48"/>
      <c r="U45" s="48"/>
    </row>
    <row r="46" spans="1:21" ht="30.75" customHeight="1">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15</v>
      </c>
      <c r="F48" s="1228"/>
      <c r="G48" s="1228"/>
      <c r="H48" s="1228"/>
      <c r="I48" s="1228"/>
      <c r="J48" s="1229"/>
      <c r="K48" s="63">
        <v>108</v>
      </c>
      <c r="L48" s="64">
        <v>48</v>
      </c>
      <c r="M48" s="64">
        <v>36</v>
      </c>
      <c r="N48" s="64">
        <v>36</v>
      </c>
      <c r="O48" s="65">
        <v>44</v>
      </c>
      <c r="P48" s="48"/>
      <c r="Q48" s="48"/>
      <c r="R48" s="48"/>
      <c r="S48" s="48"/>
      <c r="T48" s="48"/>
      <c r="U48" s="48"/>
    </row>
    <row r="49" spans="1:21" ht="30.75" customHeight="1">
      <c r="A49" s="48"/>
      <c r="B49" s="1236"/>
      <c r="C49" s="1237"/>
      <c r="D49" s="62"/>
      <c r="E49" s="1228" t="s">
        <v>16</v>
      </c>
      <c r="F49" s="1228"/>
      <c r="G49" s="1228"/>
      <c r="H49" s="1228"/>
      <c r="I49" s="1228"/>
      <c r="J49" s="1229"/>
      <c r="K49" s="63">
        <v>488</v>
      </c>
      <c r="L49" s="64">
        <v>187</v>
      </c>
      <c r="M49" s="64">
        <v>324</v>
      </c>
      <c r="N49" s="64">
        <v>339</v>
      </c>
      <c r="O49" s="65">
        <v>352</v>
      </c>
      <c r="P49" s="48"/>
      <c r="Q49" s="48"/>
      <c r="R49" s="48"/>
      <c r="S49" s="48"/>
      <c r="T49" s="48"/>
      <c r="U49" s="48"/>
    </row>
    <row r="50" spans="1:21" ht="30.75" customHeight="1">
      <c r="A50" s="48"/>
      <c r="B50" s="1236"/>
      <c r="C50" s="1237"/>
      <c r="D50" s="62"/>
      <c r="E50" s="1228" t="s">
        <v>17</v>
      </c>
      <c r="F50" s="1228"/>
      <c r="G50" s="1228"/>
      <c r="H50" s="1228"/>
      <c r="I50" s="1228"/>
      <c r="J50" s="1229"/>
      <c r="K50" s="63">
        <v>344</v>
      </c>
      <c r="L50" s="64">
        <v>344</v>
      </c>
      <c r="M50" s="64">
        <v>345</v>
      </c>
      <c r="N50" s="64">
        <v>344</v>
      </c>
      <c r="O50" s="65">
        <v>341</v>
      </c>
      <c r="P50" s="48"/>
      <c r="Q50" s="48"/>
      <c r="R50" s="48"/>
      <c r="S50" s="48"/>
      <c r="T50" s="48"/>
      <c r="U50" s="48"/>
    </row>
    <row r="51" spans="1:21" ht="30.75" customHeight="1">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c r="A52" s="48"/>
      <c r="B52" s="1226" t="s">
        <v>19</v>
      </c>
      <c r="C52" s="1227"/>
      <c r="D52" s="66"/>
      <c r="E52" s="1228" t="s">
        <v>20</v>
      </c>
      <c r="F52" s="1228"/>
      <c r="G52" s="1228"/>
      <c r="H52" s="1228"/>
      <c r="I52" s="1228"/>
      <c r="J52" s="1229"/>
      <c r="K52" s="63">
        <v>1859</v>
      </c>
      <c r="L52" s="64">
        <v>1709</v>
      </c>
      <c r="M52" s="64">
        <v>1548</v>
      </c>
      <c r="N52" s="64">
        <v>1797</v>
      </c>
      <c r="O52" s="65">
        <v>1707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880</v>
      </c>
      <c r="L53" s="69">
        <v>584</v>
      </c>
      <c r="M53" s="69">
        <v>714</v>
      </c>
      <c r="N53" s="69">
        <v>502</v>
      </c>
      <c r="O53" s="70">
        <v>423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s7qwSU1sSQpJOXXT7F9O0Ei9ossRDwAB3aeGuVhu3lTL0O3+/QZYXSFgG77++bh0KBC6m3ieDxEBkg0RIAJKg==" saltValue="+M0uywZ9H0yS+af9paxz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551</v>
      </c>
      <c r="J40" s="79" t="s">
        <v>552</v>
      </c>
      <c r="K40" s="79" t="s">
        <v>553</v>
      </c>
      <c r="L40" s="79" t="s">
        <v>554</v>
      </c>
      <c r="M40" s="80" t="s">
        <v>555</v>
      </c>
    </row>
    <row r="41" spans="2:13" ht="27.75" customHeight="1">
      <c r="B41" s="1254" t="s">
        <v>24</v>
      </c>
      <c r="C41" s="1255"/>
      <c r="D41" s="81"/>
      <c r="E41" s="1256" t="s">
        <v>25</v>
      </c>
      <c r="F41" s="1256"/>
      <c r="G41" s="1256"/>
      <c r="H41" s="1257"/>
      <c r="I41" s="82">
        <v>14253</v>
      </c>
      <c r="J41" s="83">
        <v>13395</v>
      </c>
      <c r="K41" s="83">
        <v>12982</v>
      </c>
      <c r="L41" s="83">
        <v>11798</v>
      </c>
      <c r="M41" s="84">
        <v>10712</v>
      </c>
    </row>
    <row r="42" spans="2:13" ht="27.75" customHeight="1">
      <c r="B42" s="1244"/>
      <c r="C42" s="1245"/>
      <c r="D42" s="85"/>
      <c r="E42" s="1248" t="s">
        <v>26</v>
      </c>
      <c r="F42" s="1248"/>
      <c r="G42" s="1248"/>
      <c r="H42" s="1249"/>
      <c r="I42" s="86">
        <v>3092</v>
      </c>
      <c r="J42" s="87">
        <v>2747</v>
      </c>
      <c r="K42" s="87">
        <v>2403</v>
      </c>
      <c r="L42" s="87">
        <v>2059</v>
      </c>
      <c r="M42" s="88">
        <v>1378</v>
      </c>
    </row>
    <row r="43" spans="2:13" ht="27.75" customHeight="1">
      <c r="B43" s="1244"/>
      <c r="C43" s="1245"/>
      <c r="D43" s="85"/>
      <c r="E43" s="1248" t="s">
        <v>27</v>
      </c>
      <c r="F43" s="1248"/>
      <c r="G43" s="1248"/>
      <c r="H43" s="1249"/>
      <c r="I43" s="86">
        <v>1010</v>
      </c>
      <c r="J43" s="87">
        <v>922</v>
      </c>
      <c r="K43" s="87">
        <v>625</v>
      </c>
      <c r="L43" s="87">
        <v>379</v>
      </c>
      <c r="M43" s="88">
        <v>358</v>
      </c>
    </row>
    <row r="44" spans="2:13" ht="27.75" customHeight="1">
      <c r="B44" s="1244"/>
      <c r="C44" s="1245"/>
      <c r="D44" s="85"/>
      <c r="E44" s="1248" t="s">
        <v>28</v>
      </c>
      <c r="F44" s="1248"/>
      <c r="G44" s="1248"/>
      <c r="H44" s="1249"/>
      <c r="I44" s="86">
        <v>2962</v>
      </c>
      <c r="J44" s="87">
        <v>2923</v>
      </c>
      <c r="K44" s="87">
        <v>2790</v>
      </c>
      <c r="L44" s="87">
        <v>2597</v>
      </c>
      <c r="M44" s="88">
        <v>2348</v>
      </c>
    </row>
    <row r="45" spans="2:13" ht="27.75" customHeight="1">
      <c r="B45" s="1244"/>
      <c r="C45" s="1245"/>
      <c r="D45" s="85"/>
      <c r="E45" s="1248" t="s">
        <v>29</v>
      </c>
      <c r="F45" s="1248"/>
      <c r="G45" s="1248"/>
      <c r="H45" s="1249"/>
      <c r="I45" s="86">
        <v>607</v>
      </c>
      <c r="J45" s="87">
        <v>493</v>
      </c>
      <c r="K45" s="87">
        <v>173</v>
      </c>
      <c r="L45" s="87">
        <v>75</v>
      </c>
      <c r="M45" s="88">
        <v>45</v>
      </c>
    </row>
    <row r="46" spans="2:13" ht="27.75" customHeight="1">
      <c r="B46" s="1244"/>
      <c r="C46" s="1245"/>
      <c r="D46" s="89"/>
      <c r="E46" s="1248" t="s">
        <v>30</v>
      </c>
      <c r="F46" s="1248"/>
      <c r="G46" s="1248"/>
      <c r="H46" s="1249"/>
      <c r="I46" s="86" t="s">
        <v>508</v>
      </c>
      <c r="J46" s="87">
        <v>4</v>
      </c>
      <c r="K46" s="87">
        <v>2</v>
      </c>
      <c r="L46" s="87">
        <v>2</v>
      </c>
      <c r="M46" s="88">
        <v>173</v>
      </c>
    </row>
    <row r="47" spans="2:13" ht="27.75" customHeight="1">
      <c r="B47" s="1244"/>
      <c r="C47" s="1245"/>
      <c r="D47" s="90"/>
      <c r="E47" s="1258" t="s">
        <v>31</v>
      </c>
      <c r="F47" s="1259"/>
      <c r="G47" s="1259"/>
      <c r="H47" s="1260"/>
      <c r="I47" s="86" t="s">
        <v>508</v>
      </c>
      <c r="J47" s="87" t="s">
        <v>508</v>
      </c>
      <c r="K47" s="87" t="s">
        <v>508</v>
      </c>
      <c r="L47" s="87" t="s">
        <v>508</v>
      </c>
      <c r="M47" s="88" t="s">
        <v>508</v>
      </c>
    </row>
    <row r="48" spans="2:13" ht="27.75" customHeight="1">
      <c r="B48" s="1244"/>
      <c r="C48" s="1245"/>
      <c r="D48" s="85"/>
      <c r="E48" s="1248" t="s">
        <v>32</v>
      </c>
      <c r="F48" s="1248"/>
      <c r="G48" s="1248"/>
      <c r="H48" s="1249"/>
      <c r="I48" s="86" t="s">
        <v>508</v>
      </c>
      <c r="J48" s="87" t="s">
        <v>508</v>
      </c>
      <c r="K48" s="87" t="s">
        <v>508</v>
      </c>
      <c r="L48" s="87" t="s">
        <v>508</v>
      </c>
      <c r="M48" s="88" t="s">
        <v>508</v>
      </c>
    </row>
    <row r="49" spans="2:13" ht="27.75" customHeight="1">
      <c r="B49" s="1246"/>
      <c r="C49" s="1247"/>
      <c r="D49" s="85"/>
      <c r="E49" s="1248" t="s">
        <v>33</v>
      </c>
      <c r="F49" s="1248"/>
      <c r="G49" s="1248"/>
      <c r="H49" s="1249"/>
      <c r="I49" s="86" t="s">
        <v>508</v>
      </c>
      <c r="J49" s="87" t="s">
        <v>508</v>
      </c>
      <c r="K49" s="87" t="s">
        <v>508</v>
      </c>
      <c r="L49" s="87" t="s">
        <v>508</v>
      </c>
      <c r="M49" s="88" t="s">
        <v>508</v>
      </c>
    </row>
    <row r="50" spans="2:13" ht="27.75" customHeight="1">
      <c r="B50" s="1242" t="s">
        <v>34</v>
      </c>
      <c r="C50" s="1243"/>
      <c r="D50" s="91"/>
      <c r="E50" s="1248" t="s">
        <v>35</v>
      </c>
      <c r="F50" s="1248"/>
      <c r="G50" s="1248"/>
      <c r="H50" s="1249"/>
      <c r="I50" s="86">
        <v>5267</v>
      </c>
      <c r="J50" s="87">
        <v>6092</v>
      </c>
      <c r="K50" s="87">
        <v>6516</v>
      </c>
      <c r="L50" s="87">
        <v>6606</v>
      </c>
      <c r="M50" s="88">
        <v>7365</v>
      </c>
    </row>
    <row r="51" spans="2:13" ht="27.75" customHeight="1">
      <c r="B51" s="1244"/>
      <c r="C51" s="1245"/>
      <c r="D51" s="85"/>
      <c r="E51" s="1248" t="s">
        <v>36</v>
      </c>
      <c r="F51" s="1248"/>
      <c r="G51" s="1248"/>
      <c r="H51" s="1249"/>
      <c r="I51" s="86">
        <v>3508</v>
      </c>
      <c r="J51" s="87">
        <v>2960</v>
      </c>
      <c r="K51" s="87">
        <v>2715</v>
      </c>
      <c r="L51" s="87">
        <v>2470</v>
      </c>
      <c r="M51" s="88">
        <v>2710</v>
      </c>
    </row>
    <row r="52" spans="2:13" ht="27.75" customHeight="1">
      <c r="B52" s="1246"/>
      <c r="C52" s="1247"/>
      <c r="D52" s="85"/>
      <c r="E52" s="1248" t="s">
        <v>37</v>
      </c>
      <c r="F52" s="1248"/>
      <c r="G52" s="1248"/>
      <c r="H52" s="1249"/>
      <c r="I52" s="86">
        <v>13249</v>
      </c>
      <c r="J52" s="87">
        <v>13602</v>
      </c>
      <c r="K52" s="87">
        <v>12088</v>
      </c>
      <c r="L52" s="87">
        <v>11240</v>
      </c>
      <c r="M52" s="88">
        <v>10295</v>
      </c>
    </row>
    <row r="53" spans="2:13" ht="27.75" customHeight="1" thickBot="1">
      <c r="B53" s="1250" t="s">
        <v>38</v>
      </c>
      <c r="C53" s="1251"/>
      <c r="D53" s="92"/>
      <c r="E53" s="1252" t="s">
        <v>39</v>
      </c>
      <c r="F53" s="1252"/>
      <c r="G53" s="1252"/>
      <c r="H53" s="1253"/>
      <c r="I53" s="93">
        <v>-101</v>
      </c>
      <c r="J53" s="94">
        <v>-2169</v>
      </c>
      <c r="K53" s="94">
        <v>-2344</v>
      </c>
      <c r="L53" s="94">
        <v>-3405</v>
      </c>
      <c r="M53" s="95">
        <v>-5355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sYvOttLc9Jlg6LqwJthFchiaPJTEBcIu74LX2R2Up64reItRwFQmOVI/SajAIKmaZBq8OmmliTcyqOzQBO14A==" saltValue="dQ9+/OdJZfpNrmjKi+R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553</v>
      </c>
      <c r="G54" s="104" t="s">
        <v>554</v>
      </c>
      <c r="H54" s="105" t="s">
        <v>555</v>
      </c>
    </row>
    <row r="55" spans="2:8" ht="52.5" customHeight="1">
      <c r="B55" s="106"/>
      <c r="C55" s="1269" t="s">
        <v>42</v>
      </c>
      <c r="D55" s="1269"/>
      <c r="E55" s="1270"/>
      <c r="F55" s="107">
        <v>3362</v>
      </c>
      <c r="G55" s="107">
        <v>2448</v>
      </c>
      <c r="H55" s="108">
        <v>2233</v>
      </c>
    </row>
    <row r="56" spans="2:8" ht="52.5" customHeight="1">
      <c r="B56" s="109"/>
      <c r="C56" s="1271" t="s">
        <v>43</v>
      </c>
      <c r="D56" s="1271"/>
      <c r="E56" s="1272"/>
      <c r="F56" s="110">
        <v>2</v>
      </c>
      <c r="G56" s="110">
        <v>2</v>
      </c>
      <c r="H56" s="111">
        <v>2</v>
      </c>
    </row>
    <row r="57" spans="2:8" ht="53.25" customHeight="1">
      <c r="B57" s="109"/>
      <c r="C57" s="1273" t="s">
        <v>44</v>
      </c>
      <c r="D57" s="1273"/>
      <c r="E57" s="1274"/>
      <c r="F57" s="112">
        <v>2193</v>
      </c>
      <c r="G57" s="112">
        <v>2977</v>
      </c>
      <c r="H57" s="113">
        <v>3746</v>
      </c>
    </row>
    <row r="58" spans="2:8" ht="45.75" customHeight="1">
      <c r="B58" s="114"/>
      <c r="C58" s="1261" t="s">
        <v>585</v>
      </c>
      <c r="D58" s="1262"/>
      <c r="E58" s="1263"/>
      <c r="F58" s="115">
        <v>1516</v>
      </c>
      <c r="G58" s="115">
        <v>1717</v>
      </c>
      <c r="H58" s="116">
        <v>1918</v>
      </c>
    </row>
    <row r="59" spans="2:8" ht="45.75" customHeight="1">
      <c r="B59" s="114"/>
      <c r="C59" s="1261" t="s">
        <v>570</v>
      </c>
      <c r="D59" s="1262"/>
      <c r="E59" s="1263"/>
      <c r="F59" s="115">
        <v>261</v>
      </c>
      <c r="G59" s="115">
        <v>668</v>
      </c>
      <c r="H59" s="116">
        <v>1065</v>
      </c>
    </row>
    <row r="60" spans="2:8" ht="45.75" customHeight="1">
      <c r="B60" s="114"/>
      <c r="C60" s="1261" t="s">
        <v>571</v>
      </c>
      <c r="D60" s="1262"/>
      <c r="E60" s="1263"/>
      <c r="F60" s="115">
        <v>58</v>
      </c>
      <c r="G60" s="115">
        <v>130</v>
      </c>
      <c r="H60" s="116">
        <v>222</v>
      </c>
    </row>
    <row r="61" spans="2:8" ht="45.75" customHeight="1">
      <c r="B61" s="114"/>
      <c r="C61" s="1261" t="s">
        <v>572</v>
      </c>
      <c r="D61" s="1262"/>
      <c r="E61" s="1263"/>
      <c r="F61" s="115">
        <v>195</v>
      </c>
      <c r="G61" s="115">
        <v>193</v>
      </c>
      <c r="H61" s="116">
        <v>188</v>
      </c>
    </row>
    <row r="62" spans="2:8" ht="45.75" customHeight="1" thickBot="1">
      <c r="B62" s="117"/>
      <c r="C62" s="1264" t="s">
        <v>573</v>
      </c>
      <c r="D62" s="1265"/>
      <c r="E62" s="1266"/>
      <c r="F62" s="118">
        <v>34</v>
      </c>
      <c r="G62" s="118">
        <v>95</v>
      </c>
      <c r="H62" s="119">
        <v>141</v>
      </c>
    </row>
    <row r="63" spans="2:8" ht="52.5" customHeight="1" thickBot="1">
      <c r="B63" s="120"/>
      <c r="C63" s="1267" t="s">
        <v>45</v>
      </c>
      <c r="D63" s="1267"/>
      <c r="E63" s="1268"/>
      <c r="F63" s="121">
        <v>5557</v>
      </c>
      <c r="G63" s="121">
        <v>5427</v>
      </c>
      <c r="H63" s="122">
        <v>5981</v>
      </c>
    </row>
    <row r="64" spans="2:8" ht="15" customHeight="1"/>
    <row r="65" ht="0" hidden="1" customHeight="1"/>
    <row r="66" ht="0" hidden="1" customHeight="1"/>
  </sheetData>
  <sheetProtection algorithmName="SHA-512" hashValue="B7DueXNOekpZh74/Rkp7Oevg5HovBPWJqgUwLxaQr9EvlS6DkR19IF5nDnq+ssrIKwlOciBMfTvsuwvjuvcl2g==" saltValue="Q2DKpNCO2qmmbp/OOrd6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79"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589</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48.1</v>
      </c>
      <c r="CG53" s="1277"/>
      <c r="CH53" s="1277"/>
      <c r="CI53" s="1277"/>
      <c r="CJ53" s="1277"/>
      <c r="CK53" s="1277"/>
      <c r="CL53" s="1277"/>
      <c r="CM53" s="1277"/>
      <c r="CN53" s="1277">
        <v>44.5</v>
      </c>
      <c r="CO53" s="1277"/>
      <c r="CP53" s="1277"/>
      <c r="CQ53" s="1277"/>
      <c r="CR53" s="1277"/>
      <c r="CS53" s="1277"/>
      <c r="CT53" s="1277"/>
      <c r="CU53" s="1277"/>
      <c r="CV53" s="1277">
        <v>46.5</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593</v>
      </c>
      <c r="AO55" s="1281"/>
      <c r="AP55" s="1281"/>
      <c r="AQ55" s="1281"/>
      <c r="AR55" s="1281"/>
      <c r="AS55" s="1281"/>
      <c r="AT55" s="1281"/>
      <c r="AU55" s="1281"/>
      <c r="AV55" s="1281"/>
      <c r="AW55" s="1281"/>
      <c r="AX55" s="1281"/>
      <c r="AY55" s="1281"/>
      <c r="AZ55" s="1281"/>
      <c r="BA55" s="1281"/>
      <c r="BB55" s="1280" t="s">
        <v>594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33.6</v>
      </c>
      <c r="CG55" s="1277"/>
      <c r="CH55" s="1277"/>
      <c r="CI55" s="1277"/>
      <c r="CJ55" s="1277"/>
      <c r="CK55" s="1277"/>
      <c r="CL55" s="1277"/>
      <c r="CM55" s="1277"/>
      <c r="CN55" s="1277">
        <v>35.299999999999997</v>
      </c>
      <c r="CO55" s="1277"/>
      <c r="CP55" s="1277"/>
      <c r="CQ55" s="1277"/>
      <c r="CR55" s="1277"/>
      <c r="CS55" s="1277"/>
      <c r="CT55" s="1277"/>
      <c r="CU55" s="1277"/>
      <c r="CV55" s="1277">
        <v>31.9</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56.8</v>
      </c>
      <c r="CG57" s="1277"/>
      <c r="CH57" s="1277"/>
      <c r="CI57" s="1277"/>
      <c r="CJ57" s="1277"/>
      <c r="CK57" s="1277"/>
      <c r="CL57" s="1277"/>
      <c r="CM57" s="1277"/>
      <c r="CN57" s="1277">
        <v>60.4</v>
      </c>
      <c r="CO57" s="1277"/>
      <c r="CP57" s="1277"/>
      <c r="CQ57" s="1277"/>
      <c r="CR57" s="1277"/>
      <c r="CS57" s="1277"/>
      <c r="CT57" s="1277"/>
      <c r="CU57" s="1277"/>
      <c r="CV57" s="1277">
        <v>60.8</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595</v>
      </c>
    </row>
    <row r="64" spans="1:109">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589</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c r="B73" s="374"/>
      <c r="G73" s="1293"/>
      <c r="H73" s="1293"/>
      <c r="I73" s="1293"/>
      <c r="J73" s="1293"/>
      <c r="K73" s="1276"/>
      <c r="L73" s="1276"/>
      <c r="M73" s="1276"/>
      <c r="N73" s="1276"/>
      <c r="AM73" s="383"/>
      <c r="AN73" s="1280" t="s">
        <v>590</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6.8</v>
      </c>
      <c r="BQ75" s="1277"/>
      <c r="BR75" s="1277"/>
      <c r="BS75" s="1277"/>
      <c r="BT75" s="1277"/>
      <c r="BU75" s="1277"/>
      <c r="BV75" s="1277"/>
      <c r="BW75" s="1277"/>
      <c r="BX75" s="1277">
        <v>6.7</v>
      </c>
      <c r="BY75" s="1277"/>
      <c r="BZ75" s="1277"/>
      <c r="CA75" s="1277"/>
      <c r="CB75" s="1277"/>
      <c r="CC75" s="1277"/>
      <c r="CD75" s="1277"/>
      <c r="CE75" s="1277"/>
      <c r="CF75" s="1277">
        <v>6.8</v>
      </c>
      <c r="CG75" s="1277"/>
      <c r="CH75" s="1277"/>
      <c r="CI75" s="1277"/>
      <c r="CJ75" s="1277"/>
      <c r="CK75" s="1277"/>
      <c r="CL75" s="1277"/>
      <c r="CM75" s="1277"/>
      <c r="CN75" s="1277">
        <v>5.5</v>
      </c>
      <c r="CO75" s="1277"/>
      <c r="CP75" s="1277"/>
      <c r="CQ75" s="1277"/>
      <c r="CR75" s="1277"/>
      <c r="CS75" s="1277"/>
      <c r="CT75" s="1277"/>
      <c r="CU75" s="1277"/>
      <c r="CV75" s="1277">
        <v>4.9000000000000004</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593</v>
      </c>
      <c r="AO77" s="1281"/>
      <c r="AP77" s="1281"/>
      <c r="AQ77" s="1281"/>
      <c r="AR77" s="1281"/>
      <c r="AS77" s="1281"/>
      <c r="AT77" s="1281"/>
      <c r="AU77" s="1281"/>
      <c r="AV77" s="1281"/>
      <c r="AW77" s="1281"/>
      <c r="AX77" s="1281"/>
      <c r="AY77" s="1281"/>
      <c r="AZ77" s="1281"/>
      <c r="BA77" s="1281"/>
      <c r="BB77" s="1280" t="s">
        <v>594</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33.6</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597</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lY+IHXpPGhcKQoXilcIGM+IzHgM/H6lwPZ/t3lx1+329eilKteFCnpaLc7hYY5LDJT9SvbGlKdJC/EwKsLMJg==" saltValue="UKjH9Czy8VYFPv/CyvJzm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5" zoomScaleNormal="75" zoomScaleSheetLayoutView="70" workbookViewId="0">
      <selection activeCell="A52" sqref="A5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5aJWAzRIooo9LU/5HXP2yOBzE2Z6JqMOpNUOhYQyK/OrIodbz2u/4KmBEWyZYXMAiAgwPSE8FfiGNKpTXrhsQ==" saltValue="tQqQH6gjww4nscm7FkXRA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2i64srmj5YohqPNu1p8KuSh36yy9fXZfTNdl+/P+0FgtUFIa36+bALLE0DOEv6F6/6EsZz/4liieEuSaLjU3g==" saltValue="wE53fZCJfPV27DjobWScw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55585</v>
      </c>
      <c r="E3" s="141"/>
      <c r="F3" s="142">
        <v>63956</v>
      </c>
      <c r="G3" s="143"/>
      <c r="H3" s="144"/>
    </row>
    <row r="4" spans="1:8">
      <c r="A4" s="145"/>
      <c r="B4" s="146"/>
      <c r="C4" s="147"/>
      <c r="D4" s="148">
        <v>14953</v>
      </c>
      <c r="E4" s="149"/>
      <c r="F4" s="150">
        <v>29239</v>
      </c>
      <c r="G4" s="151"/>
      <c r="H4" s="152"/>
    </row>
    <row r="5" spans="1:8">
      <c r="A5" s="133" t="s">
        <v>543</v>
      </c>
      <c r="B5" s="138"/>
      <c r="C5" s="139"/>
      <c r="D5" s="140">
        <v>27443</v>
      </c>
      <c r="E5" s="141"/>
      <c r="F5" s="142">
        <v>66255</v>
      </c>
      <c r="G5" s="143"/>
      <c r="H5" s="144"/>
    </row>
    <row r="6" spans="1:8">
      <c r="A6" s="145"/>
      <c r="B6" s="146"/>
      <c r="C6" s="147"/>
      <c r="D6" s="148">
        <v>9995</v>
      </c>
      <c r="E6" s="149"/>
      <c r="F6" s="150">
        <v>31822</v>
      </c>
      <c r="G6" s="151"/>
      <c r="H6" s="152"/>
    </row>
    <row r="7" spans="1:8">
      <c r="A7" s="133" t="s">
        <v>544</v>
      </c>
      <c r="B7" s="138"/>
      <c r="C7" s="139"/>
      <c r="D7" s="140">
        <v>51149</v>
      </c>
      <c r="E7" s="141"/>
      <c r="F7" s="142">
        <v>47278</v>
      </c>
      <c r="G7" s="143"/>
      <c r="H7" s="144"/>
    </row>
    <row r="8" spans="1:8">
      <c r="A8" s="145"/>
      <c r="B8" s="146"/>
      <c r="C8" s="147"/>
      <c r="D8" s="148">
        <v>17914</v>
      </c>
      <c r="E8" s="149"/>
      <c r="F8" s="150">
        <v>24096</v>
      </c>
      <c r="G8" s="151"/>
      <c r="H8" s="152"/>
    </row>
    <row r="9" spans="1:8">
      <c r="A9" s="133" t="s">
        <v>545</v>
      </c>
      <c r="B9" s="138"/>
      <c r="C9" s="139"/>
      <c r="D9" s="140">
        <v>28990</v>
      </c>
      <c r="E9" s="141"/>
      <c r="F9" s="142">
        <v>44504</v>
      </c>
      <c r="G9" s="143"/>
      <c r="H9" s="144"/>
    </row>
    <row r="10" spans="1:8">
      <c r="A10" s="145"/>
      <c r="B10" s="146"/>
      <c r="C10" s="147"/>
      <c r="D10" s="148">
        <v>20272</v>
      </c>
      <c r="E10" s="149"/>
      <c r="F10" s="150">
        <v>25876</v>
      </c>
      <c r="G10" s="151"/>
      <c r="H10" s="152"/>
    </row>
    <row r="11" spans="1:8">
      <c r="A11" s="133" t="s">
        <v>546</v>
      </c>
      <c r="B11" s="138"/>
      <c r="C11" s="139"/>
      <c r="D11" s="140">
        <v>21056</v>
      </c>
      <c r="E11" s="141"/>
      <c r="F11" s="142">
        <v>47820</v>
      </c>
      <c r="G11" s="143"/>
      <c r="H11" s="144"/>
    </row>
    <row r="12" spans="1:8">
      <c r="A12" s="145"/>
      <c r="B12" s="146"/>
      <c r="C12" s="153"/>
      <c r="D12" s="148">
        <v>13206</v>
      </c>
      <c r="E12" s="149"/>
      <c r="F12" s="150">
        <v>25855</v>
      </c>
      <c r="G12" s="151"/>
      <c r="H12" s="152"/>
    </row>
    <row r="13" spans="1:8">
      <c r="A13" s="133"/>
      <c r="B13" s="138"/>
      <c r="C13" s="154"/>
      <c r="D13" s="155">
        <v>36845</v>
      </c>
      <c r="E13" s="156"/>
      <c r="F13" s="157">
        <v>53963</v>
      </c>
      <c r="G13" s="158"/>
      <c r="H13" s="144"/>
    </row>
    <row r="14" spans="1:8">
      <c r="A14" s="145"/>
      <c r="B14" s="146"/>
      <c r="C14" s="147"/>
      <c r="D14" s="148">
        <v>15268</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13.98</v>
      </c>
      <c r="C19" s="159">
        <f>ROUND(VALUE(SUBSTITUTE(実質収支比率等に係る経年分析!G$48,"▲","-")),2)</f>
        <v>7.54</v>
      </c>
      <c r="D19" s="159">
        <f>ROUND(VALUE(SUBSTITUTE(実質収支比率等に係る経年分析!H$48,"▲","-")),2)</f>
        <v>6.54</v>
      </c>
      <c r="E19" s="159">
        <f>ROUND(VALUE(SUBSTITUTE(実質収支比率等に係る経年分析!I$48,"▲","-")),2)</f>
        <v>6.47</v>
      </c>
      <c r="F19" s="159">
        <f>ROUND(VALUE(SUBSTITUTE(実質収支比率等に係る経年分析!J$48,"▲","-")),2)</f>
        <v>11.05</v>
      </c>
    </row>
    <row r="20" spans="1:11">
      <c r="A20" s="159" t="s">
        <v>49</v>
      </c>
      <c r="B20" s="159">
        <f>ROUND(VALUE(SUBSTITUTE(実質収支比率等に係る経年分析!F$47,"▲","-")),2)</f>
        <v>28.14</v>
      </c>
      <c r="C20" s="159">
        <f>ROUND(VALUE(SUBSTITUTE(実質収支比率等に係る経年分析!G$47,"▲","-")),2)</f>
        <v>29.71</v>
      </c>
      <c r="D20" s="159">
        <f>ROUND(VALUE(SUBSTITUTE(実質収支比率等に係る経年分析!H$47,"▲","-")),2)</f>
        <v>27.64</v>
      </c>
      <c r="E20" s="159">
        <f>ROUND(VALUE(SUBSTITUTE(実質収支比率等に係る経年分析!I$47,"▲","-")),2)</f>
        <v>19.84</v>
      </c>
      <c r="F20" s="159">
        <f>ROUND(VALUE(SUBSTITUTE(実質収支比率等に係る経年分析!J$47,"▲","-")),2)</f>
        <v>17.98</v>
      </c>
    </row>
    <row r="21" spans="1:11">
      <c r="A21" s="159" t="s">
        <v>50</v>
      </c>
      <c r="B21" s="159">
        <f>IF(ISNUMBER(VALUE(SUBSTITUTE(実質収支比率等に係る経年分析!F$49,"▲","-"))),ROUND(VALUE(SUBSTITUTE(実質収支比率等に係る経年分析!F$49,"▲","-")),2),NA())</f>
        <v>4.8899999999999997</v>
      </c>
      <c r="C21" s="159">
        <f>IF(ISNUMBER(VALUE(SUBSTITUTE(実質収支比率等に係る経年分析!G$49,"▲","-"))),ROUND(VALUE(SUBSTITUTE(実質収支比率等に係る経年分析!G$49,"▲","-")),2),NA())</f>
        <v>-16.54</v>
      </c>
      <c r="D21" s="159">
        <f>IF(ISNUMBER(VALUE(SUBSTITUTE(実質収支比率等に係る経年分析!H$49,"▲","-"))),ROUND(VALUE(SUBSTITUTE(実質収支比率等に係る経年分析!H$49,"▲","-")),2),NA())</f>
        <v>-8.6199999999999992</v>
      </c>
      <c r="E21" s="159">
        <f>IF(ISNUMBER(VALUE(SUBSTITUTE(実質収支比率等に係る経年分析!I$49,"▲","-"))),ROUND(VALUE(SUBSTITUTE(実質収支比率等に係る経年分析!I$49,"▲","-")),2),NA())</f>
        <v>-12.46</v>
      </c>
      <c r="F21" s="159">
        <f>IF(ISNUMBER(VALUE(SUBSTITUTE(実質収支比率等に係る経年分析!J$49,"▲","-"))),ROUND(VALUE(SUBSTITUTE(実質収支比率等に係る経年分析!J$49,"▲","-")),2),NA())</f>
        <v>-2.0299999999999998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0.64</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2.87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2.1800000000000002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11.05</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17.350000000000001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17.170000000000002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18.55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21.98</v>
      </c>
    </row>
    <row r="36" spans="1:16">
      <c r="A36" s="160" t="str">
        <f>IF(連結実質赤字比率に係る赤字・黒字の構成分析!C$34="",NA(),連結実質赤字比率に係る赤字・黒字の構成分析!C$34)</f>
        <v>公共下水道事業会計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30.12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30.45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32.51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32.79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34.57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1859</v>
      </c>
      <c r="E42" s="161"/>
      <c r="F42" s="161"/>
      <c r="G42" s="161">
        <f>'実質公債費比率（分子）の構造'!L$52</f>
        <v>1709</v>
      </c>
      <c r="H42" s="161"/>
      <c r="I42" s="161"/>
      <c r="J42" s="161">
        <f>'実質公債費比率（分子）の構造'!M$52</f>
        <v>1548</v>
      </c>
      <c r="K42" s="161"/>
      <c r="L42" s="161"/>
      <c r="M42" s="161">
        <f>'実質公債費比率（分子）の構造'!N$52</f>
        <v>1797</v>
      </c>
      <c r="N42" s="161"/>
      <c r="O42" s="161"/>
      <c r="P42" s="161">
        <f>'実質公債費比率（分子）の構造'!O$52</f>
        <v>1707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344</v>
      </c>
      <c r="C44" s="161"/>
      <c r="D44" s="161"/>
      <c r="E44" s="161">
        <f>'実質公債費比率（分子）の構造'!L$50</f>
        <v>344</v>
      </c>
      <c r="F44" s="161"/>
      <c r="G44" s="161"/>
      <c r="H44" s="161">
        <f>'実質公債費比率（分子）の構造'!M$50</f>
        <v>345</v>
      </c>
      <c r="I44" s="161"/>
      <c r="J44" s="161"/>
      <c r="K44" s="161">
        <f>'実質公債費比率（分子）の構造'!N$50</f>
        <v>344</v>
      </c>
      <c r="L44" s="161"/>
      <c r="M44" s="161"/>
      <c r="N44" s="161">
        <f>'実質公債費比率（分子）の構造'!O$50</f>
        <v>341</v>
      </c>
      <c r="O44" s="161"/>
      <c r="P44" s="161"/>
    </row>
    <row r="45" spans="1:16">
      <c r="A45" s="161" t="s">
        <v>60</v>
      </c>
      <c r="B45" s="161">
        <f>'実質公債費比率（分子）の構造'!K$49</f>
        <v>488</v>
      </c>
      <c r="C45" s="161"/>
      <c r="D45" s="161"/>
      <c r="E45" s="161">
        <f>'実質公債費比率（分子）の構造'!L$49</f>
        <v>187</v>
      </c>
      <c r="F45" s="161"/>
      <c r="G45" s="161"/>
      <c r="H45" s="161">
        <f>'実質公債費比率（分子）の構造'!M$49</f>
        <v>324</v>
      </c>
      <c r="I45" s="161"/>
      <c r="J45" s="161"/>
      <c r="K45" s="161">
        <f>'実質公債費比率（分子）の構造'!N$49</f>
        <v>339</v>
      </c>
      <c r="L45" s="161"/>
      <c r="M45" s="161"/>
      <c r="N45" s="161">
        <f>'実質公債費比率（分子）の構造'!O$49</f>
        <v>352</v>
      </c>
      <c r="O45" s="161"/>
      <c r="P45" s="161"/>
    </row>
    <row r="46" spans="1:16">
      <c r="A46" s="161" t="s">
        <v>61</v>
      </c>
      <c r="B46" s="161">
        <f>'実質公債費比率（分子）の構造'!K$48</f>
        <v>108</v>
      </c>
      <c r="C46" s="161"/>
      <c r="D46" s="161"/>
      <c r="E46" s="161">
        <f>'実質公債費比率（分子）の構造'!L$48</f>
        <v>48</v>
      </c>
      <c r="F46" s="161"/>
      <c r="G46" s="161"/>
      <c r="H46" s="161">
        <f>'実質公債費比率（分子）の構造'!M$48</f>
        <v>36</v>
      </c>
      <c r="I46" s="161"/>
      <c r="J46" s="161"/>
      <c r="K46" s="161">
        <f>'実質公債費比率（分子）の構造'!N$48</f>
        <v>36</v>
      </c>
      <c r="L46" s="161"/>
      <c r="M46" s="161"/>
      <c r="N46" s="161">
        <f>'実質公債費比率（分子）の構造'!O$48</f>
        <v>44</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1799</v>
      </c>
      <c r="C49" s="161"/>
      <c r="D49" s="161"/>
      <c r="E49" s="161">
        <f>'実質公債費比率（分子）の構造'!L$45</f>
        <v>1714</v>
      </c>
      <c r="F49" s="161"/>
      <c r="G49" s="161"/>
      <c r="H49" s="161">
        <f>'実質公債費比率（分子）の構造'!M$45</f>
        <v>1557</v>
      </c>
      <c r="I49" s="161"/>
      <c r="J49" s="161"/>
      <c r="K49" s="161">
        <f>'実質公債費比率（分子）の構造'!N$45</f>
        <v>1580</v>
      </c>
      <c r="L49" s="161"/>
      <c r="M49" s="161"/>
      <c r="N49" s="161">
        <f>'実質公債費比率（分子）の構造'!O$45</f>
        <v>1393</v>
      </c>
      <c r="O49" s="161"/>
      <c r="P49" s="161"/>
    </row>
    <row r="50" spans="1:16">
      <c r="A50" s="161" t="s">
        <v>64</v>
      </c>
      <c r="B50" s="161" t="e">
        <f>NA()</f>
        <v>#N/A</v>
      </c>
      <c r="C50" s="161">
        <f>IF(ISNUMBER('実質公債費比率（分子）の構造'!K$53),'実質公債費比率（分子）の構造'!K$53,NA())</f>
        <v>880</v>
      </c>
      <c r="D50" s="161" t="e">
        <f>NA()</f>
        <v>#N/A</v>
      </c>
      <c r="E50" s="161" t="e">
        <f>NA()</f>
        <v>#N/A</v>
      </c>
      <c r="F50" s="161">
        <f>IF(ISNUMBER('実質公債費比率（分子）の構造'!L$53),'実質公債費比率（分子）の構造'!L$53,NA())</f>
        <v>584</v>
      </c>
      <c r="G50" s="161" t="e">
        <f>NA()</f>
        <v>#N/A</v>
      </c>
      <c r="H50" s="161" t="e">
        <f>NA()</f>
        <v>#N/A</v>
      </c>
      <c r="I50" s="161">
        <f>IF(ISNUMBER('実質公債費比率（分子）の構造'!M$53),'実質公債費比率（分子）の構造'!M$53,NA())</f>
        <v>714</v>
      </c>
      <c r="J50" s="161" t="e">
        <f>NA()</f>
        <v>#N/A</v>
      </c>
      <c r="K50" s="161" t="e">
        <f>NA()</f>
        <v>#N/A</v>
      </c>
      <c r="L50" s="161">
        <f>IF(ISNUMBER('実質公債費比率（分子）の構造'!N$53),'実質公債費比率（分子）の構造'!N$53,NA())</f>
        <v>502</v>
      </c>
      <c r="M50" s="161" t="e">
        <f>NA()</f>
        <v>#N/A</v>
      </c>
      <c r="N50" s="161" t="e">
        <f>NA()</f>
        <v>#N/A</v>
      </c>
      <c r="O50" s="161">
        <f>IF(ISNUMBER('実質公債費比率（分子）の構造'!O$53),'実質公債費比率（分子）の構造'!O$53,NA())</f>
        <v>423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13249</v>
      </c>
      <c r="E56" s="160"/>
      <c r="F56" s="160"/>
      <c r="G56" s="160">
        <f>'将来負担比率（分子）の構造'!J$52</f>
        <v>13602</v>
      </c>
      <c r="H56" s="160"/>
      <c r="I56" s="160"/>
      <c r="J56" s="160">
        <f>'将来負担比率（分子）の構造'!K$52</f>
        <v>12088</v>
      </c>
      <c r="K56" s="160"/>
      <c r="L56" s="160"/>
      <c r="M56" s="160">
        <f>'将来負担比率（分子）の構造'!L$52</f>
        <v>11240</v>
      </c>
      <c r="N56" s="160"/>
      <c r="O56" s="160"/>
      <c r="P56" s="160">
        <f>'将来負担比率（分子）の構造'!M$52</f>
        <v>10295</v>
      </c>
    </row>
    <row r="57" spans="1:16">
      <c r="A57" s="160" t="s">
        <v>36</v>
      </c>
      <c r="B57" s="160"/>
      <c r="C57" s="160"/>
      <c r="D57" s="160">
        <f>'将来負担比率（分子）の構造'!I$51</f>
        <v>3508</v>
      </c>
      <c r="E57" s="160"/>
      <c r="F57" s="160"/>
      <c r="G57" s="160">
        <f>'将来負担比率（分子）の構造'!J$51</f>
        <v>2960</v>
      </c>
      <c r="H57" s="160"/>
      <c r="I57" s="160"/>
      <c r="J57" s="160">
        <f>'将来負担比率（分子）の構造'!K$51</f>
        <v>2715</v>
      </c>
      <c r="K57" s="160"/>
      <c r="L57" s="160"/>
      <c r="M57" s="160">
        <f>'将来負担比率（分子）の構造'!L$51</f>
        <v>2470</v>
      </c>
      <c r="N57" s="160"/>
      <c r="O57" s="160"/>
      <c r="P57" s="160">
        <f>'将来負担比率（分子）の構造'!M$51</f>
        <v>2710</v>
      </c>
    </row>
    <row r="58" spans="1:16">
      <c r="A58" s="160" t="s">
        <v>35</v>
      </c>
      <c r="B58" s="160"/>
      <c r="C58" s="160"/>
      <c r="D58" s="160">
        <f>'将来負担比率（分子）の構造'!I$50</f>
        <v>5267</v>
      </c>
      <c r="E58" s="160"/>
      <c r="F58" s="160"/>
      <c r="G58" s="160">
        <f>'将来負担比率（分子）の構造'!J$50</f>
        <v>6092</v>
      </c>
      <c r="H58" s="160"/>
      <c r="I58" s="160"/>
      <c r="J58" s="160">
        <f>'将来負担比率（分子）の構造'!K$50</f>
        <v>6516</v>
      </c>
      <c r="K58" s="160"/>
      <c r="L58" s="160"/>
      <c r="M58" s="160">
        <f>'将来負担比率（分子）の構造'!L$50</f>
        <v>6606</v>
      </c>
      <c r="N58" s="160"/>
      <c r="O58" s="160"/>
      <c r="P58" s="160">
        <f>'将来負担比率（分子）の構造'!M$50</f>
        <v>7365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f>'将来負担比率（分子）の構造'!J$46</f>
        <v>4</v>
      </c>
      <c r="F61" s="160"/>
      <c r="G61" s="160"/>
      <c r="H61" s="160">
        <f>'将来負担比率（分子）の構造'!K$46</f>
        <v>2</v>
      </c>
      <c r="I61" s="160"/>
      <c r="J61" s="160"/>
      <c r="K61" s="160">
        <f>'将来負担比率（分子）の構造'!L$46</f>
        <v>2</v>
      </c>
      <c r="L61" s="160"/>
      <c r="M61" s="160"/>
      <c r="N61" s="160">
        <f>'将来負担比率（分子）の構造'!M$46</f>
        <v>173</v>
      </c>
      <c r="O61" s="160"/>
      <c r="P61" s="160"/>
    </row>
    <row r="62" spans="1:16">
      <c r="A62" s="160" t="s">
        <v>29</v>
      </c>
      <c r="B62" s="160">
        <f>'将来負担比率（分子）の構造'!I$45</f>
        <v>607</v>
      </c>
      <c r="C62" s="160"/>
      <c r="D62" s="160"/>
      <c r="E62" s="160">
        <f>'将来負担比率（分子）の構造'!J$45</f>
        <v>493</v>
      </c>
      <c r="F62" s="160"/>
      <c r="G62" s="160"/>
      <c r="H62" s="160">
        <f>'将来負担比率（分子）の構造'!K$45</f>
        <v>173</v>
      </c>
      <c r="I62" s="160"/>
      <c r="J62" s="160"/>
      <c r="K62" s="160">
        <f>'将来負担比率（分子）の構造'!L$45</f>
        <v>75</v>
      </c>
      <c r="L62" s="160"/>
      <c r="M62" s="160"/>
      <c r="N62" s="160">
        <f>'将来負担比率（分子）の構造'!M$45</f>
        <v>45</v>
      </c>
      <c r="O62" s="160"/>
      <c r="P62" s="160"/>
    </row>
    <row r="63" spans="1:16">
      <c r="A63" s="160" t="s">
        <v>28</v>
      </c>
      <c r="B63" s="160">
        <f>'将来負担比率（分子）の構造'!I$44</f>
        <v>2962</v>
      </c>
      <c r="C63" s="160"/>
      <c r="D63" s="160"/>
      <c r="E63" s="160">
        <f>'将来負担比率（分子）の構造'!J$44</f>
        <v>2923</v>
      </c>
      <c r="F63" s="160"/>
      <c r="G63" s="160"/>
      <c r="H63" s="160">
        <f>'将来負担比率（分子）の構造'!K$44</f>
        <v>2790</v>
      </c>
      <c r="I63" s="160"/>
      <c r="J63" s="160"/>
      <c r="K63" s="160">
        <f>'将来負担比率（分子）の構造'!L$44</f>
        <v>2597</v>
      </c>
      <c r="L63" s="160"/>
      <c r="M63" s="160"/>
      <c r="N63" s="160">
        <f>'将来負担比率（分子）の構造'!M$44</f>
        <v>2348</v>
      </c>
      <c r="O63" s="160"/>
      <c r="P63" s="160"/>
    </row>
    <row r="64" spans="1:16">
      <c r="A64" s="160" t="s">
        <v>27</v>
      </c>
      <c r="B64" s="160">
        <f>'将来負担比率（分子）の構造'!I$43</f>
        <v>1010</v>
      </c>
      <c r="C64" s="160"/>
      <c r="D64" s="160"/>
      <c r="E64" s="160">
        <f>'将来負担比率（分子）の構造'!J$43</f>
        <v>922</v>
      </c>
      <c r="F64" s="160"/>
      <c r="G64" s="160"/>
      <c r="H64" s="160">
        <f>'将来負担比率（分子）の構造'!K$43</f>
        <v>625</v>
      </c>
      <c r="I64" s="160"/>
      <c r="J64" s="160"/>
      <c r="K64" s="160">
        <f>'将来負担比率（分子）の構造'!L$43</f>
        <v>379</v>
      </c>
      <c r="L64" s="160"/>
      <c r="M64" s="160"/>
      <c r="N64" s="160">
        <f>'将来負担比率（分子）の構造'!M$43</f>
        <v>358</v>
      </c>
      <c r="O64" s="160"/>
      <c r="P64" s="160"/>
    </row>
    <row r="65" spans="1:16">
      <c r="A65" s="160" t="s">
        <v>26</v>
      </c>
      <c r="B65" s="160">
        <f>'将来負担比率（分子）の構造'!I$42</f>
        <v>3092</v>
      </c>
      <c r="C65" s="160"/>
      <c r="D65" s="160"/>
      <c r="E65" s="160">
        <f>'将来負担比率（分子）の構造'!J$42</f>
        <v>2747</v>
      </c>
      <c r="F65" s="160"/>
      <c r="G65" s="160"/>
      <c r="H65" s="160">
        <f>'将来負担比率（分子）の構造'!K$42</f>
        <v>2403</v>
      </c>
      <c r="I65" s="160"/>
      <c r="J65" s="160"/>
      <c r="K65" s="160">
        <f>'将来負担比率（分子）の構造'!L$42</f>
        <v>2059</v>
      </c>
      <c r="L65" s="160"/>
      <c r="M65" s="160"/>
      <c r="N65" s="160">
        <f>'将来負担比率（分子）の構造'!M$42</f>
        <v>1378</v>
      </c>
      <c r="O65" s="160"/>
      <c r="P65" s="160"/>
    </row>
    <row r="66" spans="1:16">
      <c r="A66" s="160" t="s">
        <v>25</v>
      </c>
      <c r="B66" s="160">
        <f>'将来負担比率（分子）の構造'!I$41</f>
        <v>14253</v>
      </c>
      <c r="C66" s="160"/>
      <c r="D66" s="160"/>
      <c r="E66" s="160">
        <f>'将来負担比率（分子）の構造'!J$41</f>
        <v>13395</v>
      </c>
      <c r="F66" s="160"/>
      <c r="G66" s="160"/>
      <c r="H66" s="160">
        <f>'将来負担比率（分子）の構造'!K$41</f>
        <v>12982</v>
      </c>
      <c r="I66" s="160"/>
      <c r="J66" s="160"/>
      <c r="K66" s="160">
        <f>'将来負担比率（分子）の構造'!L$41</f>
        <v>11798</v>
      </c>
      <c r="L66" s="160"/>
      <c r="M66" s="160"/>
      <c r="N66" s="160">
        <f>'将来負担比率（分子）の構造'!M$41</f>
        <v>10712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3362</v>
      </c>
      <c r="C72" s="164">
        <f>基金残高に係る経年分析!G55</f>
        <v>2448</v>
      </c>
      <c r="D72" s="164">
        <f>基金残高に係る経年分析!H55</f>
        <v>2233</v>
      </c>
    </row>
    <row r="73" spans="1:16">
      <c r="A73" s="163" t="s">
        <v>71</v>
      </c>
      <c r="B73" s="164">
        <f>基金残高に係る経年分析!F56</f>
        <v>2</v>
      </c>
      <c r="C73" s="164">
        <f>基金残高に係る経年分析!G56</f>
        <v>2</v>
      </c>
      <c r="D73" s="164">
        <f>基金残高に係る経年分析!H56</f>
        <v>2</v>
      </c>
    </row>
    <row r="74" spans="1:16">
      <c r="A74" s="163" t="s">
        <v>72</v>
      </c>
      <c r="B74" s="164">
        <f>基金残高に係る経年分析!F57</f>
        <v>2193</v>
      </c>
      <c r="C74" s="164">
        <f>基金残高に係る経年分析!G57</f>
        <v>2977</v>
      </c>
      <c r="D74" s="164">
        <f>基金残高に係る経年分析!H57</f>
        <v>3746</v>
      </c>
    </row>
  </sheetData>
  <sheetProtection algorithmName="SHA-512" hashValue="/rc2jY2kPiw8pPmJwxPuvpsUfPFib1Kw2Di06TKSuWZpuX0wjX+ylMLPPkq6QD9vKxVhWv/IO6Bp1ErzgtDBKQ==" saltValue="L0mIMMC/40I94hILx/3M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12162223</v>
      </c>
      <c r="S5" s="707"/>
      <c r="T5" s="707"/>
      <c r="U5" s="707"/>
      <c r="V5" s="707"/>
      <c r="W5" s="707"/>
      <c r="X5" s="707"/>
      <c r="Y5" s="753"/>
      <c r="Z5" s="771">
        <v>54.7</v>
      </c>
      <c r="AA5" s="771"/>
      <c r="AB5" s="771"/>
      <c r="AC5" s="771"/>
      <c r="AD5" s="772">
        <v>11380096</v>
      </c>
      <c r="AE5" s="772"/>
      <c r="AF5" s="772"/>
      <c r="AG5" s="772"/>
      <c r="AH5" s="772"/>
      <c r="AI5" s="772"/>
      <c r="AJ5" s="772"/>
      <c r="AK5" s="772"/>
      <c r="AL5" s="754">
        <v>88</v>
      </c>
      <c r="AM5" s="723"/>
      <c r="AN5" s="723"/>
      <c r="AO5" s="755"/>
      <c r="AP5" s="740" t="s">
        <v>222</v>
      </c>
      <c r="AQ5" s="741"/>
      <c r="AR5" s="741"/>
      <c r="AS5" s="741"/>
      <c r="AT5" s="741"/>
      <c r="AU5" s="741"/>
      <c r="AV5" s="741"/>
      <c r="AW5" s="741"/>
      <c r="AX5" s="741"/>
      <c r="AY5" s="741"/>
      <c r="AZ5" s="741"/>
      <c r="BA5" s="741"/>
      <c r="BB5" s="741"/>
      <c r="BC5" s="741"/>
      <c r="BD5" s="741"/>
      <c r="BE5" s="741"/>
      <c r="BF5" s="742"/>
      <c r="BG5" s="641">
        <v>11380097</v>
      </c>
      <c r="BH5" s="644"/>
      <c r="BI5" s="644"/>
      <c r="BJ5" s="644"/>
      <c r="BK5" s="644"/>
      <c r="BL5" s="644"/>
      <c r="BM5" s="644"/>
      <c r="BN5" s="645"/>
      <c r="BO5" s="703">
        <v>93.6</v>
      </c>
      <c r="BP5" s="703"/>
      <c r="BQ5" s="703"/>
      <c r="BR5" s="703"/>
      <c r="BS5" s="704">
        <v>217788</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183839</v>
      </c>
      <c r="S6" s="644"/>
      <c r="T6" s="644"/>
      <c r="U6" s="644"/>
      <c r="V6" s="644"/>
      <c r="W6" s="644"/>
      <c r="X6" s="644"/>
      <c r="Y6" s="645"/>
      <c r="Z6" s="703">
        <v>0.8</v>
      </c>
      <c r="AA6" s="703"/>
      <c r="AB6" s="703"/>
      <c r="AC6" s="703"/>
      <c r="AD6" s="704">
        <v>183839</v>
      </c>
      <c r="AE6" s="704"/>
      <c r="AF6" s="704"/>
      <c r="AG6" s="704"/>
      <c r="AH6" s="704"/>
      <c r="AI6" s="704"/>
      <c r="AJ6" s="704"/>
      <c r="AK6" s="704"/>
      <c r="AL6" s="646">
        <v>1.4</v>
      </c>
      <c r="AM6" s="647"/>
      <c r="AN6" s="647"/>
      <c r="AO6" s="705"/>
      <c r="AP6" s="638" t="s">
        <v>227</v>
      </c>
      <c r="AQ6" s="639"/>
      <c r="AR6" s="639"/>
      <c r="AS6" s="639"/>
      <c r="AT6" s="639"/>
      <c r="AU6" s="639"/>
      <c r="AV6" s="639"/>
      <c r="AW6" s="639"/>
      <c r="AX6" s="639"/>
      <c r="AY6" s="639"/>
      <c r="AZ6" s="639"/>
      <c r="BA6" s="639"/>
      <c r="BB6" s="639"/>
      <c r="BC6" s="639"/>
      <c r="BD6" s="639"/>
      <c r="BE6" s="639"/>
      <c r="BF6" s="640"/>
      <c r="BG6" s="641">
        <v>11380097</v>
      </c>
      <c r="BH6" s="644"/>
      <c r="BI6" s="644"/>
      <c r="BJ6" s="644"/>
      <c r="BK6" s="644"/>
      <c r="BL6" s="644"/>
      <c r="BM6" s="644"/>
      <c r="BN6" s="645"/>
      <c r="BO6" s="703">
        <v>93.6</v>
      </c>
      <c r="BP6" s="703"/>
      <c r="BQ6" s="703"/>
      <c r="BR6" s="703"/>
      <c r="BS6" s="704">
        <v>217788</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211630</v>
      </c>
      <c r="CS6" s="644"/>
      <c r="CT6" s="644"/>
      <c r="CU6" s="644"/>
      <c r="CV6" s="644"/>
      <c r="CW6" s="644"/>
      <c r="CX6" s="644"/>
      <c r="CY6" s="645"/>
      <c r="CZ6" s="754">
        <v>1</v>
      </c>
      <c r="DA6" s="723"/>
      <c r="DB6" s="723"/>
      <c r="DC6" s="757"/>
      <c r="DD6" s="649" t="s">
        <v>229</v>
      </c>
      <c r="DE6" s="644"/>
      <c r="DF6" s="644"/>
      <c r="DG6" s="644"/>
      <c r="DH6" s="644"/>
      <c r="DI6" s="644"/>
      <c r="DJ6" s="644"/>
      <c r="DK6" s="644"/>
      <c r="DL6" s="644"/>
      <c r="DM6" s="644"/>
      <c r="DN6" s="644"/>
      <c r="DO6" s="644"/>
      <c r="DP6" s="645"/>
      <c r="DQ6" s="649">
        <v>211630</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17484</v>
      </c>
      <c r="S7" s="644"/>
      <c r="T7" s="644"/>
      <c r="U7" s="644"/>
      <c r="V7" s="644"/>
      <c r="W7" s="644"/>
      <c r="X7" s="644"/>
      <c r="Y7" s="645"/>
      <c r="Z7" s="703">
        <v>0.1</v>
      </c>
      <c r="AA7" s="703"/>
      <c r="AB7" s="703"/>
      <c r="AC7" s="703"/>
      <c r="AD7" s="704">
        <v>17484</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6037354</v>
      </c>
      <c r="BH7" s="644"/>
      <c r="BI7" s="644"/>
      <c r="BJ7" s="644"/>
      <c r="BK7" s="644"/>
      <c r="BL7" s="644"/>
      <c r="BM7" s="644"/>
      <c r="BN7" s="645"/>
      <c r="BO7" s="703">
        <v>49.6</v>
      </c>
      <c r="BP7" s="703"/>
      <c r="BQ7" s="703"/>
      <c r="BR7" s="703"/>
      <c r="BS7" s="704">
        <v>217788</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3559757</v>
      </c>
      <c r="CS7" s="644"/>
      <c r="CT7" s="644"/>
      <c r="CU7" s="644"/>
      <c r="CV7" s="644"/>
      <c r="CW7" s="644"/>
      <c r="CX7" s="644"/>
      <c r="CY7" s="645"/>
      <c r="CZ7" s="703">
        <v>17.3</v>
      </c>
      <c r="DA7" s="703"/>
      <c r="DB7" s="703"/>
      <c r="DC7" s="703"/>
      <c r="DD7" s="649">
        <v>185249</v>
      </c>
      <c r="DE7" s="644"/>
      <c r="DF7" s="644"/>
      <c r="DG7" s="644"/>
      <c r="DH7" s="644"/>
      <c r="DI7" s="644"/>
      <c r="DJ7" s="644"/>
      <c r="DK7" s="644"/>
      <c r="DL7" s="644"/>
      <c r="DM7" s="644"/>
      <c r="DN7" s="644"/>
      <c r="DO7" s="644"/>
      <c r="DP7" s="645"/>
      <c r="DQ7" s="649">
        <v>3099414</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53065</v>
      </c>
      <c r="S8" s="644"/>
      <c r="T8" s="644"/>
      <c r="U8" s="644"/>
      <c r="V8" s="644"/>
      <c r="W8" s="644"/>
      <c r="X8" s="644"/>
      <c r="Y8" s="645"/>
      <c r="Z8" s="703">
        <v>0.2</v>
      </c>
      <c r="AA8" s="703"/>
      <c r="AB8" s="703"/>
      <c r="AC8" s="703"/>
      <c r="AD8" s="704">
        <v>53065</v>
      </c>
      <c r="AE8" s="704"/>
      <c r="AF8" s="704"/>
      <c r="AG8" s="704"/>
      <c r="AH8" s="704"/>
      <c r="AI8" s="704"/>
      <c r="AJ8" s="704"/>
      <c r="AK8" s="704"/>
      <c r="AL8" s="646">
        <v>0.4</v>
      </c>
      <c r="AM8" s="647"/>
      <c r="AN8" s="647"/>
      <c r="AO8" s="705"/>
      <c r="AP8" s="638" t="s">
        <v>234</v>
      </c>
      <c r="AQ8" s="639"/>
      <c r="AR8" s="639"/>
      <c r="AS8" s="639"/>
      <c r="AT8" s="639"/>
      <c r="AU8" s="639"/>
      <c r="AV8" s="639"/>
      <c r="AW8" s="639"/>
      <c r="AX8" s="639"/>
      <c r="AY8" s="639"/>
      <c r="AZ8" s="639"/>
      <c r="BA8" s="639"/>
      <c r="BB8" s="639"/>
      <c r="BC8" s="639"/>
      <c r="BD8" s="639"/>
      <c r="BE8" s="639"/>
      <c r="BF8" s="640"/>
      <c r="BG8" s="641">
        <v>119933</v>
      </c>
      <c r="BH8" s="644"/>
      <c r="BI8" s="644"/>
      <c r="BJ8" s="644"/>
      <c r="BK8" s="644"/>
      <c r="BL8" s="644"/>
      <c r="BM8" s="644"/>
      <c r="BN8" s="645"/>
      <c r="BO8" s="703">
        <v>1</v>
      </c>
      <c r="BP8" s="703"/>
      <c r="BQ8" s="703"/>
      <c r="BR8" s="703"/>
      <c r="BS8" s="649" t="s">
        <v>121</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8243110</v>
      </c>
      <c r="CS8" s="644"/>
      <c r="CT8" s="644"/>
      <c r="CU8" s="644"/>
      <c r="CV8" s="644"/>
      <c r="CW8" s="644"/>
      <c r="CX8" s="644"/>
      <c r="CY8" s="645"/>
      <c r="CZ8" s="703">
        <v>40</v>
      </c>
      <c r="DA8" s="703"/>
      <c r="DB8" s="703"/>
      <c r="DC8" s="703"/>
      <c r="DD8" s="649">
        <v>145671</v>
      </c>
      <c r="DE8" s="644"/>
      <c r="DF8" s="644"/>
      <c r="DG8" s="644"/>
      <c r="DH8" s="644"/>
      <c r="DI8" s="644"/>
      <c r="DJ8" s="644"/>
      <c r="DK8" s="644"/>
      <c r="DL8" s="644"/>
      <c r="DM8" s="644"/>
      <c r="DN8" s="644"/>
      <c r="DO8" s="644"/>
      <c r="DP8" s="645"/>
      <c r="DQ8" s="649">
        <v>3340261</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52746</v>
      </c>
      <c r="S9" s="644"/>
      <c r="T9" s="644"/>
      <c r="U9" s="644"/>
      <c r="V9" s="644"/>
      <c r="W9" s="644"/>
      <c r="X9" s="644"/>
      <c r="Y9" s="645"/>
      <c r="Z9" s="703">
        <v>0.2</v>
      </c>
      <c r="AA9" s="703"/>
      <c r="AB9" s="703"/>
      <c r="AC9" s="703"/>
      <c r="AD9" s="704">
        <v>52746</v>
      </c>
      <c r="AE9" s="704"/>
      <c r="AF9" s="704"/>
      <c r="AG9" s="704"/>
      <c r="AH9" s="704"/>
      <c r="AI9" s="704"/>
      <c r="AJ9" s="704"/>
      <c r="AK9" s="704"/>
      <c r="AL9" s="646">
        <v>0.4</v>
      </c>
      <c r="AM9" s="647"/>
      <c r="AN9" s="647"/>
      <c r="AO9" s="705"/>
      <c r="AP9" s="638" t="s">
        <v>237</v>
      </c>
      <c r="AQ9" s="639"/>
      <c r="AR9" s="639"/>
      <c r="AS9" s="639"/>
      <c r="AT9" s="639"/>
      <c r="AU9" s="639"/>
      <c r="AV9" s="639"/>
      <c r="AW9" s="639"/>
      <c r="AX9" s="639"/>
      <c r="AY9" s="639"/>
      <c r="AZ9" s="639"/>
      <c r="BA9" s="639"/>
      <c r="BB9" s="639"/>
      <c r="BC9" s="639"/>
      <c r="BD9" s="639"/>
      <c r="BE9" s="639"/>
      <c r="BF9" s="640"/>
      <c r="BG9" s="641">
        <v>4631142</v>
      </c>
      <c r="BH9" s="644"/>
      <c r="BI9" s="644"/>
      <c r="BJ9" s="644"/>
      <c r="BK9" s="644"/>
      <c r="BL9" s="644"/>
      <c r="BM9" s="644"/>
      <c r="BN9" s="645"/>
      <c r="BO9" s="703">
        <v>38.1</v>
      </c>
      <c r="BP9" s="703"/>
      <c r="BQ9" s="703"/>
      <c r="BR9" s="703"/>
      <c r="BS9" s="649" t="s">
        <v>229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1219101</v>
      </c>
      <c r="CS9" s="644"/>
      <c r="CT9" s="644"/>
      <c r="CU9" s="644"/>
      <c r="CV9" s="644"/>
      <c r="CW9" s="644"/>
      <c r="CX9" s="644"/>
      <c r="CY9" s="645"/>
      <c r="CZ9" s="703">
        <v>5.9</v>
      </c>
      <c r="DA9" s="703"/>
      <c r="DB9" s="703"/>
      <c r="DC9" s="703"/>
      <c r="DD9" s="649" t="s">
        <v>229</v>
      </c>
      <c r="DE9" s="644"/>
      <c r="DF9" s="644"/>
      <c r="DG9" s="644"/>
      <c r="DH9" s="644"/>
      <c r="DI9" s="644"/>
      <c r="DJ9" s="644"/>
      <c r="DK9" s="644"/>
      <c r="DL9" s="644"/>
      <c r="DM9" s="644"/>
      <c r="DN9" s="644"/>
      <c r="DO9" s="644"/>
      <c r="DP9" s="645"/>
      <c r="DQ9" s="649">
        <v>1156804</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229</v>
      </c>
      <c r="AA10" s="703"/>
      <c r="AB10" s="703"/>
      <c r="AC10" s="703"/>
      <c r="AD10" s="704" t="s">
        <v>229</v>
      </c>
      <c r="AE10" s="704"/>
      <c r="AF10" s="704"/>
      <c r="AG10" s="704"/>
      <c r="AH10" s="704"/>
      <c r="AI10" s="704"/>
      <c r="AJ10" s="704"/>
      <c r="AK10" s="704"/>
      <c r="AL10" s="646" t="s">
        <v>229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197693</v>
      </c>
      <c r="BH10" s="644"/>
      <c r="BI10" s="644"/>
      <c r="BJ10" s="644"/>
      <c r="BK10" s="644"/>
      <c r="BL10" s="644"/>
      <c r="BM10" s="644"/>
      <c r="BN10" s="645"/>
      <c r="BO10" s="703">
        <v>1.6</v>
      </c>
      <c r="BP10" s="703"/>
      <c r="BQ10" s="703"/>
      <c r="BR10" s="703"/>
      <c r="BS10" s="649" t="s">
        <v>229</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50</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50</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121</v>
      </c>
      <c r="AA11" s="703"/>
      <c r="AB11" s="703"/>
      <c r="AC11" s="703"/>
      <c r="AD11" s="704" t="s">
        <v>229</v>
      </c>
      <c r="AE11" s="704"/>
      <c r="AF11" s="704"/>
      <c r="AG11" s="704"/>
      <c r="AH11" s="704"/>
      <c r="AI11" s="704"/>
      <c r="AJ11" s="704"/>
      <c r="AK11" s="704"/>
      <c r="AL11" s="646" t="s">
        <v>229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1088586</v>
      </c>
      <c r="BH11" s="644"/>
      <c r="BI11" s="644"/>
      <c r="BJ11" s="644"/>
      <c r="BK11" s="644"/>
      <c r="BL11" s="644"/>
      <c r="BM11" s="644"/>
      <c r="BN11" s="645"/>
      <c r="BO11" s="703">
        <v>9</v>
      </c>
      <c r="BP11" s="703"/>
      <c r="BQ11" s="703"/>
      <c r="BR11" s="703"/>
      <c r="BS11" s="649">
        <v>217788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207169</v>
      </c>
      <c r="CS11" s="644"/>
      <c r="CT11" s="644"/>
      <c r="CU11" s="644"/>
      <c r="CV11" s="644"/>
      <c r="CW11" s="644"/>
      <c r="CX11" s="644"/>
      <c r="CY11" s="645"/>
      <c r="CZ11" s="703">
        <v>1</v>
      </c>
      <c r="DA11" s="703"/>
      <c r="DB11" s="703"/>
      <c r="DC11" s="703"/>
      <c r="DD11" s="649">
        <v>13013</v>
      </c>
      <c r="DE11" s="644"/>
      <c r="DF11" s="644"/>
      <c r="DG11" s="644"/>
      <c r="DH11" s="644"/>
      <c r="DI11" s="644"/>
      <c r="DJ11" s="644"/>
      <c r="DK11" s="644"/>
      <c r="DL11" s="644"/>
      <c r="DM11" s="644"/>
      <c r="DN11" s="644"/>
      <c r="DO11" s="644"/>
      <c r="DP11" s="645"/>
      <c r="DQ11" s="649">
        <v>161977</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1028093</v>
      </c>
      <c r="S12" s="644"/>
      <c r="T12" s="644"/>
      <c r="U12" s="644"/>
      <c r="V12" s="644"/>
      <c r="W12" s="644"/>
      <c r="X12" s="644"/>
      <c r="Y12" s="645"/>
      <c r="Z12" s="703">
        <v>4.5999999999999996</v>
      </c>
      <c r="AA12" s="703"/>
      <c r="AB12" s="703"/>
      <c r="AC12" s="703"/>
      <c r="AD12" s="704">
        <v>1028093</v>
      </c>
      <c r="AE12" s="704"/>
      <c r="AF12" s="704"/>
      <c r="AG12" s="704"/>
      <c r="AH12" s="704"/>
      <c r="AI12" s="704"/>
      <c r="AJ12" s="704"/>
      <c r="AK12" s="704"/>
      <c r="AL12" s="646">
        <v>8</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4860106</v>
      </c>
      <c r="BH12" s="644"/>
      <c r="BI12" s="644"/>
      <c r="BJ12" s="644"/>
      <c r="BK12" s="644"/>
      <c r="BL12" s="644"/>
      <c r="BM12" s="644"/>
      <c r="BN12" s="645"/>
      <c r="BO12" s="703">
        <v>40</v>
      </c>
      <c r="BP12" s="703"/>
      <c r="BQ12" s="703"/>
      <c r="BR12" s="703"/>
      <c r="BS12" s="649" t="s">
        <v>121</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60227</v>
      </c>
      <c r="CS12" s="644"/>
      <c r="CT12" s="644"/>
      <c r="CU12" s="644"/>
      <c r="CV12" s="644"/>
      <c r="CW12" s="644"/>
      <c r="CX12" s="644"/>
      <c r="CY12" s="645"/>
      <c r="CZ12" s="703">
        <v>0.3</v>
      </c>
      <c r="DA12" s="703"/>
      <c r="DB12" s="703"/>
      <c r="DC12" s="703"/>
      <c r="DD12" s="649" t="s">
        <v>229</v>
      </c>
      <c r="DE12" s="644"/>
      <c r="DF12" s="644"/>
      <c r="DG12" s="644"/>
      <c r="DH12" s="644"/>
      <c r="DI12" s="644"/>
      <c r="DJ12" s="644"/>
      <c r="DK12" s="644"/>
      <c r="DL12" s="644"/>
      <c r="DM12" s="644"/>
      <c r="DN12" s="644"/>
      <c r="DO12" s="644"/>
      <c r="DP12" s="645"/>
      <c r="DQ12" s="649">
        <v>46601</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229</v>
      </c>
      <c r="S13" s="644"/>
      <c r="T13" s="644"/>
      <c r="U13" s="644"/>
      <c r="V13" s="644"/>
      <c r="W13" s="644"/>
      <c r="X13" s="644"/>
      <c r="Y13" s="645"/>
      <c r="Z13" s="703" t="s">
        <v>229</v>
      </c>
      <c r="AA13" s="703"/>
      <c r="AB13" s="703"/>
      <c r="AC13" s="703"/>
      <c r="AD13" s="704" t="s">
        <v>229</v>
      </c>
      <c r="AE13" s="704"/>
      <c r="AF13" s="704"/>
      <c r="AG13" s="704"/>
      <c r="AH13" s="704"/>
      <c r="AI13" s="704"/>
      <c r="AJ13" s="704"/>
      <c r="AK13" s="704"/>
      <c r="AL13" s="646" t="s">
        <v>131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4848933</v>
      </c>
      <c r="BH13" s="644"/>
      <c r="BI13" s="644"/>
      <c r="BJ13" s="644"/>
      <c r="BK13" s="644"/>
      <c r="BL13" s="644"/>
      <c r="BM13" s="644"/>
      <c r="BN13" s="645"/>
      <c r="BO13" s="703">
        <v>39.9</v>
      </c>
      <c r="BP13" s="703"/>
      <c r="BQ13" s="703"/>
      <c r="BR13" s="703"/>
      <c r="BS13" s="649" t="s">
        <v>229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2060109</v>
      </c>
      <c r="CS13" s="644"/>
      <c r="CT13" s="644"/>
      <c r="CU13" s="644"/>
      <c r="CV13" s="644"/>
      <c r="CW13" s="644"/>
      <c r="CX13" s="644"/>
      <c r="CY13" s="645"/>
      <c r="CZ13" s="703">
        <v>10</v>
      </c>
      <c r="DA13" s="703"/>
      <c r="DB13" s="703"/>
      <c r="DC13" s="703"/>
      <c r="DD13" s="649">
        <v>723432</v>
      </c>
      <c r="DE13" s="644"/>
      <c r="DF13" s="644"/>
      <c r="DG13" s="644"/>
      <c r="DH13" s="644"/>
      <c r="DI13" s="644"/>
      <c r="DJ13" s="644"/>
      <c r="DK13" s="644"/>
      <c r="DL13" s="644"/>
      <c r="DM13" s="644"/>
      <c r="DN13" s="644"/>
      <c r="DO13" s="644"/>
      <c r="DP13" s="645"/>
      <c r="DQ13" s="649">
        <v>1192337</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131</v>
      </c>
      <c r="AA14" s="703"/>
      <c r="AB14" s="703"/>
      <c r="AC14" s="703"/>
      <c r="AD14" s="704" t="s">
        <v>229</v>
      </c>
      <c r="AE14" s="704"/>
      <c r="AF14" s="704"/>
      <c r="AG14" s="704"/>
      <c r="AH14" s="704"/>
      <c r="AI14" s="704"/>
      <c r="AJ14" s="704"/>
      <c r="AK14" s="704"/>
      <c r="AL14" s="646" t="s">
        <v>229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103963</v>
      </c>
      <c r="BH14" s="644"/>
      <c r="BI14" s="644"/>
      <c r="BJ14" s="644"/>
      <c r="BK14" s="644"/>
      <c r="BL14" s="644"/>
      <c r="BM14" s="644"/>
      <c r="BN14" s="645"/>
      <c r="BO14" s="703">
        <v>0.9</v>
      </c>
      <c r="BP14" s="703"/>
      <c r="BQ14" s="703"/>
      <c r="BR14" s="703"/>
      <c r="BS14" s="649" t="s">
        <v>121</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979634</v>
      </c>
      <c r="CS14" s="644"/>
      <c r="CT14" s="644"/>
      <c r="CU14" s="644"/>
      <c r="CV14" s="644"/>
      <c r="CW14" s="644"/>
      <c r="CX14" s="644"/>
      <c r="CY14" s="645"/>
      <c r="CZ14" s="703">
        <v>4.8</v>
      </c>
      <c r="DA14" s="703"/>
      <c r="DB14" s="703"/>
      <c r="DC14" s="703"/>
      <c r="DD14" s="649" t="s">
        <v>121</v>
      </c>
      <c r="DE14" s="644"/>
      <c r="DF14" s="644"/>
      <c r="DG14" s="644"/>
      <c r="DH14" s="644"/>
      <c r="DI14" s="644"/>
      <c r="DJ14" s="644"/>
      <c r="DK14" s="644"/>
      <c r="DL14" s="644"/>
      <c r="DM14" s="644"/>
      <c r="DN14" s="644"/>
      <c r="DO14" s="644"/>
      <c r="DP14" s="645"/>
      <c r="DQ14" s="649">
        <v>966466</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50760</v>
      </c>
      <c r="S15" s="644"/>
      <c r="T15" s="644"/>
      <c r="U15" s="644"/>
      <c r="V15" s="644"/>
      <c r="W15" s="644"/>
      <c r="X15" s="644"/>
      <c r="Y15" s="645"/>
      <c r="Z15" s="703">
        <v>0.2</v>
      </c>
      <c r="AA15" s="703"/>
      <c r="AB15" s="703"/>
      <c r="AC15" s="703"/>
      <c r="AD15" s="704">
        <v>50760</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378674</v>
      </c>
      <c r="BH15" s="644"/>
      <c r="BI15" s="644"/>
      <c r="BJ15" s="644"/>
      <c r="BK15" s="644"/>
      <c r="BL15" s="644"/>
      <c r="BM15" s="644"/>
      <c r="BN15" s="645"/>
      <c r="BO15" s="703">
        <v>3.1</v>
      </c>
      <c r="BP15" s="703"/>
      <c r="BQ15" s="703"/>
      <c r="BR15" s="703"/>
      <c r="BS15" s="649" t="s">
        <v>121</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2669675</v>
      </c>
      <c r="CS15" s="644"/>
      <c r="CT15" s="644"/>
      <c r="CU15" s="644"/>
      <c r="CV15" s="644"/>
      <c r="CW15" s="644"/>
      <c r="CX15" s="644"/>
      <c r="CY15" s="645"/>
      <c r="CZ15" s="703">
        <v>13</v>
      </c>
      <c r="DA15" s="703"/>
      <c r="DB15" s="703"/>
      <c r="DC15" s="703"/>
      <c r="DD15" s="649">
        <v>341720</v>
      </c>
      <c r="DE15" s="644"/>
      <c r="DF15" s="644"/>
      <c r="DG15" s="644"/>
      <c r="DH15" s="644"/>
      <c r="DI15" s="644"/>
      <c r="DJ15" s="644"/>
      <c r="DK15" s="644"/>
      <c r="DL15" s="644"/>
      <c r="DM15" s="644"/>
      <c r="DN15" s="644"/>
      <c r="DO15" s="644"/>
      <c r="DP15" s="645"/>
      <c r="DQ15" s="649">
        <v>2079462</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229</v>
      </c>
      <c r="AA16" s="703"/>
      <c r="AB16" s="703"/>
      <c r="AC16" s="703"/>
      <c r="AD16" s="704" t="s">
        <v>121</v>
      </c>
      <c r="AE16" s="704"/>
      <c r="AF16" s="704"/>
      <c r="AG16" s="704"/>
      <c r="AH16" s="704"/>
      <c r="AI16" s="704"/>
      <c r="AJ16" s="704"/>
      <c r="AK16" s="704"/>
      <c r="AL16" s="646" t="s">
        <v>229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229</v>
      </c>
      <c r="BP16" s="703"/>
      <c r="BQ16" s="703"/>
      <c r="BR16" s="703"/>
      <c r="BS16" s="649" t="s">
        <v>229</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131</v>
      </c>
      <c r="CS16" s="644"/>
      <c r="CT16" s="644"/>
      <c r="CU16" s="644"/>
      <c r="CV16" s="644"/>
      <c r="CW16" s="644"/>
      <c r="CX16" s="644"/>
      <c r="CY16" s="645"/>
      <c r="CZ16" s="703" t="s">
        <v>121</v>
      </c>
      <c r="DA16" s="703"/>
      <c r="DB16" s="703"/>
      <c r="DC16" s="703"/>
      <c r="DD16" s="649" t="s">
        <v>229</v>
      </c>
      <c r="DE16" s="644"/>
      <c r="DF16" s="644"/>
      <c r="DG16" s="644"/>
      <c r="DH16" s="644"/>
      <c r="DI16" s="644"/>
      <c r="DJ16" s="644"/>
      <c r="DK16" s="644"/>
      <c r="DL16" s="644"/>
      <c r="DM16" s="644"/>
      <c r="DN16" s="644"/>
      <c r="DO16" s="644"/>
      <c r="DP16" s="645"/>
      <c r="DQ16" s="649" t="s">
        <v>229</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56782</v>
      </c>
      <c r="S17" s="644"/>
      <c r="T17" s="644"/>
      <c r="U17" s="644"/>
      <c r="V17" s="644"/>
      <c r="W17" s="644"/>
      <c r="X17" s="644"/>
      <c r="Y17" s="645"/>
      <c r="Z17" s="703">
        <v>0.3</v>
      </c>
      <c r="AA17" s="703"/>
      <c r="AB17" s="703"/>
      <c r="AC17" s="703"/>
      <c r="AD17" s="704">
        <v>56782</v>
      </c>
      <c r="AE17" s="704"/>
      <c r="AF17" s="704"/>
      <c r="AG17" s="704"/>
      <c r="AH17" s="704"/>
      <c r="AI17" s="704"/>
      <c r="AJ17" s="704"/>
      <c r="AK17" s="704"/>
      <c r="AL17" s="646">
        <v>0.4</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229</v>
      </c>
      <c r="BP17" s="703"/>
      <c r="BQ17" s="703"/>
      <c r="BR17" s="703"/>
      <c r="BS17" s="649" t="s">
        <v>229</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1393402</v>
      </c>
      <c r="CS17" s="644"/>
      <c r="CT17" s="644"/>
      <c r="CU17" s="644"/>
      <c r="CV17" s="644"/>
      <c r="CW17" s="644"/>
      <c r="CX17" s="644"/>
      <c r="CY17" s="645"/>
      <c r="CZ17" s="703">
        <v>6.8</v>
      </c>
      <c r="DA17" s="703"/>
      <c r="DB17" s="703"/>
      <c r="DC17" s="703"/>
      <c r="DD17" s="649" t="s">
        <v>229</v>
      </c>
      <c r="DE17" s="644"/>
      <c r="DF17" s="644"/>
      <c r="DG17" s="644"/>
      <c r="DH17" s="644"/>
      <c r="DI17" s="644"/>
      <c r="DJ17" s="644"/>
      <c r="DK17" s="644"/>
      <c r="DL17" s="644"/>
      <c r="DM17" s="644"/>
      <c r="DN17" s="644"/>
      <c r="DO17" s="644"/>
      <c r="DP17" s="645"/>
      <c r="DQ17" s="649">
        <v>1392607</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217162</v>
      </c>
      <c r="S18" s="644"/>
      <c r="T18" s="644"/>
      <c r="U18" s="644"/>
      <c r="V18" s="644"/>
      <c r="W18" s="644"/>
      <c r="X18" s="644"/>
      <c r="Y18" s="645"/>
      <c r="Z18" s="703">
        <v>1</v>
      </c>
      <c r="AA18" s="703"/>
      <c r="AB18" s="703"/>
      <c r="AC18" s="703"/>
      <c r="AD18" s="704">
        <v>30629</v>
      </c>
      <c r="AE18" s="704"/>
      <c r="AF18" s="704"/>
      <c r="AG18" s="704"/>
      <c r="AH18" s="704"/>
      <c r="AI18" s="704"/>
      <c r="AJ18" s="704"/>
      <c r="AK18" s="704"/>
      <c r="AL18" s="646">
        <v>0.2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229</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229</v>
      </c>
      <c r="DA18" s="703"/>
      <c r="DB18" s="703"/>
      <c r="DC18" s="703"/>
      <c r="DD18" s="649" t="s">
        <v>229</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30629</v>
      </c>
      <c r="S19" s="644"/>
      <c r="T19" s="644"/>
      <c r="U19" s="644"/>
      <c r="V19" s="644"/>
      <c r="W19" s="644"/>
      <c r="X19" s="644"/>
      <c r="Y19" s="645"/>
      <c r="Z19" s="703">
        <v>0.1</v>
      </c>
      <c r="AA19" s="703"/>
      <c r="AB19" s="703"/>
      <c r="AC19" s="703"/>
      <c r="AD19" s="704">
        <v>30629</v>
      </c>
      <c r="AE19" s="704"/>
      <c r="AF19" s="704"/>
      <c r="AG19" s="704"/>
      <c r="AH19" s="704"/>
      <c r="AI19" s="704"/>
      <c r="AJ19" s="704"/>
      <c r="AK19" s="704"/>
      <c r="AL19" s="646">
        <v>0.2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782126</v>
      </c>
      <c r="BH19" s="644"/>
      <c r="BI19" s="644"/>
      <c r="BJ19" s="644"/>
      <c r="BK19" s="644"/>
      <c r="BL19" s="644"/>
      <c r="BM19" s="644"/>
      <c r="BN19" s="645"/>
      <c r="BO19" s="703">
        <v>6.4</v>
      </c>
      <c r="BP19" s="703"/>
      <c r="BQ19" s="703"/>
      <c r="BR19" s="703"/>
      <c r="BS19" s="649" t="s">
        <v>229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229</v>
      </c>
      <c r="DA19" s="703"/>
      <c r="DB19" s="703"/>
      <c r="DC19" s="703"/>
      <c r="DD19" s="649" t="s">
        <v>229</v>
      </c>
      <c r="DE19" s="644"/>
      <c r="DF19" s="644"/>
      <c r="DG19" s="644"/>
      <c r="DH19" s="644"/>
      <c r="DI19" s="644"/>
      <c r="DJ19" s="644"/>
      <c r="DK19" s="644"/>
      <c r="DL19" s="644"/>
      <c r="DM19" s="644"/>
      <c r="DN19" s="644"/>
      <c r="DO19" s="644"/>
      <c r="DP19" s="645"/>
      <c r="DQ19" s="649" t="s">
        <v>229</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185770</v>
      </c>
      <c r="S20" s="644"/>
      <c r="T20" s="644"/>
      <c r="U20" s="644"/>
      <c r="V20" s="644"/>
      <c r="W20" s="644"/>
      <c r="X20" s="644"/>
      <c r="Y20" s="645"/>
      <c r="Z20" s="703">
        <v>0.8</v>
      </c>
      <c r="AA20" s="703"/>
      <c r="AB20" s="703"/>
      <c r="AC20" s="703"/>
      <c r="AD20" s="704" t="s">
        <v>121</v>
      </c>
      <c r="AE20" s="704"/>
      <c r="AF20" s="704"/>
      <c r="AG20" s="704"/>
      <c r="AH20" s="704"/>
      <c r="AI20" s="704"/>
      <c r="AJ20" s="704"/>
      <c r="AK20" s="704"/>
      <c r="AL20" s="646" t="s">
        <v>229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782126</v>
      </c>
      <c r="BH20" s="644"/>
      <c r="BI20" s="644"/>
      <c r="BJ20" s="644"/>
      <c r="BK20" s="644"/>
      <c r="BL20" s="644"/>
      <c r="BM20" s="644"/>
      <c r="BN20" s="645"/>
      <c r="BO20" s="703">
        <v>6.4</v>
      </c>
      <c r="BP20" s="703"/>
      <c r="BQ20" s="703"/>
      <c r="BR20" s="703"/>
      <c r="BS20" s="649" t="s">
        <v>121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20603864</v>
      </c>
      <c r="CS20" s="644"/>
      <c r="CT20" s="644"/>
      <c r="CU20" s="644"/>
      <c r="CV20" s="644"/>
      <c r="CW20" s="644"/>
      <c r="CX20" s="644"/>
      <c r="CY20" s="645"/>
      <c r="CZ20" s="703">
        <v>100</v>
      </c>
      <c r="DA20" s="703"/>
      <c r="DB20" s="703"/>
      <c r="DC20" s="703"/>
      <c r="DD20" s="649">
        <v>1409085</v>
      </c>
      <c r="DE20" s="644"/>
      <c r="DF20" s="644"/>
      <c r="DG20" s="644"/>
      <c r="DH20" s="644"/>
      <c r="DI20" s="644"/>
      <c r="DJ20" s="644"/>
      <c r="DK20" s="644"/>
      <c r="DL20" s="644"/>
      <c r="DM20" s="644"/>
      <c r="DN20" s="644"/>
      <c r="DO20" s="644"/>
      <c r="DP20" s="645"/>
      <c r="DQ20" s="649">
        <v>13647609</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763</v>
      </c>
      <c r="S21" s="644"/>
      <c r="T21" s="644"/>
      <c r="U21" s="644"/>
      <c r="V21" s="644"/>
      <c r="W21" s="644"/>
      <c r="X21" s="644"/>
      <c r="Y21" s="645"/>
      <c r="Z21" s="703">
        <v>0</v>
      </c>
      <c r="AA21" s="703"/>
      <c r="AB21" s="703"/>
      <c r="AC21" s="703"/>
      <c r="AD21" s="704" t="s">
        <v>121</v>
      </c>
      <c r="AE21" s="704"/>
      <c r="AF21" s="704"/>
      <c r="AG21" s="704"/>
      <c r="AH21" s="704"/>
      <c r="AI21" s="704"/>
      <c r="AJ21" s="704"/>
      <c r="AK21" s="704"/>
      <c r="AL21" s="646" t="s">
        <v>229</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229</v>
      </c>
      <c r="BH21" s="644"/>
      <c r="BI21" s="644"/>
      <c r="BJ21" s="644"/>
      <c r="BK21" s="644"/>
      <c r="BL21" s="644"/>
      <c r="BM21" s="644"/>
      <c r="BN21" s="645"/>
      <c r="BO21" s="703" t="s">
        <v>131</v>
      </c>
      <c r="BP21" s="703"/>
      <c r="BQ21" s="703"/>
      <c r="BR21" s="703"/>
      <c r="BS21" s="649" t="s">
        <v>229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13822154</v>
      </c>
      <c r="S22" s="644"/>
      <c r="T22" s="644"/>
      <c r="U22" s="644"/>
      <c r="V22" s="644"/>
      <c r="W22" s="644"/>
      <c r="X22" s="644"/>
      <c r="Y22" s="645"/>
      <c r="Z22" s="703">
        <v>62.2</v>
      </c>
      <c r="AA22" s="703"/>
      <c r="AB22" s="703"/>
      <c r="AC22" s="703"/>
      <c r="AD22" s="704">
        <v>12853494</v>
      </c>
      <c r="AE22" s="704"/>
      <c r="AF22" s="704"/>
      <c r="AG22" s="704"/>
      <c r="AH22" s="704"/>
      <c r="AI22" s="704"/>
      <c r="AJ22" s="704"/>
      <c r="AK22" s="704"/>
      <c r="AL22" s="646">
        <v>99.4</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131</v>
      </c>
      <c r="BH22" s="644"/>
      <c r="BI22" s="644"/>
      <c r="BJ22" s="644"/>
      <c r="BK22" s="644"/>
      <c r="BL22" s="644"/>
      <c r="BM22" s="644"/>
      <c r="BN22" s="645"/>
      <c r="BO22" s="703" t="s">
        <v>229</v>
      </c>
      <c r="BP22" s="703"/>
      <c r="BQ22" s="703"/>
      <c r="BR22" s="703"/>
      <c r="BS22" s="649" t="s">
        <v>229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8806</v>
      </c>
      <c r="S23" s="644"/>
      <c r="T23" s="644"/>
      <c r="U23" s="644"/>
      <c r="V23" s="644"/>
      <c r="W23" s="644"/>
      <c r="X23" s="644"/>
      <c r="Y23" s="645"/>
      <c r="Z23" s="703">
        <v>0</v>
      </c>
      <c r="AA23" s="703"/>
      <c r="AB23" s="703"/>
      <c r="AC23" s="703"/>
      <c r="AD23" s="704">
        <v>8806</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782126</v>
      </c>
      <c r="BH23" s="644"/>
      <c r="BI23" s="644"/>
      <c r="BJ23" s="644"/>
      <c r="BK23" s="644"/>
      <c r="BL23" s="644"/>
      <c r="BM23" s="644"/>
      <c r="BN23" s="645"/>
      <c r="BO23" s="703">
        <v>6.4</v>
      </c>
      <c r="BP23" s="703"/>
      <c r="BQ23" s="703"/>
      <c r="BR23" s="703"/>
      <c r="BS23" s="649" t="s">
        <v>229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305614</v>
      </c>
      <c r="S24" s="644"/>
      <c r="T24" s="644"/>
      <c r="U24" s="644"/>
      <c r="V24" s="644"/>
      <c r="W24" s="644"/>
      <c r="X24" s="644"/>
      <c r="Y24" s="645"/>
      <c r="Z24" s="703">
        <v>1.4</v>
      </c>
      <c r="AA24" s="703"/>
      <c r="AB24" s="703"/>
      <c r="AC24" s="703"/>
      <c r="AD24" s="704" t="s">
        <v>229</v>
      </c>
      <c r="AE24" s="704"/>
      <c r="AF24" s="704"/>
      <c r="AG24" s="704"/>
      <c r="AH24" s="704"/>
      <c r="AI24" s="704"/>
      <c r="AJ24" s="704"/>
      <c r="AK24" s="704"/>
      <c r="AL24" s="646" t="s">
        <v>121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121</v>
      </c>
      <c r="BP24" s="703"/>
      <c r="BQ24" s="703"/>
      <c r="BR24" s="703"/>
      <c r="BS24" s="649" t="s">
        <v>131</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8959707</v>
      </c>
      <c r="CS24" s="707"/>
      <c r="CT24" s="707"/>
      <c r="CU24" s="707"/>
      <c r="CV24" s="707"/>
      <c r="CW24" s="707"/>
      <c r="CX24" s="707"/>
      <c r="CY24" s="753"/>
      <c r="CZ24" s="754">
        <v>43.5</v>
      </c>
      <c r="DA24" s="723"/>
      <c r="DB24" s="723"/>
      <c r="DC24" s="757"/>
      <c r="DD24" s="752">
        <v>5191762</v>
      </c>
      <c r="DE24" s="707"/>
      <c r="DF24" s="707"/>
      <c r="DG24" s="707"/>
      <c r="DH24" s="707"/>
      <c r="DI24" s="707"/>
      <c r="DJ24" s="707"/>
      <c r="DK24" s="753"/>
      <c r="DL24" s="752">
        <v>5172233</v>
      </c>
      <c r="DM24" s="707"/>
      <c r="DN24" s="707"/>
      <c r="DO24" s="707"/>
      <c r="DP24" s="707"/>
      <c r="DQ24" s="707"/>
      <c r="DR24" s="707"/>
      <c r="DS24" s="707"/>
      <c r="DT24" s="707"/>
      <c r="DU24" s="707"/>
      <c r="DV24" s="753"/>
      <c r="DW24" s="754">
        <v>39.700000000000003</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130711</v>
      </c>
      <c r="S25" s="644"/>
      <c r="T25" s="644"/>
      <c r="U25" s="644"/>
      <c r="V25" s="644"/>
      <c r="W25" s="644"/>
      <c r="X25" s="644"/>
      <c r="Y25" s="645"/>
      <c r="Z25" s="703">
        <v>0.6</v>
      </c>
      <c r="AA25" s="703"/>
      <c r="AB25" s="703"/>
      <c r="AC25" s="703"/>
      <c r="AD25" s="704">
        <v>42889</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131</v>
      </c>
      <c r="BP25" s="703"/>
      <c r="BQ25" s="703"/>
      <c r="BR25" s="703"/>
      <c r="BS25" s="649" t="s">
        <v>229</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2993099</v>
      </c>
      <c r="CS25" s="642"/>
      <c r="CT25" s="642"/>
      <c r="CU25" s="642"/>
      <c r="CV25" s="642"/>
      <c r="CW25" s="642"/>
      <c r="CX25" s="642"/>
      <c r="CY25" s="643"/>
      <c r="CZ25" s="646">
        <v>14.5</v>
      </c>
      <c r="DA25" s="675"/>
      <c r="DB25" s="675"/>
      <c r="DC25" s="676"/>
      <c r="DD25" s="649">
        <v>2750210</v>
      </c>
      <c r="DE25" s="642"/>
      <c r="DF25" s="642"/>
      <c r="DG25" s="642"/>
      <c r="DH25" s="642"/>
      <c r="DI25" s="642"/>
      <c r="DJ25" s="642"/>
      <c r="DK25" s="643"/>
      <c r="DL25" s="649">
        <v>2735931</v>
      </c>
      <c r="DM25" s="642"/>
      <c r="DN25" s="642"/>
      <c r="DO25" s="642"/>
      <c r="DP25" s="642"/>
      <c r="DQ25" s="642"/>
      <c r="DR25" s="642"/>
      <c r="DS25" s="642"/>
      <c r="DT25" s="642"/>
      <c r="DU25" s="642"/>
      <c r="DV25" s="643"/>
      <c r="DW25" s="646">
        <v>21</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31228</v>
      </c>
      <c r="S26" s="644"/>
      <c r="T26" s="644"/>
      <c r="U26" s="644"/>
      <c r="V26" s="644"/>
      <c r="W26" s="644"/>
      <c r="X26" s="644"/>
      <c r="Y26" s="645"/>
      <c r="Z26" s="703">
        <v>0.1</v>
      </c>
      <c r="AA26" s="703"/>
      <c r="AB26" s="703"/>
      <c r="AC26" s="703"/>
      <c r="AD26" s="704">
        <v>87</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229</v>
      </c>
      <c r="BP26" s="703"/>
      <c r="BQ26" s="703"/>
      <c r="BR26" s="703"/>
      <c r="BS26" s="649" t="s">
        <v>229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1867630</v>
      </c>
      <c r="CS26" s="644"/>
      <c r="CT26" s="644"/>
      <c r="CU26" s="644"/>
      <c r="CV26" s="644"/>
      <c r="CW26" s="644"/>
      <c r="CX26" s="644"/>
      <c r="CY26" s="645"/>
      <c r="CZ26" s="646">
        <v>9.1</v>
      </c>
      <c r="DA26" s="675"/>
      <c r="DB26" s="675"/>
      <c r="DC26" s="676"/>
      <c r="DD26" s="649">
        <v>1651511</v>
      </c>
      <c r="DE26" s="644"/>
      <c r="DF26" s="644"/>
      <c r="DG26" s="644"/>
      <c r="DH26" s="644"/>
      <c r="DI26" s="644"/>
      <c r="DJ26" s="644"/>
      <c r="DK26" s="645"/>
      <c r="DL26" s="649" t="s">
        <v>131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2571627</v>
      </c>
      <c r="S27" s="644"/>
      <c r="T27" s="644"/>
      <c r="U27" s="644"/>
      <c r="V27" s="644"/>
      <c r="W27" s="644"/>
      <c r="X27" s="644"/>
      <c r="Y27" s="645"/>
      <c r="Z27" s="703">
        <v>11.6</v>
      </c>
      <c r="AA27" s="703"/>
      <c r="AB27" s="703"/>
      <c r="AC27" s="703"/>
      <c r="AD27" s="704" t="s">
        <v>131</v>
      </c>
      <c r="AE27" s="704"/>
      <c r="AF27" s="704"/>
      <c r="AG27" s="704"/>
      <c r="AH27" s="704"/>
      <c r="AI27" s="704"/>
      <c r="AJ27" s="704"/>
      <c r="AK27" s="704"/>
      <c r="AL27" s="646" t="s">
        <v>121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12162223</v>
      </c>
      <c r="BH27" s="644"/>
      <c r="BI27" s="644"/>
      <c r="BJ27" s="644"/>
      <c r="BK27" s="644"/>
      <c r="BL27" s="644"/>
      <c r="BM27" s="644"/>
      <c r="BN27" s="645"/>
      <c r="BO27" s="703">
        <v>100</v>
      </c>
      <c r="BP27" s="703"/>
      <c r="BQ27" s="703"/>
      <c r="BR27" s="703"/>
      <c r="BS27" s="649">
        <v>217788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4573206</v>
      </c>
      <c r="CS27" s="642"/>
      <c r="CT27" s="642"/>
      <c r="CU27" s="642"/>
      <c r="CV27" s="642"/>
      <c r="CW27" s="642"/>
      <c r="CX27" s="642"/>
      <c r="CY27" s="643"/>
      <c r="CZ27" s="646">
        <v>22.2</v>
      </c>
      <c r="DA27" s="675"/>
      <c r="DB27" s="675"/>
      <c r="DC27" s="676"/>
      <c r="DD27" s="649">
        <v>1048945</v>
      </c>
      <c r="DE27" s="642"/>
      <c r="DF27" s="642"/>
      <c r="DG27" s="642"/>
      <c r="DH27" s="642"/>
      <c r="DI27" s="642"/>
      <c r="DJ27" s="642"/>
      <c r="DK27" s="643"/>
      <c r="DL27" s="649">
        <v>1043695</v>
      </c>
      <c r="DM27" s="642"/>
      <c r="DN27" s="642"/>
      <c r="DO27" s="642"/>
      <c r="DP27" s="642"/>
      <c r="DQ27" s="642"/>
      <c r="DR27" s="642"/>
      <c r="DS27" s="642"/>
      <c r="DT27" s="642"/>
      <c r="DU27" s="642"/>
      <c r="DV27" s="643"/>
      <c r="DW27" s="646">
        <v>8</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121</v>
      </c>
      <c r="AA28" s="703"/>
      <c r="AB28" s="703"/>
      <c r="AC28" s="703"/>
      <c r="AD28" s="704" t="s">
        <v>229</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1393402</v>
      </c>
      <c r="CS28" s="644"/>
      <c r="CT28" s="644"/>
      <c r="CU28" s="644"/>
      <c r="CV28" s="644"/>
      <c r="CW28" s="644"/>
      <c r="CX28" s="644"/>
      <c r="CY28" s="645"/>
      <c r="CZ28" s="646">
        <v>6.8</v>
      </c>
      <c r="DA28" s="675"/>
      <c r="DB28" s="675"/>
      <c r="DC28" s="676"/>
      <c r="DD28" s="649">
        <v>1392607</v>
      </c>
      <c r="DE28" s="644"/>
      <c r="DF28" s="644"/>
      <c r="DG28" s="644"/>
      <c r="DH28" s="644"/>
      <c r="DI28" s="644"/>
      <c r="DJ28" s="644"/>
      <c r="DK28" s="645"/>
      <c r="DL28" s="649">
        <v>1392607</v>
      </c>
      <c r="DM28" s="644"/>
      <c r="DN28" s="644"/>
      <c r="DO28" s="644"/>
      <c r="DP28" s="644"/>
      <c r="DQ28" s="644"/>
      <c r="DR28" s="644"/>
      <c r="DS28" s="644"/>
      <c r="DT28" s="644"/>
      <c r="DU28" s="644"/>
      <c r="DV28" s="645"/>
      <c r="DW28" s="646">
        <v>10.7</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1268175</v>
      </c>
      <c r="S29" s="644"/>
      <c r="T29" s="644"/>
      <c r="U29" s="644"/>
      <c r="V29" s="644"/>
      <c r="W29" s="644"/>
      <c r="X29" s="644"/>
      <c r="Y29" s="645"/>
      <c r="Z29" s="703">
        <v>5.7</v>
      </c>
      <c r="AA29" s="703"/>
      <c r="AB29" s="703"/>
      <c r="AC29" s="703"/>
      <c r="AD29" s="704" t="s">
        <v>229</v>
      </c>
      <c r="AE29" s="704"/>
      <c r="AF29" s="704"/>
      <c r="AG29" s="704"/>
      <c r="AH29" s="704"/>
      <c r="AI29" s="704"/>
      <c r="AJ29" s="704"/>
      <c r="AK29" s="704"/>
      <c r="AL29" s="646" t="s">
        <v>229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63</v>
      </c>
      <c r="CG29" s="682"/>
      <c r="CH29" s="682"/>
      <c r="CI29" s="682"/>
      <c r="CJ29" s="682"/>
      <c r="CK29" s="682"/>
      <c r="CL29" s="682"/>
      <c r="CM29" s="682"/>
      <c r="CN29" s="682"/>
      <c r="CO29" s="682"/>
      <c r="CP29" s="682"/>
      <c r="CQ29" s="683"/>
      <c r="CR29" s="641">
        <v>1393402</v>
      </c>
      <c r="CS29" s="642"/>
      <c r="CT29" s="642"/>
      <c r="CU29" s="642"/>
      <c r="CV29" s="642"/>
      <c r="CW29" s="642"/>
      <c r="CX29" s="642"/>
      <c r="CY29" s="643"/>
      <c r="CZ29" s="646">
        <v>6.8</v>
      </c>
      <c r="DA29" s="675"/>
      <c r="DB29" s="675"/>
      <c r="DC29" s="676"/>
      <c r="DD29" s="649">
        <v>1392607</v>
      </c>
      <c r="DE29" s="642"/>
      <c r="DF29" s="642"/>
      <c r="DG29" s="642"/>
      <c r="DH29" s="642"/>
      <c r="DI29" s="642"/>
      <c r="DJ29" s="642"/>
      <c r="DK29" s="643"/>
      <c r="DL29" s="649">
        <v>1392607</v>
      </c>
      <c r="DM29" s="642"/>
      <c r="DN29" s="642"/>
      <c r="DO29" s="642"/>
      <c r="DP29" s="642"/>
      <c r="DQ29" s="642"/>
      <c r="DR29" s="642"/>
      <c r="DS29" s="642"/>
      <c r="DT29" s="642"/>
      <c r="DU29" s="642"/>
      <c r="DV29" s="643"/>
      <c r="DW29" s="646">
        <v>10.7</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259976</v>
      </c>
      <c r="S30" s="644"/>
      <c r="T30" s="644"/>
      <c r="U30" s="644"/>
      <c r="V30" s="644"/>
      <c r="W30" s="644"/>
      <c r="X30" s="644"/>
      <c r="Y30" s="645"/>
      <c r="Z30" s="703">
        <v>1.2</v>
      </c>
      <c r="AA30" s="703"/>
      <c r="AB30" s="703"/>
      <c r="AC30" s="703"/>
      <c r="AD30" s="704">
        <v>20376</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99.3</v>
      </c>
      <c r="BH30" s="722"/>
      <c r="BI30" s="722"/>
      <c r="BJ30" s="722"/>
      <c r="BK30" s="722"/>
      <c r="BL30" s="722"/>
      <c r="BM30" s="723">
        <v>98.1</v>
      </c>
      <c r="BN30" s="722"/>
      <c r="BO30" s="722"/>
      <c r="BP30" s="722"/>
      <c r="BQ30" s="724"/>
      <c r="BR30" s="721">
        <v>99.3</v>
      </c>
      <c r="BS30" s="722"/>
      <c r="BT30" s="722"/>
      <c r="BU30" s="722"/>
      <c r="BV30" s="722"/>
      <c r="BW30" s="722"/>
      <c r="BX30" s="723">
        <v>97.8</v>
      </c>
      <c r="BY30" s="722"/>
      <c r="BZ30" s="722"/>
      <c r="CA30" s="722"/>
      <c r="CB30" s="724"/>
      <c r="CD30" s="727"/>
      <c r="CE30" s="728"/>
      <c r="CF30" s="685" t="s">
        <v>305</v>
      </c>
      <c r="CG30" s="682"/>
      <c r="CH30" s="682"/>
      <c r="CI30" s="682"/>
      <c r="CJ30" s="682"/>
      <c r="CK30" s="682"/>
      <c r="CL30" s="682"/>
      <c r="CM30" s="682"/>
      <c r="CN30" s="682"/>
      <c r="CO30" s="682"/>
      <c r="CP30" s="682"/>
      <c r="CQ30" s="683"/>
      <c r="CR30" s="641">
        <v>1278555</v>
      </c>
      <c r="CS30" s="644"/>
      <c r="CT30" s="644"/>
      <c r="CU30" s="644"/>
      <c r="CV30" s="644"/>
      <c r="CW30" s="644"/>
      <c r="CX30" s="644"/>
      <c r="CY30" s="645"/>
      <c r="CZ30" s="646">
        <v>6.2</v>
      </c>
      <c r="DA30" s="675"/>
      <c r="DB30" s="675"/>
      <c r="DC30" s="676"/>
      <c r="DD30" s="649">
        <v>1277810</v>
      </c>
      <c r="DE30" s="644"/>
      <c r="DF30" s="644"/>
      <c r="DG30" s="644"/>
      <c r="DH30" s="644"/>
      <c r="DI30" s="644"/>
      <c r="DJ30" s="644"/>
      <c r="DK30" s="645"/>
      <c r="DL30" s="649">
        <v>1277810</v>
      </c>
      <c r="DM30" s="644"/>
      <c r="DN30" s="644"/>
      <c r="DO30" s="644"/>
      <c r="DP30" s="644"/>
      <c r="DQ30" s="644"/>
      <c r="DR30" s="644"/>
      <c r="DS30" s="644"/>
      <c r="DT30" s="644"/>
      <c r="DU30" s="644"/>
      <c r="DV30" s="645"/>
      <c r="DW30" s="646">
        <v>9.8000000000000007</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1198724</v>
      </c>
      <c r="S31" s="644"/>
      <c r="T31" s="644"/>
      <c r="U31" s="644"/>
      <c r="V31" s="644"/>
      <c r="W31" s="644"/>
      <c r="X31" s="644"/>
      <c r="Y31" s="645"/>
      <c r="Z31" s="703">
        <v>5.4</v>
      </c>
      <c r="AA31" s="703"/>
      <c r="AB31" s="703"/>
      <c r="AC31" s="703"/>
      <c r="AD31" s="704" t="s">
        <v>229</v>
      </c>
      <c r="AE31" s="704"/>
      <c r="AF31" s="704"/>
      <c r="AG31" s="704"/>
      <c r="AH31" s="704"/>
      <c r="AI31" s="704"/>
      <c r="AJ31" s="704"/>
      <c r="AK31" s="704"/>
      <c r="AL31" s="646" t="s">
        <v>229</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99.2</v>
      </c>
      <c r="BH31" s="642"/>
      <c r="BI31" s="642"/>
      <c r="BJ31" s="642"/>
      <c r="BK31" s="642"/>
      <c r="BL31" s="642"/>
      <c r="BM31" s="647">
        <v>98</v>
      </c>
      <c r="BN31" s="720"/>
      <c r="BO31" s="720"/>
      <c r="BP31" s="720"/>
      <c r="BQ31" s="681"/>
      <c r="BR31" s="719">
        <v>99.2</v>
      </c>
      <c r="BS31" s="642"/>
      <c r="BT31" s="642"/>
      <c r="BU31" s="642"/>
      <c r="BV31" s="642"/>
      <c r="BW31" s="642"/>
      <c r="BX31" s="647">
        <v>97.6</v>
      </c>
      <c r="BY31" s="720"/>
      <c r="BZ31" s="720"/>
      <c r="CA31" s="720"/>
      <c r="CB31" s="681"/>
      <c r="CD31" s="727"/>
      <c r="CE31" s="728"/>
      <c r="CF31" s="685" t="s">
        <v>309</v>
      </c>
      <c r="CG31" s="682"/>
      <c r="CH31" s="682"/>
      <c r="CI31" s="682"/>
      <c r="CJ31" s="682"/>
      <c r="CK31" s="682"/>
      <c r="CL31" s="682"/>
      <c r="CM31" s="682"/>
      <c r="CN31" s="682"/>
      <c r="CO31" s="682"/>
      <c r="CP31" s="682"/>
      <c r="CQ31" s="683"/>
      <c r="CR31" s="641">
        <v>114847</v>
      </c>
      <c r="CS31" s="642"/>
      <c r="CT31" s="642"/>
      <c r="CU31" s="642"/>
      <c r="CV31" s="642"/>
      <c r="CW31" s="642"/>
      <c r="CX31" s="642"/>
      <c r="CY31" s="643"/>
      <c r="CZ31" s="646">
        <v>0.6</v>
      </c>
      <c r="DA31" s="675"/>
      <c r="DB31" s="675"/>
      <c r="DC31" s="676"/>
      <c r="DD31" s="649">
        <v>114797</v>
      </c>
      <c r="DE31" s="642"/>
      <c r="DF31" s="642"/>
      <c r="DG31" s="642"/>
      <c r="DH31" s="642"/>
      <c r="DI31" s="642"/>
      <c r="DJ31" s="642"/>
      <c r="DK31" s="643"/>
      <c r="DL31" s="649">
        <v>114797</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1497480</v>
      </c>
      <c r="S32" s="644"/>
      <c r="T32" s="644"/>
      <c r="U32" s="644"/>
      <c r="V32" s="644"/>
      <c r="W32" s="644"/>
      <c r="X32" s="644"/>
      <c r="Y32" s="645"/>
      <c r="Z32" s="703">
        <v>6.7</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99.3</v>
      </c>
      <c r="BH32" s="657"/>
      <c r="BI32" s="657"/>
      <c r="BJ32" s="657"/>
      <c r="BK32" s="657"/>
      <c r="BL32" s="657"/>
      <c r="BM32" s="701">
        <v>98.2</v>
      </c>
      <c r="BN32" s="657"/>
      <c r="BO32" s="657"/>
      <c r="BP32" s="657"/>
      <c r="BQ32" s="694"/>
      <c r="BR32" s="718">
        <v>99.2</v>
      </c>
      <c r="BS32" s="657"/>
      <c r="BT32" s="657"/>
      <c r="BU32" s="657"/>
      <c r="BV32" s="657"/>
      <c r="BW32" s="657"/>
      <c r="BX32" s="701">
        <v>97.8</v>
      </c>
      <c r="BY32" s="657"/>
      <c r="BZ32" s="657"/>
      <c r="CA32" s="657"/>
      <c r="CB32" s="694"/>
      <c r="CD32" s="729"/>
      <c r="CE32" s="730"/>
      <c r="CF32" s="685" t="s">
        <v>312</v>
      </c>
      <c r="CG32" s="682"/>
      <c r="CH32" s="682"/>
      <c r="CI32" s="682"/>
      <c r="CJ32" s="682"/>
      <c r="CK32" s="682"/>
      <c r="CL32" s="682"/>
      <c r="CM32" s="682"/>
      <c r="CN32" s="682"/>
      <c r="CO32" s="682"/>
      <c r="CP32" s="682"/>
      <c r="CQ32" s="683"/>
      <c r="CR32" s="641" t="s">
        <v>229</v>
      </c>
      <c r="CS32" s="644"/>
      <c r="CT32" s="644"/>
      <c r="CU32" s="644"/>
      <c r="CV32" s="644"/>
      <c r="CW32" s="644"/>
      <c r="CX32" s="644"/>
      <c r="CY32" s="645"/>
      <c r="CZ32" s="646" t="s">
        <v>229</v>
      </c>
      <c r="DA32" s="675"/>
      <c r="DB32" s="675"/>
      <c r="DC32" s="676"/>
      <c r="DD32" s="649" t="s">
        <v>229</v>
      </c>
      <c r="DE32" s="644"/>
      <c r="DF32" s="644"/>
      <c r="DG32" s="644"/>
      <c r="DH32" s="644"/>
      <c r="DI32" s="644"/>
      <c r="DJ32" s="644"/>
      <c r="DK32" s="645"/>
      <c r="DL32" s="649" t="s">
        <v>229</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522796</v>
      </c>
      <c r="S33" s="644"/>
      <c r="T33" s="644"/>
      <c r="U33" s="644"/>
      <c r="V33" s="644"/>
      <c r="W33" s="644"/>
      <c r="X33" s="644"/>
      <c r="Y33" s="645"/>
      <c r="Z33" s="703">
        <v>2.4</v>
      </c>
      <c r="AA33" s="703"/>
      <c r="AB33" s="703"/>
      <c r="AC33" s="703"/>
      <c r="AD33" s="704" t="s">
        <v>229</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10235072</v>
      </c>
      <c r="CS33" s="642"/>
      <c r="CT33" s="642"/>
      <c r="CU33" s="642"/>
      <c r="CV33" s="642"/>
      <c r="CW33" s="642"/>
      <c r="CX33" s="642"/>
      <c r="CY33" s="643"/>
      <c r="CZ33" s="646">
        <v>49.7</v>
      </c>
      <c r="DA33" s="675"/>
      <c r="DB33" s="675"/>
      <c r="DC33" s="676"/>
      <c r="DD33" s="649">
        <v>7608015</v>
      </c>
      <c r="DE33" s="642"/>
      <c r="DF33" s="642"/>
      <c r="DG33" s="642"/>
      <c r="DH33" s="642"/>
      <c r="DI33" s="642"/>
      <c r="DJ33" s="642"/>
      <c r="DK33" s="643"/>
      <c r="DL33" s="649">
        <v>5806865</v>
      </c>
      <c r="DM33" s="642"/>
      <c r="DN33" s="642"/>
      <c r="DO33" s="642"/>
      <c r="DP33" s="642"/>
      <c r="DQ33" s="642"/>
      <c r="DR33" s="642"/>
      <c r="DS33" s="642"/>
      <c r="DT33" s="642"/>
      <c r="DU33" s="642"/>
      <c r="DV33" s="643"/>
      <c r="DW33" s="646">
        <v>44.6</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422185</v>
      </c>
      <c r="S34" s="644"/>
      <c r="T34" s="644"/>
      <c r="U34" s="644"/>
      <c r="V34" s="644"/>
      <c r="W34" s="644"/>
      <c r="X34" s="644"/>
      <c r="Y34" s="645"/>
      <c r="Z34" s="703">
        <v>1.9</v>
      </c>
      <c r="AA34" s="703"/>
      <c r="AB34" s="703"/>
      <c r="AC34" s="703"/>
      <c r="AD34" s="704">
        <v>2664</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3909627</v>
      </c>
      <c r="CS34" s="644"/>
      <c r="CT34" s="644"/>
      <c r="CU34" s="644"/>
      <c r="CV34" s="644"/>
      <c r="CW34" s="644"/>
      <c r="CX34" s="644"/>
      <c r="CY34" s="645"/>
      <c r="CZ34" s="646">
        <v>19</v>
      </c>
      <c r="DA34" s="675"/>
      <c r="DB34" s="675"/>
      <c r="DC34" s="676"/>
      <c r="DD34" s="649">
        <v>2910689</v>
      </c>
      <c r="DE34" s="644"/>
      <c r="DF34" s="644"/>
      <c r="DG34" s="644"/>
      <c r="DH34" s="644"/>
      <c r="DI34" s="644"/>
      <c r="DJ34" s="644"/>
      <c r="DK34" s="645"/>
      <c r="DL34" s="649">
        <v>2583298</v>
      </c>
      <c r="DM34" s="644"/>
      <c r="DN34" s="644"/>
      <c r="DO34" s="644"/>
      <c r="DP34" s="644"/>
      <c r="DQ34" s="644"/>
      <c r="DR34" s="644"/>
      <c r="DS34" s="644"/>
      <c r="DT34" s="644"/>
      <c r="DU34" s="644"/>
      <c r="DV34" s="645"/>
      <c r="DW34" s="646">
        <v>19.8</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192000</v>
      </c>
      <c r="S35" s="644"/>
      <c r="T35" s="644"/>
      <c r="U35" s="644"/>
      <c r="V35" s="644"/>
      <c r="W35" s="644"/>
      <c r="X35" s="644"/>
      <c r="Y35" s="645"/>
      <c r="Z35" s="703">
        <v>0.9</v>
      </c>
      <c r="AA35" s="703"/>
      <c r="AB35" s="703"/>
      <c r="AC35" s="703"/>
      <c r="AD35" s="704" t="s">
        <v>229</v>
      </c>
      <c r="AE35" s="704"/>
      <c r="AF35" s="704"/>
      <c r="AG35" s="704"/>
      <c r="AH35" s="704"/>
      <c r="AI35" s="704"/>
      <c r="AJ35" s="704"/>
      <c r="AK35" s="704"/>
      <c r="AL35" s="646" t="s">
        <v>229</v>
      </c>
      <c r="AM35" s="647"/>
      <c r="AN35" s="647"/>
      <c r="AO35" s="705"/>
      <c r="AP35" s="214"/>
      <c r="AQ35" s="709" t="s">
        <v>320</v>
      </c>
      <c r="AR35" s="710"/>
      <c r="AS35" s="710"/>
      <c r="AT35" s="710"/>
      <c r="AU35" s="710"/>
      <c r="AV35" s="710"/>
      <c r="AW35" s="710"/>
      <c r="AX35" s="710"/>
      <c r="AY35" s="711"/>
      <c r="AZ35" s="706">
        <v>1469089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426602</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94847</v>
      </c>
      <c r="CS35" s="642"/>
      <c r="CT35" s="642"/>
      <c r="CU35" s="642"/>
      <c r="CV35" s="642"/>
      <c r="CW35" s="642"/>
      <c r="CX35" s="642"/>
      <c r="CY35" s="643"/>
      <c r="CZ35" s="646">
        <v>0.5</v>
      </c>
      <c r="DA35" s="675"/>
      <c r="DB35" s="675"/>
      <c r="DC35" s="676"/>
      <c r="DD35" s="649">
        <v>91537</v>
      </c>
      <c r="DE35" s="642"/>
      <c r="DF35" s="642"/>
      <c r="DG35" s="642"/>
      <c r="DH35" s="642"/>
      <c r="DI35" s="642"/>
      <c r="DJ35" s="642"/>
      <c r="DK35" s="643"/>
      <c r="DL35" s="649">
        <v>91537</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229</v>
      </c>
      <c r="AA36" s="703"/>
      <c r="AB36" s="703"/>
      <c r="AC36" s="703"/>
      <c r="AD36" s="704" t="s">
        <v>229</v>
      </c>
      <c r="AE36" s="704"/>
      <c r="AF36" s="704"/>
      <c r="AG36" s="704"/>
      <c r="AH36" s="704"/>
      <c r="AI36" s="704"/>
      <c r="AJ36" s="704"/>
      <c r="AK36" s="704"/>
      <c r="AL36" s="646" t="s">
        <v>121</v>
      </c>
      <c r="AM36" s="647"/>
      <c r="AN36" s="647"/>
      <c r="AO36" s="705"/>
      <c r="AQ36" s="678" t="s">
        <v>324</v>
      </c>
      <c r="AR36" s="679"/>
      <c r="AS36" s="679"/>
      <c r="AT36" s="679"/>
      <c r="AU36" s="679"/>
      <c r="AV36" s="679"/>
      <c r="AW36" s="679"/>
      <c r="AX36" s="679"/>
      <c r="AY36" s="680"/>
      <c r="AZ36" s="641">
        <v>66414</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386129</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3394849</v>
      </c>
      <c r="CS36" s="644"/>
      <c r="CT36" s="644"/>
      <c r="CU36" s="644"/>
      <c r="CV36" s="644"/>
      <c r="CW36" s="644"/>
      <c r="CX36" s="644"/>
      <c r="CY36" s="645"/>
      <c r="CZ36" s="646">
        <v>16.5</v>
      </c>
      <c r="DA36" s="675"/>
      <c r="DB36" s="675"/>
      <c r="DC36" s="676"/>
      <c r="DD36" s="649">
        <v>3228149</v>
      </c>
      <c r="DE36" s="644"/>
      <c r="DF36" s="644"/>
      <c r="DG36" s="644"/>
      <c r="DH36" s="644"/>
      <c r="DI36" s="644"/>
      <c r="DJ36" s="644"/>
      <c r="DK36" s="645"/>
      <c r="DL36" s="649">
        <v>2014007</v>
      </c>
      <c r="DM36" s="644"/>
      <c r="DN36" s="644"/>
      <c r="DO36" s="644"/>
      <c r="DP36" s="644"/>
      <c r="DQ36" s="644"/>
      <c r="DR36" s="644"/>
      <c r="DS36" s="644"/>
      <c r="DT36" s="644"/>
      <c r="DU36" s="644"/>
      <c r="DV36" s="645"/>
      <c r="DW36" s="646">
        <v>15.5</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98000</v>
      </c>
      <c r="S37" s="644"/>
      <c r="T37" s="644"/>
      <c r="U37" s="644"/>
      <c r="V37" s="644"/>
      <c r="W37" s="644"/>
      <c r="X37" s="644"/>
      <c r="Y37" s="645"/>
      <c r="Z37" s="703">
        <v>0.4</v>
      </c>
      <c r="AA37" s="703"/>
      <c r="AB37" s="703"/>
      <c r="AC37" s="703"/>
      <c r="AD37" s="704" t="s">
        <v>229</v>
      </c>
      <c r="AE37" s="704"/>
      <c r="AF37" s="704"/>
      <c r="AG37" s="704"/>
      <c r="AH37" s="704"/>
      <c r="AI37" s="704"/>
      <c r="AJ37" s="704"/>
      <c r="AK37" s="704"/>
      <c r="AL37" s="646" t="s">
        <v>229</v>
      </c>
      <c r="AM37" s="647"/>
      <c r="AN37" s="647"/>
      <c r="AO37" s="705"/>
      <c r="AQ37" s="678" t="s">
        <v>328</v>
      </c>
      <c r="AR37" s="679"/>
      <c r="AS37" s="679"/>
      <c r="AT37" s="679"/>
      <c r="AU37" s="679"/>
      <c r="AV37" s="679"/>
      <c r="AW37" s="679"/>
      <c r="AX37" s="679"/>
      <c r="AY37" s="680"/>
      <c r="AZ37" s="641">
        <v>10120</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7945</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1664507</v>
      </c>
      <c r="CS37" s="642"/>
      <c r="CT37" s="642"/>
      <c r="CU37" s="642"/>
      <c r="CV37" s="642"/>
      <c r="CW37" s="642"/>
      <c r="CX37" s="642"/>
      <c r="CY37" s="643"/>
      <c r="CZ37" s="646">
        <v>8.1</v>
      </c>
      <c r="DA37" s="675"/>
      <c r="DB37" s="675"/>
      <c r="DC37" s="676"/>
      <c r="DD37" s="649">
        <v>1664507</v>
      </c>
      <c r="DE37" s="642"/>
      <c r="DF37" s="642"/>
      <c r="DG37" s="642"/>
      <c r="DH37" s="642"/>
      <c r="DI37" s="642"/>
      <c r="DJ37" s="642"/>
      <c r="DK37" s="643"/>
      <c r="DL37" s="649">
        <v>1659592</v>
      </c>
      <c r="DM37" s="642"/>
      <c r="DN37" s="642"/>
      <c r="DO37" s="642"/>
      <c r="DP37" s="642"/>
      <c r="DQ37" s="642"/>
      <c r="DR37" s="642"/>
      <c r="DS37" s="642"/>
      <c r="DT37" s="642"/>
      <c r="DU37" s="642"/>
      <c r="DV37" s="643"/>
      <c r="DW37" s="646">
        <v>12.7</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22231476</v>
      </c>
      <c r="S38" s="693"/>
      <c r="T38" s="693"/>
      <c r="U38" s="693"/>
      <c r="V38" s="693"/>
      <c r="W38" s="693"/>
      <c r="X38" s="693"/>
      <c r="Y38" s="698"/>
      <c r="Z38" s="699">
        <v>100</v>
      </c>
      <c r="AA38" s="699"/>
      <c r="AB38" s="699"/>
      <c r="AC38" s="699"/>
      <c r="AD38" s="700">
        <v>12928316</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229</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13352</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1425445</v>
      </c>
      <c r="CS38" s="644"/>
      <c r="CT38" s="644"/>
      <c r="CU38" s="644"/>
      <c r="CV38" s="644"/>
      <c r="CW38" s="644"/>
      <c r="CX38" s="644"/>
      <c r="CY38" s="645"/>
      <c r="CZ38" s="646">
        <v>6.9</v>
      </c>
      <c r="DA38" s="675"/>
      <c r="DB38" s="675"/>
      <c r="DC38" s="676"/>
      <c r="DD38" s="649">
        <v>1177438</v>
      </c>
      <c r="DE38" s="644"/>
      <c r="DF38" s="644"/>
      <c r="DG38" s="644"/>
      <c r="DH38" s="644"/>
      <c r="DI38" s="644"/>
      <c r="DJ38" s="644"/>
      <c r="DK38" s="645"/>
      <c r="DL38" s="649">
        <v>1118023</v>
      </c>
      <c r="DM38" s="644"/>
      <c r="DN38" s="644"/>
      <c r="DO38" s="644"/>
      <c r="DP38" s="644"/>
      <c r="DQ38" s="644"/>
      <c r="DR38" s="644"/>
      <c r="DS38" s="644"/>
      <c r="DT38" s="644"/>
      <c r="DU38" s="644"/>
      <c r="DV38" s="645"/>
      <c r="DW38" s="646">
        <v>8.6</v>
      </c>
      <c r="DX38" s="675"/>
      <c r="DY38" s="675"/>
      <c r="DZ38" s="675"/>
      <c r="EA38" s="675"/>
      <c r="EB38" s="675"/>
      <c r="EC38" s="677"/>
    </row>
    <row r="39" spans="2:133" ht="11.25" customHeight="1">
      <c r="AQ39" s="678" t="s">
        <v>335</v>
      </c>
      <c r="AR39" s="679"/>
      <c r="AS39" s="679"/>
      <c r="AT39" s="679"/>
      <c r="AU39" s="679"/>
      <c r="AV39" s="679"/>
      <c r="AW39" s="679"/>
      <c r="AX39" s="679"/>
      <c r="AY39" s="680"/>
      <c r="AZ39" s="641" t="s">
        <v>121</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118</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1402104</v>
      </c>
      <c r="CS39" s="642"/>
      <c r="CT39" s="642"/>
      <c r="CU39" s="642"/>
      <c r="CV39" s="642"/>
      <c r="CW39" s="642"/>
      <c r="CX39" s="642"/>
      <c r="CY39" s="643"/>
      <c r="CZ39" s="646">
        <v>6.8</v>
      </c>
      <c r="DA39" s="675"/>
      <c r="DB39" s="675"/>
      <c r="DC39" s="676"/>
      <c r="DD39" s="649">
        <v>200002</v>
      </c>
      <c r="DE39" s="642"/>
      <c r="DF39" s="642"/>
      <c r="DG39" s="642"/>
      <c r="DH39" s="642"/>
      <c r="DI39" s="642"/>
      <c r="DJ39" s="642"/>
      <c r="DK39" s="643"/>
      <c r="DL39" s="649" t="s">
        <v>229</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339</v>
      </c>
      <c r="AR40" s="679"/>
      <c r="AS40" s="679"/>
      <c r="AT40" s="679"/>
      <c r="AU40" s="679"/>
      <c r="AV40" s="679"/>
      <c r="AW40" s="679"/>
      <c r="AX40" s="679"/>
      <c r="AY40" s="680"/>
      <c r="AZ40" s="641">
        <v>396712</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85</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8200</v>
      </c>
      <c r="CS40" s="644"/>
      <c r="CT40" s="644"/>
      <c r="CU40" s="644"/>
      <c r="CV40" s="644"/>
      <c r="CW40" s="644"/>
      <c r="CX40" s="644"/>
      <c r="CY40" s="645"/>
      <c r="CZ40" s="646">
        <v>0</v>
      </c>
      <c r="DA40" s="675"/>
      <c r="DB40" s="675"/>
      <c r="DC40" s="676"/>
      <c r="DD40" s="649">
        <v>200</v>
      </c>
      <c r="DE40" s="644"/>
      <c r="DF40" s="644"/>
      <c r="DG40" s="644"/>
      <c r="DH40" s="644"/>
      <c r="DI40" s="644"/>
      <c r="DJ40" s="644"/>
      <c r="DK40" s="645"/>
      <c r="DL40" s="649" t="s">
        <v>229</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342</v>
      </c>
      <c r="AR41" s="691"/>
      <c r="AS41" s="691"/>
      <c r="AT41" s="691"/>
      <c r="AU41" s="691"/>
      <c r="AV41" s="691"/>
      <c r="AW41" s="691"/>
      <c r="AX41" s="691"/>
      <c r="AY41" s="692"/>
      <c r="AZ41" s="656">
        <v>995843</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257</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1409085</v>
      </c>
      <c r="CS42" s="644"/>
      <c r="CT42" s="644"/>
      <c r="CU42" s="644"/>
      <c r="CV42" s="644"/>
      <c r="CW42" s="644"/>
      <c r="CX42" s="644"/>
      <c r="CY42" s="645"/>
      <c r="CZ42" s="646">
        <v>6.8</v>
      </c>
      <c r="DA42" s="647"/>
      <c r="DB42" s="647"/>
      <c r="DC42" s="648"/>
      <c r="DD42" s="649">
        <v>847832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24513</v>
      </c>
      <c r="CS43" s="642"/>
      <c r="CT43" s="642"/>
      <c r="CU43" s="642"/>
      <c r="CV43" s="642"/>
      <c r="CW43" s="642"/>
      <c r="CX43" s="642"/>
      <c r="CY43" s="643"/>
      <c r="CZ43" s="646">
        <v>0.1</v>
      </c>
      <c r="DA43" s="675"/>
      <c r="DB43" s="675"/>
      <c r="DC43" s="676"/>
      <c r="DD43" s="649">
        <v>24513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1409085</v>
      </c>
      <c r="CS44" s="644"/>
      <c r="CT44" s="644"/>
      <c r="CU44" s="644"/>
      <c r="CV44" s="644"/>
      <c r="CW44" s="644"/>
      <c r="CX44" s="644"/>
      <c r="CY44" s="645"/>
      <c r="CZ44" s="646">
        <v>6.8</v>
      </c>
      <c r="DA44" s="647"/>
      <c r="DB44" s="647"/>
      <c r="DC44" s="648"/>
      <c r="DD44" s="649">
        <v>847832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516876</v>
      </c>
      <c r="CS45" s="642"/>
      <c r="CT45" s="642"/>
      <c r="CU45" s="642"/>
      <c r="CV45" s="642"/>
      <c r="CW45" s="642"/>
      <c r="CX45" s="642"/>
      <c r="CY45" s="643"/>
      <c r="CZ45" s="646">
        <v>2.5</v>
      </c>
      <c r="DA45" s="675"/>
      <c r="DB45" s="675"/>
      <c r="DC45" s="676"/>
      <c r="DD45" s="649">
        <v>103865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883750</v>
      </c>
      <c r="CS46" s="644"/>
      <c r="CT46" s="644"/>
      <c r="CU46" s="644"/>
      <c r="CV46" s="644"/>
      <c r="CW46" s="644"/>
      <c r="CX46" s="644"/>
      <c r="CY46" s="645"/>
      <c r="CZ46" s="646">
        <v>4.3</v>
      </c>
      <c r="DA46" s="647"/>
      <c r="DB46" s="647"/>
      <c r="DC46" s="648"/>
      <c r="DD46" s="649">
        <v>735508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131</v>
      </c>
      <c r="CS47" s="642"/>
      <c r="CT47" s="642"/>
      <c r="CU47" s="642"/>
      <c r="CV47" s="642"/>
      <c r="CW47" s="642"/>
      <c r="CX47" s="642"/>
      <c r="CY47" s="643"/>
      <c r="CZ47" s="646" t="s">
        <v>229</v>
      </c>
      <c r="DA47" s="675"/>
      <c r="DB47" s="675"/>
      <c r="DC47" s="676"/>
      <c r="DD47" s="649" t="s">
        <v>229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229</v>
      </c>
      <c r="CS48" s="644"/>
      <c r="CT48" s="644"/>
      <c r="CU48" s="644"/>
      <c r="CV48" s="644"/>
      <c r="CW48" s="644"/>
      <c r="CX48" s="644"/>
      <c r="CY48" s="645"/>
      <c r="CZ48" s="646" t="s">
        <v>121</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20603864</v>
      </c>
      <c r="CS49" s="657"/>
      <c r="CT49" s="657"/>
      <c r="CU49" s="657"/>
      <c r="CV49" s="657"/>
      <c r="CW49" s="657"/>
      <c r="CX49" s="657"/>
      <c r="CY49" s="658"/>
      <c r="CZ49" s="659">
        <v>100</v>
      </c>
      <c r="DA49" s="660"/>
      <c r="DB49" s="660"/>
      <c r="DC49" s="661"/>
      <c r="DD49" s="662">
        <v>13647609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nKk2wcCxpRmqckYCI13LvLmKGAmKv+RUtiV4SAGsCmGIiPIWw888MV+Fy7rgoQ3X+DtEMQymDH4bizAB+kNGPA==" saltValue="cpI15nyypwkh/+EL51Er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22251</v>
      </c>
      <c r="R7" s="1174"/>
      <c r="S7" s="1174"/>
      <c r="T7" s="1174"/>
      <c r="U7" s="1174"/>
      <c r="V7" s="1174">
        <v>20623</v>
      </c>
      <c r="W7" s="1174"/>
      <c r="X7" s="1174"/>
      <c r="Y7" s="1174"/>
      <c r="Z7" s="1174"/>
      <c r="AA7" s="1174">
        <v>1628</v>
      </c>
      <c r="AB7" s="1174"/>
      <c r="AC7" s="1174"/>
      <c r="AD7" s="1174"/>
      <c r="AE7" s="1175"/>
      <c r="AF7" s="1176">
        <v>1373</v>
      </c>
      <c r="AG7" s="1177"/>
      <c r="AH7" s="1177"/>
      <c r="AI7" s="1177"/>
      <c r="AJ7" s="1178"/>
      <c r="AK7" s="1160">
        <v>1497</v>
      </c>
      <c r="AL7" s="1161"/>
      <c r="AM7" s="1161"/>
      <c r="AN7" s="1161"/>
      <c r="AO7" s="1161"/>
      <c r="AP7" s="1161">
        <v>10712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576</v>
      </c>
      <c r="BT7" s="1165"/>
      <c r="BU7" s="1165"/>
      <c r="BV7" s="1165"/>
      <c r="BW7" s="1165"/>
      <c r="BX7" s="1165"/>
      <c r="BY7" s="1165"/>
      <c r="BZ7" s="1165"/>
      <c r="CA7" s="1165"/>
      <c r="CB7" s="1165"/>
      <c r="CC7" s="1165"/>
      <c r="CD7" s="1165"/>
      <c r="CE7" s="1165"/>
      <c r="CF7" s="1165"/>
      <c r="CG7" s="1166"/>
      <c r="CH7" s="1157">
        <v>0</v>
      </c>
      <c r="CI7" s="1158"/>
      <c r="CJ7" s="1158"/>
      <c r="CK7" s="1158"/>
      <c r="CL7" s="1159"/>
      <c r="CM7" s="1157">
        <v>24</v>
      </c>
      <c r="CN7" s="1158"/>
      <c r="CO7" s="1158"/>
      <c r="CP7" s="1158"/>
      <c r="CQ7" s="1159"/>
      <c r="CR7" s="1157">
        <v>5</v>
      </c>
      <c r="CS7" s="1158"/>
      <c r="CT7" s="1158"/>
      <c r="CU7" s="1158"/>
      <c r="CV7" s="1159"/>
      <c r="CW7" s="1157" t="s">
        <v>577</v>
      </c>
      <c r="CX7" s="1158"/>
      <c r="CY7" s="1158"/>
      <c r="CZ7" s="1158"/>
      <c r="DA7" s="1159"/>
      <c r="DB7" s="1157">
        <v>86</v>
      </c>
      <c r="DC7" s="1158"/>
      <c r="DD7" s="1158"/>
      <c r="DE7" s="1158"/>
      <c r="DF7" s="1159"/>
      <c r="DG7" s="1157">
        <v>41</v>
      </c>
      <c r="DH7" s="1158"/>
      <c r="DI7" s="1158"/>
      <c r="DJ7" s="1158"/>
      <c r="DK7" s="1159"/>
      <c r="DL7" s="1157" t="s">
        <v>577</v>
      </c>
      <c r="DM7" s="1158"/>
      <c r="DN7" s="1158"/>
      <c r="DO7" s="1158"/>
      <c r="DP7" s="1159"/>
      <c r="DQ7" s="1157" t="s">
        <v>577</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22251</v>
      </c>
      <c r="R23" s="1138"/>
      <c r="S23" s="1138"/>
      <c r="T23" s="1138"/>
      <c r="U23" s="1138"/>
      <c r="V23" s="1138">
        <v>20623</v>
      </c>
      <c r="W23" s="1138"/>
      <c r="X23" s="1138"/>
      <c r="Y23" s="1138"/>
      <c r="Z23" s="1138"/>
      <c r="AA23" s="1138">
        <v>1628</v>
      </c>
      <c r="AB23" s="1138"/>
      <c r="AC23" s="1138"/>
      <c r="AD23" s="1138"/>
      <c r="AE23" s="1139"/>
      <c r="AF23" s="1140">
        <v>1373</v>
      </c>
      <c r="AG23" s="1138"/>
      <c r="AH23" s="1138"/>
      <c r="AI23" s="1138"/>
      <c r="AJ23" s="1141"/>
      <c r="AK23" s="1142"/>
      <c r="AL23" s="1143"/>
      <c r="AM23" s="1143"/>
      <c r="AN23" s="1143"/>
      <c r="AO23" s="1143"/>
      <c r="AP23" s="1138">
        <v>10712</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6456</v>
      </c>
      <c r="R28" s="1123"/>
      <c r="S28" s="1123"/>
      <c r="T28" s="1123"/>
      <c r="U28" s="1123"/>
      <c r="V28" s="1123">
        <v>6029</v>
      </c>
      <c r="W28" s="1123"/>
      <c r="X28" s="1123"/>
      <c r="Y28" s="1123"/>
      <c r="Z28" s="1123"/>
      <c r="AA28" s="1123">
        <v>427</v>
      </c>
      <c r="AB28" s="1123"/>
      <c r="AC28" s="1123"/>
      <c r="AD28" s="1123"/>
      <c r="AE28" s="1124"/>
      <c r="AF28" s="1125">
        <v>427</v>
      </c>
      <c r="AG28" s="1123"/>
      <c r="AH28" s="1123"/>
      <c r="AI28" s="1123"/>
      <c r="AJ28" s="1126"/>
      <c r="AK28" s="1127">
        <v>397</v>
      </c>
      <c r="AL28" s="1115"/>
      <c r="AM28" s="1115"/>
      <c r="AN28" s="1115"/>
      <c r="AO28" s="1115"/>
      <c r="AP28" s="1115" t="s">
        <v>577</v>
      </c>
      <c r="AQ28" s="1115"/>
      <c r="AR28" s="1115"/>
      <c r="AS28" s="1115"/>
      <c r="AT28" s="1115"/>
      <c r="AU28" s="1115" t="s">
        <v>577</v>
      </c>
      <c r="AV28" s="1115"/>
      <c r="AW28" s="1115"/>
      <c r="AX28" s="1115"/>
      <c r="AY28" s="1115"/>
      <c r="AZ28" s="1116" t="s">
        <v>577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520</v>
      </c>
      <c r="R29" s="1113"/>
      <c r="S29" s="1113"/>
      <c r="T29" s="1113"/>
      <c r="U29" s="1113"/>
      <c r="V29" s="1113">
        <v>517</v>
      </c>
      <c r="W29" s="1113"/>
      <c r="X29" s="1113"/>
      <c r="Y29" s="1113"/>
      <c r="Z29" s="1113"/>
      <c r="AA29" s="1113">
        <v>2</v>
      </c>
      <c r="AB29" s="1113"/>
      <c r="AC29" s="1113"/>
      <c r="AD29" s="1113"/>
      <c r="AE29" s="1114"/>
      <c r="AF29" s="1088">
        <v>2</v>
      </c>
      <c r="AG29" s="1089"/>
      <c r="AH29" s="1089"/>
      <c r="AI29" s="1089"/>
      <c r="AJ29" s="1090"/>
      <c r="AK29" s="1049">
        <v>424</v>
      </c>
      <c r="AL29" s="1040"/>
      <c r="AM29" s="1040"/>
      <c r="AN29" s="1040"/>
      <c r="AO29" s="1040"/>
      <c r="AP29" s="1040" t="s">
        <v>577</v>
      </c>
      <c r="AQ29" s="1040"/>
      <c r="AR29" s="1040"/>
      <c r="AS29" s="1040"/>
      <c r="AT29" s="1040"/>
      <c r="AU29" s="1040" t="s">
        <v>577</v>
      </c>
      <c r="AV29" s="1040"/>
      <c r="AW29" s="1040"/>
      <c r="AX29" s="1040"/>
      <c r="AY29" s="1040"/>
      <c r="AZ29" s="1111" t="s">
        <v>577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3406</v>
      </c>
      <c r="R30" s="1113"/>
      <c r="S30" s="1113"/>
      <c r="T30" s="1113"/>
      <c r="U30" s="1113"/>
      <c r="V30" s="1113">
        <v>3326</v>
      </c>
      <c r="W30" s="1113"/>
      <c r="X30" s="1113"/>
      <c r="Y30" s="1113"/>
      <c r="Z30" s="1113"/>
      <c r="AA30" s="1113">
        <v>80</v>
      </c>
      <c r="AB30" s="1113"/>
      <c r="AC30" s="1113"/>
      <c r="AD30" s="1113"/>
      <c r="AE30" s="1114"/>
      <c r="AF30" s="1088">
        <v>80</v>
      </c>
      <c r="AG30" s="1089"/>
      <c r="AH30" s="1089"/>
      <c r="AI30" s="1089"/>
      <c r="AJ30" s="1090"/>
      <c r="AK30" s="1049">
        <v>566</v>
      </c>
      <c r="AL30" s="1040"/>
      <c r="AM30" s="1040"/>
      <c r="AN30" s="1040"/>
      <c r="AO30" s="1040"/>
      <c r="AP30" s="1040" t="s">
        <v>577</v>
      </c>
      <c r="AQ30" s="1040"/>
      <c r="AR30" s="1040"/>
      <c r="AS30" s="1040"/>
      <c r="AT30" s="1040"/>
      <c r="AU30" s="1040" t="s">
        <v>577</v>
      </c>
      <c r="AV30" s="1040"/>
      <c r="AW30" s="1040"/>
      <c r="AX30" s="1040"/>
      <c r="AY30" s="1040"/>
      <c r="AZ30" s="1111" t="s">
        <v>577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15</v>
      </c>
      <c r="R31" s="1113"/>
      <c r="S31" s="1113"/>
      <c r="T31" s="1113"/>
      <c r="U31" s="1113"/>
      <c r="V31" s="1113">
        <v>15</v>
      </c>
      <c r="W31" s="1113"/>
      <c r="X31" s="1113"/>
      <c r="Y31" s="1113"/>
      <c r="Z31" s="1113"/>
      <c r="AA31" s="1113">
        <v>0</v>
      </c>
      <c r="AB31" s="1113"/>
      <c r="AC31" s="1113"/>
      <c r="AD31" s="1113"/>
      <c r="AE31" s="1114"/>
      <c r="AF31" s="1088">
        <v>0</v>
      </c>
      <c r="AG31" s="1089"/>
      <c r="AH31" s="1089"/>
      <c r="AI31" s="1089"/>
      <c r="AJ31" s="1090"/>
      <c r="AK31" s="1049">
        <v>6</v>
      </c>
      <c r="AL31" s="1040"/>
      <c r="AM31" s="1040"/>
      <c r="AN31" s="1040"/>
      <c r="AO31" s="1040"/>
      <c r="AP31" s="1040" t="s">
        <v>577</v>
      </c>
      <c r="AQ31" s="1040"/>
      <c r="AR31" s="1040"/>
      <c r="AS31" s="1040"/>
      <c r="AT31" s="1040"/>
      <c r="AU31" s="1040" t="s">
        <v>577</v>
      </c>
      <c r="AV31" s="1040"/>
      <c r="AW31" s="1040"/>
      <c r="AX31" s="1040"/>
      <c r="AY31" s="1040"/>
      <c r="AZ31" s="1111" t="s">
        <v>577</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397</v>
      </c>
      <c r="C32" s="1107"/>
      <c r="D32" s="1107"/>
      <c r="E32" s="1107"/>
      <c r="F32" s="1107"/>
      <c r="G32" s="1107"/>
      <c r="H32" s="1107"/>
      <c r="I32" s="1107"/>
      <c r="J32" s="1107"/>
      <c r="K32" s="1107"/>
      <c r="L32" s="1107"/>
      <c r="M32" s="1107"/>
      <c r="N32" s="1107"/>
      <c r="O32" s="1107"/>
      <c r="P32" s="1108"/>
      <c r="Q32" s="1112">
        <v>1468</v>
      </c>
      <c r="R32" s="1113"/>
      <c r="S32" s="1113"/>
      <c r="T32" s="1113"/>
      <c r="U32" s="1113"/>
      <c r="V32" s="1113">
        <v>1359</v>
      </c>
      <c r="W32" s="1113"/>
      <c r="X32" s="1113"/>
      <c r="Y32" s="1113"/>
      <c r="Z32" s="1113"/>
      <c r="AA32" s="1113">
        <v>110</v>
      </c>
      <c r="AB32" s="1113"/>
      <c r="AC32" s="1113"/>
      <c r="AD32" s="1113"/>
      <c r="AE32" s="1114"/>
      <c r="AF32" s="1088">
        <v>2730</v>
      </c>
      <c r="AG32" s="1089"/>
      <c r="AH32" s="1089"/>
      <c r="AI32" s="1089"/>
      <c r="AJ32" s="1090"/>
      <c r="AK32" s="1049">
        <v>10</v>
      </c>
      <c r="AL32" s="1040"/>
      <c r="AM32" s="1040"/>
      <c r="AN32" s="1040"/>
      <c r="AO32" s="1040"/>
      <c r="AP32" s="1040">
        <v>54</v>
      </c>
      <c r="AQ32" s="1040"/>
      <c r="AR32" s="1040"/>
      <c r="AS32" s="1040"/>
      <c r="AT32" s="1040"/>
      <c r="AU32" s="1040">
        <v>1</v>
      </c>
      <c r="AV32" s="1040"/>
      <c r="AW32" s="1040"/>
      <c r="AX32" s="1040"/>
      <c r="AY32" s="1040"/>
      <c r="AZ32" s="1111" t="s">
        <v>577</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399</v>
      </c>
      <c r="C33" s="1107"/>
      <c r="D33" s="1107"/>
      <c r="E33" s="1107"/>
      <c r="F33" s="1107"/>
      <c r="G33" s="1107"/>
      <c r="H33" s="1107"/>
      <c r="I33" s="1107"/>
      <c r="J33" s="1107"/>
      <c r="K33" s="1107"/>
      <c r="L33" s="1107"/>
      <c r="M33" s="1107"/>
      <c r="N33" s="1107"/>
      <c r="O33" s="1107"/>
      <c r="P33" s="1108"/>
      <c r="Q33" s="1112">
        <v>1898</v>
      </c>
      <c r="R33" s="1113"/>
      <c r="S33" s="1113"/>
      <c r="T33" s="1113"/>
      <c r="U33" s="1113"/>
      <c r="V33" s="1113">
        <v>1634</v>
      </c>
      <c r="W33" s="1113"/>
      <c r="X33" s="1113"/>
      <c r="Y33" s="1113"/>
      <c r="Z33" s="1113"/>
      <c r="AA33" s="1113">
        <v>264</v>
      </c>
      <c r="AB33" s="1113"/>
      <c r="AC33" s="1113"/>
      <c r="AD33" s="1113"/>
      <c r="AE33" s="1114"/>
      <c r="AF33" s="1088">
        <v>4294</v>
      </c>
      <c r="AG33" s="1089"/>
      <c r="AH33" s="1089"/>
      <c r="AI33" s="1089"/>
      <c r="AJ33" s="1090"/>
      <c r="AK33" s="1049">
        <v>34</v>
      </c>
      <c r="AL33" s="1040"/>
      <c r="AM33" s="1040"/>
      <c r="AN33" s="1040"/>
      <c r="AO33" s="1040"/>
      <c r="AP33" s="1040">
        <v>3178</v>
      </c>
      <c r="AQ33" s="1040"/>
      <c r="AR33" s="1040"/>
      <c r="AS33" s="1040"/>
      <c r="AT33" s="1040"/>
      <c r="AU33" s="1040">
        <v>188</v>
      </c>
      <c r="AV33" s="1040"/>
      <c r="AW33" s="1040"/>
      <c r="AX33" s="1040"/>
      <c r="AY33" s="1040"/>
      <c r="AZ33" s="1111" t="s">
        <v>577</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401</v>
      </c>
      <c r="C34" s="1107"/>
      <c r="D34" s="1107"/>
      <c r="E34" s="1107"/>
      <c r="F34" s="1107"/>
      <c r="G34" s="1107"/>
      <c r="H34" s="1107"/>
      <c r="I34" s="1107"/>
      <c r="J34" s="1107"/>
      <c r="K34" s="1107"/>
      <c r="L34" s="1107"/>
      <c r="M34" s="1107"/>
      <c r="N34" s="1107"/>
      <c r="O34" s="1107"/>
      <c r="P34" s="1108"/>
      <c r="Q34" s="1112">
        <v>44</v>
      </c>
      <c r="R34" s="1113"/>
      <c r="S34" s="1113"/>
      <c r="T34" s="1113"/>
      <c r="U34" s="1113"/>
      <c r="V34" s="1113">
        <v>42</v>
      </c>
      <c r="W34" s="1113"/>
      <c r="X34" s="1113"/>
      <c r="Y34" s="1113"/>
      <c r="Z34" s="1113"/>
      <c r="AA34" s="1113">
        <v>3</v>
      </c>
      <c r="AB34" s="1113"/>
      <c r="AC34" s="1113"/>
      <c r="AD34" s="1113"/>
      <c r="AE34" s="1114"/>
      <c r="AF34" s="1088">
        <v>3</v>
      </c>
      <c r="AG34" s="1089"/>
      <c r="AH34" s="1089"/>
      <c r="AI34" s="1089"/>
      <c r="AJ34" s="1090"/>
      <c r="AK34" s="1049">
        <v>33</v>
      </c>
      <c r="AL34" s="1040"/>
      <c r="AM34" s="1040"/>
      <c r="AN34" s="1040"/>
      <c r="AO34" s="1040"/>
      <c r="AP34" s="1040">
        <v>169</v>
      </c>
      <c r="AQ34" s="1040"/>
      <c r="AR34" s="1040"/>
      <c r="AS34" s="1040"/>
      <c r="AT34" s="1040"/>
      <c r="AU34" s="1040">
        <v>169</v>
      </c>
      <c r="AV34" s="1040"/>
      <c r="AW34" s="1040"/>
      <c r="AX34" s="1040"/>
      <c r="AY34" s="1040"/>
      <c r="AZ34" s="1111" t="s">
        <v>577</v>
      </c>
      <c r="BA34" s="1111"/>
      <c r="BB34" s="1111"/>
      <c r="BC34" s="1111"/>
      <c r="BD34" s="1111"/>
      <c r="BE34" s="1101" t="s">
        <v>402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7536</v>
      </c>
      <c r="AG63" s="1028"/>
      <c r="AH63" s="1028"/>
      <c r="AI63" s="1028"/>
      <c r="AJ63" s="1099"/>
      <c r="AK63" s="1100"/>
      <c r="AL63" s="1032"/>
      <c r="AM63" s="1032"/>
      <c r="AN63" s="1032"/>
      <c r="AO63" s="1032"/>
      <c r="AP63" s="1028">
        <v>3401</v>
      </c>
      <c r="AQ63" s="1028"/>
      <c r="AR63" s="1028"/>
      <c r="AS63" s="1028"/>
      <c r="AT63" s="1028"/>
      <c r="AU63" s="1028">
        <v>358</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578</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577</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579</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577</v>
      </c>
      <c r="AQ69" s="1040"/>
      <c r="AR69" s="1040"/>
      <c r="AS69" s="1040"/>
      <c r="AT69" s="1040"/>
      <c r="AU69" s="1040" t="s">
        <v>577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580</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577</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582</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577</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583</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574</v>
      </c>
      <c r="C73" s="1044"/>
      <c r="D73" s="1044"/>
      <c r="E73" s="1044"/>
      <c r="F73" s="1044"/>
      <c r="G73" s="1044"/>
      <c r="H73" s="1044"/>
      <c r="I73" s="1044"/>
      <c r="J73" s="1044"/>
      <c r="K73" s="1044"/>
      <c r="L73" s="1044"/>
      <c r="M73" s="1044"/>
      <c r="N73" s="1044"/>
      <c r="O73" s="1044"/>
      <c r="P73" s="1045"/>
      <c r="Q73" s="1046">
        <v>329</v>
      </c>
      <c r="R73" s="1040"/>
      <c r="S73" s="1040"/>
      <c r="T73" s="1040"/>
      <c r="U73" s="1040"/>
      <c r="V73" s="1040">
        <v>283</v>
      </c>
      <c r="W73" s="1040"/>
      <c r="X73" s="1040"/>
      <c r="Y73" s="1040"/>
      <c r="Z73" s="1040"/>
      <c r="AA73" s="1040">
        <v>46</v>
      </c>
      <c r="AB73" s="1040"/>
      <c r="AC73" s="1040"/>
      <c r="AD73" s="1040"/>
      <c r="AE73" s="1040"/>
      <c r="AF73" s="1040">
        <v>46</v>
      </c>
      <c r="AG73" s="1040"/>
      <c r="AH73" s="1040"/>
      <c r="AI73" s="1040"/>
      <c r="AJ73" s="1040"/>
      <c r="AK73" s="1040" t="s">
        <v>577</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581</v>
      </c>
      <c r="C74" s="1044"/>
      <c r="D74" s="1044"/>
      <c r="E74" s="1044"/>
      <c r="F74" s="1044"/>
      <c r="G74" s="1044"/>
      <c r="H74" s="1044"/>
      <c r="I74" s="1044"/>
      <c r="J74" s="1044"/>
      <c r="K74" s="1044"/>
      <c r="L74" s="1044"/>
      <c r="M74" s="1044"/>
      <c r="N74" s="1044"/>
      <c r="O74" s="1044"/>
      <c r="P74" s="1045"/>
      <c r="Q74" s="1046">
        <v>180</v>
      </c>
      <c r="R74" s="1040"/>
      <c r="S74" s="1040"/>
      <c r="T74" s="1040"/>
      <c r="U74" s="1040"/>
      <c r="V74" s="1040">
        <v>144</v>
      </c>
      <c r="W74" s="1040"/>
      <c r="X74" s="1040"/>
      <c r="Y74" s="1040"/>
      <c r="Z74" s="1040"/>
      <c r="AA74" s="1040">
        <v>37</v>
      </c>
      <c r="AB74" s="1040"/>
      <c r="AC74" s="1040"/>
      <c r="AD74" s="1040"/>
      <c r="AE74" s="1040"/>
      <c r="AF74" s="1040">
        <v>37</v>
      </c>
      <c r="AG74" s="1040"/>
      <c r="AH74" s="1040"/>
      <c r="AI74" s="1040"/>
      <c r="AJ74" s="1040"/>
      <c r="AK74" s="1040" t="s">
        <v>577</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575</v>
      </c>
      <c r="C75" s="1044"/>
      <c r="D75" s="1044"/>
      <c r="E75" s="1044"/>
      <c r="F75" s="1044"/>
      <c r="G75" s="1044"/>
      <c r="H75" s="1044"/>
      <c r="I75" s="1044"/>
      <c r="J75" s="1044"/>
      <c r="K75" s="1044"/>
      <c r="L75" s="1044"/>
      <c r="M75" s="1044"/>
      <c r="N75" s="1044"/>
      <c r="O75" s="1044"/>
      <c r="P75" s="1045"/>
      <c r="Q75" s="1047">
        <v>6371</v>
      </c>
      <c r="R75" s="1048"/>
      <c r="S75" s="1048"/>
      <c r="T75" s="1048"/>
      <c r="U75" s="1049"/>
      <c r="V75" s="1050">
        <v>5957</v>
      </c>
      <c r="W75" s="1048"/>
      <c r="X75" s="1048"/>
      <c r="Y75" s="1048"/>
      <c r="Z75" s="1049"/>
      <c r="AA75" s="1050">
        <v>415</v>
      </c>
      <c r="AB75" s="1048"/>
      <c r="AC75" s="1048"/>
      <c r="AD75" s="1048"/>
      <c r="AE75" s="1049"/>
      <c r="AF75" s="1050">
        <v>415</v>
      </c>
      <c r="AG75" s="1048"/>
      <c r="AH75" s="1048"/>
      <c r="AI75" s="1048"/>
      <c r="AJ75" s="1049"/>
      <c r="AK75" s="1050" t="s">
        <v>577</v>
      </c>
      <c r="AL75" s="1048"/>
      <c r="AM75" s="1048"/>
      <c r="AN75" s="1048"/>
      <c r="AO75" s="1049"/>
      <c r="AP75" s="1050">
        <v>9219</v>
      </c>
      <c r="AQ75" s="1048"/>
      <c r="AR75" s="1048"/>
      <c r="AS75" s="1048"/>
      <c r="AT75" s="1049"/>
      <c r="AU75" s="1050">
        <v>2348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5897</v>
      </c>
      <c r="AG88" s="1028"/>
      <c r="AH88" s="1028"/>
      <c r="AI88" s="1028"/>
      <c r="AJ88" s="1028"/>
      <c r="AK88" s="1032"/>
      <c r="AL88" s="1032"/>
      <c r="AM88" s="1032"/>
      <c r="AN88" s="1032"/>
      <c r="AO88" s="1032"/>
      <c r="AP88" s="1028">
        <v>9219</v>
      </c>
      <c r="AQ88" s="1028"/>
      <c r="AR88" s="1028"/>
      <c r="AS88" s="1028"/>
      <c r="AT88" s="1028"/>
      <c r="AU88" s="1028">
        <v>2348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584</v>
      </c>
      <c r="CX102" s="1020"/>
      <c r="CY102" s="1020"/>
      <c r="CZ102" s="1020"/>
      <c r="DA102" s="1021"/>
      <c r="DB102" s="1019">
        <v>86</v>
      </c>
      <c r="DC102" s="1020"/>
      <c r="DD102" s="1020"/>
      <c r="DE102" s="1020"/>
      <c r="DF102" s="1021"/>
      <c r="DG102" s="1019">
        <v>41</v>
      </c>
      <c r="DH102" s="1020"/>
      <c r="DI102" s="1020"/>
      <c r="DJ102" s="1020"/>
      <c r="DK102" s="1021"/>
      <c r="DL102" s="1019" t="s">
        <v>584</v>
      </c>
      <c r="DM102" s="1020"/>
      <c r="DN102" s="1020"/>
      <c r="DO102" s="1020"/>
      <c r="DP102" s="1021"/>
      <c r="DQ102" s="1019" t="s">
        <v>584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300</v>
      </c>
      <c r="AG109" s="963"/>
      <c r="AH109" s="963"/>
      <c r="AI109" s="963"/>
      <c r="AJ109" s="964"/>
      <c r="AK109" s="965" t="s">
        <v>299</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300</v>
      </c>
      <c r="BW109" s="963"/>
      <c r="BX109" s="963"/>
      <c r="BY109" s="963"/>
      <c r="BZ109" s="964"/>
      <c r="CA109" s="965" t="s">
        <v>299</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300</v>
      </c>
      <c r="DM109" s="963"/>
      <c r="DN109" s="963"/>
      <c r="DO109" s="963"/>
      <c r="DP109" s="964"/>
      <c r="DQ109" s="965" t="s">
        <v>299</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1557404</v>
      </c>
      <c r="AB110" s="956"/>
      <c r="AC110" s="956"/>
      <c r="AD110" s="956"/>
      <c r="AE110" s="957"/>
      <c r="AF110" s="958">
        <v>1580189</v>
      </c>
      <c r="AG110" s="956"/>
      <c r="AH110" s="956"/>
      <c r="AI110" s="956"/>
      <c r="AJ110" s="957"/>
      <c r="AK110" s="958">
        <v>1393402</v>
      </c>
      <c r="AL110" s="956"/>
      <c r="AM110" s="956"/>
      <c r="AN110" s="956"/>
      <c r="AO110" s="957"/>
      <c r="AP110" s="959">
        <v>12.5</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12981638</v>
      </c>
      <c r="BR110" s="903"/>
      <c r="BS110" s="903"/>
      <c r="BT110" s="903"/>
      <c r="BU110" s="903"/>
      <c r="BV110" s="903">
        <v>11798450</v>
      </c>
      <c r="BW110" s="903"/>
      <c r="BX110" s="903"/>
      <c r="BY110" s="903"/>
      <c r="BZ110" s="903"/>
      <c r="CA110" s="903">
        <v>10711895</v>
      </c>
      <c r="CB110" s="903"/>
      <c r="CC110" s="903"/>
      <c r="CD110" s="903"/>
      <c r="CE110" s="903"/>
      <c r="CF110" s="927">
        <v>95.8</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382</v>
      </c>
      <c r="DH110" s="903"/>
      <c r="DI110" s="903"/>
      <c r="DJ110" s="903"/>
      <c r="DK110" s="903"/>
      <c r="DL110" s="903" t="s">
        <v>430</v>
      </c>
      <c r="DM110" s="903"/>
      <c r="DN110" s="903"/>
      <c r="DO110" s="903"/>
      <c r="DP110" s="903"/>
      <c r="DQ110" s="903" t="s">
        <v>382</v>
      </c>
      <c r="DR110" s="903"/>
      <c r="DS110" s="903"/>
      <c r="DT110" s="903"/>
      <c r="DU110" s="903"/>
      <c r="DV110" s="904" t="s">
        <v>382</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382</v>
      </c>
      <c r="AB111" s="984"/>
      <c r="AC111" s="984"/>
      <c r="AD111" s="984"/>
      <c r="AE111" s="985"/>
      <c r="AF111" s="986" t="s">
        <v>121</v>
      </c>
      <c r="AG111" s="984"/>
      <c r="AH111" s="984"/>
      <c r="AI111" s="984"/>
      <c r="AJ111" s="985"/>
      <c r="AK111" s="986" t="s">
        <v>382</v>
      </c>
      <c r="AL111" s="984"/>
      <c r="AM111" s="984"/>
      <c r="AN111" s="984"/>
      <c r="AO111" s="985"/>
      <c r="AP111" s="987" t="s">
        <v>382</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2402973</v>
      </c>
      <c r="BR111" s="875"/>
      <c r="BS111" s="875"/>
      <c r="BT111" s="875"/>
      <c r="BU111" s="875"/>
      <c r="BV111" s="875">
        <v>2058516</v>
      </c>
      <c r="BW111" s="875"/>
      <c r="BX111" s="875"/>
      <c r="BY111" s="875"/>
      <c r="BZ111" s="875"/>
      <c r="CA111" s="875">
        <v>1377972</v>
      </c>
      <c r="CB111" s="875"/>
      <c r="CC111" s="875"/>
      <c r="CD111" s="875"/>
      <c r="CE111" s="875"/>
      <c r="CF111" s="936">
        <v>12.3</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2402973</v>
      </c>
      <c r="DH111" s="875"/>
      <c r="DI111" s="875"/>
      <c r="DJ111" s="875"/>
      <c r="DK111" s="875"/>
      <c r="DL111" s="875">
        <v>2058516</v>
      </c>
      <c r="DM111" s="875"/>
      <c r="DN111" s="875"/>
      <c r="DO111" s="875"/>
      <c r="DP111" s="875"/>
      <c r="DQ111" s="875">
        <v>1377972</v>
      </c>
      <c r="DR111" s="875"/>
      <c r="DS111" s="875"/>
      <c r="DT111" s="875"/>
      <c r="DU111" s="875"/>
      <c r="DV111" s="852">
        <v>12.3</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436</v>
      </c>
      <c r="AG112" s="838"/>
      <c r="AH112" s="838"/>
      <c r="AI112" s="838"/>
      <c r="AJ112" s="839"/>
      <c r="AK112" s="840" t="s">
        <v>430</v>
      </c>
      <c r="AL112" s="838"/>
      <c r="AM112" s="838"/>
      <c r="AN112" s="838"/>
      <c r="AO112" s="839"/>
      <c r="AP112" s="885" t="s">
        <v>430</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625207</v>
      </c>
      <c r="BR112" s="875"/>
      <c r="BS112" s="875"/>
      <c r="BT112" s="875"/>
      <c r="BU112" s="875"/>
      <c r="BV112" s="875">
        <v>379363</v>
      </c>
      <c r="BW112" s="875"/>
      <c r="BX112" s="875"/>
      <c r="BY112" s="875"/>
      <c r="BZ112" s="875"/>
      <c r="CA112" s="875">
        <v>357578</v>
      </c>
      <c r="CB112" s="875"/>
      <c r="CC112" s="875"/>
      <c r="CD112" s="875"/>
      <c r="CE112" s="875"/>
      <c r="CF112" s="936">
        <v>3.2</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436</v>
      </c>
      <c r="DH112" s="875"/>
      <c r="DI112" s="875"/>
      <c r="DJ112" s="875"/>
      <c r="DK112" s="875"/>
      <c r="DL112" s="875" t="s">
        <v>439</v>
      </c>
      <c r="DM112" s="875"/>
      <c r="DN112" s="875"/>
      <c r="DO112" s="875"/>
      <c r="DP112" s="875"/>
      <c r="DQ112" s="875" t="s">
        <v>430</v>
      </c>
      <c r="DR112" s="875"/>
      <c r="DS112" s="875"/>
      <c r="DT112" s="875"/>
      <c r="DU112" s="875"/>
      <c r="DV112" s="852" t="s">
        <v>430</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35518</v>
      </c>
      <c r="AB113" s="984"/>
      <c r="AC113" s="984"/>
      <c r="AD113" s="984"/>
      <c r="AE113" s="985"/>
      <c r="AF113" s="986">
        <v>44207</v>
      </c>
      <c r="AG113" s="984"/>
      <c r="AH113" s="984"/>
      <c r="AI113" s="984"/>
      <c r="AJ113" s="985"/>
      <c r="AK113" s="986">
        <v>44167</v>
      </c>
      <c r="AL113" s="984"/>
      <c r="AM113" s="984"/>
      <c r="AN113" s="984"/>
      <c r="AO113" s="985"/>
      <c r="AP113" s="987">
        <v>0.4</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2789893</v>
      </c>
      <c r="BR113" s="875"/>
      <c r="BS113" s="875"/>
      <c r="BT113" s="875"/>
      <c r="BU113" s="875"/>
      <c r="BV113" s="875">
        <v>2597479</v>
      </c>
      <c r="BW113" s="875"/>
      <c r="BX113" s="875"/>
      <c r="BY113" s="875"/>
      <c r="BZ113" s="875"/>
      <c r="CA113" s="875">
        <v>2348474</v>
      </c>
      <c r="CB113" s="875"/>
      <c r="CC113" s="875"/>
      <c r="CD113" s="875"/>
      <c r="CE113" s="875"/>
      <c r="CF113" s="936">
        <v>21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324477</v>
      </c>
      <c r="AB114" s="838"/>
      <c r="AC114" s="838"/>
      <c r="AD114" s="838"/>
      <c r="AE114" s="839"/>
      <c r="AF114" s="840">
        <v>339025</v>
      </c>
      <c r="AG114" s="838"/>
      <c r="AH114" s="838"/>
      <c r="AI114" s="838"/>
      <c r="AJ114" s="839"/>
      <c r="AK114" s="840">
        <v>351992</v>
      </c>
      <c r="AL114" s="838"/>
      <c r="AM114" s="838"/>
      <c r="AN114" s="838"/>
      <c r="AO114" s="839"/>
      <c r="AP114" s="885">
        <v>3.1</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172708</v>
      </c>
      <c r="BR114" s="875"/>
      <c r="BS114" s="875"/>
      <c r="BT114" s="875"/>
      <c r="BU114" s="875"/>
      <c r="BV114" s="875">
        <v>75393</v>
      </c>
      <c r="BW114" s="875"/>
      <c r="BX114" s="875"/>
      <c r="BY114" s="875"/>
      <c r="BZ114" s="875"/>
      <c r="CA114" s="875">
        <v>45430</v>
      </c>
      <c r="CB114" s="875"/>
      <c r="CC114" s="875"/>
      <c r="CD114" s="875"/>
      <c r="CE114" s="875"/>
      <c r="CF114" s="936">
        <v>0.4</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344512</v>
      </c>
      <c r="AB115" s="984"/>
      <c r="AC115" s="984"/>
      <c r="AD115" s="984"/>
      <c r="AE115" s="985"/>
      <c r="AF115" s="986">
        <v>344455</v>
      </c>
      <c r="AG115" s="984"/>
      <c r="AH115" s="984"/>
      <c r="AI115" s="984"/>
      <c r="AJ115" s="985"/>
      <c r="AK115" s="986">
        <v>340634</v>
      </c>
      <c r="AL115" s="984"/>
      <c r="AM115" s="984"/>
      <c r="AN115" s="984"/>
      <c r="AO115" s="985"/>
      <c r="AP115" s="987">
        <v>3</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2334</v>
      </c>
      <c r="BR115" s="875"/>
      <c r="BS115" s="875"/>
      <c r="BT115" s="875"/>
      <c r="BU115" s="875"/>
      <c r="BV115" s="875">
        <v>1683</v>
      </c>
      <c r="BW115" s="875"/>
      <c r="BX115" s="875"/>
      <c r="BY115" s="875"/>
      <c r="BZ115" s="875"/>
      <c r="CA115" s="875">
        <v>173042</v>
      </c>
      <c r="CB115" s="875"/>
      <c r="CC115" s="875"/>
      <c r="CD115" s="875"/>
      <c r="CE115" s="875"/>
      <c r="CF115" s="936">
        <v>1.5</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439</v>
      </c>
      <c r="DH115" s="838"/>
      <c r="DI115" s="838"/>
      <c r="DJ115" s="838"/>
      <c r="DK115" s="839"/>
      <c r="DL115" s="840" t="s">
        <v>121</v>
      </c>
      <c r="DM115" s="838"/>
      <c r="DN115" s="838"/>
      <c r="DO115" s="838"/>
      <c r="DP115" s="839"/>
      <c r="DQ115" s="840" t="s">
        <v>121</v>
      </c>
      <c r="DR115" s="838"/>
      <c r="DS115" s="838"/>
      <c r="DT115" s="838"/>
      <c r="DU115" s="839"/>
      <c r="DV115" s="885" t="s">
        <v>430</v>
      </c>
      <c r="DW115" s="886"/>
      <c r="DX115" s="886"/>
      <c r="DY115" s="886"/>
      <c r="DZ115" s="887"/>
    </row>
    <row r="116" spans="1:130" s="226" customFormat="1" ht="26.25" customHeight="1">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121</v>
      </c>
      <c r="AG116" s="838"/>
      <c r="AH116" s="838"/>
      <c r="AI116" s="838"/>
      <c r="AJ116" s="839"/>
      <c r="AK116" s="840" t="s">
        <v>121</v>
      </c>
      <c r="AL116" s="838"/>
      <c r="AM116" s="838"/>
      <c r="AN116" s="838"/>
      <c r="AO116" s="839"/>
      <c r="AP116" s="885" t="s">
        <v>430</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436</v>
      </c>
      <c r="BR116" s="875"/>
      <c r="BS116" s="875"/>
      <c r="BT116" s="875"/>
      <c r="BU116" s="875"/>
      <c r="BV116" s="875" t="s">
        <v>430</v>
      </c>
      <c r="BW116" s="875"/>
      <c r="BX116" s="875"/>
      <c r="BY116" s="875"/>
      <c r="BZ116" s="875"/>
      <c r="CA116" s="875" t="s">
        <v>451</v>
      </c>
      <c r="CB116" s="875"/>
      <c r="CC116" s="875"/>
      <c r="CD116" s="875"/>
      <c r="CE116" s="875"/>
      <c r="CF116" s="936" t="s">
        <v>121</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439</v>
      </c>
      <c r="DH116" s="838"/>
      <c r="DI116" s="838"/>
      <c r="DJ116" s="838"/>
      <c r="DK116" s="839"/>
      <c r="DL116" s="840" t="s">
        <v>436</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2261911</v>
      </c>
      <c r="AB117" s="970"/>
      <c r="AC117" s="970"/>
      <c r="AD117" s="970"/>
      <c r="AE117" s="971"/>
      <c r="AF117" s="972">
        <v>2307876</v>
      </c>
      <c r="AG117" s="970"/>
      <c r="AH117" s="970"/>
      <c r="AI117" s="970"/>
      <c r="AJ117" s="971"/>
      <c r="AK117" s="972">
        <v>2130195</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436</v>
      </c>
      <c r="BR117" s="875"/>
      <c r="BS117" s="875"/>
      <c r="BT117" s="875"/>
      <c r="BU117" s="875"/>
      <c r="BV117" s="875" t="s">
        <v>439</v>
      </c>
      <c r="BW117" s="875"/>
      <c r="BX117" s="875"/>
      <c r="BY117" s="875"/>
      <c r="BZ117" s="875"/>
      <c r="CA117" s="875" t="s">
        <v>121</v>
      </c>
      <c r="CB117" s="875"/>
      <c r="CC117" s="875"/>
      <c r="CD117" s="875"/>
      <c r="CE117" s="875"/>
      <c r="CF117" s="936" t="s">
        <v>121</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439</v>
      </c>
      <c r="DM117" s="838"/>
      <c r="DN117" s="838"/>
      <c r="DO117" s="838"/>
      <c r="DP117" s="839"/>
      <c r="DQ117" s="840" t="s">
        <v>121</v>
      </c>
      <c r="DR117" s="838"/>
      <c r="DS117" s="838"/>
      <c r="DT117" s="838"/>
      <c r="DU117" s="839"/>
      <c r="DV117" s="885" t="s">
        <v>436</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300</v>
      </c>
      <c r="AG118" s="963"/>
      <c r="AH118" s="963"/>
      <c r="AI118" s="963"/>
      <c r="AJ118" s="964"/>
      <c r="AK118" s="965" t="s">
        <v>299</v>
      </c>
      <c r="AL118" s="963"/>
      <c r="AM118" s="963"/>
      <c r="AN118" s="963"/>
      <c r="AO118" s="964"/>
      <c r="AP118" s="966" t="s">
        <v>424</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430</v>
      </c>
      <c r="BW118" s="906"/>
      <c r="BX118" s="906"/>
      <c r="BY118" s="906"/>
      <c r="BZ118" s="906"/>
      <c r="CA118" s="906" t="s">
        <v>121</v>
      </c>
      <c r="CB118" s="906"/>
      <c r="CC118" s="906"/>
      <c r="CD118" s="906"/>
      <c r="CE118" s="906"/>
      <c r="CF118" s="936" t="s">
        <v>430</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451</v>
      </c>
      <c r="DM118" s="838"/>
      <c r="DN118" s="838"/>
      <c r="DO118" s="838"/>
      <c r="DP118" s="839"/>
      <c r="DQ118" s="840" t="s">
        <v>121</v>
      </c>
      <c r="DR118" s="838"/>
      <c r="DS118" s="838"/>
      <c r="DT118" s="838"/>
      <c r="DU118" s="839"/>
      <c r="DV118" s="885" t="s">
        <v>436</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430</v>
      </c>
      <c r="AL119" s="956"/>
      <c r="AM119" s="956"/>
      <c r="AN119" s="956"/>
      <c r="AO119" s="957"/>
      <c r="AP119" s="959" t="s">
        <v>121</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458</v>
      </c>
      <c r="BP119" s="939"/>
      <c r="BQ119" s="943">
        <v>18974753</v>
      </c>
      <c r="BR119" s="906"/>
      <c r="BS119" s="906"/>
      <c r="BT119" s="906"/>
      <c r="BU119" s="906"/>
      <c r="BV119" s="906">
        <v>16910884</v>
      </c>
      <c r="BW119" s="906"/>
      <c r="BX119" s="906"/>
      <c r="BY119" s="906"/>
      <c r="BZ119" s="906"/>
      <c r="CA119" s="906">
        <v>15014391</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460</v>
      </c>
      <c r="DH119" s="821"/>
      <c r="DI119" s="821"/>
      <c r="DJ119" s="821"/>
      <c r="DK119" s="822"/>
      <c r="DL119" s="823" t="s">
        <v>439</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344512</v>
      </c>
      <c r="AB120" s="838"/>
      <c r="AC120" s="838"/>
      <c r="AD120" s="838"/>
      <c r="AE120" s="839"/>
      <c r="AF120" s="840">
        <v>344455</v>
      </c>
      <c r="AG120" s="838"/>
      <c r="AH120" s="838"/>
      <c r="AI120" s="838"/>
      <c r="AJ120" s="839"/>
      <c r="AK120" s="840">
        <v>340634</v>
      </c>
      <c r="AL120" s="838"/>
      <c r="AM120" s="838"/>
      <c r="AN120" s="838"/>
      <c r="AO120" s="839"/>
      <c r="AP120" s="885">
        <v>3</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6515894</v>
      </c>
      <c r="BR120" s="903"/>
      <c r="BS120" s="903"/>
      <c r="BT120" s="903"/>
      <c r="BU120" s="903"/>
      <c r="BV120" s="903">
        <v>6606137</v>
      </c>
      <c r="BW120" s="903"/>
      <c r="BX120" s="903"/>
      <c r="BY120" s="903"/>
      <c r="BZ120" s="903"/>
      <c r="CA120" s="903">
        <v>7365141</v>
      </c>
      <c r="CB120" s="903"/>
      <c r="CC120" s="903"/>
      <c r="CD120" s="903"/>
      <c r="CE120" s="903"/>
      <c r="CF120" s="927">
        <v>65.900000000000006</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426870</v>
      </c>
      <c r="DH120" s="903"/>
      <c r="DI120" s="903"/>
      <c r="DJ120" s="903"/>
      <c r="DK120" s="903"/>
      <c r="DL120" s="903">
        <v>208634</v>
      </c>
      <c r="DM120" s="903"/>
      <c r="DN120" s="903"/>
      <c r="DO120" s="903"/>
      <c r="DP120" s="903"/>
      <c r="DQ120" s="903">
        <v>187509</v>
      </c>
      <c r="DR120" s="903"/>
      <c r="DS120" s="903"/>
      <c r="DT120" s="903"/>
      <c r="DU120" s="903"/>
      <c r="DV120" s="904">
        <v>1.7</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430</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2714581</v>
      </c>
      <c r="BR121" s="875"/>
      <c r="BS121" s="875"/>
      <c r="BT121" s="875"/>
      <c r="BU121" s="875"/>
      <c r="BV121" s="875">
        <v>2469961</v>
      </c>
      <c r="BW121" s="875"/>
      <c r="BX121" s="875"/>
      <c r="BY121" s="875"/>
      <c r="BZ121" s="875"/>
      <c r="CA121" s="875">
        <v>2709690</v>
      </c>
      <c r="CB121" s="875"/>
      <c r="CC121" s="875"/>
      <c r="CD121" s="875"/>
      <c r="CE121" s="875"/>
      <c r="CF121" s="936">
        <v>24.2</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196873</v>
      </c>
      <c r="DH121" s="875"/>
      <c r="DI121" s="875"/>
      <c r="DJ121" s="875"/>
      <c r="DK121" s="875"/>
      <c r="DL121" s="875">
        <v>182931</v>
      </c>
      <c r="DM121" s="875"/>
      <c r="DN121" s="875"/>
      <c r="DO121" s="875"/>
      <c r="DP121" s="875"/>
      <c r="DQ121" s="875">
        <v>168712</v>
      </c>
      <c r="DR121" s="875"/>
      <c r="DS121" s="875"/>
      <c r="DT121" s="875"/>
      <c r="DU121" s="875"/>
      <c r="DV121" s="852">
        <v>1.5</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468</v>
      </c>
      <c r="AB122" s="838"/>
      <c r="AC122" s="838"/>
      <c r="AD122" s="838"/>
      <c r="AE122" s="839"/>
      <c r="AF122" s="840" t="s">
        <v>121</v>
      </c>
      <c r="AG122" s="838"/>
      <c r="AH122" s="838"/>
      <c r="AI122" s="838"/>
      <c r="AJ122" s="839"/>
      <c r="AK122" s="840" t="s">
        <v>121</v>
      </c>
      <c r="AL122" s="838"/>
      <c r="AM122" s="838"/>
      <c r="AN122" s="838"/>
      <c r="AO122" s="839"/>
      <c r="AP122" s="885" t="s">
        <v>436</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12087882</v>
      </c>
      <c r="BR122" s="906"/>
      <c r="BS122" s="906"/>
      <c r="BT122" s="906"/>
      <c r="BU122" s="906"/>
      <c r="BV122" s="906">
        <v>11240115</v>
      </c>
      <c r="BW122" s="906"/>
      <c r="BX122" s="906"/>
      <c r="BY122" s="906"/>
      <c r="BZ122" s="906"/>
      <c r="CA122" s="906">
        <v>10294891</v>
      </c>
      <c r="CB122" s="906"/>
      <c r="CC122" s="906"/>
      <c r="CD122" s="906"/>
      <c r="CE122" s="906"/>
      <c r="CF122" s="907">
        <v>92.1</v>
      </c>
      <c r="CG122" s="908"/>
      <c r="CH122" s="908"/>
      <c r="CI122" s="908"/>
      <c r="CJ122" s="908"/>
      <c r="CK122" s="930"/>
      <c r="CL122" s="916"/>
      <c r="CM122" s="916"/>
      <c r="CN122" s="916"/>
      <c r="CO122" s="917"/>
      <c r="CP122" s="896" t="s">
        <v>397</v>
      </c>
      <c r="CQ122" s="897"/>
      <c r="CR122" s="897"/>
      <c r="CS122" s="897"/>
      <c r="CT122" s="897"/>
      <c r="CU122" s="897"/>
      <c r="CV122" s="897"/>
      <c r="CW122" s="897"/>
      <c r="CX122" s="897"/>
      <c r="CY122" s="897"/>
      <c r="CZ122" s="897"/>
      <c r="DA122" s="897"/>
      <c r="DB122" s="897"/>
      <c r="DC122" s="897"/>
      <c r="DD122" s="897"/>
      <c r="DE122" s="897"/>
      <c r="DF122" s="898"/>
      <c r="DG122" s="874">
        <v>1464</v>
      </c>
      <c r="DH122" s="875"/>
      <c r="DI122" s="875"/>
      <c r="DJ122" s="875"/>
      <c r="DK122" s="875"/>
      <c r="DL122" s="875">
        <v>1707</v>
      </c>
      <c r="DM122" s="875"/>
      <c r="DN122" s="875"/>
      <c r="DO122" s="875"/>
      <c r="DP122" s="875"/>
      <c r="DQ122" s="875">
        <v>1357</v>
      </c>
      <c r="DR122" s="875"/>
      <c r="DS122" s="875"/>
      <c r="DT122" s="875"/>
      <c r="DU122" s="875"/>
      <c r="DV122" s="852">
        <v>0</v>
      </c>
      <c r="DW122" s="852"/>
      <c r="DX122" s="852"/>
      <c r="DY122" s="852"/>
      <c r="DZ122" s="853"/>
    </row>
    <row r="123" spans="1:130" s="226" customFormat="1" ht="26.25" customHeight="1">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439</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470</v>
      </c>
      <c r="BP123" s="939"/>
      <c r="BQ123" s="893">
        <v>21318357</v>
      </c>
      <c r="BR123" s="894"/>
      <c r="BS123" s="894"/>
      <c r="BT123" s="894"/>
      <c r="BU123" s="894"/>
      <c r="BV123" s="894">
        <v>20316213</v>
      </c>
      <c r="BW123" s="894"/>
      <c r="BX123" s="894"/>
      <c r="BY123" s="894"/>
      <c r="BZ123" s="894"/>
      <c r="CA123" s="894">
        <v>20369722</v>
      </c>
      <c r="CB123" s="894"/>
      <c r="CC123" s="894"/>
      <c r="CD123" s="894"/>
      <c r="CE123" s="894"/>
      <c r="CF123" s="804"/>
      <c r="CG123" s="805"/>
      <c r="CH123" s="805"/>
      <c r="CI123" s="805"/>
      <c r="CJ123" s="895"/>
      <c r="CK123" s="930"/>
      <c r="CL123" s="916"/>
      <c r="CM123" s="916"/>
      <c r="CN123" s="916"/>
      <c r="CO123" s="917"/>
      <c r="CP123" s="896" t="s">
        <v>396</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468</v>
      </c>
      <c r="AG124" s="838"/>
      <c r="AH124" s="838"/>
      <c r="AI124" s="838"/>
      <c r="AJ124" s="839"/>
      <c r="AK124" s="840" t="s">
        <v>121</v>
      </c>
      <c r="AL124" s="838"/>
      <c r="AM124" s="838"/>
      <c r="AN124" s="838"/>
      <c r="AO124" s="839"/>
      <c r="AP124" s="885" t="s">
        <v>121</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451</v>
      </c>
      <c r="BR124" s="892"/>
      <c r="BS124" s="892"/>
      <c r="BT124" s="892"/>
      <c r="BU124" s="892"/>
      <c r="BV124" s="892" t="s">
        <v>436</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430</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430</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451</v>
      </c>
      <c r="DM125" s="903"/>
      <c r="DN125" s="903"/>
      <c r="DO125" s="903"/>
      <c r="DP125" s="903"/>
      <c r="DQ125" s="903" t="s">
        <v>430</v>
      </c>
      <c r="DR125" s="903"/>
      <c r="DS125" s="903"/>
      <c r="DT125" s="903"/>
      <c r="DU125" s="903"/>
      <c r="DV125" s="904" t="s">
        <v>121</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436</v>
      </c>
      <c r="DM126" s="875"/>
      <c r="DN126" s="875"/>
      <c r="DO126" s="875"/>
      <c r="DP126" s="875"/>
      <c r="DQ126" s="875">
        <v>173042</v>
      </c>
      <c r="DR126" s="875"/>
      <c r="DS126" s="875"/>
      <c r="DT126" s="875"/>
      <c r="DU126" s="875"/>
      <c r="DV126" s="852">
        <v>1.5</v>
      </c>
      <c r="DW126" s="852"/>
      <c r="DX126" s="852"/>
      <c r="DY126" s="852"/>
      <c r="DZ126" s="853"/>
    </row>
    <row r="127" spans="1:130" s="226" customFormat="1" ht="26.25" customHeight="1">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436</v>
      </c>
      <c r="DM127" s="875"/>
      <c r="DN127" s="875"/>
      <c r="DO127" s="875"/>
      <c r="DP127" s="875"/>
      <c r="DQ127" s="875" t="s">
        <v>430</v>
      </c>
      <c r="DR127" s="875"/>
      <c r="DS127" s="875"/>
      <c r="DT127" s="875"/>
      <c r="DU127" s="875"/>
      <c r="DV127" s="852" t="s">
        <v>121</v>
      </c>
      <c r="DW127" s="852"/>
      <c r="DX127" s="852"/>
      <c r="DY127" s="852"/>
      <c r="DZ127" s="853"/>
    </row>
    <row r="128" spans="1:130" s="226" customFormat="1" ht="26.25" customHeight="1" thickBot="1">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227539</v>
      </c>
      <c r="AB128" s="859"/>
      <c r="AC128" s="859"/>
      <c r="AD128" s="859"/>
      <c r="AE128" s="860"/>
      <c r="AF128" s="861">
        <v>502122</v>
      </c>
      <c r="AG128" s="859"/>
      <c r="AH128" s="859"/>
      <c r="AI128" s="859"/>
      <c r="AJ128" s="860"/>
      <c r="AK128" s="861">
        <v>468842</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121</v>
      </c>
      <c r="BG128" s="845"/>
      <c r="BH128" s="845"/>
      <c r="BI128" s="845"/>
      <c r="BJ128" s="845"/>
      <c r="BK128" s="845"/>
      <c r="BL128" s="868"/>
      <c r="BM128" s="844">
        <v>13.01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v>2334</v>
      </c>
      <c r="DH128" s="849"/>
      <c r="DI128" s="849"/>
      <c r="DJ128" s="849"/>
      <c r="DK128" s="849"/>
      <c r="DL128" s="849">
        <v>1683</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12163987</v>
      </c>
      <c r="AB129" s="838"/>
      <c r="AC129" s="838"/>
      <c r="AD129" s="838"/>
      <c r="AE129" s="839"/>
      <c r="AF129" s="840">
        <v>12338950</v>
      </c>
      <c r="AG129" s="838"/>
      <c r="AH129" s="838"/>
      <c r="AI129" s="838"/>
      <c r="AJ129" s="839"/>
      <c r="AK129" s="840">
        <v>12418718</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121</v>
      </c>
      <c r="BG129" s="828"/>
      <c r="BH129" s="828"/>
      <c r="BI129" s="828"/>
      <c r="BJ129" s="828"/>
      <c r="BK129" s="828"/>
      <c r="BL129" s="829"/>
      <c r="BM129" s="827">
        <v>18.010000000000002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1318806</v>
      </c>
      <c r="AB130" s="838"/>
      <c r="AC130" s="838"/>
      <c r="AD130" s="838"/>
      <c r="AE130" s="839"/>
      <c r="AF130" s="840">
        <v>1303345</v>
      </c>
      <c r="AG130" s="838"/>
      <c r="AH130" s="838"/>
      <c r="AI130" s="838"/>
      <c r="AJ130" s="839"/>
      <c r="AK130" s="840">
        <v>1237211</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4.9000000000000004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10845181</v>
      </c>
      <c r="AB131" s="821"/>
      <c r="AC131" s="821"/>
      <c r="AD131" s="821"/>
      <c r="AE131" s="822"/>
      <c r="AF131" s="823">
        <v>11035605</v>
      </c>
      <c r="AG131" s="821"/>
      <c r="AH131" s="821"/>
      <c r="AI131" s="821"/>
      <c r="AJ131" s="822"/>
      <c r="AK131" s="823">
        <v>11181507</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468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6.5980088300000004</v>
      </c>
      <c r="AB132" s="801"/>
      <c r="AC132" s="801"/>
      <c r="AD132" s="801"/>
      <c r="AE132" s="802"/>
      <c r="AF132" s="803">
        <v>4.5526185469999998</v>
      </c>
      <c r="AG132" s="801"/>
      <c r="AH132" s="801"/>
      <c r="AI132" s="801"/>
      <c r="AJ132" s="802"/>
      <c r="AK132" s="803">
        <v>3.7932454010000001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6.8</v>
      </c>
      <c r="AB133" s="780"/>
      <c r="AC133" s="780"/>
      <c r="AD133" s="780"/>
      <c r="AE133" s="781"/>
      <c r="AF133" s="779">
        <v>5.5</v>
      </c>
      <c r="AG133" s="780"/>
      <c r="AH133" s="780"/>
      <c r="AI133" s="780"/>
      <c r="AJ133" s="781"/>
      <c r="AK133" s="779">
        <v>4.9000000000000004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RoljyL8qbrNjqWFRLv65WjvMAw0rA2aqIYi9mpkoB24FmKE3wBmsg0LL8ROLITcPxeLSWEYLwgLu3A/UsvoEw==" saltValue="JmuXeAQYHbKzWp95DHWQ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49TCZ3zmhx6FZ2DoMyJOet4VKVrVhiHkuLTiF4QXsuVyqz0IERtClO6xkYWxUzZUoK6QKmHWsK39fEKdFlp2Q==" saltValue="t628qbJO86O5Mk1j38MQ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PDgchyA1AbbGsWfjsIZazmbCqsMXNsUELMkHGvZZsn22klVsFesUZPdbOH6na2HLNjfO0qKD0H1Pujq6nzpnQ==" saltValue="xT9PpXMy0rPnlN4Yd0qL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2993099</v>
      </c>
      <c r="AP9" s="292">
        <v>44725</v>
      </c>
      <c r="AQ9" s="293">
        <v>57316</v>
      </c>
      <c r="AR9" s="294">
        <v>-22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26030</v>
      </c>
      <c r="AP10" s="295">
        <v>389</v>
      </c>
      <c r="AQ10" s="296">
        <v>3762</v>
      </c>
      <c r="AR10" s="297">
        <v>-89.7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723402</v>
      </c>
      <c r="AP11" s="295">
        <v>10810</v>
      </c>
      <c r="AQ11" s="296">
        <v>6408</v>
      </c>
      <c r="AR11" s="297">
        <v>68.7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891</v>
      </c>
      <c r="AR12" s="297" t="s">
        <v>508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v>1</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268737</v>
      </c>
      <c r="AP14" s="295">
        <v>4016</v>
      </c>
      <c r="AQ14" s="296">
        <v>2694</v>
      </c>
      <c r="AR14" s="297">
        <v>49.1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24513</v>
      </c>
      <c r="AP15" s="295">
        <v>366</v>
      </c>
      <c r="AQ15" s="296">
        <v>1362</v>
      </c>
      <c r="AR15" s="297">
        <v>-73.099999999999994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-193289</v>
      </c>
      <c r="AP16" s="295">
        <v>-2888</v>
      </c>
      <c r="AQ16" s="296">
        <v>-4530</v>
      </c>
      <c r="AR16" s="297">
        <v>-36.200000000000003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3842492</v>
      </c>
      <c r="AP17" s="295">
        <v>57417</v>
      </c>
      <c r="AQ17" s="296">
        <v>67903</v>
      </c>
      <c r="AR17" s="297">
        <v>-15.4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4.3899999999999997</v>
      </c>
      <c r="AP21" s="308">
        <v>6.2</v>
      </c>
      <c r="AQ21" s="309">
        <v>-1.81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98.8</v>
      </c>
      <c r="AP22" s="313">
        <v>98.7</v>
      </c>
      <c r="AQ22" s="314">
        <v>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1393402</v>
      </c>
      <c r="AP32" s="322">
        <v>20821</v>
      </c>
      <c r="AQ32" s="323">
        <v>34720</v>
      </c>
      <c r="AR32" s="324">
        <v>-40</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v>1</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v>22</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44167</v>
      </c>
      <c r="AP35" s="322">
        <v>660</v>
      </c>
      <c r="AQ35" s="323">
        <v>9232</v>
      </c>
      <c r="AR35" s="324">
        <v>-92.9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351992</v>
      </c>
      <c r="AP36" s="322">
        <v>5260</v>
      </c>
      <c r="AQ36" s="323">
        <v>2017</v>
      </c>
      <c r="AR36" s="324">
        <v>160.80000000000001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v>340634</v>
      </c>
      <c r="AP37" s="322">
        <v>5090</v>
      </c>
      <c r="AQ37" s="323">
        <v>1146</v>
      </c>
      <c r="AR37" s="324">
        <v>344.2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t="s">
        <v>508</v>
      </c>
      <c r="AP38" s="325" t="s">
        <v>508</v>
      </c>
      <c r="AQ38" s="326">
        <v>1</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-468842</v>
      </c>
      <c r="AP39" s="322">
        <v>-7006</v>
      </c>
      <c r="AQ39" s="323">
        <v>-6713</v>
      </c>
      <c r="AR39" s="324">
        <v>4.4000000000000004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-1237211</v>
      </c>
      <c r="AP40" s="322">
        <v>-18487</v>
      </c>
      <c r="AQ40" s="323">
        <v>-28519</v>
      </c>
      <c r="AR40" s="324">
        <v>-35.200000000000003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424142</v>
      </c>
      <c r="AP41" s="322">
        <v>6338</v>
      </c>
      <c r="AQ41" s="323">
        <v>11906</v>
      </c>
      <c r="AR41" s="324">
        <v>-46.8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3576752</v>
      </c>
      <c r="AN51" s="344">
        <v>55585</v>
      </c>
      <c r="AO51" s="345">
        <v>-24.7</v>
      </c>
      <c r="AP51" s="346">
        <v>63956</v>
      </c>
      <c r="AQ51" s="347">
        <v>25.7</v>
      </c>
      <c r="AR51" s="348">
        <v>-50.4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962161</v>
      </c>
      <c r="AN52" s="352">
        <v>14953</v>
      </c>
      <c r="AO52" s="353">
        <v>-0.5</v>
      </c>
      <c r="AP52" s="354">
        <v>29239</v>
      </c>
      <c r="AQ52" s="355">
        <v>8.8000000000000007</v>
      </c>
      <c r="AR52" s="356">
        <v>-9.3000000000000007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1780854</v>
      </c>
      <c r="AN53" s="344">
        <v>27443</v>
      </c>
      <c r="AO53" s="345">
        <v>-50.6</v>
      </c>
      <c r="AP53" s="346">
        <v>66255</v>
      </c>
      <c r="AQ53" s="347">
        <v>3.6</v>
      </c>
      <c r="AR53" s="348">
        <v>-54.2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648605</v>
      </c>
      <c r="AN54" s="352">
        <v>9995</v>
      </c>
      <c r="AO54" s="353">
        <v>-33.200000000000003</v>
      </c>
      <c r="AP54" s="354">
        <v>31822</v>
      </c>
      <c r="AQ54" s="355">
        <v>8.8000000000000007</v>
      </c>
      <c r="AR54" s="356">
        <v>-42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3345794</v>
      </c>
      <c r="AN55" s="344">
        <v>51149</v>
      </c>
      <c r="AO55" s="345">
        <v>86.4</v>
      </c>
      <c r="AP55" s="346">
        <v>47278</v>
      </c>
      <c r="AQ55" s="347">
        <v>-28.6</v>
      </c>
      <c r="AR55" s="348">
        <v>115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1171834</v>
      </c>
      <c r="AN56" s="352">
        <v>17914</v>
      </c>
      <c r="AO56" s="353">
        <v>79.2</v>
      </c>
      <c r="AP56" s="354">
        <v>24096</v>
      </c>
      <c r="AQ56" s="355">
        <v>-24.3</v>
      </c>
      <c r="AR56" s="356">
        <v>103.5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1920642</v>
      </c>
      <c r="AN57" s="344">
        <v>28990</v>
      </c>
      <c r="AO57" s="345">
        <v>-43.3</v>
      </c>
      <c r="AP57" s="346">
        <v>44504</v>
      </c>
      <c r="AQ57" s="347">
        <v>-5.9</v>
      </c>
      <c r="AR57" s="348">
        <v>-37.4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1343064</v>
      </c>
      <c r="AN58" s="352">
        <v>20272</v>
      </c>
      <c r="AO58" s="353">
        <v>13.2</v>
      </c>
      <c r="AP58" s="354">
        <v>25876</v>
      </c>
      <c r="AQ58" s="355">
        <v>7.4</v>
      </c>
      <c r="AR58" s="356">
        <v>5.8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1409085</v>
      </c>
      <c r="AN59" s="344">
        <v>21056</v>
      </c>
      <c r="AO59" s="345">
        <v>-27.4</v>
      </c>
      <c r="AP59" s="346">
        <v>47820</v>
      </c>
      <c r="AQ59" s="347">
        <v>7.5</v>
      </c>
      <c r="AR59" s="348">
        <v>-34.9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883750</v>
      </c>
      <c r="AN60" s="352">
        <v>13206</v>
      </c>
      <c r="AO60" s="353">
        <v>-34.9</v>
      </c>
      <c r="AP60" s="354">
        <v>25855</v>
      </c>
      <c r="AQ60" s="355">
        <v>-0.1</v>
      </c>
      <c r="AR60" s="356">
        <v>-34.799999999999997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2406625</v>
      </c>
      <c r="AN61" s="359">
        <v>36845</v>
      </c>
      <c r="AO61" s="360">
        <v>-11.9</v>
      </c>
      <c r="AP61" s="361">
        <v>53963</v>
      </c>
      <c r="AQ61" s="362">
        <v>0.5</v>
      </c>
      <c r="AR61" s="348">
        <v>-12.4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1001883</v>
      </c>
      <c r="AN62" s="352">
        <v>15268</v>
      </c>
      <c r="AO62" s="353">
        <v>4.8</v>
      </c>
      <c r="AP62" s="354">
        <v>27378</v>
      </c>
      <c r="AQ62" s="355">
        <v>0.1</v>
      </c>
      <c r="AR62" s="356">
        <v>4.7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W/ZcMMaJTOQhsMFmKXr44LttYyxs1UFvZwspiEjVl1XVrmvdoFnkm9voSgxdz9SfuG9Z0dnbb1V6pBUsN+6vg==" saltValue="kemFqhLmwCBZ9Dn1tAsV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Q3UYmVKPLG0BiEeYgIED5ZDyu/EE3Wwu5eYAafooZDvxL6zGhk/OIkuyfs5P2oq+PNzM+WHmAH7yPYAvPxU1Q==" saltValue="O/r2kA1djZhwCA72h30f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Rc70PSl74PwmAVv4Pe8fvVNIs32hrJvvdvrjb4WKJM2E+hRNommlww8pV8RVPLKLdNiFtTkozEhXdIeFE1imQ==" saltValue="hBPaECACoPk0fZfq2AKKu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12" t="s">
        <v>3</v>
      </c>
      <c r="D47" s="1212"/>
      <c r="E47" s="1213"/>
      <c r="F47" s="11">
        <v>28.14</v>
      </c>
      <c r="G47" s="12">
        <v>29.71</v>
      </c>
      <c r="H47" s="12">
        <v>27.64</v>
      </c>
      <c r="I47" s="12">
        <v>19.84</v>
      </c>
      <c r="J47" s="13">
        <v>17.98</v>
      </c>
    </row>
    <row r="48" spans="2:10" ht="57.75" customHeight="1">
      <c r="B48" s="14"/>
      <c r="C48" s="1214" t="s">
        <v>4</v>
      </c>
      <c r="D48" s="1214"/>
      <c r="E48" s="1215"/>
      <c r="F48" s="15">
        <v>13.98</v>
      </c>
      <c r="G48" s="16">
        <v>7.54</v>
      </c>
      <c r="H48" s="16">
        <v>6.54</v>
      </c>
      <c r="I48" s="16">
        <v>6.47</v>
      </c>
      <c r="J48" s="17">
        <v>11.05</v>
      </c>
    </row>
    <row r="49" spans="2:10" ht="57.75" customHeight="1" thickBot="1">
      <c r="B49" s="18"/>
      <c r="C49" s="1216" t="s">
        <v>5</v>
      </c>
      <c r="D49" s="1216"/>
      <c r="E49" s="1217"/>
      <c r="F49" s="19">
        <v>4.8899999999999997</v>
      </c>
      <c r="G49" s="20" t="s">
        <v>556</v>
      </c>
      <c r="H49" s="20" t="s">
        <v>557</v>
      </c>
      <c r="I49" s="20" t="s">
        <v>558</v>
      </c>
      <c r="J49" s="21" t="s">
        <v>559</v>
      </c>
    </row>
    <row r="50" spans="2:10" ht="13.5" customHeight="1"/>
    <row r="51" spans="2:10" ht="13.5" hidden="1" customHeight="1"/>
    <row r="52" spans="2:10" ht="13.5" hidden="1" customHeight="1"/>
    <row r="53" spans="2:10" ht="13.5" hidden="1" customHeight="1"/>
  </sheetData>
  <sheetProtection algorithmName="SHA-512" hashValue="JAMG6N1AfjbjhCrImjLIairv+lpRl5IRNajWRPeWxCulLs9PzM7Zi15uqOJPMGnn7OBA1jNz6yx5/vMtY1VDdQ==" saltValue="e47Cz/uWNzGiaA6Ykuo/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2019-10-31T05:59:37Z</cp:lastPrinted>
  <dcterms:created xsi:type="dcterms:W3CDTF">2019-02-14T01:48:53Z</dcterms:created>
  <dcterms:modified xsi:type="dcterms:W3CDTF">2019-10-31T05:59:53Z</dcterms:modified>
  <cp:category/>
</cp:coreProperties>
</file>