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2" i="12" l="1"/>
  <c r="BG36" i="10" l="1"/>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AM36" i="10"/>
  <c r="C36" i="10"/>
  <c r="CO35" i="10"/>
  <c r="C35"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l="1"/>
  <c r="BE36"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<sst xmlns="http://schemas.openxmlformats.org/spreadsheetml/2006/main" count="1145" uniqueCount="608">
  <si>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</si>
  <si>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</si>
  <si>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</si>
  <si>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</si>
  <si>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</si>
  <si>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</si>
  <si>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</si>
  <si>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</si>
  <si>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</si>
  <si>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</si>
  <si>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</si>
  <si>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</si>
  <si>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</si>
  <si>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</si>
  <si>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</si>
  <si>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</si>
  <si>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</si>
  <si>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</si>
  <si>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</si>
  <si>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</si>
  <si>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</si>
  <si>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</si>
  <si>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</si>
  <si>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</si>
  <si>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</si>
  <si>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</si>
  <si>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</si>
  <si>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</si>
  <si>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</si>
  <si>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</si>
  <si>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</si>
  <si>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</si>
  <si>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</si>
  <si>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</si>
  <si>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</si>
  <si>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</si>
  <si>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</si>
  <si>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</si>
  <si>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</si>
  <si>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</si>
  <si>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</si>
  <si>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</si>
  <si>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</si>
  <si>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</si>
  <si>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</si>
  <si>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</si>
  <si>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</si>
  <si>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</si>
  <si>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</si>
  <si>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</si>
  <si>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</si>
  <si>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</si>
  <si>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</si>
  <si>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</si>
  <si>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</si>
  <si>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</si>
  <si>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</si>
  <si>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</si>
  <si>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</si>
  <si>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</si>
  <si>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</si>
  <si>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</si>
  <si>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</si>
  <si>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</si>
  <si>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</si>
  <si>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</si>
  <si>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</si>
  <si>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</si>
  <si>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</si>
  <si>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</si>
  <si>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</si>
  <si>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</si>
  <si>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</si>
  <si>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</si>
  <si>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</si>
  <si>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</si>
  <si>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</si>
  <si>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</si>
  <si>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</si>
  <si>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</si>
  <si>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</si>
  <si>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</si>
  <si>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</si>
  <si>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</si>
  <si>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</si>
  <si>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</si>
  <si>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</si>
  <si>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</si>
  <si>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</si>
  <si>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</si>
  <si>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</si>
  <si>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</si>
  <si>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筑西市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</si>
  <si>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</si>
  <si>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</si>
  <si>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</si>
  <si>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</si>
  <si>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</si>
  <si>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</si>
  <si>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</si>
  <si>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</si>
  <si>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</si>
  <si>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</si>
  <si>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</si>
  <si>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</si>
  <si>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</si>
  <si>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</si>
  <si>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</si>
  <si>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</si>
  <si>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</si>
  <si>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</si>
  <si>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</si>
  <si>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</si>
  <si>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</si>
  <si>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</si>
  <si>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</si>
  <si>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</si>
  <si>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</si>
  <si>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</si>
  <si>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</si>
  <si>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</si>
  <si>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</si>
  <si>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</si>
  <si>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</si>
  <si>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</si>
  <si>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</si>
  <si>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</si>
  <si>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</si>
  <si>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</si>
  <si>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</si>
  <si>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</si>
  <si>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</si>
  <si>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</si>
  <si>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</si>
  <si>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</si>
  <si>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</si>
  <si>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</si>
  <si>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</si>
  <si>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</si>
  <si>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</si>
  <si>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</si>
  <si>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</si>
  <si>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</si>
  <si>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</si>
  <si>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</si>
  <si>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</si>
  <si>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</si>
  <si>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</si>
  <si>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</si>
  <si>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</si>
  <si>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</si>
  <si>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</si>
  <si>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</si>
  <si>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</si>
  <si>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</si>
  <si>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</si>
  <si>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</si>
  <si>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</si>
  <si>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</si>
  <si>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</si>
  <si>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</si>
  <si>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</si>
  <si>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</si>
  <si>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</si>
  <si>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</si>
  <si>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</si>
  <si>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</si>
  <si>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</si>
  <si>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</si>
  <si>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</si>
  <si>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</si>
  <si>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</si>
  <si>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</si>
  <si>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</si>
  <si>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</si>
  <si>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</si>
  <si>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</si>
  <si>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</si>
  <si>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</si>
  <si>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</si>
  <si>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</si>
  <si>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</si>
  <si>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</si>
  <si>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</si>
  <si>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</si>
  <si>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</si>
  <si>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</si>
  <si>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</si>
  <si>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</si>
  <si>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</si>
  <si>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</si>
  <si>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</si>
  <si>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</si>
  <si>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</si>
  <si>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</si>
  <si>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</si>
  <si>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</si>
  <si>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</si>
  <si>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</si>
  <si>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</si>
  <si>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</si>
  <si>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</si>
  <si>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</si>
  <si>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</si>
  <si>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</si>
  <si>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茨城県筑西市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</si>
  <si>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</si>
  <si>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</si>
  <si>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</si>
  <si>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</si>
  <si>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</si>
  <si>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</si>
  <si>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</si>
  <si>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</si>
  <si>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</si>
  <si>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</si>
  <si>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</si>
  <si>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</si>
  <si>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</si>
  <si>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</si>
  <si>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</si>
  <si>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</si>
  <si>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</si>
  <si>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</si>
  <si>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</si>
  <si>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</si>
  <si>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</si>
  <si>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</si>
  <si>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</si>
  <si>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</si>
  <si>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</si>
  <si>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</si>
  <si>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</si>
  <si>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</si>
  <si>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</si>
  <si>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</si>
  <si>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</si>
  <si>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</si>
  <si>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</si>
  <si>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</si>
  <si>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</si>
  <si>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</si>
  <si>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</si>
  <si>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</si>
  <si>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</si>
  <si>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</si>
  <si>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</si>
  <si>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</si>
  <si>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</si>
  <si>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</si>
  <si>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</si>
  <si>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</si>
  <si>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</si>
  <si>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</si>
  <si>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</si>
  <si>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</si>
  <si>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</si>
  <si>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</si>
  <si>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</si>
  <si>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</si>
  <si>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</si>
  <si>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</si>
  <si>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</si>
  <si>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</si>
  <si>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</si>
  <si>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</si>
  <si>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</si>
  <si>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</si>
  <si>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</si>
  <si>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</si>
  <si>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</si>
  <si>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</si>
  <si>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</si>
  <si>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</si>
  <si>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</si>
  <si>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</si>
  <si>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</si>
  <si>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</si>
  <si>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</si>
  <si>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</si>
  <si>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</si>
  <si>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</si>
  <si>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</si>
  <si>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</si>
  <si>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</si>
  <si>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</si>
  <si>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</si>
  <si>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</si>
  <si>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</si>
  <si>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</si>
  <si>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</si>
  <si>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</si>
  <si>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</si>
  <si>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</si>
  <si>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</si>
  <si>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</si>
  <si>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</si>
  <si>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</si>
  <si>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</si>
  <si>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</si>
  <si>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</si>
  <si>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</si>
  <si>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</si>
  <si>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</si>
  <si>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</si>
  <si>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</si>
  <si>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</si>
  <si>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</si>
  <si>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</si>
  <si>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</si>
  <si>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</si>
  <si>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</si>
  <si>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</si>
  <si>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</si>
  <si>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</si>
  <si>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</si>
  <si>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</si>
  <si>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</si>
  <si>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</si>
  <si>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</si>
  <si>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</si>
  <si>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</si>
  <si>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</si>
  <si>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</si>
  <si>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</si>
  <si>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</si>
  <si>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</si>
  <si>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</si>
  <si>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宅地造成</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</si>
  <si>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</si>
  <si>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</si>
  <si>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</si>
  <si>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</si>
  <si>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</si>
  <si>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</si>
  <si>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</si>
  <si>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</si>
  <si>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</si>
  <si>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</si>
  <si>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</si>
  <si>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</si>
  <si>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</si>
  <si>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</si>
  <si>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</si>
  <si>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</si>
  <si>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</si>
  <si>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</si>
  <si>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</si>
  <si>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</si>
  <si>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</si>
  <si>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</si>
  <si>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</si>
  <si>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</si>
  <si>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</si>
  <si>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</si>
  <si>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茨城県筑西市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</si>
  <si>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</si>
  <si>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</si>
  <si>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</si>
  <si>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</si>
  <si>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</si>
  <si>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</si>
  <si>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</si>
  <si>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</si>
  <si>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</si>
  <si>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</si>
  <si>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</si>
  <si>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</si>
  <si>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</si>
  <si>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</si>
  <si>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</si>
  <si>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</si>
  <si>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</si>
  <si>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</si>
  <si>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</si>
  <si>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</si>
  <si>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</si>
  <si>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</si>
  <si>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</si>
  <si>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</si>
  <si>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</si>
  <si>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</si>
  <si>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</si>
  <si>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</si>
  <si>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</si>
  <si>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</si>
  <si>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</si>
  <si>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</si>
  <si>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</si>
  <si>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</si>
  <si>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</si>
  <si>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</si>
  <si>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</si>
  <si>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駐車場事業特別会計</t>
    <phoneticPr fontId="5"/>
  </si>
  <si>
    <t>-</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</si>
  <si>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</si>
  <si>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</si>
  <si>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</si>
  <si>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</si>
  <si>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</si>
  <si>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</si>
  <si>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</si>
  <si>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下館結城都市計画事業八丁台土地区画整理事業特別会計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</si>
  <si>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</si>
  <si>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</si>
  <si>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</si>
  <si>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</si>
  <si>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</si>
  <si>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</si>
  <si>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</si>
  <si>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</si>
  <si>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</si>
  <si>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</si>
  <si>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</si>
  <si>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</si>
  <si>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</si>
  <si>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</si>
  <si>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</si>
  <si>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</si>
  <si>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</si>
  <si>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</si>
  <si>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</si>
  <si>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</si>
  <si>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</si>
  <si>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</si>
  <si>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</si>
  <si>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</si>
  <si>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</si>
  <si>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</si>
  <si>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</si>
  <si>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</si>
  <si>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</si>
  <si>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</si>
  <si>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</si>
  <si>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</si>
  <si>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</si>
  <si>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</si>
  <si>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</si>
  <si>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</si>
  <si>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</si>
  <si>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</si>
  <si>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</si>
  <si>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</si>
  <si>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</si>
  <si>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</si>
  <si>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</si>
  <si>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</si>
  <si>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</si>
  <si>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</si>
  <si>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</si>
  <si>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</si>
  <si>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</si>
  <si>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</si>
  <si>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</si>
  <si>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</si>
  <si>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</si>
  <si>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</si>
  <si>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</si>
  <si>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</si>
  <si>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</si>
  <si>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</si>
  <si>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筑西市公共下水道事業特別会計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</si>
  <si>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</si>
  <si>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</si>
  <si>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筑西市農業集落排水事業特別会計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</si>
  <si>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</si>
  <si>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筑西市病院事業会計</t>
    <phoneticPr fontId="5"/>
  </si>
  <si>
    <t>(Ｆ)</t>
    <phoneticPr fontId="5"/>
  </si>
  <si>
    <t>筑西市下館結城都市計画事業八丁台土地区画整理事業特別会計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</si>
  <si>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</si>
  <si>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</si>
  <si>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</si>
  <si>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</si>
  <si>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</si>
  <si>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</si>
  <si>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</si>
  <si>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</si>
  <si>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</si>
  <si>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</si>
  <si>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</si>
  <si>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</si>
  <si>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</si>
  <si>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</si>
  <si>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</si>
  <si>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</si>
  <si>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</si>
  <si>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</si>
  <si>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</si>
  <si>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</si>
  <si>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</si>
  <si>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</si>
  <si>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</si>
  <si>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</si>
  <si>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</si>
  <si>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</si>
  <si>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</si>
  <si>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</si>
  <si>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</si>
  <si>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</si>
  <si>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</si>
  <si>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</si>
  <si>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</si>
  <si>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</si>
  <si>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t>
  </si>
  <si>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</si>
  <si>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</si>
  <si>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</si>
  <si>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</si>
  <si>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</si>
  <si>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</si>
  <si>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</si>
  <si>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</si>
  <si>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</si>
  <si>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</si>
  <si>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</si>
  <si>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</si>
  <si>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</si>
  <si>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</si>
  <si>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</si>
  <si>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</si>
  <si>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</si>
  <si>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</si>
  <si>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</si>
  <si>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</si>
  <si>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</si>
  <si>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</si>
  <si>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</si>
  <si>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</si>
  <si>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</si>
  <si>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</si>
  <si>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</si>
  <si>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</si>
  <si>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</si>
  <si>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</si>
  <si>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</si>
  <si>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</si>
  <si>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</si>
  <si>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</si>
  <si>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</si>
  <si>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</si>
  <si>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</si>
  <si>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</si>
  <si>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</si>
  <si>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</si>
  <si>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</si>
  <si>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</si>
  <si>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</si>
  <si>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</si>
  <si>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</si>
  <si>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</si>
  <si>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</si>
  <si>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</si>
  <si>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</si>
  <si>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</si>
  <si>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7.24</t>
  </si>
  <si>
    <t>一般会計</t>
  </si>
  <si>
    <t>水道事業会計</t>
  </si>
  <si>
    <t>病院事業会計</t>
  </si>
  <si>
    <t>介護保険特別会計</t>
  </si>
  <si>
    <t>国民健康保険特別会計</t>
  </si>
  <si>
    <t>下館結城都市計画事業八丁台土地区画整理事業特別会計</t>
  </si>
  <si>
    <t>公共下水道事業特別会計</t>
  </si>
  <si>
    <t>農業集落排水事業特別会計</t>
  </si>
  <si>
    <t>その他会計（赤字）</t>
  </si>
  <si>
    <t>その他会計（黒字）</t>
  </si>
  <si>
    <t>スピカ・アセット・マネジメント</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</si>
  <si>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5"/>
  </si>
  <si>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5"/>
  </si>
  <si>
    <t>茨城租税債権管理機構（一般会計）</t>
    <rPh sb="11" eb="13">
      <t>イッパン</t>
    </rPh>
    <rPh sb="13" eb="15">
      <t>カイケイ</t>
    </rPh>
    <phoneticPr fontId="5"/>
  </si>
  <si>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5"/>
  </si>
  <si>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5"/>
  </si>
  <si>
    <t>県西総合病院組合（病院事業会計）</t>
    <rPh sb="0" eb="2">
      <t>ケンセイ</t>
    </rPh>
    <rPh sb="2" eb="4">
      <t>ソウゴウ</t>
    </rPh>
    <rPh sb="4" eb="6">
      <t>ビョウイン</t>
    </rPh>
    <rPh sb="6" eb="8">
      <t>クミアイ</t>
    </rPh>
    <rPh sb="9" eb="11">
      <t>ビョウイン</t>
    </rPh>
    <rPh sb="11" eb="13">
      <t>ジギョウ</t>
    </rPh>
    <rPh sb="13" eb="15">
      <t>カイケイ</t>
    </rPh>
    <phoneticPr fontId="5"/>
  </si>
  <si>
    <t>筑西広域市町村圏事務組合（一般会計）</t>
    <rPh sb="0" eb="2">
      <t>チクセイ</t>
    </rPh>
    <rPh sb="2" eb="4">
      <t>コウイキ</t>
    </rPh>
    <rPh sb="4" eb="7">
      <t>シチョウソン</t>
    </rPh>
    <rPh sb="7" eb="8">
      <t>ケン</t>
    </rPh>
    <rPh sb="8" eb="10">
      <t>ジム</t>
    </rPh>
    <rPh sb="10" eb="12">
      <t>クミアイ</t>
    </rPh>
    <rPh sb="13" eb="15">
      <t>イッパン</t>
    </rPh>
    <rPh sb="15" eb="17">
      <t>カイケイ</t>
    </rPh>
    <phoneticPr fontId="5"/>
  </si>
  <si>
    <t>筑西広域市町村圏事務組合（筑西ふるさと市町村圏特別会計）</t>
    <rPh sb="0" eb="2">
      <t>チクセイ</t>
    </rPh>
    <rPh sb="2" eb="4">
      <t>コウイキ</t>
    </rPh>
    <rPh sb="4" eb="7">
      <t>シチョウソン</t>
    </rPh>
    <rPh sb="7" eb="8">
      <t>ケン</t>
    </rPh>
    <rPh sb="8" eb="10">
      <t>ジム</t>
    </rPh>
    <rPh sb="10" eb="12">
      <t>クミアイ</t>
    </rPh>
    <rPh sb="13" eb="15">
      <t>チクセイ</t>
    </rPh>
    <rPh sb="19" eb="22">
      <t>シチョウソン</t>
    </rPh>
    <rPh sb="22" eb="23">
      <t>ケン</t>
    </rPh>
    <rPh sb="23" eb="25">
      <t>トクベツ</t>
    </rPh>
    <rPh sb="25" eb="27">
      <t>カイケイ</t>
    </rPh>
    <phoneticPr fontId="5"/>
  </si>
  <si>
    <t>下妻地方広域事務組合（一般会計）</t>
    <rPh sb="0" eb="2">
      <t>シモツマ</t>
    </rPh>
    <rPh sb="2" eb="4">
      <t>チホウ</t>
    </rPh>
    <rPh sb="4" eb="6">
      <t>コウイキ</t>
    </rPh>
    <rPh sb="6" eb="8">
      <t>ジム</t>
    </rPh>
    <rPh sb="8" eb="10">
      <t>クミアイ</t>
    </rPh>
    <rPh sb="11" eb="13">
      <t>イッパン</t>
    </rPh>
    <rPh sb="13" eb="15">
      <t>カイケイ</t>
    </rPh>
    <phoneticPr fontId="5"/>
  </si>
  <si>
    <t>下妻地方広域事務組合（フィットネスパーク・きぬ特別会計）</t>
    <rPh sb="0" eb="2">
      <t>シモツマ</t>
    </rPh>
    <rPh sb="2" eb="4">
      <t>チホウ</t>
    </rPh>
    <rPh sb="4" eb="6">
      <t>コウイキ</t>
    </rPh>
    <rPh sb="6" eb="8">
      <t>ジム</t>
    </rPh>
    <rPh sb="8" eb="10">
      <t>クミアイ</t>
    </rPh>
    <rPh sb="23" eb="25">
      <t>トクベツ</t>
    </rPh>
    <rPh sb="25" eb="27">
      <t>カイケイ</t>
    </rPh>
    <phoneticPr fontId="5"/>
  </si>
  <si>
    <t>下妻地方広域事務組合（城山公苑特別会計）</t>
    <rPh sb="0" eb="2">
      <t>シモツマ</t>
    </rPh>
    <rPh sb="2" eb="4">
      <t>チホウ</t>
    </rPh>
    <rPh sb="4" eb="6">
      <t>コウイキ</t>
    </rPh>
    <rPh sb="6" eb="8">
      <t>ジム</t>
    </rPh>
    <rPh sb="8" eb="10">
      <t>クミアイ</t>
    </rPh>
    <rPh sb="11" eb="13">
      <t>シロヤマ</t>
    </rPh>
    <rPh sb="13" eb="15">
      <t>コウエン</t>
    </rPh>
    <rPh sb="15" eb="17">
      <t>トクベツ</t>
    </rPh>
    <rPh sb="17" eb="19">
      <t>カイケイ</t>
    </rPh>
    <phoneticPr fontId="5"/>
  </si>
  <si>
    <t>下妻地方広域事務組合（クリーンポート・きぬ特別会計）</t>
    <rPh sb="0" eb="2">
      <t>シモツマ</t>
    </rPh>
    <rPh sb="2" eb="4">
      <t>チホウ</t>
    </rPh>
    <rPh sb="4" eb="6">
      <t>コウイキ</t>
    </rPh>
    <rPh sb="6" eb="8">
      <t>ジム</t>
    </rPh>
    <rPh sb="8" eb="10">
      <t>クミアイ</t>
    </rPh>
    <rPh sb="21" eb="23">
      <t>トクベツ</t>
    </rPh>
    <rPh sb="23" eb="25">
      <t>カイケイ</t>
    </rPh>
    <phoneticPr fontId="5"/>
  </si>
  <si>
    <t>下妻地方広域事務組合（ヘキサホール・きぬ特別会計）</t>
    <rPh sb="0" eb="2">
      <t>シモツマ</t>
    </rPh>
    <rPh sb="2" eb="4">
      <t>チホウ</t>
    </rPh>
    <rPh sb="4" eb="6">
      <t>コウイキ</t>
    </rPh>
    <rPh sb="6" eb="8">
      <t>ジム</t>
    </rPh>
    <rPh sb="8" eb="10">
      <t>クミアイ</t>
    </rPh>
    <rPh sb="20" eb="22">
      <t>トクベツ</t>
    </rPh>
    <rPh sb="22" eb="24">
      <t>カイケイ</t>
    </rPh>
    <phoneticPr fontId="5"/>
  </si>
  <si>
    <t>下妻地方広域事務組合（クリーンパーク・きぬ特別会計）</t>
    <rPh sb="0" eb="2">
      <t>シモツマ</t>
    </rPh>
    <rPh sb="2" eb="4">
      <t>チホウ</t>
    </rPh>
    <rPh sb="4" eb="6">
      <t>コウイキ</t>
    </rPh>
    <rPh sb="6" eb="8">
      <t>ジム</t>
    </rPh>
    <rPh sb="8" eb="10">
      <t>クミアイ</t>
    </rPh>
    <rPh sb="21" eb="23">
      <t>トクベツ</t>
    </rPh>
    <rPh sb="23" eb="25">
      <t>カイケイ</t>
    </rPh>
    <phoneticPr fontId="5"/>
  </si>
  <si>
    <t>-</t>
    <phoneticPr fontId="2"/>
  </si>
  <si>
    <t>-</t>
    <phoneticPr fontId="2"/>
  </si>
  <si>
    <t>-</t>
    <phoneticPr fontId="2"/>
  </si>
  <si>
    <t>-</t>
    <phoneticPr fontId="2"/>
  </si>
  <si>
    <t>-</t>
    <phoneticPr fontId="2"/>
  </si>
  <si>
    <t>-</t>
    <phoneticPr fontId="2"/>
  </si>
  <si>
    <t>-</t>
    <phoneticPr fontId="2"/>
  </si>
  <si>
    <t>-</t>
    <phoneticPr fontId="2"/>
  </si>
  <si>
    <t>地域雇用創出推進基金</t>
    <rPh sb="0" eb="2">
      <t>チイキ</t>
    </rPh>
    <rPh sb="2" eb="4">
      <t>コヨウ</t>
    </rPh>
    <rPh sb="4" eb="6">
      <t>ソウシュツ</t>
    </rPh>
    <rPh sb="6" eb="8">
      <t>スイシン</t>
    </rPh>
    <rPh sb="8" eb="10">
      <t>キキン</t>
    </rPh>
    <phoneticPr fontId="11"/>
  </si>
  <si>
    <t>地域医療推進事業基金</t>
    <rPh sb="0" eb="2">
      <t>チイキ</t>
    </rPh>
    <rPh sb="2" eb="4">
      <t>イリョウ</t>
    </rPh>
    <rPh sb="4" eb="6">
      <t>スイシン</t>
    </rPh>
    <rPh sb="6" eb="8">
      <t>ジギョウ</t>
    </rPh>
    <rPh sb="8" eb="10">
      <t>キキン</t>
    </rPh>
    <phoneticPr fontId="11"/>
  </si>
  <si>
    <t>地域づくり振興基金</t>
    <rPh sb="0" eb="2">
      <t>チイキ</t>
    </rPh>
    <rPh sb="5" eb="7">
      <t>シンコウ</t>
    </rPh>
    <rPh sb="7" eb="9">
      <t>キキン</t>
    </rPh>
    <phoneticPr fontId="11"/>
  </si>
  <si>
    <t>団地排水建設事業基金</t>
    <rPh sb="0" eb="2">
      <t>ダンチ</t>
    </rPh>
    <rPh sb="2" eb="4">
      <t>ハイスイ</t>
    </rPh>
    <rPh sb="4" eb="6">
      <t>ケンセツ</t>
    </rPh>
    <rPh sb="6" eb="8">
      <t>ジギョウ</t>
    </rPh>
    <rPh sb="8" eb="10">
      <t>キキン</t>
    </rPh>
    <phoneticPr fontId="11"/>
  </si>
  <si>
    <t>公共施設整備基金</t>
    <rPh sb="0" eb="2">
      <t>コウキョウ</t>
    </rPh>
    <rPh sb="2" eb="4">
      <t>シセツ</t>
    </rPh>
    <rPh sb="4" eb="6">
      <t>セイビ</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</si>
  <si>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</si>
  <si>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</si>
  <si>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</si>
  <si>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</si>
  <si>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</si>
  <si>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</si>
  <si>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</si>
  <si>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</si>
  <si>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</si>
  <si>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</si>
  <si>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</si>
  <si>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</si>
  <si>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</si>
  <si>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r>
      <t>　</t>
    </r>
    <r>
      <rPr>
        <sz val="11"/>
        <rFont val="ＭＳ Ｐゴシック"/>
        <family val="3"/>
        <charset val="128"/>
      </rPr>
      <t>平成28年度と比較して、将来負担比率は地方債発行額を抑えたことにより低下した一方で、有形固定資産減価償却率は上昇している。主な要因として、市内の公共施設の半数以上において築年数30年が経過するなど、老朽化がすすんでいるためと考えられる。
　公共施設等総合管理計画に基づき、今後、適切な施設の維持管理を推進していく。</t>
    </r>
    <rPh sb="13" eb="15">
      <t>ショウライ</t>
    </rPh>
    <rPh sb="15" eb="17">
      <t>フタン</t>
    </rPh>
    <rPh sb="17" eb="19">
      <t>ヒリツ</t>
    </rPh>
    <rPh sb="20" eb="23">
      <t>チホウサイ</t>
    </rPh>
    <rPh sb="23" eb="25">
      <t>ハッコウ</t>
    </rPh>
    <rPh sb="25" eb="26">
      <t>ガク</t>
    </rPh>
    <rPh sb="27" eb="28">
      <t>オサ</t>
    </rPh>
    <rPh sb="35" eb="37">
      <t>テイカ</t>
    </rPh>
    <rPh sb="39" eb="41">
      <t>イッポウ</t>
    </rPh>
    <rPh sb="43" eb="45">
      <t>ユウケイ</t>
    </rPh>
    <rPh sb="45" eb="47">
      <t>コテイ</t>
    </rPh>
    <rPh sb="47" eb="49">
      <t>シサン</t>
    </rPh>
    <rPh sb="49" eb="51">
      <t>ゲンカ</t>
    </rPh>
    <rPh sb="51" eb="53">
      <t>ショウキャク</t>
    </rPh>
    <rPh sb="53" eb="54">
      <t>リツ</t>
    </rPh>
    <rPh sb="55" eb="57">
      <t>ジョウショウ</t>
    </rPh>
    <rPh sb="62" eb="63">
      <t>オモ</t>
    </rPh>
    <rPh sb="64" eb="66">
      <t>ヨウイン</t>
    </rPh>
    <rPh sb="70" eb="71">
      <t>シ</t>
    </rPh>
    <rPh sb="71" eb="72">
      <t>ナイ</t>
    </rPh>
    <rPh sb="78" eb="80">
      <t>ハンスウ</t>
    </rPh>
    <rPh sb="80" eb="82">
      <t>イジョウ</t>
    </rPh>
    <rPh sb="86" eb="89">
      <t>チクネンスウ</t>
    </rPh>
    <rPh sb="91" eb="92">
      <t>ネン</t>
    </rPh>
    <rPh sb="93" eb="95">
      <t>ケイカ</t>
    </rPh>
    <rPh sb="100" eb="103">
      <t>ロウキュウカ</t>
    </rPh>
    <rPh sb="113" eb="114">
      <t>カンガ</t>
    </rPh>
    <rPh sb="121" eb="123">
      <t>コウキョウ</t>
    </rPh>
    <rPh sb="123" eb="125">
      <t>シセツ</t>
    </rPh>
    <rPh sb="125" eb="126">
      <t>トウ</t>
    </rPh>
    <rPh sb="126" eb="128">
      <t>ソウゴウ</t>
    </rPh>
    <rPh sb="128" eb="130">
      <t>カンリ</t>
    </rPh>
    <rPh sb="130" eb="132">
      <t>ケイカク</t>
    </rPh>
    <rPh sb="133" eb="134">
      <t>モト</t>
    </rPh>
    <rPh sb="137" eb="139">
      <t>コンゴ</t>
    </rPh>
    <rPh sb="140" eb="142">
      <t>テキセツ</t>
    </rPh>
    <rPh sb="143" eb="145">
      <t>シセツ</t>
    </rPh>
    <rPh sb="146" eb="148">
      <t>イジ</t>
    </rPh>
    <rPh sb="148" eb="150">
      <t>カンリ</t>
    </rPh>
    <rPh sb="151" eb="153">
      <t>スイシン</t>
    </rPh>
    <phoneticPr fontId="2"/>
  </si>
  <si>
    <r>
      <t>　</t>
    </r>
    <r>
      <rPr>
        <sz val="11"/>
        <rFont val="ＭＳ Ｐゴシック"/>
        <family val="3"/>
        <charset val="128"/>
      </rPr>
      <t>実質公債費比率は順調に低下傾向にある一方で、将来負担比率は平成28年度と比較すると低下率が小さい。これは、市町村民税（法人税割）の減に起因する標準財政規模の低下によるものである。
　今後、公共施設の老朽化対策等により地方債現在高や元利償還金の額が増えることで、一時的に両比率が増加する見込みだが、計画的な地方債発行及び、公共施設の適正配置を推進し、健全な財政運営を維持していく。</t>
    </r>
    <rPh sb="1" eb="3">
      <t>ジッシツ</t>
    </rPh>
    <rPh sb="3" eb="6">
      <t>コウサイヒ</t>
    </rPh>
    <rPh sb="6" eb="8">
      <t>ヒリツ</t>
    </rPh>
    <rPh sb="9" eb="11">
      <t>ジュンチョウ</t>
    </rPh>
    <rPh sb="12" eb="14">
      <t>テイカ</t>
    </rPh>
    <rPh sb="14" eb="16">
      <t>ケイコウ</t>
    </rPh>
    <rPh sb="19" eb="21">
      <t>イッポウ</t>
    </rPh>
    <rPh sb="23" eb="25">
      <t>ショウライ</t>
    </rPh>
    <rPh sb="25" eb="27">
      <t>フタン</t>
    </rPh>
    <rPh sb="27" eb="29">
      <t>ヒリツ</t>
    </rPh>
    <rPh sb="30" eb="32">
      <t>ヘイセイ</t>
    </rPh>
    <rPh sb="34" eb="36">
      <t>ネンド</t>
    </rPh>
    <rPh sb="37" eb="39">
      <t>ヒカク</t>
    </rPh>
    <rPh sb="42" eb="44">
      <t>テイカ</t>
    </rPh>
    <rPh sb="44" eb="45">
      <t>リツ</t>
    </rPh>
    <rPh sb="46" eb="47">
      <t>チイ</t>
    </rPh>
    <rPh sb="68" eb="70">
      <t>キイン</t>
    </rPh>
    <rPh sb="72" eb="74">
      <t>ヒョウジュン</t>
    </rPh>
    <rPh sb="74" eb="76">
      <t>ザイセイ</t>
    </rPh>
    <rPh sb="76" eb="78">
      <t>キボ</t>
    </rPh>
    <rPh sb="79" eb="81">
      <t>テイカ</t>
    </rPh>
    <rPh sb="92" eb="94">
      <t>コンゴ</t>
    </rPh>
    <rPh sb="95" eb="97">
      <t>コウキョウ</t>
    </rPh>
    <rPh sb="97" eb="99">
      <t>シセツ</t>
    </rPh>
    <rPh sb="100" eb="103">
      <t>ロウキュウカ</t>
    </rPh>
    <rPh sb="103" eb="105">
      <t>タイサク</t>
    </rPh>
    <rPh sb="105" eb="106">
      <t>トウ</t>
    </rPh>
    <rPh sb="109" eb="112">
      <t>チホウサイ</t>
    </rPh>
    <rPh sb="112" eb="114">
      <t>ゲンザイ</t>
    </rPh>
    <rPh sb="114" eb="115">
      <t>ダカ</t>
    </rPh>
    <rPh sb="116" eb="118">
      <t>ガンリ</t>
    </rPh>
    <rPh sb="118" eb="121">
      <t>ショウカンキン</t>
    </rPh>
    <rPh sb="122" eb="123">
      <t>ガク</t>
    </rPh>
    <rPh sb="124" eb="125">
      <t>フ</t>
    </rPh>
    <rPh sb="131" eb="134">
      <t>イチジテキ</t>
    </rPh>
    <rPh sb="135" eb="136">
      <t>リョウ</t>
    </rPh>
    <rPh sb="136" eb="138">
      <t>ヒリツ</t>
    </rPh>
    <rPh sb="139" eb="141">
      <t>ゾウカ</t>
    </rPh>
    <rPh sb="143" eb="145">
      <t>ミコ</t>
    </rPh>
    <rPh sb="149" eb="152">
      <t>ケイカクテキ</t>
    </rPh>
    <rPh sb="153" eb="156">
      <t>チホウサイ</t>
    </rPh>
    <rPh sb="156" eb="158">
      <t>ハッコウ</t>
    </rPh>
    <rPh sb="158" eb="159">
      <t>オヨ</t>
    </rPh>
    <rPh sb="161" eb="163">
      <t>コウキョウ</t>
    </rPh>
    <rPh sb="163" eb="165">
      <t>シセツ</t>
    </rPh>
    <rPh sb="166" eb="168">
      <t>テキセイ</t>
    </rPh>
    <rPh sb="168" eb="170">
      <t>ハイチ</t>
    </rPh>
    <rPh sb="171" eb="173">
      <t>スイシン</t>
    </rPh>
    <rPh sb="175" eb="177">
      <t>ケンゼン</t>
    </rPh>
    <rPh sb="178" eb="180">
      <t>ザイセイ</t>
    </rPh>
    <rPh sb="180" eb="182">
      <t>ウンエイ</t>
    </rPh>
    <rPh sb="183" eb="185">
      <t>イジ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</si>
</sst>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numCache>
            </c:numRef>
          </c:val>
          <c:smooth val="0"/>
          <c:extLst xmlns:c16r2="http://schemas.microsoft.com/office/drawing/2015/06/chart">
            <c:ext xmlns:c16="http://schemas.microsoft.com/office/drawing/2014/chart" uri="{C3380CC4-5D6E-409C-BE32-E72D297353CC}">
              <c16:uniqueId val="{00000000-88D2-4CE7-831F-C45249530C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65324</c:v>
                </c:pt>
                <c:pt idx="1">
                  <c:v>64811</c:v>
                </c:pt>
                <c:pt idx="2">
                  <c:v>39666</c:v>
                </c:pt>
                <c:pt idx="3">
                  <c:v>48566</c:v>
                </c:pt>
                <c:pt idx="4">
                  <c:v>33807</c:v>
                </c:pt>
              </c:numCache>
            </c:numRef>
          </c:val>
          <c:smooth val="0"/>
          <c:extLst xmlns:c16r2="http://schemas.microsoft.com/office/drawing/2015/06/chart">
            <c:ext xmlns:c16="http://schemas.microsoft.com/office/drawing/2014/chart" uri="{C3380CC4-5D6E-409C-BE32-E72D297353CC}">
              <c16:uniqueId val="{00000001-88D2-4CE7-831F-C45249530C86}"/>
            </c:ext>
          </c:extLst>
        </c:ser>
        <c:dLbls>
          <c:showLegendKey val="0"/>
          <c:showVal val="0"/>
          <c:showCatName val="0"/>
          <c:showSerName val="0"/>
          <c:showPercent val="0"/>
          <c:showBubbleSize val="0"/>
        </c:dLbls>
        <c:marker val="1"/>
        <c:smooth val="0"/>
        <c:axId val="186572800"/>
        <c:axId val="186574720"/>
      </c:lineChart>
      <c:catAx>
        <c:axId val="186572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574720"/>
        <c:crosses val="autoZero"/>
        <c:auto val="1"/>
        <c:lblAlgn val="ctr"/>
        <c:lblOffset val="100"/>
        <c:tickLblSkip val="1"/>
        <c:tickMarkSkip val="1"/>
        <c:noMultiLvlLbl val="0"/>
      </c:catAx>
      <c:valAx>
        <c:axId val="1865747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572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9.0500000000000007</c:v>
                </c:pt>
                <c:pt idx="1">
                  <c:v>7.57</c:v>
                </c:pt>
                <c:pt idx="2">
                  <c:v>10.23</c:v>
                </c:pt>
                <c:pt idx="3">
                  <c:v>8.1300000000000008</c:v>
                </c:pt>
                <c:pt idx="4">
                  <c:v>8.75</c:v>
                </c:pt>
              </c:numCache>
            </c:numRef>
          </c:val>
          <c:extLst xmlns:c16r2="http://schemas.microsoft.com/office/drawing/2015/06/chart">
            <c:ext xmlns:c16="http://schemas.microsoft.com/office/drawing/2014/chart" uri="{C3380CC4-5D6E-409C-BE32-E72D297353CC}">
              <c16:uniqueId val="{00000000-C933-43C6-8AA7-246B14AE21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17.59</c:v>
                </c:pt>
                <c:pt idx="1">
                  <c:v>20.61</c:v>
                </c:pt>
                <c:pt idx="2">
                  <c:v>24.48</c:v>
                </c:pt>
                <c:pt idx="3">
                  <c:v>19.66</c:v>
                </c:pt>
                <c:pt idx="4">
                  <c:v>20.09</c:v>
                </c:pt>
              </c:numCache>
            </c:numRef>
          </c:val>
          <c:extLst xmlns:c16r2="http://schemas.microsoft.com/office/drawing/2015/06/chart">
            <c:ext xmlns:c16="http://schemas.microsoft.com/office/drawing/2014/chart" uri="{C3380CC4-5D6E-409C-BE32-E72D297353CC}">
              <c16:uniqueId val="{00000001-C933-43C6-8AA7-246B14AE2114}"/>
            </c:ext>
          </c:extLst>
        </c:ser>
        <c:dLbls>
          <c:showLegendKey val="0"/>
          <c:showVal val="0"/>
          <c:showCatName val="0"/>
          <c:showSerName val="0"/>
          <c:showPercent val="0"/>
          <c:showBubbleSize val="0"/>
        </c:dLbls>
        <c:gapWidth val="250"/>
        <c:overlap val="100"/>
        <c:axId val="193299584"/>
        <c:axId val="193301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c:v>
                </c:pt>
                <c:pt idx="1">
                  <c:v>1.23</c:v>
                </c:pt>
                <c:pt idx="2">
                  <c:v>6.58</c:v>
                </c:pt>
                <c:pt idx="3">
                  <c:v>-7.24</c:v>
                </c:pt>
                <c:pt idx="4">
                  <c:v>0.68</c:v>
                </c:pt>
              </c:numCache>
            </c:numRef>
          </c:val>
          <c:smooth val="0"/>
          <c:extLst xmlns:c16r2="http://schemas.microsoft.com/office/drawing/2015/06/chart">
            <c:ext xmlns:c16="http://schemas.microsoft.com/office/drawing/2014/chart" uri="{C3380CC4-5D6E-409C-BE32-E72D297353CC}">
              <c16:uniqueId val="{00000002-C933-43C6-8AA7-246B14AE2114}"/>
            </c:ext>
          </c:extLst>
        </c:ser>
        <c:dLbls>
          <c:showLegendKey val="0"/>
          <c:showVal val="0"/>
          <c:showCatName val="0"/>
          <c:showSerName val="0"/>
          <c:showPercent val="0"/>
          <c:showBubbleSize val="0"/>
        </c:dLbls>
        <c:marker val="1"/>
        <c:smooth val="0"/>
        <c:axId val="193299584"/>
        <c:axId val="193301504"/>
      </c:lineChart>
      <c:catAx>
        <c:axId val="19329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3301504"/>
        <c:crosses val="autoZero"/>
        <c:auto val="1"/>
        <c:lblAlgn val="ctr"/>
        <c:lblOffset val="100"/>
        <c:tickLblSkip val="1"/>
        <c:tickMarkSkip val="1"/>
        <c:noMultiLvlLbl val="0"/>
      </c:catAx>
      <c:valAx>
        <c:axId val="193301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29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0.15</c:v>
                </c:pt>
                <c:pt idx="2">
                  <c:v>#N/A</c:v>
                </c:pt>
                <c:pt idx="3">
                  <c:v>0.06</c:v>
                </c:pt>
                <c:pt idx="4">
                  <c:v>#N/A</c:v>
                </c:pt>
                <c:pt idx="5">
                  <c:v>0.1</c:v>
                </c:pt>
                <c:pt idx="6">
                  <c:v>#N/A</c:v>
                </c:pt>
                <c:pt idx="7">
                  <c:v>0.14000000000000001</c:v>
                </c:pt>
                <c:pt idx="8">
                  <c:v>#N/A</c:v>
                </c:pt>
                <c:pt idx="9">
                  <c:v>0.04</c:v>
                </c:pt>
              </c:numCache>
            </c:numRef>
          </c:val>
          <c:extLst xmlns:c16r2="http://schemas.microsoft.com/office/drawing/2015/06/chart">
            <c:ext xmlns:c16="http://schemas.microsoft.com/office/drawing/2014/chart" uri="{C3380CC4-5D6E-409C-BE32-E72D297353CC}">
              <c16:uniqueId val="{00000000-2E2E-4AF2-9340-5C1AB15F2C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E2E-4AF2-9340-5C1AB15F2C7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0.13</c:v>
                </c:pt>
                <c:pt idx="2">
                  <c:v>#N/A</c:v>
                </c:pt>
                <c:pt idx="3">
                  <c:v>0.06</c:v>
                </c:pt>
                <c:pt idx="4">
                  <c:v>#N/A</c:v>
                </c:pt>
                <c:pt idx="5">
                  <c:v>0.08</c:v>
                </c:pt>
                <c:pt idx="6">
                  <c:v>#N/A</c:v>
                </c:pt>
                <c:pt idx="7">
                  <c:v>0.12</c:v>
                </c:pt>
                <c:pt idx="8">
                  <c:v>#N/A</c:v>
                </c:pt>
                <c:pt idx="9">
                  <c:v>7.0000000000000007E-2</c:v>
                </c:pt>
              </c:numCache>
            </c:numRef>
          </c:val>
          <c:extLst xmlns:c16r2="http://schemas.microsoft.com/office/drawing/2015/06/chart">
            <c:ext xmlns:c16="http://schemas.microsoft.com/office/drawing/2014/chart" uri="{C3380CC4-5D6E-409C-BE32-E72D297353CC}">
              <c16:uniqueId val="{00000002-2E2E-4AF2-9340-5C1AB15F2C77}"/>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c:v>
                </c:pt>
                <c:pt idx="2">
                  <c:v>#N/A</c:v>
                </c:pt>
                <c:pt idx="3">
                  <c:v>0.31</c:v>
                </c:pt>
                <c:pt idx="4">
                  <c:v>#N/A</c:v>
                </c:pt>
                <c:pt idx="5">
                  <c:v>0.33</c:v>
                </c:pt>
                <c:pt idx="6">
                  <c:v>#N/A</c:v>
                </c:pt>
                <c:pt idx="7">
                  <c:v>0.44</c:v>
                </c:pt>
                <c:pt idx="8">
                  <c:v>#N/A</c:v>
                </c:pt>
                <c:pt idx="9">
                  <c:v>0.49</c:v>
                </c:pt>
              </c:numCache>
            </c:numRef>
          </c:val>
          <c:extLst xmlns:c16r2="http://schemas.microsoft.com/office/drawing/2015/06/chart">
            <c:ext xmlns:c16="http://schemas.microsoft.com/office/drawing/2014/chart" uri="{C3380CC4-5D6E-409C-BE32-E72D297353CC}">
              <c16:uniqueId val="{00000003-2E2E-4AF2-9340-5C1AB15F2C77}"/>
            </c:ext>
          </c:extLst>
        </c:ser>
        <c:ser>
          <c:idx val="4"/>
          <c:order val="4"/>
          <c:tx>
            <c:strRef>
              <c:f>データシート!$A$31</c:f>
              <c:strCache>
                <c:ptCount val="1"/>
                <c:pt idx="0">
                  <c:v>下館結城都市計画事業八丁台土地区画整理事業特別会計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0.65</c:v>
                </c:pt>
                <c:pt idx="2">
                  <c:v>#N/A</c:v>
                </c:pt>
                <c:pt idx="3">
                  <c:v>0.73</c:v>
                </c:pt>
                <c:pt idx="4">
                  <c:v>#N/A</c:v>
                </c:pt>
                <c:pt idx="5">
                  <c:v>0.56999999999999995</c:v>
                </c:pt>
                <c:pt idx="6">
                  <c:v>#N/A</c:v>
                </c:pt>
                <c:pt idx="7">
                  <c:v>0.64</c:v>
                </c:pt>
                <c:pt idx="8">
                  <c:v>#N/A</c:v>
                </c:pt>
                <c:pt idx="9">
                  <c:v>0.64</c:v>
                </c:pt>
              </c:numCache>
            </c:numRef>
          </c:val>
          <c:extLst xmlns:c16r2="http://schemas.microsoft.com/office/drawing/2015/06/chart">
            <c:ext xmlns:c16="http://schemas.microsoft.com/office/drawing/2014/chart" uri="{C3380CC4-5D6E-409C-BE32-E72D297353CC}">
              <c16:uniqueId val="{00000004-2E2E-4AF2-9340-5C1AB15F2C7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2.37</c:v>
                </c:pt>
                <c:pt idx="2">
                  <c:v>#N/A</c:v>
                </c:pt>
                <c:pt idx="3">
                  <c:v>1.7</c:v>
                </c:pt>
                <c:pt idx="4">
                  <c:v>#N/A</c:v>
                </c:pt>
                <c:pt idx="5">
                  <c:v>1.1299999999999999</c:v>
                </c:pt>
                <c:pt idx="6">
                  <c:v>#N/A</c:v>
                </c:pt>
                <c:pt idx="7">
                  <c:v>2.5</c:v>
                </c:pt>
                <c:pt idx="8">
                  <c:v>#N/A</c:v>
                </c:pt>
                <c:pt idx="9">
                  <c:v>1.93</c:v>
                </c:pt>
              </c:numCache>
            </c:numRef>
          </c:val>
          <c:extLst xmlns:c16r2="http://schemas.microsoft.com/office/drawing/2015/06/chart">
            <c:ext xmlns:c16="http://schemas.microsoft.com/office/drawing/2014/chart" uri="{C3380CC4-5D6E-409C-BE32-E72D297353CC}">
              <c16:uniqueId val="{00000005-2E2E-4AF2-9340-5C1AB15F2C7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0.77</c:v>
                </c:pt>
                <c:pt idx="2">
                  <c:v>#N/A</c:v>
                </c:pt>
                <c:pt idx="3">
                  <c:v>1.86</c:v>
                </c:pt>
                <c:pt idx="4">
                  <c:v>#N/A</c:v>
                </c:pt>
                <c:pt idx="5">
                  <c:v>2.12</c:v>
                </c:pt>
                <c:pt idx="6">
                  <c:v>#N/A</c:v>
                </c:pt>
                <c:pt idx="7">
                  <c:v>2.39</c:v>
                </c:pt>
                <c:pt idx="8">
                  <c:v>#N/A</c:v>
                </c:pt>
                <c:pt idx="9">
                  <c:v>2.15</c:v>
                </c:pt>
              </c:numCache>
            </c:numRef>
          </c:val>
          <c:extLst xmlns:c16r2="http://schemas.microsoft.com/office/drawing/2015/06/chart">
            <c:ext xmlns:c16="http://schemas.microsoft.com/office/drawing/2014/chart" uri="{C3380CC4-5D6E-409C-BE32-E72D297353CC}">
              <c16:uniqueId val="{00000006-2E2E-4AF2-9340-5C1AB15F2C7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3.41</c:v>
                </c:pt>
                <c:pt idx="2">
                  <c:v>#N/A</c:v>
                </c:pt>
                <c:pt idx="3">
                  <c:v>3.89</c:v>
                </c:pt>
                <c:pt idx="4">
                  <c:v>#N/A</c:v>
                </c:pt>
                <c:pt idx="5">
                  <c:v>4.12</c:v>
                </c:pt>
                <c:pt idx="6">
                  <c:v>#N/A</c:v>
                </c:pt>
                <c:pt idx="7">
                  <c:v>3.52</c:v>
                </c:pt>
                <c:pt idx="8">
                  <c:v>#N/A</c:v>
                </c:pt>
                <c:pt idx="9">
                  <c:v>3.67</c:v>
                </c:pt>
              </c:numCache>
            </c:numRef>
          </c:val>
          <c:extLst xmlns:c16r2="http://schemas.microsoft.com/office/drawing/2015/06/chart">
            <c:ext xmlns:c16="http://schemas.microsoft.com/office/drawing/2014/chart" uri="{C3380CC4-5D6E-409C-BE32-E72D297353CC}">
              <c16:uniqueId val="{00000007-2E2E-4AF2-9340-5C1AB15F2C7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3.76</c:v>
                </c:pt>
                <c:pt idx="2">
                  <c:v>#N/A</c:v>
                </c:pt>
                <c:pt idx="3">
                  <c:v>3.69</c:v>
                </c:pt>
                <c:pt idx="4">
                  <c:v>#N/A</c:v>
                </c:pt>
                <c:pt idx="5">
                  <c:v>3.62</c:v>
                </c:pt>
                <c:pt idx="6">
                  <c:v>#N/A</c:v>
                </c:pt>
                <c:pt idx="7">
                  <c:v>3.78</c:v>
                </c:pt>
                <c:pt idx="8">
                  <c:v>#N/A</c:v>
                </c:pt>
                <c:pt idx="9">
                  <c:v>3.82</c:v>
                </c:pt>
              </c:numCache>
            </c:numRef>
          </c:val>
          <c:extLst xmlns:c16r2="http://schemas.microsoft.com/office/drawing/2015/06/chart">
            <c:ext xmlns:c16="http://schemas.microsoft.com/office/drawing/2014/chart" uri="{C3380CC4-5D6E-409C-BE32-E72D297353CC}">
              <c16:uniqueId val="{00000008-2E2E-4AF2-9340-5C1AB15F2C7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9.0500000000000007</c:v>
                </c:pt>
                <c:pt idx="2">
                  <c:v>#N/A</c:v>
                </c:pt>
                <c:pt idx="3">
                  <c:v>7.57</c:v>
                </c:pt>
                <c:pt idx="4">
                  <c:v>#N/A</c:v>
                </c:pt>
                <c:pt idx="5">
                  <c:v>10.220000000000001</c:v>
                </c:pt>
                <c:pt idx="6">
                  <c:v>#N/A</c:v>
                </c:pt>
                <c:pt idx="7">
                  <c:v>8.11</c:v>
                </c:pt>
                <c:pt idx="8">
                  <c:v>#N/A</c:v>
                </c:pt>
                <c:pt idx="9">
                  <c:v>8.74</c:v>
                </c:pt>
              </c:numCache>
            </c:numRef>
          </c:val>
          <c:extLst xmlns:c16r2="http://schemas.microsoft.com/office/drawing/2015/06/chart">
            <c:ext xmlns:c16="http://schemas.microsoft.com/office/drawing/2014/chart" uri="{C3380CC4-5D6E-409C-BE32-E72D297353CC}">
              <c16:uniqueId val="{00000009-2E2E-4AF2-9340-5C1AB15F2C77}"/>
            </c:ext>
          </c:extLst>
        </c:ser>
        <c:dLbls>
          <c:showLegendKey val="0"/>
          <c:showVal val="0"/>
          <c:showCatName val="0"/>
          <c:showSerName val="0"/>
          <c:showPercent val="0"/>
          <c:showBubbleSize val="0"/>
        </c:dLbls>
        <c:gapWidth val="150"/>
        <c:overlap val="100"/>
        <c:axId val="194333696"/>
        <c:axId val="194351872"/>
      </c:barChart>
      <c:catAx>
        <c:axId val="19433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351872"/>
        <c:crosses val="autoZero"/>
        <c:auto val="1"/>
        <c:lblAlgn val="ctr"/>
        <c:lblOffset val="100"/>
        <c:tickLblSkip val="1"/>
        <c:tickMarkSkip val="1"/>
        <c:noMultiLvlLbl val="0"/>
      </c:catAx>
      <c:valAx>
        <c:axId val="19435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333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4374</c:v>
                </c:pt>
                <c:pt idx="5">
                  <c:v>4873</c:v>
                </c:pt>
                <c:pt idx="8">
                  <c:v>4768</c:v>
                </c:pt>
                <c:pt idx="11">
                  <c:v>4769</c:v>
                </c:pt>
                <c:pt idx="14">
                  <c:v>4752</c:v>
                </c:pt>
              </c:numCache>
            </c:numRef>
          </c:val>
          <c:extLst xmlns:c16r2="http://schemas.microsoft.com/office/drawing/2015/06/chart">
            <c:ext xmlns:c16="http://schemas.microsoft.com/office/drawing/2014/chart" uri="{C3380CC4-5D6E-409C-BE32-E72D297353CC}">
              <c16:uniqueId val="{00000000-0F60-4B8C-9E5F-E26E750572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F60-4B8C-9E5F-E26E750572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134</c:v>
                </c:pt>
                <c:pt idx="3">
                  <c:v>123</c:v>
                </c:pt>
                <c:pt idx="6">
                  <c:v>93</c:v>
                </c:pt>
                <c:pt idx="9">
                  <c:v>76</c:v>
                </c:pt>
                <c:pt idx="12">
                  <c:v>57</c:v>
                </c:pt>
              </c:numCache>
            </c:numRef>
          </c:val>
          <c:extLst xmlns:c16r2="http://schemas.microsoft.com/office/drawing/2015/06/chart">
            <c:ext xmlns:c16="http://schemas.microsoft.com/office/drawing/2014/chart" uri="{C3380CC4-5D6E-409C-BE32-E72D297353CC}">
              <c16:uniqueId val="{00000002-0F60-4B8C-9E5F-E26E750572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601</c:v>
                </c:pt>
                <c:pt idx="3">
                  <c:v>598</c:v>
                </c:pt>
                <c:pt idx="6">
                  <c:v>496</c:v>
                </c:pt>
                <c:pt idx="9">
                  <c:v>378</c:v>
                </c:pt>
                <c:pt idx="12">
                  <c:v>282</c:v>
                </c:pt>
              </c:numCache>
            </c:numRef>
          </c:val>
          <c:extLst xmlns:c16r2="http://schemas.microsoft.com/office/drawing/2015/06/chart">
            <c:ext xmlns:c16="http://schemas.microsoft.com/office/drawing/2014/chart" uri="{C3380CC4-5D6E-409C-BE32-E72D297353CC}">
              <c16:uniqueId val="{00000003-0F60-4B8C-9E5F-E26E750572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1648</c:v>
                </c:pt>
                <c:pt idx="3">
                  <c:v>1635</c:v>
                </c:pt>
                <c:pt idx="6">
                  <c:v>1594</c:v>
                </c:pt>
                <c:pt idx="9">
                  <c:v>1570</c:v>
                </c:pt>
                <c:pt idx="12">
                  <c:v>1555</c:v>
                </c:pt>
              </c:numCache>
            </c:numRef>
          </c:val>
          <c:extLst xmlns:c16r2="http://schemas.microsoft.com/office/drawing/2015/06/chart">
            <c:ext xmlns:c16="http://schemas.microsoft.com/office/drawing/2014/chart" uri="{C3380CC4-5D6E-409C-BE32-E72D297353CC}">
              <c16:uniqueId val="{00000004-0F60-4B8C-9E5F-E26E750572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c:v>
                </c:pt>
                <c:pt idx="3">
                  <c:v>3</c:v>
                </c:pt>
                <c:pt idx="6">
                  <c:v>3</c:v>
                </c:pt>
                <c:pt idx="9">
                  <c:v>3</c:v>
                </c:pt>
                <c:pt idx="12">
                  <c:v>0</c:v>
                </c:pt>
              </c:numCache>
            </c:numRef>
          </c:val>
          <c:extLst xmlns:c16r2="http://schemas.microsoft.com/office/drawing/2015/06/chart">
            <c:ext xmlns:c16="http://schemas.microsoft.com/office/drawing/2014/chart" uri="{C3380CC4-5D6E-409C-BE32-E72D297353CC}">
              <c16:uniqueId val="{00000005-0F60-4B8C-9E5F-E26E750572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F60-4B8C-9E5F-E26E750572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4304</c:v>
                </c:pt>
                <c:pt idx="3">
                  <c:v>4437</c:v>
                </c:pt>
                <c:pt idx="6">
                  <c:v>4380</c:v>
                </c:pt>
                <c:pt idx="9">
                  <c:v>4516</c:v>
                </c:pt>
                <c:pt idx="12">
                  <c:v>4598</c:v>
                </c:pt>
              </c:numCache>
            </c:numRef>
          </c:val>
          <c:extLst xmlns:c16r2="http://schemas.microsoft.com/office/drawing/2015/06/chart">
            <c:ext xmlns:c16="http://schemas.microsoft.com/office/drawing/2014/chart" uri="{C3380CC4-5D6E-409C-BE32-E72D297353CC}">
              <c16:uniqueId val="{00000007-0F60-4B8C-9E5F-E26E7505722E}"/>
            </c:ext>
          </c:extLst>
        </c:ser>
        <c:dLbls>
          <c:showLegendKey val="0"/>
          <c:showVal val="0"/>
          <c:showCatName val="0"/>
          <c:showSerName val="0"/>
          <c:showPercent val="0"/>
          <c:showBubbleSize val="0"/>
        </c:dLbls>
        <c:gapWidth val="100"/>
        <c:overlap val="100"/>
        <c:axId val="194504960"/>
        <c:axId val="198902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2316</c:v>
                </c:pt>
                <c:pt idx="2">
                  <c:v>#N/A</c:v>
                </c:pt>
                <c:pt idx="3">
                  <c:v>#N/A</c:v>
                </c:pt>
                <c:pt idx="4">
                  <c:v>1923</c:v>
                </c:pt>
                <c:pt idx="5">
                  <c:v>#N/A</c:v>
                </c:pt>
                <c:pt idx="6">
                  <c:v>#N/A</c:v>
                </c:pt>
                <c:pt idx="7">
                  <c:v>1798</c:v>
                </c:pt>
                <c:pt idx="8">
                  <c:v>#N/A</c:v>
                </c:pt>
                <c:pt idx="9">
                  <c:v>#N/A</c:v>
                </c:pt>
                <c:pt idx="10">
                  <c:v>1774</c:v>
                </c:pt>
                <c:pt idx="11">
                  <c:v>#N/A</c:v>
                </c:pt>
                <c:pt idx="12">
                  <c:v>#N/A</c:v>
                </c:pt>
                <c:pt idx="13">
                  <c:v>1740</c:v>
                </c:pt>
                <c:pt idx="14">
                  <c:v>#N/A</c:v>
                </c:pt>
              </c:numCache>
            </c:numRef>
          </c:val>
          <c:smooth val="0"/>
          <c:extLst xmlns:c16r2="http://schemas.microsoft.com/office/drawing/2015/06/chart">
            <c:ext xmlns:c16="http://schemas.microsoft.com/office/drawing/2014/chart" uri="{C3380CC4-5D6E-409C-BE32-E72D297353CC}">
              <c16:uniqueId val="{00000008-0F60-4B8C-9E5F-E26E7505722E}"/>
            </c:ext>
          </c:extLst>
        </c:ser>
        <c:dLbls>
          <c:showLegendKey val="0"/>
          <c:showVal val="0"/>
          <c:showCatName val="0"/>
          <c:showSerName val="0"/>
          <c:showPercent val="0"/>
          <c:showBubbleSize val="0"/>
        </c:dLbls>
        <c:marker val="1"/>
        <c:smooth val="0"/>
        <c:axId val="194504960"/>
        <c:axId val="198902144"/>
      </c:lineChart>
      <c:catAx>
        <c:axId val="19450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902144"/>
        <c:crosses val="autoZero"/>
        <c:auto val="1"/>
        <c:lblAlgn val="ctr"/>
        <c:lblOffset val="100"/>
        <c:tickLblSkip val="1"/>
        <c:tickMarkSkip val="1"/>
        <c:noMultiLvlLbl val="0"/>
      </c:catAx>
      <c:valAx>
        <c:axId val="19890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50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42814</c:v>
                </c:pt>
                <c:pt idx="5">
                  <c:v>45024</c:v>
                </c:pt>
                <c:pt idx="8">
                  <c:v>43300</c:v>
                </c:pt>
                <c:pt idx="11">
                  <c:v>43785</c:v>
                </c:pt>
                <c:pt idx="14">
                  <c:v>44128</c:v>
                </c:pt>
              </c:numCache>
            </c:numRef>
          </c:val>
          <c:extLst xmlns:c16r2="http://schemas.microsoft.com/office/drawing/2015/06/chart">
            <c:ext xmlns:c16="http://schemas.microsoft.com/office/drawing/2014/chart" uri="{C3380CC4-5D6E-409C-BE32-E72D297353CC}">
              <c16:uniqueId val="{00000000-9DD0-4389-892B-6509074C5A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4807</c:v>
                </c:pt>
                <c:pt idx="5">
                  <c:v>4395</c:v>
                </c:pt>
                <c:pt idx="8">
                  <c:v>4384</c:v>
                </c:pt>
                <c:pt idx="11">
                  <c:v>4031</c:v>
                </c:pt>
                <c:pt idx="14">
                  <c:v>3762</c:v>
                </c:pt>
              </c:numCache>
            </c:numRef>
          </c:val>
          <c:extLst xmlns:c16r2="http://schemas.microsoft.com/office/drawing/2015/06/chart">
            <c:ext xmlns:c16="http://schemas.microsoft.com/office/drawing/2014/chart" uri="{C3380CC4-5D6E-409C-BE32-E72D297353CC}">
              <c16:uniqueId val="{00000001-9DD0-4389-892B-6509074C5A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9231</c:v>
                </c:pt>
                <c:pt idx="5">
                  <c:v>9935</c:v>
                </c:pt>
                <c:pt idx="8">
                  <c:v>11331</c:v>
                </c:pt>
                <c:pt idx="11">
                  <c:v>9861</c:v>
                </c:pt>
                <c:pt idx="14">
                  <c:v>9819</c:v>
                </c:pt>
              </c:numCache>
            </c:numRef>
          </c:val>
          <c:extLst xmlns:c16r2="http://schemas.microsoft.com/office/drawing/2015/06/chart">
            <c:ext xmlns:c16="http://schemas.microsoft.com/office/drawing/2014/chart" uri="{C3380CC4-5D6E-409C-BE32-E72D297353CC}">
              <c16:uniqueId val="{00000002-9DD0-4389-892B-6509074C5A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DD0-4389-892B-6509074C5A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DD0-4389-892B-6509074C5A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c:v>
                </c:pt>
                <c:pt idx="3">
                  <c:v>0</c:v>
                </c:pt>
                <c:pt idx="6">
                  <c:v>0</c:v>
                </c:pt>
                <c:pt idx="9">
                  <c:v>10</c:v>
                </c:pt>
                <c:pt idx="12">
                  <c:v>12</c:v>
                </c:pt>
              </c:numCache>
            </c:numRef>
          </c:val>
          <c:extLst xmlns:c16r2="http://schemas.microsoft.com/office/drawing/2015/06/chart">
            <c:ext xmlns:c16="http://schemas.microsoft.com/office/drawing/2014/chart" uri="{C3380CC4-5D6E-409C-BE32-E72D297353CC}">
              <c16:uniqueId val="{00000005-9DD0-4389-892B-6509074C5A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8354</c:v>
                </c:pt>
                <c:pt idx="3">
                  <c:v>7610</c:v>
                </c:pt>
                <c:pt idx="6">
                  <c:v>6825</c:v>
                </c:pt>
                <c:pt idx="9">
                  <c:v>7439</c:v>
                </c:pt>
                <c:pt idx="12">
                  <c:v>7282</c:v>
                </c:pt>
              </c:numCache>
            </c:numRef>
          </c:val>
          <c:extLst xmlns:c16r2="http://schemas.microsoft.com/office/drawing/2015/06/chart">
            <c:ext xmlns:c16="http://schemas.microsoft.com/office/drawing/2014/chart" uri="{C3380CC4-5D6E-409C-BE32-E72D297353CC}">
              <c16:uniqueId val="{00000006-9DD0-4389-892B-6509074C5A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2715</c:v>
                </c:pt>
                <c:pt idx="3">
                  <c:v>2168</c:v>
                </c:pt>
                <c:pt idx="6">
                  <c:v>1735</c:v>
                </c:pt>
                <c:pt idx="9">
                  <c:v>1348</c:v>
                </c:pt>
                <c:pt idx="12">
                  <c:v>1156</c:v>
                </c:pt>
              </c:numCache>
            </c:numRef>
          </c:val>
          <c:extLst xmlns:c16r2="http://schemas.microsoft.com/office/drawing/2015/06/chart">
            <c:ext xmlns:c16="http://schemas.microsoft.com/office/drawing/2014/chart" uri="{C3380CC4-5D6E-409C-BE32-E72D297353CC}">
              <c16:uniqueId val="{00000007-9DD0-4389-892B-6509074C5A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17621</c:v>
                </c:pt>
                <c:pt idx="3">
                  <c:v>16965</c:v>
                </c:pt>
                <c:pt idx="6">
                  <c:v>15961</c:v>
                </c:pt>
                <c:pt idx="9">
                  <c:v>16561</c:v>
                </c:pt>
                <c:pt idx="12">
                  <c:v>17234</c:v>
                </c:pt>
              </c:numCache>
            </c:numRef>
          </c:val>
          <c:extLst xmlns:c16r2="http://schemas.microsoft.com/office/drawing/2015/06/chart">
            <c:ext xmlns:c16="http://schemas.microsoft.com/office/drawing/2014/chart" uri="{C3380CC4-5D6E-409C-BE32-E72D297353CC}">
              <c16:uniqueId val="{00000008-9DD0-4389-892B-6509074C5A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1380</c:v>
                </c:pt>
                <c:pt idx="3">
                  <c:v>1257</c:v>
                </c:pt>
                <c:pt idx="6">
                  <c:v>1150</c:v>
                </c:pt>
                <c:pt idx="9">
                  <c:v>1074</c:v>
                </c:pt>
                <c:pt idx="12">
                  <c:v>1017</c:v>
                </c:pt>
              </c:numCache>
            </c:numRef>
          </c:val>
          <c:extLst xmlns:c16r2="http://schemas.microsoft.com/office/drawing/2015/06/chart">
            <c:ext xmlns:c16="http://schemas.microsoft.com/office/drawing/2014/chart" uri="{C3380CC4-5D6E-409C-BE32-E72D297353CC}">
              <c16:uniqueId val="{00000009-9DD0-4389-892B-6509074C5A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38441</c:v>
                </c:pt>
                <c:pt idx="3">
                  <c:v>40422</c:v>
                </c:pt>
                <c:pt idx="6">
                  <c:v>40105</c:v>
                </c:pt>
                <c:pt idx="9">
                  <c:v>40305</c:v>
                </c:pt>
                <c:pt idx="12">
                  <c:v>39692</c:v>
                </c:pt>
              </c:numCache>
            </c:numRef>
          </c:val>
          <c:extLst xmlns:c16r2="http://schemas.microsoft.com/office/drawing/2015/06/chart">
            <c:ext xmlns:c16="http://schemas.microsoft.com/office/drawing/2014/chart" uri="{C3380CC4-5D6E-409C-BE32-E72D297353CC}">
              <c16:uniqueId val="{0000000A-9DD0-4389-892B-6509074C5A82}"/>
            </c:ext>
          </c:extLst>
        </c:ser>
        <c:dLbls>
          <c:showLegendKey val="0"/>
          <c:showVal val="0"/>
          <c:showCatName val="0"/>
          <c:showSerName val="0"/>
          <c:showPercent val="0"/>
          <c:showBubbleSize val="0"/>
        </c:dLbls>
        <c:gapWidth val="100"/>
        <c:overlap val="100"/>
        <c:axId val="196351104"/>
        <c:axId val="196353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11662</c:v>
                </c:pt>
                <c:pt idx="2">
                  <c:v>#N/A</c:v>
                </c:pt>
                <c:pt idx="3">
                  <c:v>#N/A</c:v>
                </c:pt>
                <c:pt idx="4">
                  <c:v>9069</c:v>
                </c:pt>
                <c:pt idx="5">
                  <c:v>#N/A</c:v>
                </c:pt>
                <c:pt idx="6">
                  <c:v>#N/A</c:v>
                </c:pt>
                <c:pt idx="7">
                  <c:v>6761</c:v>
                </c:pt>
                <c:pt idx="8">
                  <c:v>#N/A</c:v>
                </c:pt>
                <c:pt idx="9">
                  <c:v>#N/A</c:v>
                </c:pt>
                <c:pt idx="10">
                  <c:v>9059</c:v>
                </c:pt>
                <c:pt idx="11">
                  <c:v>#N/A</c:v>
                </c:pt>
                <c:pt idx="12">
                  <c:v>#N/A</c:v>
                </c:pt>
                <c:pt idx="13">
                  <c:v>8684</c:v>
                </c:pt>
                <c:pt idx="14">
                  <c:v>#N/A</c:v>
                </c:pt>
              </c:numCache>
            </c:numRef>
          </c:val>
          <c:smooth val="0"/>
          <c:extLst xmlns:c16r2="http://schemas.microsoft.com/office/drawing/2015/06/chart">
            <c:ext xmlns:c16="http://schemas.microsoft.com/office/drawing/2014/chart" uri="{C3380CC4-5D6E-409C-BE32-E72D297353CC}">
              <c16:uniqueId val="{0000000B-9DD0-4389-892B-6509074C5A82}"/>
            </c:ext>
          </c:extLst>
        </c:ser>
        <c:dLbls>
          <c:showLegendKey val="0"/>
          <c:showVal val="0"/>
          <c:showCatName val="0"/>
          <c:showSerName val="0"/>
          <c:showPercent val="0"/>
          <c:showBubbleSize val="0"/>
        </c:dLbls>
        <c:marker val="1"/>
        <c:smooth val="0"/>
        <c:axId val="196351104"/>
        <c:axId val="196353024"/>
      </c:lineChart>
      <c:catAx>
        <c:axId val="19635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6353024"/>
        <c:crosses val="autoZero"/>
        <c:auto val="1"/>
        <c:lblAlgn val="ctr"/>
        <c:lblOffset val="100"/>
        <c:tickLblSkip val="1"/>
        <c:tickMarkSkip val="1"/>
        <c:noMultiLvlLbl val="0"/>
      </c:catAx>
      <c:valAx>
        <c:axId val="196353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35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6270</c:v>
                </c:pt>
                <c:pt idx="1">
                  <c:v>4989</c:v>
                </c:pt>
                <c:pt idx="2">
                  <c:v>5031</c:v>
                </c:pt>
              </c:numCache>
            </c:numRef>
          </c:val>
          <c:extLst xmlns:c16r2="http://schemas.microsoft.com/office/drawing/2015/06/chart">
            <c:ext xmlns:c16="http://schemas.microsoft.com/office/drawing/2014/chart" uri="{C3380CC4-5D6E-409C-BE32-E72D297353CC}">
              <c16:uniqueId val="{00000000-6302-406F-8F91-B98F36BAB5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3171</c:v>
                </c:pt>
                <c:pt idx="1">
                  <c:v>2972</c:v>
                </c:pt>
                <c:pt idx="2">
                  <c:v>2672</c:v>
                </c:pt>
              </c:numCache>
            </c:numRef>
          </c:val>
          <c:extLst xmlns:c16r2="http://schemas.microsoft.com/office/drawing/2015/06/chart">
            <c:ext xmlns:c16="http://schemas.microsoft.com/office/drawing/2014/chart" uri="{C3380CC4-5D6E-409C-BE32-E72D297353CC}">
              <c16:uniqueId val="{00000001-6302-406F-8F91-B98F36BAB5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1497</c:v>
                </c:pt>
                <c:pt idx="1">
                  <c:v>1335</c:v>
                </c:pt>
                <c:pt idx="2">
                  <c:v>1324</c:v>
                </c:pt>
              </c:numCache>
            </c:numRef>
          </c:val>
          <c:extLst xmlns:c16r2="http://schemas.microsoft.com/office/drawing/2015/06/chart">
            <c:ext xmlns:c16="http://schemas.microsoft.com/office/drawing/2014/chart" uri="{C3380CC4-5D6E-409C-BE32-E72D297353CC}">
              <c16:uniqueId val="{00000002-6302-406F-8F91-B98F36BAB545}"/>
            </c:ext>
          </c:extLst>
        </c:ser>
        <c:dLbls>
          <c:showLegendKey val="0"/>
          <c:showVal val="0"/>
          <c:showCatName val="0"/>
          <c:showSerName val="0"/>
          <c:showPercent val="0"/>
          <c:showBubbleSize val="0"/>
        </c:dLbls>
        <c:gapWidth val="120"/>
        <c:overlap val="100"/>
        <c:axId val="194513152"/>
        <c:axId val="194519040"/>
      </c:barChart>
      <c:catAx>
        <c:axId val="19451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4519040"/>
        <c:crosses val="autoZero"/>
        <c:auto val="1"/>
        <c:lblAlgn val="ctr"/>
        <c:lblOffset val="100"/>
        <c:tickLblSkip val="1"/>
        <c:tickMarkSkip val="1"/>
        <c:noMultiLvlLbl val="0"/>
      </c:catAx>
      <c:valAx>
        <c:axId val="194519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451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{E6BB3D45-06F8-451F-9D88-07539B5E1B2D}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6D9-4BB3-910A-C8B76C4E2A2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{2D334E63-A02A-4705-9B2B-102B4B1A0EF0}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D9-4BB3-910A-C8B76C4E2A2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{BE8576F7-DB57-4829-A785-C99CE9BB8E7E}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D9-4BB3-910A-C8B76C4E2A2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{DA6984B2-7AA7-4F71-8703-36926569419D}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D9-4BB3-910A-C8B76C4E2A2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{C3CC6A05-BCD5-4CA7-ACA6-BF1456CAF94C}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D9-4BB3-910A-C8B76C4E2A2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{6728140F-C0AD-469C-B99C-5A9D2D54F091}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6D9-4BB3-910A-C8B76C4E2A2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{563326FC-5CA8-4A5C-969B-E4BFC7EF1133}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6D9-4BB3-910A-C8B76C4E2A2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{EEDAB7C0-E2AF-460D-9A44-108DAA69E73E}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6D9-4BB3-910A-C8B76C4E2A2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{67CB6EF6-4547-4D9C-B6FE-627854564062}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6D9-4BB3-910A-C8B76C4E2A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57.9</c:v>
                </c:pt>
                <c:pt idx="32">
                  <c:v>61.1</c:v>
                </c:pt>
              </c:numCache>
            </c:numRef>
          </c:xVal>
          <c:yVal>
            <c:numRef>
              <c:f>公会計指標分析・財政指標組合せ分析表!$BP$51:$DC$51</c:f>
              <c:numCache>
                <c:formatCode>#,##0.0;"▲ "#,##0.0</c:formatCode>
                <c:ptCount val="40"/>
                <c:pt idx="24">
                  <c:v>42.7</c:v>
                </c:pt>
                <c:pt idx="32">
                  <c:v>41.7</c:v>
                </c:pt>
              </c:numCache>
            </c:numRef>
          </c:yVal>
          <c:smooth val="0"/>
          <c:extLst xmlns:c16r2="http://schemas.microsoft.com/office/drawing/2015/06/chart">
            <c:ext xmlns:c16="http://schemas.microsoft.com/office/drawing/2014/chart" uri="{C3380CC4-5D6E-409C-BE32-E72D297353CC}">
              <c16:uniqueId val="{00000009-C6D9-4BB3-910A-C8B76C4E2A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{99C40B1E-4311-4D0F-B864-928F82BE441A}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6D9-4BB3-910A-C8B76C4E2A2D}"/>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{5A548111-5306-45D3-A4AC-34C31FE46470}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D9-4BB3-910A-C8B76C4E2A2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{004910E0-24F1-4770-BE47-E4B46511EB49}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D9-4BB3-910A-C8B76C4E2A2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{501BE5B7-FA3F-4FB6-8DEB-F0BFC928F84B}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D9-4BB3-910A-C8B76C4E2A2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{2034A629-5366-4103-AD1F-FF5686730C81}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D9-4BB3-910A-C8B76C4E2A2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{BFDB47DD-0709-47B5-AB20-5657D8F1A5A6}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6D9-4BB3-910A-C8B76C4E2A2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{A5AEDD65-DBDC-4A79-917D-3BFD07298342}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6D9-4BB3-910A-C8B76C4E2A2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{986AA71E-88D7-4AF6-97E2-0A1FC8A3E0BD}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6D9-4BB3-910A-C8B76C4E2A2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{69ECAFAC-EF53-4633-ADC8-6724167FC378}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6D9-4BB3-910A-C8B76C4E2A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C6D9-4BB3-910A-C8B76C4E2A2D}"/>
            </c:ext>
          </c:extLst>
        </c:ser>
        <c:dLbls>
          <c:showLegendKey val="0"/>
          <c:showVal val="1"/>
          <c:showCatName val="0"/>
          <c:showSerName val="0"/>
          <c:showPercent val="0"/>
          <c:showBubbleSize val="0"/>
        </c:dLbls>
        <c:axId val="186603776"/>
        <c:axId val="186610048"/>
      </c:scatterChart>
      <c:valAx>
        <c:axId val="186603776"/>
        <c:scaling>
          <c:orientation val="minMax"/>
          <c:max val="61.4"/>
          <c:min val="57.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6610048"/>
        <c:crosses val="autoZero"/>
        <c:crossBetween val="midCat"/>
      </c:valAx>
      <c:valAx>
        <c:axId val="186610048"/>
        <c:scaling>
          <c:orientation val="minMax"/>
          <c:max val="42.9"/>
          <c:min val="4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6603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{C980B935-07AE-46E7-9E92-DA5CB6A7EC69}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0B6-41AE-852A-5CE78D08DC2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{2CFEA9BD-CA4C-40C2-80F3-E330C94C2AB4}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B6-41AE-852A-5CE78D08DC2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{A714BD9C-A9D6-4C31-A7FB-B7F9D7A544F3}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B6-41AE-852A-5CE78D08DC2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{F5CDDABB-247A-4013-BC3A-7676287DC4B3}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B6-41AE-852A-5CE78D08DC2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{F961F42D-4204-4B45-8188-8B1DC536DE01}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B6-41AE-852A-5CE78D08DC2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{53BD0CC2-05C4-4C0D-BC94-8BBA63685D87}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0B6-41AE-852A-5CE78D08DC2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{429AA265-89E3-4ADD-8919-A41F2C363073}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0B6-41AE-852A-5CE78D08DC2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{ABF8BBA2-6F5B-4648-826E-8697E9C4324E}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0B6-41AE-852A-5CE78D08DC2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{007D7ABE-3D39-41F2-8188-6C76ACBFCFDA}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0B6-41AE-852A-5CE78D08DC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10.5</c:v>
                </c:pt>
                <c:pt idx="16">
                  <c:v>9.3000000000000007</c:v>
                </c:pt>
                <c:pt idx="24">
                  <c:v>8.6</c:v>
                </c:pt>
                <c:pt idx="32">
                  <c:v>8.3000000000000007</c:v>
                </c:pt>
              </c:numCache>
            </c:numRef>
          </c:xVal>
          <c:yVal>
            <c:numRef>
              <c:f>公会計指標分析・財政指標組合せ分析表!$BP$73:$DC$73</c:f>
              <c:numCache>
                <c:formatCode>#,##0.0;"▲ "#,##0.0</c:formatCode>
                <c:ptCount val="40"/>
                <c:pt idx="0">
                  <c:v>52.9</c:v>
                </c:pt>
                <c:pt idx="8">
                  <c:v>42.6</c:v>
                </c:pt>
                <c:pt idx="16">
                  <c:v>31.6</c:v>
                </c:pt>
                <c:pt idx="24">
                  <c:v>42.7</c:v>
                </c:pt>
                <c:pt idx="32">
                  <c:v>41.7</c:v>
                </c:pt>
              </c:numCache>
            </c:numRef>
          </c:yVal>
          <c:smooth val="0"/>
          <c:extLst xmlns:c16r2="http://schemas.microsoft.com/office/drawing/2015/06/chart">
            <c:ext xmlns:c16="http://schemas.microsoft.com/office/drawing/2014/chart" uri="{C3380CC4-5D6E-409C-BE32-E72D297353CC}">
              <c16:uniqueId val="{00000009-00B6-41AE-852A-5CE78D08DC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{1DEB8BAD-09D0-4EA6-AEC0-B15336B23193}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0B6-41AE-852A-5CE78D08DC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{600F7573-A81D-42B8-B653-8CC0E338B047}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B6-41AE-852A-5CE78D08DC2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{AF8F1622-9342-4487-8BE0-72258235CE1F}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B6-41AE-852A-5CE78D08DC2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{76CB030E-370B-4AA2-84B6-3DC1F5758F7D}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B6-41AE-852A-5CE78D08DC2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{10B52319-595B-46BD-B62C-D494F1C47282}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B6-41AE-852A-5CE78D08DC2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{22F01B3B-B71F-49E0-A757-10886D611E90}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0B6-41AE-852A-5CE78D08DC2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{E5289B4A-76F7-4693-9423-94F231437A8D}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0B6-41AE-852A-5CE78D08DC2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{2CF3A41F-7833-44B3-ACF8-0BF984D9902B}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0B6-41AE-852A-5CE78D08DC2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{54FBD7DC-9631-4ED6-9E5B-8FA3358E4A5E}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0B6-41AE-852A-5CE78D08DC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numCache>
            </c:numRef>
          </c:xVal>
          <c:yVal>
            <c:numRef>
              <c:f>公会計指標分析・財政指標組合せ分析表!$BP$77:$DC$77</c:f>
              <c:numCache>
                <c:formatCode>#,##0.0;"▲ "#,##0.0</c:formatCode>
                <c:ptCount val="40"/>
              </c:numCache>
            </c:numRef>
          </c:yVal>
          <c:smooth val="0"/>
          <c:extLst xmlns:c16r2="http://schemas.microsoft.com/office/drawing/2015/06/chart">
            <c:ext xmlns:c16="http://schemas.microsoft.com/office/drawing/2014/chart" uri="{C3380CC4-5D6E-409C-BE32-E72D297353CC}">
              <c16:uniqueId val="{00000013-00B6-41AE-852A-5CE78D08DC29}"/>
            </c:ext>
          </c:extLst>
        </c:ser>
        <c:dLbls>
          <c:showLegendKey val="0"/>
          <c:showVal val="1"/>
          <c:showCatName val="0"/>
          <c:showSerName val="0"/>
          <c:showPercent val="0"/>
          <c:showBubbleSize val="0"/>
        </c:dLbls>
        <c:axId val="199923584"/>
        <c:axId val="199983104"/>
      </c:scatterChart>
      <c:valAx>
        <c:axId val="199923584"/>
        <c:scaling>
          <c:orientation val="minMax"/>
          <c:max val="11.799999999999999"/>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983104"/>
        <c:crosses val="autoZero"/>
        <c:crossBetween val="midCat"/>
      </c:valAx>
      <c:valAx>
        <c:axId val="199983104"/>
        <c:scaling>
          <c:orientation val="minMax"/>
          <c:max val="57"/>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99235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実質公債費比率に用いる元利償還金等について、元利償還金の額が</a:t>
          </a:r>
          <a:r>
            <a:rPr kumimoji="1" lang="en-US" altLang="ja-JP" sz="1300">
              <a:latin typeface="ＭＳ ゴシック" pitchFamily="49" charset="-128"/>
              <a:ea typeface="ＭＳ ゴシック" pitchFamily="49" charset="-128"/>
            </a:rPr>
            <a:t>H26</a:t>
          </a:r>
          <a:r>
            <a:rPr kumimoji="1" lang="ja-JP" altLang="en-US" sz="1300">
              <a:latin typeface="ＭＳ ゴシック" pitchFamily="49" charset="-128"/>
              <a:ea typeface="ＭＳ ゴシック" pitchFamily="49" charset="-128"/>
            </a:rPr>
            <a:t>借入の合併特例事業債償還額の増及び全国防災事業債の元金償還開始等に伴い増額となった。一方、一部事務組合等が起こした地方債の元利償還金に対する負担金等について、筑西広域の公債費の減に伴い減少となった。また。公営企業債の元利償還金に対する繰入金について、水道事業会計、八丁台土地区画整理事業特別会計の償還終了や債務負担行為に基づく支出額について、負担金の減などにより減少になった。</a:t>
          </a:r>
        </a:p>
        <a:p>
          <a:r>
            <a:rPr kumimoji="1" lang="ja-JP" altLang="en-US" sz="1300">
              <a:latin typeface="ＭＳ ゴシック" pitchFamily="49" charset="-128"/>
              <a:ea typeface="ＭＳ ゴシック" pitchFamily="49" charset="-128"/>
            </a:rPr>
            <a:t>　引き続き、優先される建設事業の選定を行い、一層の起債の抑制に努める。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年度の将来負担比率は</a:t>
          </a:r>
          <a:r>
            <a:rPr kumimoji="1" lang="en-US" altLang="ja-JP" sz="1300">
              <a:latin typeface="ＭＳ ゴシック" pitchFamily="49" charset="-128"/>
              <a:ea typeface="ＭＳ ゴシック" pitchFamily="49" charset="-128"/>
            </a:rPr>
            <a:t>41.7</a:t>
          </a:r>
          <a:r>
            <a:rPr kumimoji="1" lang="ja-JP" altLang="en-US" sz="1300">
              <a:latin typeface="ＭＳ ゴシック" pitchFamily="49" charset="-128"/>
              <a:ea typeface="ＭＳ ゴシック" pitchFamily="49" charset="-128"/>
            </a:rPr>
            <a:t>％となっており、昨年度の</a:t>
          </a:r>
          <a:r>
            <a:rPr kumimoji="1" lang="en-US" altLang="ja-JP" sz="1300">
              <a:latin typeface="ＭＳ ゴシック" pitchFamily="49" charset="-128"/>
              <a:ea typeface="ＭＳ ゴシック" pitchFamily="49" charset="-128"/>
            </a:rPr>
            <a:t>42.7</a:t>
          </a:r>
          <a:r>
            <a:rPr kumimoji="1" lang="ja-JP" altLang="en-US" sz="1300">
              <a:latin typeface="ＭＳ ゴシック" pitchFamily="49" charset="-128"/>
              <a:ea typeface="ＭＳ ゴシック" pitchFamily="49" charset="-128"/>
            </a:rPr>
            <a:t>％から</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ポイント低下した。</a:t>
          </a:r>
        </a:p>
        <a:p>
          <a:r>
            <a:rPr kumimoji="1" lang="ja-JP" altLang="en-US" sz="1300">
              <a:latin typeface="ＭＳ ゴシック" pitchFamily="49" charset="-128"/>
              <a:ea typeface="ＭＳ ゴシック" pitchFamily="49" charset="-128"/>
            </a:rPr>
            <a:t>　将来負担額（Ａ）のうち、一般会計等に係る地方債の現在高について、合併特例債の起債額の減に伴い地方債の現在高が減少した。また、退職手当負担見込額について、一般職に属する職員分の減に伴い減少した。一方、公営企業債等繰入見込額について、病院事業会計の地方債現在高の増加に伴い、繰入見込額が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充当可能財源等（Ｂ）のうち、充当可能特定歳入について、都市計画税収の充当見込額の減に伴い減少した。一方、基準財政需要額算入見込額について、保健衛生費増加に伴う算入見込額の増により増加した。</a:t>
          </a:r>
        </a:p>
        <a:p>
          <a:r>
            <a:rPr kumimoji="1" lang="ja-JP" altLang="en-US" sz="1300">
              <a:latin typeface="ＭＳ ゴシック" pitchFamily="49" charset="-128"/>
              <a:ea typeface="ＭＳ ゴシック" pitchFamily="49" charset="-128"/>
            </a:rPr>
            <a:t>　今後について、起債抑制や定員適正化計画のの推進、公営企業会計等の健全化などを図り、比率の引き下げに努める</a:t>
          </a:r>
          <a:r>
            <a:rPr kumimoji="1" lang="ja-JP" altLang="en-US" sz="1400">
              <a:latin typeface="ＭＳ ゴシック" pitchFamily="49" charset="-128"/>
              <a:ea typeface="ＭＳ ゴシック" pitchFamily="49"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茨城県筑西市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年度の財政調整基金残高は、法人税等の市税増などにより取り崩しを行わなかったため、前年度並みの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百万円となったものの、減債基金は地方債償還財源として取り崩しを行った結果、同基金残高が昨年度の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また、特定目的基金については、地域づくり振興基金へふるさと納税寄附金を財源に積立（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百万円）を行ったものの、同基金を各事業へ充当するため、取り崩し（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百万円）も行ったため、前年度並みの基金残高（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百万円）となった。よって、基金全体としては、昨年度より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を中心とした歳入の大幅な増が見込めない一方、歳出では、社会保障費の増大、公共施設の老朽化対策、社会インフラの長寿命化等に多額の一般財源を要すると予測されること、近年の豪雨災害などの自然災害に対応する緊急時の財源確保のため、これからも一定規模の基金を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地域雇用創出推進基金　→　雇用や就業の機会の創出を図ることを目的として行う事業へ充当する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地域医療推進事業基金　→　本市の地域医療を推進する事業へ充当する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地域づくり振興基金　　→　魅力的で個性豊かな「筑西」づくりを推進する事業へ充当する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団地排水建設事業基金　→　本市の団地排水建設事業へ充当する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　本市の公共施設整備事業を円滑に推進する事業へ充当する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地域医療推進事業基金　→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年度に「つくば薬科大学運営及び施設整備等支援事業基金」より積替えを行ったことにより増加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つくば薬科大学運営及び施設整備等支援事業基金　→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年度に「地域医療推進事業基金」へ積替えを行ったこのによる減少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地域づくり振興基金　→　ふるさと納税等を基金に積立て、「筑西」づくりを推進する事業へと充当する。近年、ふるさと納税による歳入は減少しており、今後も総務省による返礼品の還元率の見直し等により減少することが見込まれるため、残高は減少していく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年度は、法人税等の市税増などにより、最終的に取り崩しを行わなかったうえで、基金の運用益及び公有財産有効活用としての不動産売却収入を積み立て、前年度より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の影響により生産年齢人口が減少し、市税を中心とした歳入の大幅な増が見込めない一方、歳出では、社会保障費の増大、公共施設の老朽化対策、社会インフラの長寿命化等に多額の一般財源を要すると予測されることから、そのような将来に対する備えの他、年度間を平準化するための調整財源、また、自然災害に対応するための緊急時の財源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年度は、法人税等の市税増などがあったものの、市債の償還に必要な財源を確保するため取り崩し（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見込みにより積立を行い、基金残高を確保し、経済情勢の著しい変動等により財源が著しく不足する場合、償還期限の満了に伴う市債の償還額が他の年度に比して著しく多額となる場合、償還期限を繰り上げて行う地方債の償還に充てる場合、地方債のうち地方税の減収補てん又は財源対策のため発行されたものの償還財源にする場合等、それぞれに対応するための財源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54</xdr:row>
      <xdr:rowOff>0</xdr:rowOff>
    </xdr:from>
    <xdr:to>
      <xdr:col>99</xdr:col>
      <xdr:colOff>0</xdr:colOff>
      <xdr:row>56</xdr:row>
      <xdr:rowOff>0</xdr:rowOff>
    </xdr:to>
    <xdr:sp macro="" textlink="">
      <xdr:nvSpPr>
        <xdr:cNvPr id="4" name="正方形/長方形 3"/>
        <xdr:cNvSpPr/>
      </xdr:nvSpPr>
      <xdr:spPr>
        <a:xfrm>
          <a:off x="17630775" y="100774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54</xdr:row>
      <xdr:rowOff>0</xdr:rowOff>
    </xdr:from>
    <xdr:to>
      <xdr:col>107</xdr:col>
      <xdr:colOff>0</xdr:colOff>
      <xdr:row>56</xdr:row>
      <xdr:rowOff>0</xdr:rowOff>
    </xdr:to>
    <xdr:sp macro="" textlink="">
      <xdr:nvSpPr>
        <xdr:cNvPr id="5" name="正方形/長方形 4"/>
        <xdr:cNvSpPr/>
      </xdr:nvSpPr>
      <xdr:spPr>
        <a:xfrm>
          <a:off x="19154775" y="100774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56</xdr:row>
      <xdr:rowOff>0</xdr:rowOff>
    </xdr:from>
    <xdr:to>
      <xdr:col>99</xdr:col>
      <xdr:colOff>0</xdr:colOff>
      <xdr:row>58</xdr:row>
      <xdr:rowOff>0</xdr:rowOff>
    </xdr:to>
    <xdr:sp macro="" textlink="">
      <xdr:nvSpPr>
        <xdr:cNvPr id="6" name="正方形/長方形 5"/>
        <xdr:cNvSpPr/>
      </xdr:nvSpPr>
      <xdr:spPr>
        <a:xfrm>
          <a:off x="17630775" y="104203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56</xdr:row>
      <xdr:rowOff>0</xdr:rowOff>
    </xdr:from>
    <xdr:to>
      <xdr:col>107</xdr:col>
      <xdr:colOff>0</xdr:colOff>
      <xdr:row>58</xdr:row>
      <xdr:rowOff>0</xdr:rowOff>
    </xdr:to>
    <xdr:sp macro="" textlink="">
      <xdr:nvSpPr>
        <xdr:cNvPr id="7" name="正方形/長方形 6"/>
        <xdr:cNvSpPr/>
      </xdr:nvSpPr>
      <xdr:spPr>
        <a:xfrm>
          <a:off x="19154775" y="104203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76</xdr:row>
      <xdr:rowOff>0</xdr:rowOff>
    </xdr:from>
    <xdr:to>
      <xdr:col>75</xdr:col>
      <xdr:colOff>0</xdr:colOff>
      <xdr:row>78</xdr:row>
      <xdr:rowOff>0</xdr:rowOff>
    </xdr:to>
    <xdr:sp macro="" textlink="">
      <xdr:nvSpPr>
        <xdr:cNvPr id="8" name="正方形/長方形 7"/>
        <xdr:cNvSpPr/>
      </xdr:nvSpPr>
      <xdr:spPr>
        <a:xfrm>
          <a:off x="13058775" y="138969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76</xdr:row>
      <xdr:rowOff>0</xdr:rowOff>
    </xdr:from>
    <xdr:to>
      <xdr:col>83</xdr:col>
      <xdr:colOff>0</xdr:colOff>
      <xdr:row>78</xdr:row>
      <xdr:rowOff>0</xdr:rowOff>
    </xdr:to>
    <xdr:sp macro="" textlink="">
      <xdr:nvSpPr>
        <xdr:cNvPr id="9" name="正方形/長方形 8"/>
        <xdr:cNvSpPr/>
      </xdr:nvSpPr>
      <xdr:spPr>
        <a:xfrm>
          <a:off x="14582775" y="138969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76</xdr:row>
      <xdr:rowOff>0</xdr:rowOff>
    </xdr:from>
    <xdr:to>
      <xdr:col>91</xdr:col>
      <xdr:colOff>0</xdr:colOff>
      <xdr:row>78</xdr:row>
      <xdr:rowOff>0</xdr:rowOff>
    </xdr:to>
    <xdr:sp macro="" textlink="">
      <xdr:nvSpPr>
        <xdr:cNvPr id="10" name="正方形/長方形 9"/>
        <xdr:cNvSpPr/>
      </xdr:nvSpPr>
      <xdr:spPr>
        <a:xfrm>
          <a:off x="16106775" y="138969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76</xdr:row>
      <xdr:rowOff>0</xdr:rowOff>
    </xdr:from>
    <xdr:to>
      <xdr:col>99</xdr:col>
      <xdr:colOff>0</xdr:colOff>
      <xdr:row>78</xdr:row>
      <xdr:rowOff>0</xdr:rowOff>
    </xdr:to>
    <xdr:sp macro="" textlink="">
      <xdr:nvSpPr>
        <xdr:cNvPr id="11" name="正方形/長方形 10"/>
        <xdr:cNvSpPr/>
      </xdr:nvSpPr>
      <xdr:spPr>
        <a:xfrm>
          <a:off x="17630775" y="138969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76</xdr:row>
      <xdr:rowOff>0</xdr:rowOff>
    </xdr:from>
    <xdr:to>
      <xdr:col>107</xdr:col>
      <xdr:colOff>0</xdr:colOff>
      <xdr:row>78</xdr:row>
      <xdr:rowOff>0</xdr:rowOff>
    </xdr:to>
    <xdr:sp macro="" textlink="">
      <xdr:nvSpPr>
        <xdr:cNvPr id="12" name="正方形/長方形 11"/>
        <xdr:cNvSpPr/>
      </xdr:nvSpPr>
      <xdr:spPr>
        <a:xfrm>
          <a:off x="19154775" y="138969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77</xdr:row>
      <xdr:rowOff>149225</xdr:rowOff>
    </xdr:from>
    <xdr:to>
      <xdr:col>75</xdr:col>
      <xdr:colOff>0</xdr:colOff>
      <xdr:row>79</xdr:row>
      <xdr:rowOff>149225</xdr:rowOff>
    </xdr:to>
    <xdr:sp macro="" textlink="">
      <xdr:nvSpPr>
        <xdr:cNvPr id="13" name="正方形/長方形 12"/>
        <xdr:cNvSpPr/>
      </xdr:nvSpPr>
      <xdr:spPr>
        <a:xfrm>
          <a:off x="13058775" y="14217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77</xdr:row>
      <xdr:rowOff>149225</xdr:rowOff>
    </xdr:from>
    <xdr:to>
      <xdr:col>83</xdr:col>
      <xdr:colOff>0</xdr:colOff>
      <xdr:row>79</xdr:row>
      <xdr:rowOff>149225</xdr:rowOff>
    </xdr:to>
    <xdr:sp macro="" textlink="">
      <xdr:nvSpPr>
        <xdr:cNvPr id="14" name="正方形/長方形 13"/>
        <xdr:cNvSpPr/>
      </xdr:nvSpPr>
      <xdr:spPr>
        <a:xfrm>
          <a:off x="14582775" y="14217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77</xdr:row>
      <xdr:rowOff>149225</xdr:rowOff>
    </xdr:from>
    <xdr:to>
      <xdr:col>91</xdr:col>
      <xdr:colOff>0</xdr:colOff>
      <xdr:row>79</xdr:row>
      <xdr:rowOff>149225</xdr:rowOff>
    </xdr:to>
    <xdr:sp macro="" textlink="">
      <xdr:nvSpPr>
        <xdr:cNvPr id="15" name="正方形/長方形 14"/>
        <xdr:cNvSpPr/>
      </xdr:nvSpPr>
      <xdr:spPr>
        <a:xfrm>
          <a:off x="16106775" y="14217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77</xdr:row>
      <xdr:rowOff>149225</xdr:rowOff>
    </xdr:from>
    <xdr:to>
      <xdr:col>99</xdr:col>
      <xdr:colOff>0</xdr:colOff>
      <xdr:row>79</xdr:row>
      <xdr:rowOff>149225</xdr:rowOff>
    </xdr:to>
    <xdr:sp macro="" textlink="">
      <xdr:nvSpPr>
        <xdr:cNvPr id="16" name="正方形/長方形 15"/>
        <xdr:cNvSpPr/>
      </xdr:nvSpPr>
      <xdr:spPr>
        <a:xfrm>
          <a:off x="17630775" y="14217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77</xdr:row>
      <xdr:rowOff>149225</xdr:rowOff>
    </xdr:from>
    <xdr:to>
      <xdr:col>107</xdr:col>
      <xdr:colOff>0</xdr:colOff>
      <xdr:row>79</xdr:row>
      <xdr:rowOff>149225</xdr:rowOff>
    </xdr:to>
    <xdr:sp macro="" textlink="">
      <xdr:nvSpPr>
        <xdr:cNvPr id="17" name="正方形/長方形 16"/>
        <xdr:cNvSpPr/>
      </xdr:nvSpPr>
      <xdr:spPr>
        <a:xfrm>
          <a:off x="19154775" y="14217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8" name="正方形/長方形 1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9" name="正方形/長方形 1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20" name="正方形/長方形 1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21" name="正方形/長方形 2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22" name="正方形/長方形 2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23" name="正方形/長方形 2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4" name="正方形/長方形 2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5" name="正方形/長方形 2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6" name="正方形/長方形 2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7" name="正方形/長方形 2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106,013
103,652
205.30
43,258,645
40,721,451
2,190,698
25,042,358
40,038,983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8" name="正方形/長方形 2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9" name="正方形/長方形 2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30" name="正方形/長方形 2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31" name="正方形/長方形 3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32" name="正方形/長方形 3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33" name="正方形/長方形 3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3</xdr:row>
      <xdr:rowOff>79375</xdr:rowOff>
    </xdr:to>
    <xdr:sp macro="" textlink="">
      <xdr:nvSpPr>
        <xdr:cNvPr id="34" name="角丸四角形 33"/>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5" name="正方形/長方形 3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6" name="直線コネクタ 3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7" name="楕円 3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公共施設全体の総床面積を</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年間で</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％縮減する目標を掲げ、老朽化した施設の集約化・複合化や除却を進めている。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当市の有形固定資産減価償却率は全国平均及び茨城県</a:t>
          </a:r>
          <a:r>
            <a:rPr kumimoji="1" lang="ja-JP" altLang="en-US" sz="1100">
              <a:latin typeface="ＭＳ Ｐゴシック" panose="020B0600070205080204" pitchFamily="50" charset="-128"/>
              <a:ea typeface="ＭＳ Ｐゴシック" panose="020B0600070205080204" pitchFamily="50" charset="-128"/>
            </a:rPr>
            <a:t>平均を上回っており、かつ上昇傾向にあるため、引き続き計画に基づいた施設の維持管理を行っていく。</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67" name="テキスト ボックス 6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68" name="テキスト ボックス 6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69" name="テキスト ボックス 6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0" name="テキスト ボックス 6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1" name="テキスト ボックス 7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61595</xdr:rowOff>
    </xdr:from>
    <xdr:to>
      <xdr:col>23</xdr:col>
      <xdr:colOff>136525</xdr:colOff>
      <xdr:row>26</xdr:row>
      <xdr:rowOff>163195</xdr:rowOff>
    </xdr:to>
    <xdr:sp macro="" textlink="">
      <xdr:nvSpPr>
        <xdr:cNvPr id="72" name="楕円 71"/>
        <xdr:cNvSpPr/>
      </xdr:nvSpPr>
      <xdr:spPr>
        <a:xfrm>
          <a:off x="4711700" y="52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135272</xdr:rowOff>
    </xdr:from>
    <xdr:ext cx="405111" cy="259045"/>
    <xdr:sp macro="" textlink="">
      <xdr:nvSpPr>
        <xdr:cNvPr id="73" name="有形固定資産減価償却率該当値テキスト"/>
        <xdr:cNvSpPr txBox="1"/>
      </xdr:nvSpPr>
      <xdr:spPr>
        <a:xfrm>
          <a:off x="4813300" y="519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71755</xdr:rowOff>
    </xdr:from>
    <xdr:to>
      <xdr:col>19</xdr:col>
      <xdr:colOff>187325</xdr:colOff>
      <xdr:row>35</xdr:row>
      <xdr:rowOff>1905</xdr:rowOff>
    </xdr:to>
    <xdr:sp macro="" textlink="">
      <xdr:nvSpPr>
        <xdr:cNvPr id="74" name="楕円 73"/>
        <xdr:cNvSpPr/>
      </xdr:nvSpPr>
      <xdr:spPr>
        <a:xfrm>
          <a:off x="4000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112395</xdr:rowOff>
    </xdr:from>
    <xdr:to>
      <xdr:col>23</xdr:col>
      <xdr:colOff>85725</xdr:colOff>
      <xdr:row>34</xdr:row>
      <xdr:rowOff>122555</xdr:rowOff>
    </xdr:to>
    <xdr:cxnSp macro="">
      <xdr:nvCxnSpPr>
        <xdr:cNvPr id="75" name="直線コネクタ 74"/>
        <xdr:cNvCxnSpPr/>
      </xdr:nvCxnSpPr>
      <xdr:spPr>
        <a:xfrm flipV="1">
          <a:off x="4051300" y="5341620"/>
          <a:ext cx="711200" cy="138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33</xdr:row>
      <xdr:rowOff>18432</xdr:rowOff>
    </xdr:from>
    <xdr:ext cx="405111" cy="259045"/>
    <xdr:sp macro="" textlink="">
      <xdr:nvSpPr>
        <xdr:cNvPr id="76" name="n_1mainValue有形固定資産減価償却率"/>
        <xdr:cNvSpPr txBox="1"/>
      </xdr:nvSpPr>
      <xdr:spPr>
        <a:xfrm>
          <a:off x="3836044" y="644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77" name="正方形/長方形 7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78" name="正方形/長方形 7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79" name="正方形/長方形 7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0" name="正方形/長方形 7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1" name="正方形/長方形 8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2" name="正方形/長方形 8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3" name="正方形/長方形 8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債務償還可能年数は全国平均、茨城県平均をわずかに上回っている。主な要因としては、新中核病院、道の駅整備といった大型事業による地方債残高の増加が考えられる。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今後数年間、合併特例債の新規発行が見込まれるため、債務償還可能年数の増加が見込まれる</a:t>
          </a:r>
          <a:r>
            <a:rPr kumimoji="1" lang="ja-JP" altLang="en-US" sz="1100">
              <a:latin typeface="ＭＳ Ｐゴシック" panose="020B0600070205080204" pitchFamily="50" charset="-128"/>
              <a:ea typeface="ＭＳ Ｐゴシック" panose="020B0600070205080204" pitchFamily="50" charset="-128"/>
            </a:rPr>
            <a:t>が、計画的な地方債発行を行うことにより、適正な財政状況を保っていく。</a:t>
          </a:r>
        </a:p>
      </xdr:txBody>
    </xdr:sp>
    <xdr:clientData/>
  </xdr:twoCellAnchor>
  <xdr:oneCellAnchor>
    <xdr:from>
      <xdr:col>57</xdr:col>
      <xdr:colOff>111125</xdr:colOff>
      <xdr:row>23</xdr:row>
      <xdr:rowOff>47625</xdr:rowOff>
    </xdr:from>
    <xdr:ext cx="349839" cy="225703"/>
    <xdr:sp macro="" textlink="">
      <xdr:nvSpPr>
        <xdr:cNvPr id="88" name="テキスト ボックス 8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89" name="直線コネクタ 8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0" name="テキスト ボックス 8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91" name="直線コネクタ 9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92" name="テキスト ボックス 9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93" name="直線コネクタ 9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94" name="テキスト ボックス 93"/>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9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6" name="テキスト ボックス 9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7" name="テキスト ボックス 9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8" name="テキスト ボックス 9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9" name="テキスト ボックス 9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00" name="テキスト ボックス 9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01" name="楕円 100"/>
        <xdr:cNvSpPr/>
      </xdr:nvSpPr>
      <xdr:spPr>
        <a:xfrm>
          <a:off x="14744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140352</xdr:rowOff>
    </xdr:from>
    <xdr:ext cx="340478" cy="259045"/>
    <xdr:sp macro="" textlink="">
      <xdr:nvSpPr>
        <xdr:cNvPr id="102" name="債務償還可能年数該当値テキスト"/>
        <xdr:cNvSpPr txBox="1"/>
      </xdr:nvSpPr>
      <xdr:spPr>
        <a:xfrm>
          <a:off x="14846300" y="5883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3" name="正方形/長方形 10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4" name="正方形/長方形 10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05" name="テキスト ボックス 10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06" name="テキスト ボックス 10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07" name="テキスト ボックス 10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8" name="テキスト ボックス 10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106,013
103,652
205.30
43,258,645
40,721,451
2,190,698
25,042,358
40,038,983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0" name="直線コネクタ 1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1" name="楕円 20"/>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50800</xdr:rowOff>
    </xdr:from>
    <xdr:ext cx="8896666" cy="259045"/>
    <xdr:sp macro="" textlink="">
      <xdr:nvSpPr>
        <xdr:cNvPr id="22" name="テキスト ボックス 21"/>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23" name="テキスト ボックス 22"/>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4" name="テキスト ボックス 23"/>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5" name="正方形/長方形 24"/>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28</xdr:row>
      <xdr:rowOff>50800</xdr:rowOff>
    </xdr:from>
    <xdr:to>
      <xdr:col>12</xdr:col>
      <xdr:colOff>0</xdr:colOff>
      <xdr:row>29</xdr:row>
      <xdr:rowOff>133350</xdr:rowOff>
    </xdr:to>
    <xdr:sp macro="" textlink="">
      <xdr:nvSpPr>
        <xdr:cNvPr id="26" name="正方形/長方形 25"/>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29</xdr:row>
      <xdr:rowOff>82550</xdr:rowOff>
    </xdr:from>
    <xdr:to>
      <xdr:col>12</xdr:col>
      <xdr:colOff>0</xdr:colOff>
      <xdr:row>30</xdr:row>
      <xdr:rowOff>165100</xdr:rowOff>
    </xdr:to>
    <xdr:sp macro="" textlink="">
      <xdr:nvSpPr>
        <xdr:cNvPr id="27" name="正方形/長方形 26"/>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28</xdr:row>
      <xdr:rowOff>50800</xdr:rowOff>
    </xdr:from>
    <xdr:to>
      <xdr:col>18</xdr:col>
      <xdr:colOff>127000</xdr:colOff>
      <xdr:row>29</xdr:row>
      <xdr:rowOff>133350</xdr:rowOff>
    </xdr:to>
    <xdr:sp macro="" textlink="">
      <xdr:nvSpPr>
        <xdr:cNvPr id="28" name="正方形/長方形 27"/>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29</xdr:row>
      <xdr:rowOff>82550</xdr:rowOff>
    </xdr:from>
    <xdr:to>
      <xdr:col>18</xdr:col>
      <xdr:colOff>127000</xdr:colOff>
      <xdr:row>30</xdr:row>
      <xdr:rowOff>165100</xdr:rowOff>
    </xdr:to>
    <xdr:sp macro="" textlink="">
      <xdr:nvSpPr>
        <xdr:cNvPr id="29" name="正方形/長方形 28"/>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0" name="正方形/長方形 2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31" name="テキスト ボックス 3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32" name="直線コネクタ 3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33" name="テキスト ボックス 3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34" name="直線コネクタ 3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35" name="テキスト ボックス 3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36" name="直線コネクタ 3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37" name="テキスト ボックス 3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38" name="直線コネクタ 3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39" name="テキスト ボックス 3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0" name="直線コネクタ 3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1" name="テキスト ボックス 4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42" name="直線コネクタ 4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43" name="テキスト ボックス 4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44" name="直線コネクタ 4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45" name="テキスト ボックス 4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4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47" name="テキスト ボックス 4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48" name="テキスト ボックス 4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49" name="テキスト ボックス 4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50" name="テキスト ボックス 4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51" name="テキスト ボックス 5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6350</xdr:rowOff>
    </xdr:from>
    <xdr:to>
      <xdr:col>24</xdr:col>
      <xdr:colOff>114300</xdr:colOff>
      <xdr:row>33</xdr:row>
      <xdr:rowOff>107950</xdr:rowOff>
    </xdr:to>
    <xdr:sp macro="" textlink="">
      <xdr:nvSpPr>
        <xdr:cNvPr id="52" name="楕円 51"/>
        <xdr:cNvSpPr/>
      </xdr:nvSpPr>
      <xdr:spPr>
        <a:xfrm>
          <a:off x="4584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80027</xdr:rowOff>
    </xdr:from>
    <xdr:ext cx="405111" cy="259045"/>
    <xdr:sp macro="" textlink="">
      <xdr:nvSpPr>
        <xdr:cNvPr id="53" name="【道路】&#10;有形固定資産減価償却率該当値テキスト"/>
        <xdr:cNvSpPr txBox="1"/>
      </xdr:nvSpPr>
      <xdr:spPr>
        <a:xfrm>
          <a:off x="4673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44450</xdr:rowOff>
    </xdr:from>
    <xdr:to>
      <xdr:col>20</xdr:col>
      <xdr:colOff>38100</xdr:colOff>
      <xdr:row>41</xdr:row>
      <xdr:rowOff>146050</xdr:rowOff>
    </xdr:to>
    <xdr:sp macro="" textlink="">
      <xdr:nvSpPr>
        <xdr:cNvPr id="54" name="楕円 53"/>
        <xdr:cNvSpPr/>
      </xdr:nvSpPr>
      <xdr:spPr>
        <a:xfrm>
          <a:off x="3746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57150</xdr:rowOff>
    </xdr:from>
    <xdr:to>
      <xdr:col>24</xdr:col>
      <xdr:colOff>63500</xdr:colOff>
      <xdr:row>41</xdr:row>
      <xdr:rowOff>95250</xdr:rowOff>
    </xdr:to>
    <xdr:cxnSp macro="">
      <xdr:nvCxnSpPr>
        <xdr:cNvPr id="55" name="直線コネクタ 54"/>
        <xdr:cNvCxnSpPr/>
      </xdr:nvCxnSpPr>
      <xdr:spPr>
        <a:xfrm flipV="1">
          <a:off x="3797300" y="5715000"/>
          <a:ext cx="838200" cy="140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162577</xdr:rowOff>
    </xdr:from>
    <xdr:ext cx="405111" cy="259045"/>
    <xdr:sp macro="" textlink="">
      <xdr:nvSpPr>
        <xdr:cNvPr id="56" name="n_1mainValue【道路】&#10;有形固定資産減価償却率"/>
        <xdr:cNvSpPr txBox="1"/>
      </xdr:nvSpPr>
      <xdr:spPr>
        <a:xfrm>
          <a:off x="3582044" y="684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57" name="正方形/長方形 5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34</xdr:col>
      <xdr:colOff>127000</xdr:colOff>
      <xdr:row>28</xdr:row>
      <xdr:rowOff>50800</xdr:rowOff>
    </xdr:from>
    <xdr:to>
      <xdr:col>42</xdr:col>
      <xdr:colOff>127000</xdr:colOff>
      <xdr:row>29</xdr:row>
      <xdr:rowOff>133350</xdr:rowOff>
    </xdr:to>
    <xdr:sp macro="" textlink="">
      <xdr:nvSpPr>
        <xdr:cNvPr id="58" name="正方形/長方形 57"/>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29</xdr:row>
      <xdr:rowOff>82550</xdr:rowOff>
    </xdr:from>
    <xdr:to>
      <xdr:col>42</xdr:col>
      <xdr:colOff>127000</xdr:colOff>
      <xdr:row>30</xdr:row>
      <xdr:rowOff>165100</xdr:rowOff>
    </xdr:to>
    <xdr:sp macro="" textlink="">
      <xdr:nvSpPr>
        <xdr:cNvPr id="59" name="正方形/長方形 58"/>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28</xdr:row>
      <xdr:rowOff>50800</xdr:rowOff>
    </xdr:from>
    <xdr:to>
      <xdr:col>49</xdr:col>
      <xdr:colOff>63500</xdr:colOff>
      <xdr:row>29</xdr:row>
      <xdr:rowOff>133350</xdr:rowOff>
    </xdr:to>
    <xdr:sp macro="" textlink="">
      <xdr:nvSpPr>
        <xdr:cNvPr id="60" name="正方形/長方形 59"/>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29</xdr:row>
      <xdr:rowOff>82550</xdr:rowOff>
    </xdr:from>
    <xdr:to>
      <xdr:col>49</xdr:col>
      <xdr:colOff>63500</xdr:colOff>
      <xdr:row>30</xdr:row>
      <xdr:rowOff>165100</xdr:rowOff>
    </xdr:to>
    <xdr:sp macro="" textlink="">
      <xdr:nvSpPr>
        <xdr:cNvPr id="61" name="正方形/長方形 60"/>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62" name="正方形/長方形 6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63" name="テキスト ボックス 6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64" name="直線コネクタ 6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65" name="テキスト ボックス 64"/>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66" name="直線コネクタ 6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67" name="テキスト ボックス 66"/>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68" name="直線コネクタ 6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69" name="テキスト ボックス 68"/>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70" name="直線コネクタ 6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71" name="テキスト ボックス 70"/>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72" name="直線コネクタ 7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73" name="テキスト ボックス 7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74" name="直線コネクタ 7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75" name="テキスト ボックス 7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76" name="直線コネクタ 7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77" name="テキスト ボックス 76"/>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78" name="直線コネクタ 7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79" name="テキスト ボックス 7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8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81" name="テキスト ボックス 8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82" name="テキスト ボックス 8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83" name="テキスト ボックス 8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84" name="テキスト ボックス 8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85" name="テキスト ボックス 8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4173</xdr:rowOff>
    </xdr:from>
    <xdr:to>
      <xdr:col>55</xdr:col>
      <xdr:colOff>50800</xdr:colOff>
      <xdr:row>34</xdr:row>
      <xdr:rowOff>105773</xdr:rowOff>
    </xdr:to>
    <xdr:sp macro="" textlink="">
      <xdr:nvSpPr>
        <xdr:cNvPr id="86" name="楕円 85"/>
        <xdr:cNvSpPr/>
      </xdr:nvSpPr>
      <xdr:spPr>
        <a:xfrm>
          <a:off x="10426700" y="58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77850</xdr:rowOff>
    </xdr:from>
    <xdr:ext cx="534377" cy="259045"/>
    <xdr:sp macro="" textlink="">
      <xdr:nvSpPr>
        <xdr:cNvPr id="87" name="【道路】&#10;一人当たり延長該当値テキスト"/>
        <xdr:cNvSpPr txBox="1"/>
      </xdr:nvSpPr>
      <xdr:spPr>
        <a:xfrm>
          <a:off x="10515600" y="573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105410</xdr:rowOff>
    </xdr:from>
    <xdr:to>
      <xdr:col>50</xdr:col>
      <xdr:colOff>165100</xdr:colOff>
      <xdr:row>43</xdr:row>
      <xdr:rowOff>35560</xdr:rowOff>
    </xdr:to>
    <xdr:sp macro="" textlink="">
      <xdr:nvSpPr>
        <xdr:cNvPr id="88" name="楕円 87"/>
        <xdr:cNvSpPr/>
      </xdr:nvSpPr>
      <xdr:spPr>
        <a:xfrm>
          <a:off x="9588500" y="73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54973</xdr:rowOff>
    </xdr:from>
    <xdr:to>
      <xdr:col>55</xdr:col>
      <xdr:colOff>0</xdr:colOff>
      <xdr:row>42</xdr:row>
      <xdr:rowOff>156210</xdr:rowOff>
    </xdr:to>
    <xdr:cxnSp macro="">
      <xdr:nvCxnSpPr>
        <xdr:cNvPr id="89" name="直線コネクタ 88"/>
        <xdr:cNvCxnSpPr/>
      </xdr:nvCxnSpPr>
      <xdr:spPr>
        <a:xfrm flipV="1">
          <a:off x="9639300" y="5884273"/>
          <a:ext cx="838200" cy="147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52087</xdr:rowOff>
    </xdr:from>
    <xdr:ext cx="534377" cy="259045"/>
    <xdr:sp macro="" textlink="">
      <xdr:nvSpPr>
        <xdr:cNvPr id="90" name="n_1mainValue【道路】&#10;一人当たり延長"/>
        <xdr:cNvSpPr txBox="1"/>
      </xdr:nvSpPr>
      <xdr:spPr>
        <a:xfrm>
          <a:off x="9359411" y="708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1" name="正方形/長方形 9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50</xdr:row>
      <xdr:rowOff>88900</xdr:rowOff>
    </xdr:from>
    <xdr:to>
      <xdr:col>12</xdr:col>
      <xdr:colOff>0</xdr:colOff>
      <xdr:row>52</xdr:row>
      <xdr:rowOff>0</xdr:rowOff>
    </xdr:to>
    <xdr:sp macro="" textlink="">
      <xdr:nvSpPr>
        <xdr:cNvPr id="92" name="正方形/長方形 91"/>
        <xdr:cNvSpPr/>
      </xdr:nvSpPr>
      <xdr:spPr>
        <a:xfrm>
          <a:off x="76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51</xdr:row>
      <xdr:rowOff>120650</xdr:rowOff>
    </xdr:from>
    <xdr:to>
      <xdr:col>12</xdr:col>
      <xdr:colOff>0</xdr:colOff>
      <xdr:row>53</xdr:row>
      <xdr:rowOff>31750</xdr:rowOff>
    </xdr:to>
    <xdr:sp macro="" textlink="">
      <xdr:nvSpPr>
        <xdr:cNvPr id="93" name="正方形/長方形 92"/>
        <xdr:cNvSpPr/>
      </xdr:nvSpPr>
      <xdr:spPr>
        <a:xfrm>
          <a:off x="76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50</xdr:row>
      <xdr:rowOff>88900</xdr:rowOff>
    </xdr:from>
    <xdr:to>
      <xdr:col>18</xdr:col>
      <xdr:colOff>127000</xdr:colOff>
      <xdr:row>52</xdr:row>
      <xdr:rowOff>0</xdr:rowOff>
    </xdr:to>
    <xdr:sp macro="" textlink="">
      <xdr:nvSpPr>
        <xdr:cNvPr id="94" name="正方形/長方形 93"/>
        <xdr:cNvSpPr/>
      </xdr:nvSpPr>
      <xdr:spPr>
        <a:xfrm>
          <a:off x="20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51</xdr:row>
      <xdr:rowOff>120650</xdr:rowOff>
    </xdr:from>
    <xdr:to>
      <xdr:col>18</xdr:col>
      <xdr:colOff>127000</xdr:colOff>
      <xdr:row>53</xdr:row>
      <xdr:rowOff>31750</xdr:rowOff>
    </xdr:to>
    <xdr:sp macro="" textlink="">
      <xdr:nvSpPr>
        <xdr:cNvPr id="95" name="正方形/長方形 94"/>
        <xdr:cNvSpPr/>
      </xdr:nvSpPr>
      <xdr:spPr>
        <a:xfrm>
          <a:off x="20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6" name="正方形/長方形 9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7" name="テキスト ボックス 9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8" name="直線コネクタ 9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99" name="テキスト ボックス 9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00" name="直線コネクタ 9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01" name="テキスト ボックス 10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02" name="直線コネクタ 10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03" name="テキスト ボックス 10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04" name="直線コネクタ 10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05" name="テキスト ボックス 10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06" name="直線コネクタ 10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07" name="テキスト ボックス 10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08" name="直線コネクタ 10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09" name="テキスト ボックス 10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0" name="直線コネクタ 10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11" name="テキスト ボックス 11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13" name="テキスト ボックス 11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14" name="テキスト ボックス 11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15" name="テキスト ボックス 11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16" name="テキスト ボックス 11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17" name="テキスト ボックス 11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101600</xdr:rowOff>
    </xdr:from>
    <xdr:to>
      <xdr:col>24</xdr:col>
      <xdr:colOff>114300</xdr:colOff>
      <xdr:row>57</xdr:row>
      <xdr:rowOff>31750</xdr:rowOff>
    </xdr:to>
    <xdr:sp macro="" textlink="">
      <xdr:nvSpPr>
        <xdr:cNvPr id="118" name="楕円 117"/>
        <xdr:cNvSpPr/>
      </xdr:nvSpPr>
      <xdr:spPr>
        <a:xfrm>
          <a:off x="4584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3827</xdr:rowOff>
    </xdr:from>
    <xdr:ext cx="405111" cy="259045"/>
    <xdr:sp macro="" textlink="">
      <xdr:nvSpPr>
        <xdr:cNvPr id="119" name="【橋りょう・トンネル】&#10;有形固定資産減価償却率該当値テキスト"/>
        <xdr:cNvSpPr txBox="1"/>
      </xdr:nvSpPr>
      <xdr:spPr>
        <a:xfrm>
          <a:off x="467360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20" name="楕円 119"/>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152400</xdr:rowOff>
    </xdr:from>
    <xdr:to>
      <xdr:col>24</xdr:col>
      <xdr:colOff>63500</xdr:colOff>
      <xdr:row>64</xdr:row>
      <xdr:rowOff>76200</xdr:rowOff>
    </xdr:to>
    <xdr:cxnSp macro="">
      <xdr:nvCxnSpPr>
        <xdr:cNvPr id="121" name="直線コネクタ 120"/>
        <xdr:cNvCxnSpPr/>
      </xdr:nvCxnSpPr>
      <xdr:spPr>
        <a:xfrm flipV="1">
          <a:off x="3797300" y="9753600"/>
          <a:ext cx="838200" cy="129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143527</xdr:rowOff>
    </xdr:from>
    <xdr:ext cx="405111" cy="259045"/>
    <xdr:sp macro="" textlink="">
      <xdr:nvSpPr>
        <xdr:cNvPr id="122" name="n_1mainValue【橋りょう・トンネル】&#10;有形固定資産減価償却率"/>
        <xdr:cNvSpPr txBox="1"/>
      </xdr:nvSpPr>
      <xdr:spPr>
        <a:xfrm>
          <a:off x="3582044" y="1077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23" name="正方形/長方形 12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50</xdr:row>
      <xdr:rowOff>88900</xdr:rowOff>
    </xdr:from>
    <xdr:to>
      <xdr:col>42</xdr:col>
      <xdr:colOff>127000</xdr:colOff>
      <xdr:row>52</xdr:row>
      <xdr:rowOff>0</xdr:rowOff>
    </xdr:to>
    <xdr:sp macro="" textlink="">
      <xdr:nvSpPr>
        <xdr:cNvPr id="124" name="正方形/長方形 123"/>
        <xdr:cNvSpPr/>
      </xdr:nvSpPr>
      <xdr:spPr>
        <a:xfrm>
          <a:off x="660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51</xdr:row>
      <xdr:rowOff>120650</xdr:rowOff>
    </xdr:from>
    <xdr:to>
      <xdr:col>42</xdr:col>
      <xdr:colOff>127000</xdr:colOff>
      <xdr:row>53</xdr:row>
      <xdr:rowOff>31750</xdr:rowOff>
    </xdr:to>
    <xdr:sp macro="" textlink="">
      <xdr:nvSpPr>
        <xdr:cNvPr id="125" name="正方形/長方形 124"/>
        <xdr:cNvSpPr/>
      </xdr:nvSpPr>
      <xdr:spPr>
        <a:xfrm>
          <a:off x="660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50</xdr:row>
      <xdr:rowOff>88900</xdr:rowOff>
    </xdr:from>
    <xdr:to>
      <xdr:col>49</xdr:col>
      <xdr:colOff>63500</xdr:colOff>
      <xdr:row>52</xdr:row>
      <xdr:rowOff>0</xdr:rowOff>
    </xdr:to>
    <xdr:sp macro="" textlink="">
      <xdr:nvSpPr>
        <xdr:cNvPr id="126" name="正方形/長方形 125"/>
        <xdr:cNvSpPr/>
      </xdr:nvSpPr>
      <xdr:spPr>
        <a:xfrm>
          <a:off x="78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51</xdr:row>
      <xdr:rowOff>120650</xdr:rowOff>
    </xdr:from>
    <xdr:to>
      <xdr:col>49</xdr:col>
      <xdr:colOff>63500</xdr:colOff>
      <xdr:row>53</xdr:row>
      <xdr:rowOff>31750</xdr:rowOff>
    </xdr:to>
    <xdr:sp macro="" textlink="">
      <xdr:nvSpPr>
        <xdr:cNvPr id="127" name="正方形/長方形 126"/>
        <xdr:cNvSpPr/>
      </xdr:nvSpPr>
      <xdr:spPr>
        <a:xfrm>
          <a:off x="78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28" name="正方形/長方形 12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29" name="テキスト ボックス 12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30" name="直線コネクタ 12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65</xdr:row>
      <xdr:rowOff>143527</xdr:rowOff>
    </xdr:from>
    <xdr:ext cx="531299" cy="259045"/>
    <xdr:sp macro="" textlink="">
      <xdr:nvSpPr>
        <xdr:cNvPr id="131" name="テキスト ボックス 130"/>
        <xdr:cNvSpPr txBox="1"/>
      </xdr:nvSpPr>
      <xdr:spPr>
        <a:xfrm>
          <a:off x="6072701" y="1128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79,800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32" name="直線コネクタ 13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63</xdr:row>
      <xdr:rowOff>105427</xdr:rowOff>
    </xdr:from>
    <xdr:ext cx="531299" cy="259045"/>
    <xdr:sp macro="" textlink="">
      <xdr:nvSpPr>
        <xdr:cNvPr id="133" name="テキスト ボックス 132"/>
        <xdr:cNvSpPr txBox="1"/>
      </xdr:nvSpPr>
      <xdr:spPr>
        <a:xfrm>
          <a:off x="6072701" y="1090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34" name="直線コネクタ 13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35" name="テキスト ボックス 134"/>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36" name="直線コネクタ 13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59</xdr:row>
      <xdr:rowOff>29227</xdr:rowOff>
    </xdr:from>
    <xdr:ext cx="531299" cy="259045"/>
    <xdr:sp macro="" textlink="">
      <xdr:nvSpPr>
        <xdr:cNvPr id="137" name="テキスト ボックス 136"/>
        <xdr:cNvSpPr txBox="1"/>
      </xdr:nvSpPr>
      <xdr:spPr>
        <a:xfrm>
          <a:off x="6072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38" name="直線コネクタ 13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162577</xdr:rowOff>
    </xdr:from>
    <xdr:ext cx="531299" cy="259045"/>
    <xdr:sp macro="" textlink="">
      <xdr:nvSpPr>
        <xdr:cNvPr id="139" name="テキスト ボックス 138"/>
        <xdr:cNvSpPr txBox="1"/>
      </xdr:nvSpPr>
      <xdr:spPr>
        <a:xfrm>
          <a:off x="6072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40" name="直線コネクタ 13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124477</xdr:rowOff>
    </xdr:from>
    <xdr:ext cx="531299" cy="259045"/>
    <xdr:sp macro="" textlink="">
      <xdr:nvSpPr>
        <xdr:cNvPr id="141" name="テキスト ボックス 140"/>
        <xdr:cNvSpPr txBox="1"/>
      </xdr:nvSpPr>
      <xdr:spPr>
        <a:xfrm>
          <a:off x="6072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42" name="直線コネクタ 14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43" name="テキスト ボックス 142"/>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4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5" name="テキスト ボックス 1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6" name="テキスト ボックス 1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7" name="テキスト ボックス 1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8" name="テキスト ボックス 1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9" name="テキスト ボックス 1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74930</xdr:rowOff>
    </xdr:from>
    <xdr:to>
      <xdr:col>55</xdr:col>
      <xdr:colOff>50800</xdr:colOff>
      <xdr:row>56</xdr:row>
      <xdr:rowOff>5080</xdr:rowOff>
    </xdr:to>
    <xdr:sp macro="" textlink="">
      <xdr:nvSpPr>
        <xdr:cNvPr id="150" name="楕円 149"/>
        <xdr:cNvSpPr/>
      </xdr:nvSpPr>
      <xdr:spPr>
        <a:xfrm>
          <a:off x="104267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148607</xdr:rowOff>
    </xdr:from>
    <xdr:ext cx="534377" cy="259045"/>
    <xdr:sp macro="" textlink="">
      <xdr:nvSpPr>
        <xdr:cNvPr id="151" name="【橋りょう・トンネル】&#10;一人当たり有形固定資産（償却資産）額該当値テキスト"/>
        <xdr:cNvSpPr txBox="1"/>
      </xdr:nvSpPr>
      <xdr:spPr>
        <a:xfrm>
          <a:off x="10515600" y="94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113030</xdr:rowOff>
    </xdr:from>
    <xdr:to>
      <xdr:col>50</xdr:col>
      <xdr:colOff>165100</xdr:colOff>
      <xdr:row>63</xdr:row>
      <xdr:rowOff>43180</xdr:rowOff>
    </xdr:to>
    <xdr:sp macro="" textlink="">
      <xdr:nvSpPr>
        <xdr:cNvPr id="152" name="楕円 151"/>
        <xdr:cNvSpPr/>
      </xdr:nvSpPr>
      <xdr:spPr>
        <a:xfrm>
          <a:off x="9588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125730</xdr:rowOff>
    </xdr:from>
    <xdr:to>
      <xdr:col>55</xdr:col>
      <xdr:colOff>0</xdr:colOff>
      <xdr:row>62</xdr:row>
      <xdr:rowOff>163830</xdr:rowOff>
    </xdr:to>
    <xdr:cxnSp macro="">
      <xdr:nvCxnSpPr>
        <xdr:cNvPr id="153" name="直線コネクタ 152"/>
        <xdr:cNvCxnSpPr/>
      </xdr:nvCxnSpPr>
      <xdr:spPr>
        <a:xfrm flipV="1">
          <a:off x="9639300" y="9555480"/>
          <a:ext cx="838200" cy="123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59707</xdr:rowOff>
    </xdr:from>
    <xdr:ext cx="534377" cy="259045"/>
    <xdr:sp macro="" textlink="">
      <xdr:nvSpPr>
        <xdr:cNvPr id="154" name="n_1mainValue【橋りょう・トンネル】&#10;一人当たり有形固定資産（償却資産）額"/>
        <xdr:cNvSpPr txBox="1"/>
      </xdr:nvSpPr>
      <xdr:spPr>
        <a:xfrm>
          <a:off x="9359411" y="105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72</xdr:row>
      <xdr:rowOff>127000</xdr:rowOff>
    </xdr:from>
    <xdr:to>
      <xdr:col>12</xdr:col>
      <xdr:colOff>0</xdr:colOff>
      <xdr:row>74</xdr:row>
      <xdr:rowOff>38100</xdr:rowOff>
    </xdr:to>
    <xdr:sp macro="" textlink="">
      <xdr:nvSpPr>
        <xdr:cNvPr id="156" name="正方形/長方形 155"/>
        <xdr:cNvSpPr/>
      </xdr:nvSpPr>
      <xdr:spPr>
        <a:xfrm>
          <a:off x="76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73</xdr:row>
      <xdr:rowOff>158750</xdr:rowOff>
    </xdr:from>
    <xdr:to>
      <xdr:col>12</xdr:col>
      <xdr:colOff>0</xdr:colOff>
      <xdr:row>75</xdr:row>
      <xdr:rowOff>69850</xdr:rowOff>
    </xdr:to>
    <xdr:sp macro="" textlink="">
      <xdr:nvSpPr>
        <xdr:cNvPr id="157" name="正方形/長方形 156"/>
        <xdr:cNvSpPr/>
      </xdr:nvSpPr>
      <xdr:spPr>
        <a:xfrm>
          <a:off x="76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72</xdr:row>
      <xdr:rowOff>127000</xdr:rowOff>
    </xdr:from>
    <xdr:to>
      <xdr:col>18</xdr:col>
      <xdr:colOff>127000</xdr:colOff>
      <xdr:row>74</xdr:row>
      <xdr:rowOff>38100</xdr:rowOff>
    </xdr:to>
    <xdr:sp macro="" textlink="">
      <xdr:nvSpPr>
        <xdr:cNvPr id="158" name="正方形/長方形 157"/>
        <xdr:cNvSpPr/>
      </xdr:nvSpPr>
      <xdr:spPr>
        <a:xfrm>
          <a:off x="20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73</xdr:row>
      <xdr:rowOff>158750</xdr:rowOff>
    </xdr:from>
    <xdr:to>
      <xdr:col>18</xdr:col>
      <xdr:colOff>127000</xdr:colOff>
      <xdr:row>75</xdr:row>
      <xdr:rowOff>69850</xdr:rowOff>
    </xdr:to>
    <xdr:sp macro="" textlink="">
      <xdr:nvSpPr>
        <xdr:cNvPr id="159" name="正方形/長方形 158"/>
        <xdr:cNvSpPr/>
      </xdr:nvSpPr>
      <xdr:spPr>
        <a:xfrm>
          <a:off x="20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0" name="正方形/長方形 1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1" name="テキスト ボックス 1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2" name="直線コネクタ 1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63" name="テキスト ボックス 16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64" name="直線コネクタ 16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65" name="テキスト ボックス 16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66" name="直線コネクタ 16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67" name="テキスト ボックス 16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8" name="直線コネクタ 16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9" name="テキスト ボックス 16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0" name="直線コネクタ 16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1" name="テキスト ボックス 17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2" name="直線コネクタ 1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73" name="テキスト ボックス 17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5" name="テキスト ボックス 1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44450</xdr:rowOff>
    </xdr:from>
    <xdr:to>
      <xdr:col>24</xdr:col>
      <xdr:colOff>114300</xdr:colOff>
      <xdr:row>79</xdr:row>
      <xdr:rowOff>146050</xdr:rowOff>
    </xdr:to>
    <xdr:sp macro="" textlink="">
      <xdr:nvSpPr>
        <xdr:cNvPr id="180" name="楕円 179"/>
        <xdr:cNvSpPr/>
      </xdr:nvSpPr>
      <xdr:spPr>
        <a:xfrm>
          <a:off x="4584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118127</xdr:rowOff>
    </xdr:from>
    <xdr:ext cx="405111" cy="259045"/>
    <xdr:sp macro="" textlink="">
      <xdr:nvSpPr>
        <xdr:cNvPr id="181" name="【公営住宅】&#10;有形固定資産減価償却率該当値テキスト"/>
        <xdr:cNvSpPr txBox="1"/>
      </xdr:nvSpPr>
      <xdr:spPr>
        <a:xfrm>
          <a:off x="4673600" y="1349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147320</xdr:rowOff>
    </xdr:from>
    <xdr:to>
      <xdr:col>20</xdr:col>
      <xdr:colOff>38100</xdr:colOff>
      <xdr:row>85</xdr:row>
      <xdr:rowOff>77470</xdr:rowOff>
    </xdr:to>
    <xdr:sp macro="" textlink="">
      <xdr:nvSpPr>
        <xdr:cNvPr id="182" name="楕円 181"/>
        <xdr:cNvSpPr/>
      </xdr:nvSpPr>
      <xdr:spPr>
        <a:xfrm>
          <a:off x="3746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95250</xdr:rowOff>
    </xdr:from>
    <xdr:to>
      <xdr:col>24</xdr:col>
      <xdr:colOff>63500</xdr:colOff>
      <xdr:row>85</xdr:row>
      <xdr:rowOff>26670</xdr:rowOff>
    </xdr:to>
    <xdr:cxnSp macro="">
      <xdr:nvCxnSpPr>
        <xdr:cNvPr id="183" name="直線コネクタ 182"/>
        <xdr:cNvCxnSpPr/>
      </xdr:nvCxnSpPr>
      <xdr:spPr>
        <a:xfrm flipV="1">
          <a:off x="3797300" y="13639800"/>
          <a:ext cx="838200" cy="96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93997</xdr:rowOff>
    </xdr:from>
    <xdr:ext cx="405111" cy="259045"/>
    <xdr:sp macro="" textlink="">
      <xdr:nvSpPr>
        <xdr:cNvPr id="184" name="n_1mainValue【公営住宅】&#10;有形固定資産減価償却率"/>
        <xdr:cNvSpPr txBox="1"/>
      </xdr:nvSpPr>
      <xdr:spPr>
        <a:xfrm>
          <a:off x="3582044" y="1432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34</xdr:col>
      <xdr:colOff>127000</xdr:colOff>
      <xdr:row>72</xdr:row>
      <xdr:rowOff>127000</xdr:rowOff>
    </xdr:from>
    <xdr:to>
      <xdr:col>42</xdr:col>
      <xdr:colOff>127000</xdr:colOff>
      <xdr:row>74</xdr:row>
      <xdr:rowOff>38100</xdr:rowOff>
    </xdr:to>
    <xdr:sp macro="" textlink="">
      <xdr:nvSpPr>
        <xdr:cNvPr id="186" name="正方形/長方形 185"/>
        <xdr:cNvSpPr/>
      </xdr:nvSpPr>
      <xdr:spPr>
        <a:xfrm>
          <a:off x="660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73</xdr:row>
      <xdr:rowOff>158750</xdr:rowOff>
    </xdr:from>
    <xdr:to>
      <xdr:col>42</xdr:col>
      <xdr:colOff>127000</xdr:colOff>
      <xdr:row>75</xdr:row>
      <xdr:rowOff>69850</xdr:rowOff>
    </xdr:to>
    <xdr:sp macro="" textlink="">
      <xdr:nvSpPr>
        <xdr:cNvPr id="187" name="正方形/長方形 186"/>
        <xdr:cNvSpPr/>
      </xdr:nvSpPr>
      <xdr:spPr>
        <a:xfrm>
          <a:off x="660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72</xdr:row>
      <xdr:rowOff>127000</xdr:rowOff>
    </xdr:from>
    <xdr:to>
      <xdr:col>49</xdr:col>
      <xdr:colOff>63500</xdr:colOff>
      <xdr:row>74</xdr:row>
      <xdr:rowOff>38100</xdr:rowOff>
    </xdr:to>
    <xdr:sp macro="" textlink="">
      <xdr:nvSpPr>
        <xdr:cNvPr id="188" name="正方形/長方形 187"/>
        <xdr:cNvSpPr/>
      </xdr:nvSpPr>
      <xdr:spPr>
        <a:xfrm>
          <a:off x="78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73</xdr:row>
      <xdr:rowOff>158750</xdr:rowOff>
    </xdr:from>
    <xdr:to>
      <xdr:col>49</xdr:col>
      <xdr:colOff>63500</xdr:colOff>
      <xdr:row>75</xdr:row>
      <xdr:rowOff>69850</xdr:rowOff>
    </xdr:to>
    <xdr:sp macro="" textlink="">
      <xdr:nvSpPr>
        <xdr:cNvPr id="189" name="正方形/長方形 188"/>
        <xdr:cNvSpPr/>
      </xdr:nvSpPr>
      <xdr:spPr>
        <a:xfrm>
          <a:off x="78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0" name="正方形/長方形 1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1" name="テキスト ボックス 1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2" name="直線コネクタ 1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193" name="テキスト ボックス 19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6" name="直線コネクタ 1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7" name="テキスト ボックス 19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8" name="直線コネクタ 1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9" name="テキスト ボックス 1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01" name="テキスト ボックス 2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2" name="テキスト ボックス 2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3" name="テキスト ボックス 2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4" name="テキスト ボックス 2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5" name="テキスト ボックス 2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120650</xdr:rowOff>
    </xdr:from>
    <xdr:to>
      <xdr:col>55</xdr:col>
      <xdr:colOff>50800</xdr:colOff>
      <xdr:row>80</xdr:row>
      <xdr:rowOff>50800</xdr:rowOff>
    </xdr:to>
    <xdr:sp macro="" textlink="">
      <xdr:nvSpPr>
        <xdr:cNvPr id="206" name="楕円 205"/>
        <xdr:cNvSpPr/>
      </xdr:nvSpPr>
      <xdr:spPr>
        <a:xfrm>
          <a:off x="10426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22877</xdr:rowOff>
    </xdr:from>
    <xdr:ext cx="469744" cy="259045"/>
    <xdr:sp macro="" textlink="">
      <xdr:nvSpPr>
        <xdr:cNvPr id="207" name="【公営住宅】&#10;一人当たり面積該当値テキスト"/>
        <xdr:cNvSpPr txBox="1"/>
      </xdr:nvSpPr>
      <xdr:spPr>
        <a:xfrm>
          <a:off x="10515600"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208" name="楕円 207"/>
        <xdr:cNvSpPr/>
      </xdr:nvSpPr>
      <xdr:spPr>
        <a:xfrm>
          <a:off x="958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0</xdr:rowOff>
    </xdr:from>
    <xdr:to>
      <xdr:col>55</xdr:col>
      <xdr:colOff>0</xdr:colOff>
      <xdr:row>84</xdr:row>
      <xdr:rowOff>76200</xdr:rowOff>
    </xdr:to>
    <xdr:cxnSp macro="">
      <xdr:nvCxnSpPr>
        <xdr:cNvPr id="209" name="直線コネクタ 208"/>
        <xdr:cNvCxnSpPr/>
      </xdr:nvCxnSpPr>
      <xdr:spPr>
        <a:xfrm flipV="1">
          <a:off x="9639300" y="13716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143527</xdr:rowOff>
    </xdr:from>
    <xdr:ext cx="469744" cy="259045"/>
    <xdr:sp macro="" textlink="">
      <xdr:nvSpPr>
        <xdr:cNvPr id="210" name="n_1mainValue【公営住宅】&#10;一人当たり面積"/>
        <xdr:cNvSpPr txBox="1"/>
      </xdr:nvSpPr>
      <xdr:spPr>
        <a:xfrm>
          <a:off x="9391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1" name="正方形/長方形 2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12" name="正方形/長方形 21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13" name="正方形/長方形 21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14" name="正方形/長方形 21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15" name="正方形/長方形 21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6" name="正方形/長方形 21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7" name="正方形/長方形 2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18" name="正方形/長方形 21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19" name="正方形/長方形 21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20" name="正方形/長方形 21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21" name="正方形/長方形 22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2" name="正方形/長方形 22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3" name="正方形/長方形 2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28</xdr:row>
      <xdr:rowOff>50800</xdr:rowOff>
    </xdr:from>
    <xdr:to>
      <xdr:col>73</xdr:col>
      <xdr:colOff>63500</xdr:colOff>
      <xdr:row>29</xdr:row>
      <xdr:rowOff>133350</xdr:rowOff>
    </xdr:to>
    <xdr:sp macro="" textlink="">
      <xdr:nvSpPr>
        <xdr:cNvPr id="224" name="正方形/長方形 223"/>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29</xdr:row>
      <xdr:rowOff>82550</xdr:rowOff>
    </xdr:from>
    <xdr:to>
      <xdr:col>73</xdr:col>
      <xdr:colOff>63500</xdr:colOff>
      <xdr:row>30</xdr:row>
      <xdr:rowOff>165100</xdr:rowOff>
    </xdr:to>
    <xdr:sp macro="" textlink="">
      <xdr:nvSpPr>
        <xdr:cNvPr id="225" name="正方形/長方形 224"/>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28</xdr:row>
      <xdr:rowOff>50800</xdr:rowOff>
    </xdr:from>
    <xdr:to>
      <xdr:col>80</xdr:col>
      <xdr:colOff>0</xdr:colOff>
      <xdr:row>29</xdr:row>
      <xdr:rowOff>133350</xdr:rowOff>
    </xdr:to>
    <xdr:sp macro="" textlink="">
      <xdr:nvSpPr>
        <xdr:cNvPr id="226" name="正方形/長方形 225"/>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29</xdr:row>
      <xdr:rowOff>82550</xdr:rowOff>
    </xdr:from>
    <xdr:to>
      <xdr:col>80</xdr:col>
      <xdr:colOff>0</xdr:colOff>
      <xdr:row>30</xdr:row>
      <xdr:rowOff>165100</xdr:rowOff>
    </xdr:to>
    <xdr:sp macro="" textlink="">
      <xdr:nvSpPr>
        <xdr:cNvPr id="227" name="正方形/長方形 226"/>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231" name="テキスト ボックス 23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32" name="直線コネクタ 2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33" name="テキスト ボックス 2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34" name="直線コネクタ 2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35" name="テキスト ボックス 2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36" name="直線コネクタ 2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37" name="テキスト ボックス 2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38" name="直線コネクタ 2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39" name="テキスト ボックス 2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0" name="直線コネクタ 2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41" name="テキスト ボックス 24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42" name="直線コネクタ 2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243" name="テキスト ボックス 24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4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45" name="テキスト ボックス 2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46" name="テキスト ボックス 2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47" name="テキスト ボックス 2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48" name="テキスト ボックス 2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49" name="テキスト ボックス 2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6350</xdr:rowOff>
    </xdr:from>
    <xdr:to>
      <xdr:col>85</xdr:col>
      <xdr:colOff>177800</xdr:colOff>
      <xdr:row>33</xdr:row>
      <xdr:rowOff>107950</xdr:rowOff>
    </xdr:to>
    <xdr:sp macro="" textlink="">
      <xdr:nvSpPr>
        <xdr:cNvPr id="250" name="楕円 249"/>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80027</xdr:rowOff>
    </xdr:from>
    <xdr:ext cx="405111" cy="259045"/>
    <xdr:sp macro="" textlink="">
      <xdr:nvSpPr>
        <xdr:cNvPr id="251" name="【認定こども園・幼稚園・保育所】&#10;有形固定資産減価償却率該当値テキスト"/>
        <xdr:cNvSpPr txBox="1"/>
      </xdr:nvSpPr>
      <xdr:spPr>
        <a:xfrm>
          <a:off x="16357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6350</xdr:rowOff>
    </xdr:from>
    <xdr:to>
      <xdr:col>81</xdr:col>
      <xdr:colOff>101600</xdr:colOff>
      <xdr:row>41</xdr:row>
      <xdr:rowOff>107950</xdr:rowOff>
    </xdr:to>
    <xdr:sp macro="" textlink="">
      <xdr:nvSpPr>
        <xdr:cNvPr id="252" name="楕円 251"/>
        <xdr:cNvSpPr/>
      </xdr:nvSpPr>
      <xdr:spPr>
        <a:xfrm>
          <a:off x="1543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41</xdr:row>
      <xdr:rowOff>57150</xdr:rowOff>
    </xdr:to>
    <xdr:cxnSp macro="">
      <xdr:nvCxnSpPr>
        <xdr:cNvPr id="253" name="直線コネクタ 252"/>
        <xdr:cNvCxnSpPr/>
      </xdr:nvCxnSpPr>
      <xdr:spPr>
        <a:xfrm flipV="1">
          <a:off x="15481300" y="5715000"/>
          <a:ext cx="8382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124477</xdr:rowOff>
    </xdr:from>
    <xdr:ext cx="405111" cy="259045"/>
    <xdr:sp macro="" textlink="">
      <xdr:nvSpPr>
        <xdr:cNvPr id="254" name="n_1mainValue【認定こども園・幼稚園・保育所】&#10;有形固定資産減価償却率"/>
        <xdr:cNvSpPr txBox="1"/>
      </xdr:nvSpPr>
      <xdr:spPr>
        <a:xfrm>
          <a:off x="15266044" y="681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5" name="正方形/長方形 2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28</xdr:row>
      <xdr:rowOff>50800</xdr:rowOff>
    </xdr:from>
    <xdr:to>
      <xdr:col>104</xdr:col>
      <xdr:colOff>0</xdr:colOff>
      <xdr:row>29</xdr:row>
      <xdr:rowOff>133350</xdr:rowOff>
    </xdr:to>
    <xdr:sp macro="" textlink="">
      <xdr:nvSpPr>
        <xdr:cNvPr id="256" name="正方形/長方形 255"/>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29</xdr:row>
      <xdr:rowOff>82550</xdr:rowOff>
    </xdr:from>
    <xdr:to>
      <xdr:col>104</xdr:col>
      <xdr:colOff>0</xdr:colOff>
      <xdr:row>30</xdr:row>
      <xdr:rowOff>165100</xdr:rowOff>
    </xdr:to>
    <xdr:sp macro="" textlink="">
      <xdr:nvSpPr>
        <xdr:cNvPr id="257" name="正方形/長方形 256"/>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28</xdr:row>
      <xdr:rowOff>50800</xdr:rowOff>
    </xdr:from>
    <xdr:to>
      <xdr:col>110</xdr:col>
      <xdr:colOff>127000</xdr:colOff>
      <xdr:row>29</xdr:row>
      <xdr:rowOff>133350</xdr:rowOff>
    </xdr:to>
    <xdr:sp macro="" textlink="">
      <xdr:nvSpPr>
        <xdr:cNvPr id="258" name="正方形/長方形 257"/>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29</xdr:row>
      <xdr:rowOff>82550</xdr:rowOff>
    </xdr:from>
    <xdr:to>
      <xdr:col>110</xdr:col>
      <xdr:colOff>127000</xdr:colOff>
      <xdr:row>30</xdr:row>
      <xdr:rowOff>165100</xdr:rowOff>
    </xdr:to>
    <xdr:sp macro="" textlink="">
      <xdr:nvSpPr>
        <xdr:cNvPr id="259" name="正方形/長方形 258"/>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0" name="正方形/長方形 2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1" name="テキスト ボックス 2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2" name="直線コネクタ 2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263" name="テキスト ボックス 26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4" name="直線コネクタ 2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265" name="テキスト ボックス 2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66" name="直線コネクタ 2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267" name="テキスト ボックス 2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8" name="直線コネクタ 2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69" name="テキスト ボックス 2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1" name="テキスト ボックス 2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2" name="テキスト ボックス 2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3" name="テキスト ボックス 2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4" name="テキスト ボックス 2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5" name="テキスト ボックス 2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44450</xdr:rowOff>
    </xdr:from>
    <xdr:to>
      <xdr:col>116</xdr:col>
      <xdr:colOff>114300</xdr:colOff>
      <xdr:row>35</xdr:row>
      <xdr:rowOff>146050</xdr:rowOff>
    </xdr:to>
    <xdr:sp macro="" textlink="">
      <xdr:nvSpPr>
        <xdr:cNvPr id="276" name="楕円 275"/>
        <xdr:cNvSpPr/>
      </xdr:nvSpPr>
      <xdr:spPr>
        <a:xfrm>
          <a:off x="22110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118127</xdr:rowOff>
    </xdr:from>
    <xdr:ext cx="469744" cy="259045"/>
    <xdr:sp macro="" textlink="">
      <xdr:nvSpPr>
        <xdr:cNvPr id="277" name="【認定こども園・幼稚園・保育所】&#10;一人当たり面積該当値テキスト"/>
        <xdr:cNvSpPr txBox="1"/>
      </xdr:nvSpPr>
      <xdr:spPr>
        <a:xfrm>
          <a:off x="22199600"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120650</xdr:rowOff>
    </xdr:from>
    <xdr:to>
      <xdr:col>112</xdr:col>
      <xdr:colOff>38100</xdr:colOff>
      <xdr:row>40</xdr:row>
      <xdr:rowOff>50800</xdr:rowOff>
    </xdr:to>
    <xdr:sp macro="" textlink="">
      <xdr:nvSpPr>
        <xdr:cNvPr id="278" name="楕円 277"/>
        <xdr:cNvSpPr/>
      </xdr:nvSpPr>
      <xdr:spPr>
        <a:xfrm>
          <a:off x="21272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95250</xdr:rowOff>
    </xdr:from>
    <xdr:to>
      <xdr:col>116</xdr:col>
      <xdr:colOff>63500</xdr:colOff>
      <xdr:row>40</xdr:row>
      <xdr:rowOff>0</xdr:rowOff>
    </xdr:to>
    <xdr:cxnSp macro="">
      <xdr:nvCxnSpPr>
        <xdr:cNvPr id="279" name="直線コネクタ 278"/>
        <xdr:cNvCxnSpPr/>
      </xdr:nvCxnSpPr>
      <xdr:spPr>
        <a:xfrm flipV="1">
          <a:off x="21323300" y="6096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67327</xdr:rowOff>
    </xdr:from>
    <xdr:ext cx="469744" cy="259045"/>
    <xdr:sp macro="" textlink="">
      <xdr:nvSpPr>
        <xdr:cNvPr id="280" name="n_1mainValue【認定こども園・幼稚園・保育所】&#10;一人当たり面積"/>
        <xdr:cNvSpPr txBox="1"/>
      </xdr:nvSpPr>
      <xdr:spPr>
        <a:xfrm>
          <a:off x="21075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1" name="正方形/長方形 2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50</xdr:row>
      <xdr:rowOff>88900</xdr:rowOff>
    </xdr:from>
    <xdr:to>
      <xdr:col>73</xdr:col>
      <xdr:colOff>63500</xdr:colOff>
      <xdr:row>52</xdr:row>
      <xdr:rowOff>0</xdr:rowOff>
    </xdr:to>
    <xdr:sp macro="" textlink="">
      <xdr:nvSpPr>
        <xdr:cNvPr id="282" name="正方形/長方形 281"/>
        <xdr:cNvSpPr/>
      </xdr:nvSpPr>
      <xdr:spPr>
        <a:xfrm>
          <a:off x="1244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51</xdr:row>
      <xdr:rowOff>120650</xdr:rowOff>
    </xdr:from>
    <xdr:to>
      <xdr:col>73</xdr:col>
      <xdr:colOff>63500</xdr:colOff>
      <xdr:row>53</xdr:row>
      <xdr:rowOff>31750</xdr:rowOff>
    </xdr:to>
    <xdr:sp macro="" textlink="">
      <xdr:nvSpPr>
        <xdr:cNvPr id="283" name="正方形/長方形 282"/>
        <xdr:cNvSpPr/>
      </xdr:nvSpPr>
      <xdr:spPr>
        <a:xfrm>
          <a:off x="1244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50</xdr:row>
      <xdr:rowOff>88900</xdr:rowOff>
    </xdr:from>
    <xdr:to>
      <xdr:col>80</xdr:col>
      <xdr:colOff>0</xdr:colOff>
      <xdr:row>52</xdr:row>
      <xdr:rowOff>0</xdr:rowOff>
    </xdr:to>
    <xdr:sp macro="" textlink="">
      <xdr:nvSpPr>
        <xdr:cNvPr id="284" name="正方形/長方形 283"/>
        <xdr:cNvSpPr/>
      </xdr:nvSpPr>
      <xdr:spPr>
        <a:xfrm>
          <a:off x="1371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51</xdr:row>
      <xdr:rowOff>120650</xdr:rowOff>
    </xdr:from>
    <xdr:to>
      <xdr:col>80</xdr:col>
      <xdr:colOff>0</xdr:colOff>
      <xdr:row>53</xdr:row>
      <xdr:rowOff>31750</xdr:rowOff>
    </xdr:to>
    <xdr:sp macro="" textlink="">
      <xdr:nvSpPr>
        <xdr:cNvPr id="285" name="正方形/長方形 284"/>
        <xdr:cNvSpPr/>
      </xdr:nvSpPr>
      <xdr:spPr>
        <a:xfrm>
          <a:off x="1371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6" name="正方形/長方形 2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7" name="テキスト ボックス 2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8" name="直線コネクタ 2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89" name="テキスト ボックス 28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290" name="直線コネクタ 28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291" name="テキスト ボックス 29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92" name="直線コネクタ 29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93" name="テキスト ボックス 29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94" name="直線コネクタ 29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95" name="テキスト ボックス 29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96" name="直線コネクタ 29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97" name="テキスト ボックス 29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8" name="直線コネクタ 2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99" name="テキスト ボックス 2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01" name="テキスト ボックス 3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2" name="テキスト ボックス 3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3" name="テキスト ボックス 3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4" name="テキスト ボックス 3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5" name="テキスト ボックス 3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86360</xdr:rowOff>
    </xdr:from>
    <xdr:to>
      <xdr:col>85</xdr:col>
      <xdr:colOff>177800</xdr:colOff>
      <xdr:row>57</xdr:row>
      <xdr:rowOff>16510</xdr:rowOff>
    </xdr:to>
    <xdr:sp macro="" textlink="">
      <xdr:nvSpPr>
        <xdr:cNvPr id="306" name="楕円 305"/>
        <xdr:cNvSpPr/>
      </xdr:nvSpPr>
      <xdr:spPr>
        <a:xfrm>
          <a:off x="16268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160037</xdr:rowOff>
    </xdr:from>
    <xdr:ext cx="405111" cy="259045"/>
    <xdr:sp macro="" textlink="">
      <xdr:nvSpPr>
        <xdr:cNvPr id="307" name="【学校施設】&#10;有形固定資産減価償却率該当値テキスト"/>
        <xdr:cNvSpPr txBox="1"/>
      </xdr:nvSpPr>
      <xdr:spPr>
        <a:xfrm>
          <a:off x="16357600" y="9589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74930</xdr:rowOff>
    </xdr:from>
    <xdr:to>
      <xdr:col>81</xdr:col>
      <xdr:colOff>101600</xdr:colOff>
      <xdr:row>64</xdr:row>
      <xdr:rowOff>5080</xdr:rowOff>
    </xdr:to>
    <xdr:sp macro="" textlink="">
      <xdr:nvSpPr>
        <xdr:cNvPr id="308" name="楕円 307"/>
        <xdr:cNvSpPr/>
      </xdr:nvSpPr>
      <xdr:spPr>
        <a:xfrm>
          <a:off x="15430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137160</xdr:rowOff>
    </xdr:from>
    <xdr:to>
      <xdr:col>85</xdr:col>
      <xdr:colOff>127000</xdr:colOff>
      <xdr:row>63</xdr:row>
      <xdr:rowOff>125730</xdr:rowOff>
    </xdr:to>
    <xdr:cxnSp macro="">
      <xdr:nvCxnSpPr>
        <xdr:cNvPr id="309" name="直線コネクタ 308"/>
        <xdr:cNvCxnSpPr/>
      </xdr:nvCxnSpPr>
      <xdr:spPr>
        <a:xfrm flipV="1">
          <a:off x="15481300" y="9738360"/>
          <a:ext cx="838200" cy="118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21607</xdr:rowOff>
    </xdr:from>
    <xdr:ext cx="405111" cy="259045"/>
    <xdr:sp macro="" textlink="">
      <xdr:nvSpPr>
        <xdr:cNvPr id="310" name="n_1mainValue【学校施設】&#10;有形固定資産減価償却率"/>
        <xdr:cNvSpPr txBox="1"/>
      </xdr:nvSpPr>
      <xdr:spPr>
        <a:xfrm>
          <a:off x="15266044" y="1065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1" name="正方形/長方形 3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50</xdr:row>
      <xdr:rowOff>88900</xdr:rowOff>
    </xdr:from>
    <xdr:to>
      <xdr:col>104</xdr:col>
      <xdr:colOff>0</xdr:colOff>
      <xdr:row>52</xdr:row>
      <xdr:rowOff>0</xdr:rowOff>
    </xdr:to>
    <xdr:sp macro="" textlink="">
      <xdr:nvSpPr>
        <xdr:cNvPr id="312" name="正方形/長方形 311"/>
        <xdr:cNvSpPr/>
      </xdr:nvSpPr>
      <xdr:spPr>
        <a:xfrm>
          <a:off x="1828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51</xdr:row>
      <xdr:rowOff>120650</xdr:rowOff>
    </xdr:from>
    <xdr:to>
      <xdr:col>104</xdr:col>
      <xdr:colOff>0</xdr:colOff>
      <xdr:row>53</xdr:row>
      <xdr:rowOff>31750</xdr:rowOff>
    </xdr:to>
    <xdr:sp macro="" textlink="">
      <xdr:nvSpPr>
        <xdr:cNvPr id="313" name="正方形/長方形 312"/>
        <xdr:cNvSpPr/>
      </xdr:nvSpPr>
      <xdr:spPr>
        <a:xfrm>
          <a:off x="1828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50</xdr:row>
      <xdr:rowOff>88900</xdr:rowOff>
    </xdr:from>
    <xdr:to>
      <xdr:col>110</xdr:col>
      <xdr:colOff>127000</xdr:colOff>
      <xdr:row>52</xdr:row>
      <xdr:rowOff>0</xdr:rowOff>
    </xdr:to>
    <xdr:sp macro="" textlink="">
      <xdr:nvSpPr>
        <xdr:cNvPr id="314" name="正方形/長方形 313"/>
        <xdr:cNvSpPr/>
      </xdr:nvSpPr>
      <xdr:spPr>
        <a:xfrm>
          <a:off x="1955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51</xdr:row>
      <xdr:rowOff>120650</xdr:rowOff>
    </xdr:from>
    <xdr:to>
      <xdr:col>110</xdr:col>
      <xdr:colOff>127000</xdr:colOff>
      <xdr:row>53</xdr:row>
      <xdr:rowOff>31750</xdr:rowOff>
    </xdr:to>
    <xdr:sp macro="" textlink="">
      <xdr:nvSpPr>
        <xdr:cNvPr id="315" name="正方形/長方形 314"/>
        <xdr:cNvSpPr/>
      </xdr:nvSpPr>
      <xdr:spPr>
        <a:xfrm>
          <a:off x="1955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6" name="正方形/長方形 3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7" name="テキスト ボックス 3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8" name="直線コネクタ 3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19" name="テキスト ボックス 31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1.586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20" name="直線コネクタ 31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21" name="テキスト ボックス 32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1.588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22" name="直線コネクタ 32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23" name="テキスト ボックス 32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24" name="直線コネクタ 32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25" name="テキスト ボックス 32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1.592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26" name="直線コネクタ 32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27" name="テキスト ボックス 32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1.594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28" name="直線コネクタ 32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29" name="テキスト ボックス 32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1.596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30" name="直線コネクタ 32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31" name="テキスト ボックス 33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1.598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2" name="直線コネクタ 3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3" name="テキスト ボックス 3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35" name="テキスト ボックス 3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6" name="テキスト ボックス 3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7" name="テキスト ボックス 3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38" name="テキスト ボックス 3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39" name="テキスト ボックス 3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161472</xdr:rowOff>
    </xdr:from>
    <xdr:to>
      <xdr:col>116</xdr:col>
      <xdr:colOff>114300</xdr:colOff>
      <xdr:row>55</xdr:row>
      <xdr:rowOff>91622</xdr:rowOff>
    </xdr:to>
    <xdr:sp macro="" textlink="">
      <xdr:nvSpPr>
        <xdr:cNvPr id="340" name="楕円 339"/>
        <xdr:cNvSpPr/>
      </xdr:nvSpPr>
      <xdr:spPr>
        <a:xfrm>
          <a:off x="22110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63699</xdr:rowOff>
    </xdr:from>
    <xdr:ext cx="469744" cy="259045"/>
    <xdr:sp macro="" textlink="">
      <xdr:nvSpPr>
        <xdr:cNvPr id="341" name="【学校施設】&#10;一人当たり面積該当値テキスト"/>
        <xdr:cNvSpPr txBox="1"/>
      </xdr:nvSpPr>
      <xdr:spPr>
        <a:xfrm>
          <a:off x="221996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87993</xdr:rowOff>
    </xdr:from>
    <xdr:to>
      <xdr:col>112</xdr:col>
      <xdr:colOff>38100</xdr:colOff>
      <xdr:row>64</xdr:row>
      <xdr:rowOff>18143</xdr:rowOff>
    </xdr:to>
    <xdr:sp macro="" textlink="">
      <xdr:nvSpPr>
        <xdr:cNvPr id="342" name="楕円 341"/>
        <xdr:cNvSpPr/>
      </xdr:nvSpPr>
      <xdr:spPr>
        <a:xfrm>
          <a:off x="21272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40822</xdr:rowOff>
    </xdr:from>
    <xdr:to>
      <xdr:col>116</xdr:col>
      <xdr:colOff>63500</xdr:colOff>
      <xdr:row>63</xdr:row>
      <xdr:rowOff>138793</xdr:rowOff>
    </xdr:to>
    <xdr:cxnSp macro="">
      <xdr:nvCxnSpPr>
        <xdr:cNvPr id="343" name="直線コネクタ 342"/>
        <xdr:cNvCxnSpPr/>
      </xdr:nvCxnSpPr>
      <xdr:spPr>
        <a:xfrm flipV="1">
          <a:off x="21323300" y="9470572"/>
          <a:ext cx="838200" cy="14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34670</xdr:rowOff>
    </xdr:from>
    <xdr:ext cx="469744" cy="259045"/>
    <xdr:sp macro="" textlink="">
      <xdr:nvSpPr>
        <xdr:cNvPr id="344" name="n_1mainValue【学校施設】&#10;一人当たり面積"/>
        <xdr:cNvSpPr txBox="1"/>
      </xdr:nvSpPr>
      <xdr:spPr>
        <a:xfrm>
          <a:off x="21075727" y="1066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5" name="正方形/長方形 3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346" name="正方形/長方形 345"/>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347" name="正方形/長方形 346"/>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348" name="正方形/長方形 347"/>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349" name="正方形/長方形 348"/>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0" name="正方形/長方形 3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51" name="正方形/長方形 3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352" name="正方形/長方形 351"/>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353" name="正方形/長方形 352"/>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354" name="正方形/長方形 353"/>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355" name="正方形/長方形 354"/>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6" name="正方形/長方形 35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57" name="正方形/長方形 3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358" name="正方形/長方形 357"/>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359" name="正方形/長方形 358"/>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360" name="正方形/長方形 359"/>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361" name="正方形/長方形 360"/>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2" name="正方形/長方形 3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63" name="テキスト ボックス 3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64" name="直線コネクタ 3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365" name="テキスト ボックス 36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66" name="直線コネクタ 36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367" name="テキスト ボックス 36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68" name="直線コネクタ 36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69" name="テキスト ボックス 36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70" name="直線コネクタ 36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71" name="テキスト ボックス 37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72" name="直線コネクタ 37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73" name="テキスト ボックス 37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74" name="直線コネクタ 37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375" name="テキスト ボックス 37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76" name="直線コネクタ 3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377" name="テキスト ボックス 37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7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9" name="テキスト ボックス 3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0" name="テキスト ボックス 3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1" name="テキスト ボックス 3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2" name="テキスト ボックス 3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3" name="テキスト ボックス 3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44450</xdr:rowOff>
    </xdr:from>
    <xdr:to>
      <xdr:col>85</xdr:col>
      <xdr:colOff>177800</xdr:colOff>
      <xdr:row>99</xdr:row>
      <xdr:rowOff>146050</xdr:rowOff>
    </xdr:to>
    <xdr:sp macro="" textlink="">
      <xdr:nvSpPr>
        <xdr:cNvPr id="384" name="楕円 383"/>
        <xdr:cNvSpPr/>
      </xdr:nvSpPr>
      <xdr:spPr>
        <a:xfrm>
          <a:off x="16268700" y="170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98</xdr:row>
      <xdr:rowOff>118127</xdr:rowOff>
    </xdr:from>
    <xdr:ext cx="405111" cy="259045"/>
    <xdr:sp macro="" textlink="">
      <xdr:nvSpPr>
        <xdr:cNvPr id="385" name="【公民館】&#10;有形固定資産減価償却率該当値テキスト"/>
        <xdr:cNvSpPr txBox="1"/>
      </xdr:nvSpPr>
      <xdr:spPr>
        <a:xfrm>
          <a:off x="16357600" y="1692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158750</xdr:rowOff>
    </xdr:from>
    <xdr:to>
      <xdr:col>81</xdr:col>
      <xdr:colOff>101600</xdr:colOff>
      <xdr:row>108</xdr:row>
      <xdr:rowOff>88900</xdr:rowOff>
    </xdr:to>
    <xdr:sp macro="" textlink="">
      <xdr:nvSpPr>
        <xdr:cNvPr id="386" name="楕円 385"/>
        <xdr:cNvSpPr/>
      </xdr:nvSpPr>
      <xdr:spPr>
        <a:xfrm>
          <a:off x="15430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95250</xdr:rowOff>
    </xdr:from>
    <xdr:to>
      <xdr:col>85</xdr:col>
      <xdr:colOff>127000</xdr:colOff>
      <xdr:row>108</xdr:row>
      <xdr:rowOff>38100</xdr:rowOff>
    </xdr:to>
    <xdr:cxnSp macro="">
      <xdr:nvCxnSpPr>
        <xdr:cNvPr id="387" name="直線コネクタ 386"/>
        <xdr:cNvCxnSpPr/>
      </xdr:nvCxnSpPr>
      <xdr:spPr>
        <a:xfrm flipV="1">
          <a:off x="15481300" y="17068800"/>
          <a:ext cx="838200" cy="148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105427</xdr:rowOff>
    </xdr:from>
    <xdr:ext cx="405111" cy="259045"/>
    <xdr:sp macro="" textlink="">
      <xdr:nvSpPr>
        <xdr:cNvPr id="388" name="n_1mainValue【公民館】&#10;有形固定資産減価償却率"/>
        <xdr:cNvSpPr txBox="1"/>
      </xdr:nvSpPr>
      <xdr:spPr>
        <a:xfrm>
          <a:off x="15266044" y="182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89" name="正方形/長方形 3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390" name="正方形/長方形 389"/>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391" name="正方形/長方形 390"/>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392" name="正方形/長方形 391"/>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393" name="正方形/長方形 392"/>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94" name="正方形/長方形 3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95" name="テキスト ボックス 3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96" name="直線コネクタ 3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397" name="テキスト ボックス 39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98" name="直線コネクタ 3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99" name="テキスト ボックス 3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00" name="直線コネクタ 3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01" name="テキスト ボックス 4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02" name="直線コネクタ 4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03" name="テキスト ボックス 4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05" name="テキスト ボックス 4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06" name="テキスト ボックス 4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07" name="テキスト ボックス 4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08" name="テキスト ボックス 4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09" name="テキスト ボックス 4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158750</xdr:rowOff>
    </xdr:from>
    <xdr:to>
      <xdr:col>116</xdr:col>
      <xdr:colOff>114300</xdr:colOff>
      <xdr:row>102</xdr:row>
      <xdr:rowOff>88900</xdr:rowOff>
    </xdr:to>
    <xdr:sp macro="" textlink="">
      <xdr:nvSpPr>
        <xdr:cNvPr id="410" name="楕円 409"/>
        <xdr:cNvSpPr/>
      </xdr:nvSpPr>
      <xdr:spPr>
        <a:xfrm>
          <a:off x="221107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60977</xdr:rowOff>
    </xdr:from>
    <xdr:ext cx="469744" cy="259045"/>
    <xdr:sp macro="" textlink="">
      <xdr:nvSpPr>
        <xdr:cNvPr id="411" name="【公民館】&#10;一人当たり面積該当値テキスト"/>
        <xdr:cNvSpPr txBox="1"/>
      </xdr:nvSpPr>
      <xdr:spPr>
        <a:xfrm>
          <a:off x="22199600" y="1737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412" name="楕円 411"/>
        <xdr:cNvSpPr/>
      </xdr:nvSpPr>
      <xdr:spPr>
        <a:xfrm>
          <a:off x="2127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38100</xdr:rowOff>
    </xdr:from>
    <xdr:to>
      <xdr:col>116</xdr:col>
      <xdr:colOff>63500</xdr:colOff>
      <xdr:row>106</xdr:row>
      <xdr:rowOff>114300</xdr:rowOff>
    </xdr:to>
    <xdr:cxnSp macro="">
      <xdr:nvCxnSpPr>
        <xdr:cNvPr id="413" name="直線コネクタ 412"/>
        <xdr:cNvCxnSpPr/>
      </xdr:nvCxnSpPr>
      <xdr:spPr>
        <a:xfrm flipV="1">
          <a:off x="21323300" y="17526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10177</xdr:rowOff>
    </xdr:from>
    <xdr:ext cx="469744" cy="259045"/>
    <xdr:sp macro="" textlink="">
      <xdr:nvSpPr>
        <xdr:cNvPr id="414" name="n_1mainValue【公民館】&#10;一人当たり面積"/>
        <xdr:cNvSpPr txBox="1"/>
      </xdr:nvSpPr>
      <xdr:spPr>
        <a:xfrm>
          <a:off x="21075727"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15" name="正方形/長方形 4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16" name="正方形/長方形 4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17" name="テキスト ボックス 4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有形固定資産減価償却率については、各項目が全体的に増加傾向にあり、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全国平均と比べても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おおむね</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数値が高</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特に認定こども園・幼稚園・保育所については県平均と比較して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ポイント高いが、これは、昭和５０年代に整備された幼稚園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園が、築年数</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年近くを経過することなどが影響している。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間施設・事業者等の運営状況、少子化の進展、将来的な保育需要を検証するとともに、子育て支援施設を公営で担うことの必要性や意義及び公私間格差是正の要請、かつ公共施設適正配置の見地から総合的に検討し、本市の教育・保育施設の機能集約（再編整備） を図る。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106,013
103,652
205.30
43,258,645
40,721,451
2,190,698
25,042,358
40,038,983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0" name="直線コネクタ 1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1" name="楕円 20"/>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50800</xdr:rowOff>
    </xdr:from>
    <xdr:ext cx="8896666" cy="259045"/>
    <xdr:sp macro="" textlink="">
      <xdr:nvSpPr>
        <xdr:cNvPr id="22" name="テキスト ボックス 21"/>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23" name="テキスト ボックス 22"/>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4" name="テキスト ボックス 23"/>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5" name="正方形/長方形 24"/>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28</xdr:row>
      <xdr:rowOff>50800</xdr:rowOff>
    </xdr:from>
    <xdr:to>
      <xdr:col>12</xdr:col>
      <xdr:colOff>0</xdr:colOff>
      <xdr:row>29</xdr:row>
      <xdr:rowOff>133350</xdr:rowOff>
    </xdr:to>
    <xdr:sp macro="" textlink="">
      <xdr:nvSpPr>
        <xdr:cNvPr id="26" name="正方形/長方形 25"/>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29</xdr:row>
      <xdr:rowOff>82550</xdr:rowOff>
    </xdr:from>
    <xdr:to>
      <xdr:col>12</xdr:col>
      <xdr:colOff>0</xdr:colOff>
      <xdr:row>30</xdr:row>
      <xdr:rowOff>165100</xdr:rowOff>
    </xdr:to>
    <xdr:sp macro="" textlink="">
      <xdr:nvSpPr>
        <xdr:cNvPr id="27" name="正方形/長方形 26"/>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28</xdr:row>
      <xdr:rowOff>50800</xdr:rowOff>
    </xdr:from>
    <xdr:to>
      <xdr:col>18</xdr:col>
      <xdr:colOff>127000</xdr:colOff>
      <xdr:row>29</xdr:row>
      <xdr:rowOff>133350</xdr:rowOff>
    </xdr:to>
    <xdr:sp macro="" textlink="">
      <xdr:nvSpPr>
        <xdr:cNvPr id="28" name="正方形/長方形 27"/>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29</xdr:row>
      <xdr:rowOff>82550</xdr:rowOff>
    </xdr:from>
    <xdr:to>
      <xdr:col>18</xdr:col>
      <xdr:colOff>127000</xdr:colOff>
      <xdr:row>30</xdr:row>
      <xdr:rowOff>165100</xdr:rowOff>
    </xdr:to>
    <xdr:sp macro="" textlink="">
      <xdr:nvSpPr>
        <xdr:cNvPr id="29" name="正方形/長方形 28"/>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0" name="正方形/長方形 2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31" name="テキスト ボックス 3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32" name="直線コネクタ 3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33" name="テキスト ボックス 3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34" name="直線コネクタ 3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35" name="テキスト ボックス 3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36" name="直線コネクタ 3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37" name="テキスト ボックス 3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38" name="直線コネクタ 3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39" name="テキスト ボックス 3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0" name="直線コネクタ 3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1" name="テキスト ボックス 4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42" name="直線コネクタ 4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43" name="テキスト ボックス 4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44" name="直線コネクタ 4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45" name="テキスト ボックス 4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4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47" name="テキスト ボックス 4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48" name="テキスト ボックス 4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49" name="テキスト ボックス 4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50" name="テキスト ボックス 4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51" name="テキスト ボックス 5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6350</xdr:rowOff>
    </xdr:from>
    <xdr:to>
      <xdr:col>24</xdr:col>
      <xdr:colOff>114300</xdr:colOff>
      <xdr:row>33</xdr:row>
      <xdr:rowOff>107950</xdr:rowOff>
    </xdr:to>
    <xdr:sp macro="" textlink="">
      <xdr:nvSpPr>
        <xdr:cNvPr id="52" name="楕円 51"/>
        <xdr:cNvSpPr/>
      </xdr:nvSpPr>
      <xdr:spPr>
        <a:xfrm>
          <a:off x="4584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80027</xdr:rowOff>
    </xdr:from>
    <xdr:ext cx="405111" cy="259045"/>
    <xdr:sp macro="" textlink="">
      <xdr:nvSpPr>
        <xdr:cNvPr id="53" name="【図書館】&#10;有形固定資産減価償却率該当値テキスト"/>
        <xdr:cNvSpPr txBox="1"/>
      </xdr:nvSpPr>
      <xdr:spPr>
        <a:xfrm>
          <a:off x="4673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82550</xdr:rowOff>
    </xdr:from>
    <xdr:to>
      <xdr:col>20</xdr:col>
      <xdr:colOff>38100</xdr:colOff>
      <xdr:row>42</xdr:row>
      <xdr:rowOff>12700</xdr:rowOff>
    </xdr:to>
    <xdr:sp macro="" textlink="">
      <xdr:nvSpPr>
        <xdr:cNvPr id="54" name="楕円 53"/>
        <xdr:cNvSpPr/>
      </xdr:nvSpPr>
      <xdr:spPr>
        <a:xfrm>
          <a:off x="3746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57150</xdr:rowOff>
    </xdr:from>
    <xdr:to>
      <xdr:col>24</xdr:col>
      <xdr:colOff>63500</xdr:colOff>
      <xdr:row>41</xdr:row>
      <xdr:rowOff>133350</xdr:rowOff>
    </xdr:to>
    <xdr:cxnSp macro="">
      <xdr:nvCxnSpPr>
        <xdr:cNvPr id="55" name="直線コネクタ 54"/>
        <xdr:cNvCxnSpPr/>
      </xdr:nvCxnSpPr>
      <xdr:spPr>
        <a:xfrm flipV="1">
          <a:off x="3797300" y="5715000"/>
          <a:ext cx="838200" cy="14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29227</xdr:rowOff>
    </xdr:from>
    <xdr:ext cx="405111" cy="259045"/>
    <xdr:sp macro="" textlink="">
      <xdr:nvSpPr>
        <xdr:cNvPr id="56" name="n_1mainValue【図書館】&#10;有形固定資産減価償却率"/>
        <xdr:cNvSpPr txBox="1"/>
      </xdr:nvSpPr>
      <xdr:spPr>
        <a:xfrm>
          <a:off x="3582044" y="688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57" name="正方形/長方形 5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34</xdr:col>
      <xdr:colOff>127000</xdr:colOff>
      <xdr:row>28</xdr:row>
      <xdr:rowOff>50800</xdr:rowOff>
    </xdr:from>
    <xdr:to>
      <xdr:col>42</xdr:col>
      <xdr:colOff>127000</xdr:colOff>
      <xdr:row>29</xdr:row>
      <xdr:rowOff>133350</xdr:rowOff>
    </xdr:to>
    <xdr:sp macro="" textlink="">
      <xdr:nvSpPr>
        <xdr:cNvPr id="58" name="正方形/長方形 57"/>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29</xdr:row>
      <xdr:rowOff>82550</xdr:rowOff>
    </xdr:from>
    <xdr:to>
      <xdr:col>42</xdr:col>
      <xdr:colOff>127000</xdr:colOff>
      <xdr:row>30</xdr:row>
      <xdr:rowOff>165100</xdr:rowOff>
    </xdr:to>
    <xdr:sp macro="" textlink="">
      <xdr:nvSpPr>
        <xdr:cNvPr id="59" name="正方形/長方形 58"/>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28</xdr:row>
      <xdr:rowOff>50800</xdr:rowOff>
    </xdr:from>
    <xdr:to>
      <xdr:col>49</xdr:col>
      <xdr:colOff>63500</xdr:colOff>
      <xdr:row>29</xdr:row>
      <xdr:rowOff>133350</xdr:rowOff>
    </xdr:to>
    <xdr:sp macro="" textlink="">
      <xdr:nvSpPr>
        <xdr:cNvPr id="60" name="正方形/長方形 59"/>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29</xdr:row>
      <xdr:rowOff>82550</xdr:rowOff>
    </xdr:from>
    <xdr:to>
      <xdr:col>49</xdr:col>
      <xdr:colOff>63500</xdr:colOff>
      <xdr:row>30</xdr:row>
      <xdr:rowOff>165100</xdr:rowOff>
    </xdr:to>
    <xdr:sp macro="" textlink="">
      <xdr:nvSpPr>
        <xdr:cNvPr id="61" name="正方形/長方形 60"/>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62" name="正方形/長方形 6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63" name="テキスト ボックス 6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64" name="直線コネクタ 6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65" name="テキスト ボックス 6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66" name="直線コネクタ 6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67" name="テキスト ボックス 6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68" name="直線コネクタ 6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69" name="テキスト ボックス 6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7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1" name="テキスト ボックス 7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2" name="テキスト ボックス 7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3" name="テキスト ボックス 7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4" name="テキスト ボックス 7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5" name="テキスト ボックス 7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76" name="楕円 75"/>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156227</xdr:rowOff>
    </xdr:from>
    <xdr:ext cx="469744" cy="259045"/>
    <xdr:sp macro="" textlink="">
      <xdr:nvSpPr>
        <xdr:cNvPr id="77" name="【図書館】&#10;一人当たり面積該当値テキスト"/>
        <xdr:cNvSpPr txBox="1"/>
      </xdr:nvSpPr>
      <xdr:spPr>
        <a:xfrm>
          <a:off x="105156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78" name="楕円 77"/>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79" name="直線コネクタ 78"/>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80"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1" name="正方形/長方形 8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50</xdr:row>
      <xdr:rowOff>88900</xdr:rowOff>
    </xdr:from>
    <xdr:to>
      <xdr:col>12</xdr:col>
      <xdr:colOff>0</xdr:colOff>
      <xdr:row>52</xdr:row>
      <xdr:rowOff>0</xdr:rowOff>
    </xdr:to>
    <xdr:sp macro="" textlink="">
      <xdr:nvSpPr>
        <xdr:cNvPr id="82" name="正方形/長方形 81"/>
        <xdr:cNvSpPr/>
      </xdr:nvSpPr>
      <xdr:spPr>
        <a:xfrm>
          <a:off x="76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51</xdr:row>
      <xdr:rowOff>120650</xdr:rowOff>
    </xdr:from>
    <xdr:to>
      <xdr:col>12</xdr:col>
      <xdr:colOff>0</xdr:colOff>
      <xdr:row>53</xdr:row>
      <xdr:rowOff>31750</xdr:rowOff>
    </xdr:to>
    <xdr:sp macro="" textlink="">
      <xdr:nvSpPr>
        <xdr:cNvPr id="83" name="正方形/長方形 82"/>
        <xdr:cNvSpPr/>
      </xdr:nvSpPr>
      <xdr:spPr>
        <a:xfrm>
          <a:off x="76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50</xdr:row>
      <xdr:rowOff>88900</xdr:rowOff>
    </xdr:from>
    <xdr:to>
      <xdr:col>18</xdr:col>
      <xdr:colOff>127000</xdr:colOff>
      <xdr:row>52</xdr:row>
      <xdr:rowOff>0</xdr:rowOff>
    </xdr:to>
    <xdr:sp macro="" textlink="">
      <xdr:nvSpPr>
        <xdr:cNvPr id="84" name="正方形/長方形 83"/>
        <xdr:cNvSpPr/>
      </xdr:nvSpPr>
      <xdr:spPr>
        <a:xfrm>
          <a:off x="20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51</xdr:row>
      <xdr:rowOff>120650</xdr:rowOff>
    </xdr:from>
    <xdr:to>
      <xdr:col>18</xdr:col>
      <xdr:colOff>127000</xdr:colOff>
      <xdr:row>53</xdr:row>
      <xdr:rowOff>31750</xdr:rowOff>
    </xdr:to>
    <xdr:sp macro="" textlink="">
      <xdr:nvSpPr>
        <xdr:cNvPr id="85" name="正方形/長方形 84"/>
        <xdr:cNvSpPr/>
      </xdr:nvSpPr>
      <xdr:spPr>
        <a:xfrm>
          <a:off x="20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86" name="正方形/長方形 8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87" name="テキスト ボックス 8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88" name="直線コネクタ 8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89" name="テキスト ボックス 8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90" name="直線コネクタ 8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91" name="テキスト ボックス 9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92" name="直線コネクタ 9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93" name="テキスト ボックス 9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94" name="直線コネクタ 9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95" name="テキスト ボックス 9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96" name="直線コネクタ 9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97" name="テキスト ボックス 9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98" name="直線コネクタ 9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99" name="テキスト ボックス 9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0" name="直線コネクタ 9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01" name="テキスト ボックス 10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0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03" name="テキスト ボックス 10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04" name="テキスト ボックス 10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05" name="テキスト ボックス 10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06" name="テキスト ボックス 10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07" name="テキスト ボックス 10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139700</xdr:rowOff>
    </xdr:from>
    <xdr:to>
      <xdr:col>24</xdr:col>
      <xdr:colOff>114300</xdr:colOff>
      <xdr:row>55</xdr:row>
      <xdr:rowOff>69850</xdr:rowOff>
    </xdr:to>
    <xdr:sp macro="" textlink="">
      <xdr:nvSpPr>
        <xdr:cNvPr id="108" name="楕円 107"/>
        <xdr:cNvSpPr/>
      </xdr:nvSpPr>
      <xdr:spPr>
        <a:xfrm>
          <a:off x="45847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41927</xdr:rowOff>
    </xdr:from>
    <xdr:ext cx="405111" cy="259045"/>
    <xdr:sp macro="" textlink="">
      <xdr:nvSpPr>
        <xdr:cNvPr id="109" name="【体育館・プール】&#10;有形固定資産減価償却率該当値テキスト"/>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10" name="楕円 109"/>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19050</xdr:rowOff>
    </xdr:from>
    <xdr:to>
      <xdr:col>24</xdr:col>
      <xdr:colOff>63500</xdr:colOff>
      <xdr:row>64</xdr:row>
      <xdr:rowOff>76200</xdr:rowOff>
    </xdr:to>
    <xdr:cxnSp macro="">
      <xdr:nvCxnSpPr>
        <xdr:cNvPr id="111" name="直線コネクタ 110"/>
        <xdr:cNvCxnSpPr/>
      </xdr:nvCxnSpPr>
      <xdr:spPr>
        <a:xfrm flipV="1">
          <a:off x="3797300" y="9448800"/>
          <a:ext cx="838200" cy="160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143527</xdr:rowOff>
    </xdr:from>
    <xdr:ext cx="405111" cy="259045"/>
    <xdr:sp macro="" textlink="">
      <xdr:nvSpPr>
        <xdr:cNvPr id="112" name="n_1mainValue【体育館・プール】&#10;有形固定資産減価償却率"/>
        <xdr:cNvSpPr txBox="1"/>
      </xdr:nvSpPr>
      <xdr:spPr>
        <a:xfrm>
          <a:off x="3582044" y="1077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13" name="正方形/長方形 11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34</xdr:col>
      <xdr:colOff>127000</xdr:colOff>
      <xdr:row>50</xdr:row>
      <xdr:rowOff>88900</xdr:rowOff>
    </xdr:from>
    <xdr:to>
      <xdr:col>42</xdr:col>
      <xdr:colOff>127000</xdr:colOff>
      <xdr:row>52</xdr:row>
      <xdr:rowOff>0</xdr:rowOff>
    </xdr:to>
    <xdr:sp macro="" textlink="">
      <xdr:nvSpPr>
        <xdr:cNvPr id="114" name="正方形/長方形 113"/>
        <xdr:cNvSpPr/>
      </xdr:nvSpPr>
      <xdr:spPr>
        <a:xfrm>
          <a:off x="660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51</xdr:row>
      <xdr:rowOff>120650</xdr:rowOff>
    </xdr:from>
    <xdr:to>
      <xdr:col>42</xdr:col>
      <xdr:colOff>127000</xdr:colOff>
      <xdr:row>53</xdr:row>
      <xdr:rowOff>31750</xdr:rowOff>
    </xdr:to>
    <xdr:sp macro="" textlink="">
      <xdr:nvSpPr>
        <xdr:cNvPr id="115" name="正方形/長方形 114"/>
        <xdr:cNvSpPr/>
      </xdr:nvSpPr>
      <xdr:spPr>
        <a:xfrm>
          <a:off x="660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50</xdr:row>
      <xdr:rowOff>88900</xdr:rowOff>
    </xdr:from>
    <xdr:to>
      <xdr:col>49</xdr:col>
      <xdr:colOff>63500</xdr:colOff>
      <xdr:row>52</xdr:row>
      <xdr:rowOff>0</xdr:rowOff>
    </xdr:to>
    <xdr:sp macro="" textlink="">
      <xdr:nvSpPr>
        <xdr:cNvPr id="116" name="正方形/長方形 115"/>
        <xdr:cNvSpPr/>
      </xdr:nvSpPr>
      <xdr:spPr>
        <a:xfrm>
          <a:off x="78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51</xdr:row>
      <xdr:rowOff>120650</xdr:rowOff>
    </xdr:from>
    <xdr:to>
      <xdr:col>49</xdr:col>
      <xdr:colOff>63500</xdr:colOff>
      <xdr:row>53</xdr:row>
      <xdr:rowOff>31750</xdr:rowOff>
    </xdr:to>
    <xdr:sp macro="" textlink="">
      <xdr:nvSpPr>
        <xdr:cNvPr id="117" name="正方形/長方形 116"/>
        <xdr:cNvSpPr/>
      </xdr:nvSpPr>
      <xdr:spPr>
        <a:xfrm>
          <a:off x="78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8" name="正方形/長方形 1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9" name="テキスト ボックス 1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20" name="直線コネクタ 1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21" name="テキスト ボックス 120"/>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2" name="直線コネクタ 12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3" name="テキスト ボックス 12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82550</xdr:rowOff>
    </xdr:from>
    <xdr:to>
      <xdr:col>55</xdr:col>
      <xdr:colOff>50800</xdr:colOff>
      <xdr:row>58</xdr:row>
      <xdr:rowOff>12700</xdr:rowOff>
    </xdr:to>
    <xdr:sp macro="" textlink="">
      <xdr:nvSpPr>
        <xdr:cNvPr id="134" name="楕円 133"/>
        <xdr:cNvSpPr/>
      </xdr:nvSpPr>
      <xdr:spPr>
        <a:xfrm>
          <a:off x="10426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156227</xdr:rowOff>
    </xdr:from>
    <xdr:ext cx="469744" cy="259045"/>
    <xdr:sp macro="" textlink="">
      <xdr:nvSpPr>
        <xdr:cNvPr id="135" name="【体育館・プール】&#10;一人当たり面積該当値テキスト"/>
        <xdr:cNvSpPr txBox="1"/>
      </xdr:nvSpPr>
      <xdr:spPr>
        <a:xfrm>
          <a:off x="10515600" y="97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158750</xdr:rowOff>
    </xdr:from>
    <xdr:to>
      <xdr:col>50</xdr:col>
      <xdr:colOff>165100</xdr:colOff>
      <xdr:row>62</xdr:row>
      <xdr:rowOff>88900</xdr:rowOff>
    </xdr:to>
    <xdr:sp macro="" textlink="">
      <xdr:nvSpPr>
        <xdr:cNvPr id="136" name="楕円 135"/>
        <xdr:cNvSpPr/>
      </xdr:nvSpPr>
      <xdr:spPr>
        <a:xfrm>
          <a:off x="958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133350</xdr:rowOff>
    </xdr:from>
    <xdr:to>
      <xdr:col>55</xdr:col>
      <xdr:colOff>0</xdr:colOff>
      <xdr:row>62</xdr:row>
      <xdr:rowOff>38100</xdr:rowOff>
    </xdr:to>
    <xdr:cxnSp macro="">
      <xdr:nvCxnSpPr>
        <xdr:cNvPr id="137" name="直線コネクタ 136"/>
        <xdr:cNvCxnSpPr/>
      </xdr:nvCxnSpPr>
      <xdr:spPr>
        <a:xfrm flipV="1">
          <a:off x="9639300" y="9906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105427</xdr:rowOff>
    </xdr:from>
    <xdr:ext cx="469744" cy="259045"/>
    <xdr:sp macro="" textlink="">
      <xdr:nvSpPr>
        <xdr:cNvPr id="138" name="n_1mainValue【体育館・プール】&#10;一人当たり面積"/>
        <xdr:cNvSpPr txBox="1"/>
      </xdr:nvSpPr>
      <xdr:spPr>
        <a:xfrm>
          <a:off x="93917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72</xdr:row>
      <xdr:rowOff>127000</xdr:rowOff>
    </xdr:from>
    <xdr:to>
      <xdr:col>12</xdr:col>
      <xdr:colOff>0</xdr:colOff>
      <xdr:row>74</xdr:row>
      <xdr:rowOff>38100</xdr:rowOff>
    </xdr:to>
    <xdr:sp macro="" textlink="">
      <xdr:nvSpPr>
        <xdr:cNvPr id="140" name="正方形/長方形 139"/>
        <xdr:cNvSpPr/>
      </xdr:nvSpPr>
      <xdr:spPr>
        <a:xfrm>
          <a:off x="76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73</xdr:row>
      <xdr:rowOff>158750</xdr:rowOff>
    </xdr:from>
    <xdr:to>
      <xdr:col>12</xdr:col>
      <xdr:colOff>0</xdr:colOff>
      <xdr:row>75</xdr:row>
      <xdr:rowOff>69850</xdr:rowOff>
    </xdr:to>
    <xdr:sp macro="" textlink="">
      <xdr:nvSpPr>
        <xdr:cNvPr id="141" name="正方形/長方形 140"/>
        <xdr:cNvSpPr/>
      </xdr:nvSpPr>
      <xdr:spPr>
        <a:xfrm>
          <a:off x="76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72</xdr:row>
      <xdr:rowOff>127000</xdr:rowOff>
    </xdr:from>
    <xdr:to>
      <xdr:col>18</xdr:col>
      <xdr:colOff>127000</xdr:colOff>
      <xdr:row>74</xdr:row>
      <xdr:rowOff>38100</xdr:rowOff>
    </xdr:to>
    <xdr:sp macro="" textlink="">
      <xdr:nvSpPr>
        <xdr:cNvPr id="142" name="正方形/長方形 141"/>
        <xdr:cNvSpPr/>
      </xdr:nvSpPr>
      <xdr:spPr>
        <a:xfrm>
          <a:off x="20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73</xdr:row>
      <xdr:rowOff>158750</xdr:rowOff>
    </xdr:from>
    <xdr:to>
      <xdr:col>18</xdr:col>
      <xdr:colOff>127000</xdr:colOff>
      <xdr:row>75</xdr:row>
      <xdr:rowOff>69850</xdr:rowOff>
    </xdr:to>
    <xdr:sp macro="" textlink="">
      <xdr:nvSpPr>
        <xdr:cNvPr id="143" name="正方形/長方形 142"/>
        <xdr:cNvSpPr/>
      </xdr:nvSpPr>
      <xdr:spPr>
        <a:xfrm>
          <a:off x="20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47" name="テキスト ボックス 14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57" name="テキスト ボックス 15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59" name="テキスト ボックス 15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166" name="楕円 165"/>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156227</xdr:rowOff>
    </xdr:from>
    <xdr:ext cx="405111" cy="259045"/>
    <xdr:sp macro="" textlink="">
      <xdr:nvSpPr>
        <xdr:cNvPr id="167" name="【福祉施設】&#10;有形固定資産減価償却率該当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6350</xdr:rowOff>
    </xdr:from>
    <xdr:to>
      <xdr:col>20</xdr:col>
      <xdr:colOff>38100</xdr:colOff>
      <xdr:row>85</xdr:row>
      <xdr:rowOff>107950</xdr:rowOff>
    </xdr:to>
    <xdr:sp macro="" textlink="">
      <xdr:nvSpPr>
        <xdr:cNvPr id="168" name="楕円 167"/>
        <xdr:cNvSpPr/>
      </xdr:nvSpPr>
      <xdr:spPr>
        <a:xfrm>
          <a:off x="3746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85</xdr:row>
      <xdr:rowOff>57150</xdr:rowOff>
    </xdr:to>
    <xdr:cxnSp macro="">
      <xdr:nvCxnSpPr>
        <xdr:cNvPr id="169" name="直線コネクタ 168"/>
        <xdr:cNvCxnSpPr/>
      </xdr:nvCxnSpPr>
      <xdr:spPr>
        <a:xfrm flipV="1">
          <a:off x="3797300" y="13335000"/>
          <a:ext cx="838200" cy="129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124477</xdr:rowOff>
    </xdr:from>
    <xdr:ext cx="405111" cy="259045"/>
    <xdr:sp macro="" textlink="">
      <xdr:nvSpPr>
        <xdr:cNvPr id="170" name="n_1mainValue【福祉施設】&#10;有形固定資産減価償却率"/>
        <xdr:cNvSpPr txBox="1"/>
      </xdr:nvSpPr>
      <xdr:spPr>
        <a:xfrm>
          <a:off x="3582044" y="1435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34</xdr:col>
      <xdr:colOff>127000</xdr:colOff>
      <xdr:row>72</xdr:row>
      <xdr:rowOff>127000</xdr:rowOff>
    </xdr:from>
    <xdr:to>
      <xdr:col>42</xdr:col>
      <xdr:colOff>127000</xdr:colOff>
      <xdr:row>74</xdr:row>
      <xdr:rowOff>38100</xdr:rowOff>
    </xdr:to>
    <xdr:sp macro="" textlink="">
      <xdr:nvSpPr>
        <xdr:cNvPr id="172" name="正方形/長方形 171"/>
        <xdr:cNvSpPr/>
      </xdr:nvSpPr>
      <xdr:spPr>
        <a:xfrm>
          <a:off x="660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73</xdr:row>
      <xdr:rowOff>158750</xdr:rowOff>
    </xdr:from>
    <xdr:to>
      <xdr:col>42</xdr:col>
      <xdr:colOff>127000</xdr:colOff>
      <xdr:row>75</xdr:row>
      <xdr:rowOff>69850</xdr:rowOff>
    </xdr:to>
    <xdr:sp macro="" textlink="">
      <xdr:nvSpPr>
        <xdr:cNvPr id="173" name="正方形/長方形 172"/>
        <xdr:cNvSpPr/>
      </xdr:nvSpPr>
      <xdr:spPr>
        <a:xfrm>
          <a:off x="660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72</xdr:row>
      <xdr:rowOff>127000</xdr:rowOff>
    </xdr:from>
    <xdr:to>
      <xdr:col>49</xdr:col>
      <xdr:colOff>63500</xdr:colOff>
      <xdr:row>74</xdr:row>
      <xdr:rowOff>38100</xdr:rowOff>
    </xdr:to>
    <xdr:sp macro="" textlink="">
      <xdr:nvSpPr>
        <xdr:cNvPr id="174" name="正方形/長方形 173"/>
        <xdr:cNvSpPr/>
      </xdr:nvSpPr>
      <xdr:spPr>
        <a:xfrm>
          <a:off x="78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73</xdr:row>
      <xdr:rowOff>158750</xdr:rowOff>
    </xdr:from>
    <xdr:to>
      <xdr:col>49</xdr:col>
      <xdr:colOff>63500</xdr:colOff>
      <xdr:row>75</xdr:row>
      <xdr:rowOff>69850</xdr:rowOff>
    </xdr:to>
    <xdr:sp macro="" textlink="">
      <xdr:nvSpPr>
        <xdr:cNvPr id="175" name="正方形/長方形 174"/>
        <xdr:cNvSpPr/>
      </xdr:nvSpPr>
      <xdr:spPr>
        <a:xfrm>
          <a:off x="78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179" name="テキスト ボックス 17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0" name="直線コネクタ 1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1" name="テキスト ボックス 1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2" name="直線コネクタ 18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3" name="テキスト ボックス 18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84" name="直線コネクタ 1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85" name="テキスト ボックス 1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87" name="テキスト ボックス 1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88" name="テキスト ボックス 1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89" name="テキスト ボックス 1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90" name="テキスト ボックス 1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91" name="テキスト ボックス 1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120650</xdr:rowOff>
    </xdr:from>
    <xdr:to>
      <xdr:col>55</xdr:col>
      <xdr:colOff>50800</xdr:colOff>
      <xdr:row>80</xdr:row>
      <xdr:rowOff>50800</xdr:rowOff>
    </xdr:to>
    <xdr:sp macro="" textlink="">
      <xdr:nvSpPr>
        <xdr:cNvPr id="192" name="楕円 191"/>
        <xdr:cNvSpPr/>
      </xdr:nvSpPr>
      <xdr:spPr>
        <a:xfrm>
          <a:off x="10426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22877</xdr:rowOff>
    </xdr:from>
    <xdr:ext cx="469744" cy="259045"/>
    <xdr:sp macro="" textlink="">
      <xdr:nvSpPr>
        <xdr:cNvPr id="193" name="【福祉施設】&#10;一人当たり面積該当値テキスト"/>
        <xdr:cNvSpPr txBox="1"/>
      </xdr:nvSpPr>
      <xdr:spPr>
        <a:xfrm>
          <a:off x="10515600"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194" name="楕円 193"/>
        <xdr:cNvSpPr/>
      </xdr:nvSpPr>
      <xdr:spPr>
        <a:xfrm>
          <a:off x="958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0</xdr:rowOff>
    </xdr:from>
    <xdr:to>
      <xdr:col>55</xdr:col>
      <xdr:colOff>0</xdr:colOff>
      <xdr:row>84</xdr:row>
      <xdr:rowOff>76200</xdr:rowOff>
    </xdr:to>
    <xdr:cxnSp macro="">
      <xdr:nvCxnSpPr>
        <xdr:cNvPr id="195" name="直線コネクタ 194"/>
        <xdr:cNvCxnSpPr/>
      </xdr:nvCxnSpPr>
      <xdr:spPr>
        <a:xfrm flipV="1">
          <a:off x="9639300" y="13716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143527</xdr:rowOff>
    </xdr:from>
    <xdr:ext cx="469744" cy="259045"/>
    <xdr:sp macro="" textlink="">
      <xdr:nvSpPr>
        <xdr:cNvPr id="196" name="n_1mainValue【福祉施設】&#10;一人当たり面積"/>
        <xdr:cNvSpPr txBox="1"/>
      </xdr:nvSpPr>
      <xdr:spPr>
        <a:xfrm>
          <a:off x="9391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97" name="正方形/長方形 1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198" name="正方形/長方形 19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199" name="正方形/長方形 19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00" name="正方形/長方形 19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01" name="正方形/長方形 20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02" name="正方形/長方形 20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03" name="テキスト ボックス 20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04" name="直線コネクタ 20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05" name="テキスト ボックス 20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06" name="直線コネクタ 20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07" name="テキスト ボックス 20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08" name="直線コネクタ 20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09" name="テキスト ボックス 20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10" name="直線コネクタ 20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11" name="テキスト ボックス 21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12" name="直線コネクタ 21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13" name="テキスト ボックス 21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14" name="直線コネクタ 2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15" name="テキスト ボックス 21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1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7" name="テキスト ボックス 2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8" name="テキスト ボックス 2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9" name="テキスト ボックス 2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0" name="テキスト ボックス 2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1" name="テキスト ボックス 2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82550</xdr:rowOff>
    </xdr:from>
    <xdr:to>
      <xdr:col>24</xdr:col>
      <xdr:colOff>114300</xdr:colOff>
      <xdr:row>102</xdr:row>
      <xdr:rowOff>12700</xdr:rowOff>
    </xdr:to>
    <xdr:sp macro="" textlink="">
      <xdr:nvSpPr>
        <xdr:cNvPr id="222" name="楕円 221"/>
        <xdr:cNvSpPr/>
      </xdr:nvSpPr>
      <xdr:spPr>
        <a:xfrm>
          <a:off x="4584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156227</xdr:rowOff>
    </xdr:from>
    <xdr:ext cx="405111" cy="259045"/>
    <xdr:sp macro="" textlink="">
      <xdr:nvSpPr>
        <xdr:cNvPr id="223" name="【市民会館】&#10;有形固定資産減価償却率該当値テキスト"/>
        <xdr:cNvSpPr txBox="1"/>
      </xdr:nvSpPr>
      <xdr:spPr>
        <a:xfrm>
          <a:off x="4673600"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139700</xdr:rowOff>
    </xdr:from>
    <xdr:to>
      <xdr:col>20</xdr:col>
      <xdr:colOff>38100</xdr:colOff>
      <xdr:row>107</xdr:row>
      <xdr:rowOff>69850</xdr:rowOff>
    </xdr:to>
    <xdr:sp macro="" textlink="">
      <xdr:nvSpPr>
        <xdr:cNvPr id="224" name="楕円 223"/>
        <xdr:cNvSpPr/>
      </xdr:nvSpPr>
      <xdr:spPr>
        <a:xfrm>
          <a:off x="3746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133350</xdr:rowOff>
    </xdr:from>
    <xdr:to>
      <xdr:col>24</xdr:col>
      <xdr:colOff>63500</xdr:colOff>
      <xdr:row>107</xdr:row>
      <xdr:rowOff>19050</xdr:rowOff>
    </xdr:to>
    <xdr:cxnSp macro="">
      <xdr:nvCxnSpPr>
        <xdr:cNvPr id="225" name="直線コネクタ 224"/>
        <xdr:cNvCxnSpPr/>
      </xdr:nvCxnSpPr>
      <xdr:spPr>
        <a:xfrm flipV="1">
          <a:off x="3797300" y="17449800"/>
          <a:ext cx="8382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86377</xdr:rowOff>
    </xdr:from>
    <xdr:ext cx="405111" cy="259045"/>
    <xdr:sp macro="" textlink="">
      <xdr:nvSpPr>
        <xdr:cNvPr id="226" name="n_1mainValue【市民会館】&#10;有形固定資産減価償却率"/>
        <xdr:cNvSpPr txBox="1"/>
      </xdr:nvSpPr>
      <xdr:spPr>
        <a:xfrm>
          <a:off x="35820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7" name="正方形/長方形 2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28" name="正方形/長方形 22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29" name="正方形/長方形 22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30" name="正方形/長方形 22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31" name="正方形/長方形 23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2" name="正方形/長方形 2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3" name="テキスト ボックス 2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4" name="直線コネクタ 2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35" name="テキスト ボックス 23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36" name="直線コネクタ 2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37" name="テキスト ボックス 23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8" name="直線コネクタ 2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9" name="テキスト ボックス 2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41" name="テキスト ボックス 2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2" name="テキスト ボックス 2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3" name="テキスト ボックス 2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4" name="テキスト ボックス 2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5" name="テキスト ボックス 2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246" name="楕円 245"/>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99077</xdr:rowOff>
    </xdr:from>
    <xdr:ext cx="469744" cy="259045"/>
    <xdr:sp macro="" textlink="">
      <xdr:nvSpPr>
        <xdr:cNvPr id="247" name="【市民会館】&#10;一人当たり面積該当値テキスト"/>
        <xdr:cNvSpPr txBox="1"/>
      </xdr:nvSpPr>
      <xdr:spPr>
        <a:xfrm>
          <a:off x="10515600"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25400</xdr:rowOff>
    </xdr:from>
    <xdr:to>
      <xdr:col>50</xdr:col>
      <xdr:colOff>165100</xdr:colOff>
      <xdr:row>104</xdr:row>
      <xdr:rowOff>127000</xdr:rowOff>
    </xdr:to>
    <xdr:sp macro="" textlink="">
      <xdr:nvSpPr>
        <xdr:cNvPr id="248" name="楕円 247"/>
        <xdr:cNvSpPr/>
      </xdr:nvSpPr>
      <xdr:spPr>
        <a:xfrm>
          <a:off x="958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76200</xdr:rowOff>
    </xdr:from>
    <xdr:to>
      <xdr:col>55</xdr:col>
      <xdr:colOff>0</xdr:colOff>
      <xdr:row>104</xdr:row>
      <xdr:rowOff>76200</xdr:rowOff>
    </xdr:to>
    <xdr:cxnSp macro="">
      <xdr:nvCxnSpPr>
        <xdr:cNvPr id="249" name="直線コネクタ 248"/>
        <xdr:cNvCxnSpPr/>
      </xdr:nvCxnSpPr>
      <xdr:spPr>
        <a:xfrm>
          <a:off x="9639300" y="1790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143527</xdr:rowOff>
    </xdr:from>
    <xdr:ext cx="469744" cy="259045"/>
    <xdr:sp macro="" textlink="">
      <xdr:nvSpPr>
        <xdr:cNvPr id="250" name="n_1mainValue【市民会館】&#10;一人当たり面積"/>
        <xdr:cNvSpPr txBox="1"/>
      </xdr:nvSpPr>
      <xdr:spPr>
        <a:xfrm>
          <a:off x="9391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1" name="正方形/長方形 2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28</xdr:row>
      <xdr:rowOff>50800</xdr:rowOff>
    </xdr:from>
    <xdr:to>
      <xdr:col>73</xdr:col>
      <xdr:colOff>63500</xdr:colOff>
      <xdr:row>29</xdr:row>
      <xdr:rowOff>133350</xdr:rowOff>
    </xdr:to>
    <xdr:sp macro="" textlink="">
      <xdr:nvSpPr>
        <xdr:cNvPr id="252" name="正方形/長方形 251"/>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29</xdr:row>
      <xdr:rowOff>82550</xdr:rowOff>
    </xdr:from>
    <xdr:to>
      <xdr:col>73</xdr:col>
      <xdr:colOff>63500</xdr:colOff>
      <xdr:row>30</xdr:row>
      <xdr:rowOff>165100</xdr:rowOff>
    </xdr:to>
    <xdr:sp macro="" textlink="">
      <xdr:nvSpPr>
        <xdr:cNvPr id="253" name="正方形/長方形 252"/>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28</xdr:row>
      <xdr:rowOff>50800</xdr:rowOff>
    </xdr:from>
    <xdr:to>
      <xdr:col>80</xdr:col>
      <xdr:colOff>0</xdr:colOff>
      <xdr:row>29</xdr:row>
      <xdr:rowOff>133350</xdr:rowOff>
    </xdr:to>
    <xdr:sp macro="" textlink="">
      <xdr:nvSpPr>
        <xdr:cNvPr id="254" name="正方形/長方形 253"/>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29</xdr:row>
      <xdr:rowOff>82550</xdr:rowOff>
    </xdr:from>
    <xdr:to>
      <xdr:col>80</xdr:col>
      <xdr:colOff>0</xdr:colOff>
      <xdr:row>30</xdr:row>
      <xdr:rowOff>165100</xdr:rowOff>
    </xdr:to>
    <xdr:sp macro="" textlink="">
      <xdr:nvSpPr>
        <xdr:cNvPr id="255" name="正方形/長方形 254"/>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6" name="正方形/長方形 2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7" name="テキスト ボックス 2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8" name="直線コネクタ 2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259" name="テキスト ボックス 25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260" name="直線コネクタ 25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261" name="テキスト ボックス 26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262" name="直線コネクタ 26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263" name="テキスト ボックス 26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264" name="直線コネクタ 26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265" name="テキスト ボックス 26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266" name="直線コネクタ 26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267" name="テキスト ボックス 26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8" name="直線コネクタ 2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269" name="テキスト ボックス 26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1" name="テキスト ボックス 2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2" name="テキスト ボックス 2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3" name="テキスト ボックス 2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4" name="テキスト ボックス 2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5" name="テキスト ボックス 2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116840</xdr:rowOff>
    </xdr:from>
    <xdr:to>
      <xdr:col>85</xdr:col>
      <xdr:colOff>177800</xdr:colOff>
      <xdr:row>33</xdr:row>
      <xdr:rowOff>46990</xdr:rowOff>
    </xdr:to>
    <xdr:sp macro="" textlink="">
      <xdr:nvSpPr>
        <xdr:cNvPr id="276" name="楕円 275"/>
        <xdr:cNvSpPr/>
      </xdr:nvSpPr>
      <xdr:spPr>
        <a:xfrm>
          <a:off x="16268700" y="560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19067</xdr:rowOff>
    </xdr:from>
    <xdr:ext cx="405111" cy="259045"/>
    <xdr:sp macro="" textlink="">
      <xdr:nvSpPr>
        <xdr:cNvPr id="277" name="【一般廃棄物処理施設】&#10;有形固定資産減価償却率該当値テキスト"/>
        <xdr:cNvSpPr txBox="1"/>
      </xdr:nvSpPr>
      <xdr:spPr>
        <a:xfrm>
          <a:off x="16357600" y="550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151130</xdr:rowOff>
    </xdr:from>
    <xdr:to>
      <xdr:col>81</xdr:col>
      <xdr:colOff>101600</xdr:colOff>
      <xdr:row>40</xdr:row>
      <xdr:rowOff>81280</xdr:rowOff>
    </xdr:to>
    <xdr:sp macro="" textlink="">
      <xdr:nvSpPr>
        <xdr:cNvPr id="278" name="楕円 277"/>
        <xdr:cNvSpPr/>
      </xdr:nvSpPr>
      <xdr:spPr>
        <a:xfrm>
          <a:off x="1543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167640</xdr:rowOff>
    </xdr:from>
    <xdr:to>
      <xdr:col>85</xdr:col>
      <xdr:colOff>127000</xdr:colOff>
      <xdr:row>40</xdr:row>
      <xdr:rowOff>30480</xdr:rowOff>
    </xdr:to>
    <xdr:cxnSp macro="">
      <xdr:nvCxnSpPr>
        <xdr:cNvPr id="279" name="直線コネクタ 278"/>
        <xdr:cNvCxnSpPr/>
      </xdr:nvCxnSpPr>
      <xdr:spPr>
        <a:xfrm flipV="1">
          <a:off x="15481300" y="5654040"/>
          <a:ext cx="838200" cy="123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97807</xdr:rowOff>
    </xdr:from>
    <xdr:ext cx="405111" cy="259045"/>
    <xdr:sp macro="" textlink="">
      <xdr:nvSpPr>
        <xdr:cNvPr id="280" name="n_1mainValue【一般廃棄物処理施設】&#10;有形固定資産減価償却率"/>
        <xdr:cNvSpPr txBox="1"/>
      </xdr:nvSpPr>
      <xdr:spPr>
        <a:xfrm>
          <a:off x="152660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1" name="正方形/長方形 2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0</xdr:colOff>
      <xdr:row>28</xdr:row>
      <xdr:rowOff>50800</xdr:rowOff>
    </xdr:from>
    <xdr:to>
      <xdr:col>104</xdr:col>
      <xdr:colOff>0</xdr:colOff>
      <xdr:row>29</xdr:row>
      <xdr:rowOff>133350</xdr:rowOff>
    </xdr:to>
    <xdr:sp macro="" textlink="">
      <xdr:nvSpPr>
        <xdr:cNvPr id="282" name="正方形/長方形 281"/>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29</xdr:row>
      <xdr:rowOff>82550</xdr:rowOff>
    </xdr:from>
    <xdr:to>
      <xdr:col>104</xdr:col>
      <xdr:colOff>0</xdr:colOff>
      <xdr:row>30</xdr:row>
      <xdr:rowOff>165100</xdr:rowOff>
    </xdr:to>
    <xdr:sp macro="" textlink="">
      <xdr:nvSpPr>
        <xdr:cNvPr id="283" name="正方形/長方形 282"/>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28</xdr:row>
      <xdr:rowOff>50800</xdr:rowOff>
    </xdr:from>
    <xdr:to>
      <xdr:col>110</xdr:col>
      <xdr:colOff>127000</xdr:colOff>
      <xdr:row>29</xdr:row>
      <xdr:rowOff>133350</xdr:rowOff>
    </xdr:to>
    <xdr:sp macro="" textlink="">
      <xdr:nvSpPr>
        <xdr:cNvPr id="284" name="正方形/長方形 283"/>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29</xdr:row>
      <xdr:rowOff>82550</xdr:rowOff>
    </xdr:from>
    <xdr:to>
      <xdr:col>110</xdr:col>
      <xdr:colOff>127000</xdr:colOff>
      <xdr:row>30</xdr:row>
      <xdr:rowOff>165100</xdr:rowOff>
    </xdr:to>
    <xdr:sp macro="" textlink="">
      <xdr:nvSpPr>
        <xdr:cNvPr id="285" name="正方形/長方形 284"/>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6" name="正方形/長方形 2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7" name="テキスト ボックス 2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8" name="直線コネクタ 2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289" name="テキスト ボックス 288"/>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290" name="直線コネクタ 28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162577</xdr:rowOff>
    </xdr:from>
    <xdr:ext cx="531299" cy="259045"/>
    <xdr:sp macro="" textlink="">
      <xdr:nvSpPr>
        <xdr:cNvPr id="291" name="テキスト ボックス 290"/>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92" name="直線コネクタ 29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293" name="テキスト ボックス 292"/>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94" name="直線コネクタ 29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295" name="テキスト ボックス 294"/>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96" name="直線コネクタ 29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297" name="テキスト ボックス 296"/>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8" name="直線コネクタ 2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299" name="テキスト ボックス 298"/>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01" name="テキスト ボックス 3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2" name="テキスト ボックス 3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3" name="テキスト ボックス 3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4" name="テキスト ボックス 3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5" name="テキスト ボックス 3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32258</xdr:rowOff>
    </xdr:from>
    <xdr:to>
      <xdr:col>116</xdr:col>
      <xdr:colOff>114300</xdr:colOff>
      <xdr:row>33</xdr:row>
      <xdr:rowOff>133858</xdr:rowOff>
    </xdr:to>
    <xdr:sp macro="" textlink="">
      <xdr:nvSpPr>
        <xdr:cNvPr id="306" name="楕円 305"/>
        <xdr:cNvSpPr/>
      </xdr:nvSpPr>
      <xdr:spPr>
        <a:xfrm>
          <a:off x="22110700" y="569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105935</xdr:rowOff>
    </xdr:from>
    <xdr:ext cx="534377" cy="259045"/>
    <xdr:sp macro="" textlink="">
      <xdr:nvSpPr>
        <xdr:cNvPr id="307" name="【一般廃棄物処理施設】&#10;一人当たり有形固定資産（償却資産）額該当値テキスト"/>
        <xdr:cNvSpPr txBox="1"/>
      </xdr:nvSpPr>
      <xdr:spPr>
        <a:xfrm>
          <a:off x="22199600" y="559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123698</xdr:rowOff>
    </xdr:from>
    <xdr:to>
      <xdr:col>112</xdr:col>
      <xdr:colOff>38100</xdr:colOff>
      <xdr:row>42</xdr:row>
      <xdr:rowOff>53848</xdr:rowOff>
    </xdr:to>
    <xdr:sp macro="" textlink="">
      <xdr:nvSpPr>
        <xdr:cNvPr id="308" name="楕円 307"/>
        <xdr:cNvSpPr/>
      </xdr:nvSpPr>
      <xdr:spPr>
        <a:xfrm>
          <a:off x="21272500" y="71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83058</xdr:rowOff>
    </xdr:from>
    <xdr:to>
      <xdr:col>116</xdr:col>
      <xdr:colOff>63500</xdr:colOff>
      <xdr:row>42</xdr:row>
      <xdr:rowOff>3048</xdr:rowOff>
    </xdr:to>
    <xdr:cxnSp macro="">
      <xdr:nvCxnSpPr>
        <xdr:cNvPr id="309" name="直線コネクタ 308"/>
        <xdr:cNvCxnSpPr/>
      </xdr:nvCxnSpPr>
      <xdr:spPr>
        <a:xfrm flipV="1">
          <a:off x="21323300" y="5740908"/>
          <a:ext cx="838200" cy="146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70375</xdr:rowOff>
    </xdr:from>
    <xdr:ext cx="534377" cy="259045"/>
    <xdr:sp macro="" textlink="">
      <xdr:nvSpPr>
        <xdr:cNvPr id="310" name="n_1mainValue【一般廃棄物処理施設】&#10;一人当たり有形固定資産（償却資産）額"/>
        <xdr:cNvSpPr txBox="1"/>
      </xdr:nvSpPr>
      <xdr:spPr>
        <a:xfrm>
          <a:off x="21043411" y="692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50</xdr:row>
      <xdr:rowOff>88900</xdr:rowOff>
    </xdr:from>
    <xdr:to>
      <xdr:col>73</xdr:col>
      <xdr:colOff>63500</xdr:colOff>
      <xdr:row>52</xdr:row>
      <xdr:rowOff>0</xdr:rowOff>
    </xdr:to>
    <xdr:sp macro="" textlink="">
      <xdr:nvSpPr>
        <xdr:cNvPr id="312" name="正方形/長方形 311"/>
        <xdr:cNvSpPr/>
      </xdr:nvSpPr>
      <xdr:spPr>
        <a:xfrm>
          <a:off x="1244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51</xdr:row>
      <xdr:rowOff>120650</xdr:rowOff>
    </xdr:from>
    <xdr:to>
      <xdr:col>73</xdr:col>
      <xdr:colOff>63500</xdr:colOff>
      <xdr:row>53</xdr:row>
      <xdr:rowOff>31750</xdr:rowOff>
    </xdr:to>
    <xdr:sp macro="" textlink="">
      <xdr:nvSpPr>
        <xdr:cNvPr id="313" name="正方形/長方形 312"/>
        <xdr:cNvSpPr/>
      </xdr:nvSpPr>
      <xdr:spPr>
        <a:xfrm>
          <a:off x="1244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50</xdr:row>
      <xdr:rowOff>88900</xdr:rowOff>
    </xdr:from>
    <xdr:to>
      <xdr:col>80</xdr:col>
      <xdr:colOff>0</xdr:colOff>
      <xdr:row>52</xdr:row>
      <xdr:rowOff>0</xdr:rowOff>
    </xdr:to>
    <xdr:sp macro="" textlink="">
      <xdr:nvSpPr>
        <xdr:cNvPr id="314" name="正方形/長方形 313"/>
        <xdr:cNvSpPr/>
      </xdr:nvSpPr>
      <xdr:spPr>
        <a:xfrm>
          <a:off x="1371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51</xdr:row>
      <xdr:rowOff>120650</xdr:rowOff>
    </xdr:from>
    <xdr:to>
      <xdr:col>80</xdr:col>
      <xdr:colOff>0</xdr:colOff>
      <xdr:row>53</xdr:row>
      <xdr:rowOff>31750</xdr:rowOff>
    </xdr:to>
    <xdr:sp macro="" textlink="">
      <xdr:nvSpPr>
        <xdr:cNvPr id="315" name="正方形/長方形 314"/>
        <xdr:cNvSpPr/>
      </xdr:nvSpPr>
      <xdr:spPr>
        <a:xfrm>
          <a:off x="1371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7" name="テキスト ボックス 3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8" name="直線コネクタ 3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19" name="テキスト ボックス 3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0" name="直線コネクタ 3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21" name="テキスト ボックス 32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2" name="直線コネクタ 3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3" name="テキスト ボックス 3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4" name="直線コネクタ 3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5" name="テキスト ボックス 3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6" name="直線コネクタ 3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7" name="テキスト ボックス 3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8" name="直線コネクタ 3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9" name="テキスト ボックス 3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0" name="直線コネクタ 3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31" name="テキスト ボックス 33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3" name="テキスト ボックス 3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5" name="テキスト ボックス 3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6" name="テキスト ボックス 3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7" name="テキスト ボックス 3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8" name="テキスト ボックス 3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9" name="テキスト ボックス 3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153307</xdr:rowOff>
    </xdr:from>
    <xdr:to>
      <xdr:col>85</xdr:col>
      <xdr:colOff>177800</xdr:colOff>
      <xdr:row>56</xdr:row>
      <xdr:rowOff>83457</xdr:rowOff>
    </xdr:to>
    <xdr:sp macro="" textlink="">
      <xdr:nvSpPr>
        <xdr:cNvPr id="340" name="楕円 339"/>
        <xdr:cNvSpPr/>
      </xdr:nvSpPr>
      <xdr:spPr>
        <a:xfrm>
          <a:off x="162687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55534</xdr:rowOff>
    </xdr:from>
    <xdr:ext cx="405111" cy="259045"/>
    <xdr:sp macro="" textlink="">
      <xdr:nvSpPr>
        <xdr:cNvPr id="341" name="【保健センター・保健所】&#10;有形固定資産減価償却率該当値テキスト"/>
        <xdr:cNvSpPr txBox="1"/>
      </xdr:nvSpPr>
      <xdr:spPr>
        <a:xfrm>
          <a:off x="16357600" y="948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87993</xdr:rowOff>
    </xdr:from>
    <xdr:to>
      <xdr:col>81</xdr:col>
      <xdr:colOff>101600</xdr:colOff>
      <xdr:row>64</xdr:row>
      <xdr:rowOff>18143</xdr:rowOff>
    </xdr:to>
    <xdr:sp macro="" textlink="">
      <xdr:nvSpPr>
        <xdr:cNvPr id="342" name="楕円 341"/>
        <xdr:cNvSpPr/>
      </xdr:nvSpPr>
      <xdr:spPr>
        <a:xfrm>
          <a:off x="15430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32657</xdr:rowOff>
    </xdr:from>
    <xdr:to>
      <xdr:col>85</xdr:col>
      <xdr:colOff>127000</xdr:colOff>
      <xdr:row>63</xdr:row>
      <xdr:rowOff>138793</xdr:rowOff>
    </xdr:to>
    <xdr:cxnSp macro="">
      <xdr:nvCxnSpPr>
        <xdr:cNvPr id="343" name="直線コネクタ 342"/>
        <xdr:cNvCxnSpPr/>
      </xdr:nvCxnSpPr>
      <xdr:spPr>
        <a:xfrm flipV="1">
          <a:off x="15481300" y="9633857"/>
          <a:ext cx="838200" cy="130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34670</xdr:rowOff>
    </xdr:from>
    <xdr:ext cx="405111" cy="259045"/>
    <xdr:sp macro="" textlink="">
      <xdr:nvSpPr>
        <xdr:cNvPr id="344" name="n_1mainValue【保健センター・保健所】&#10;有形固定資産減価償却率"/>
        <xdr:cNvSpPr txBox="1"/>
      </xdr:nvSpPr>
      <xdr:spPr>
        <a:xfrm>
          <a:off x="15266044" y="10664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5" name="正方形/長方形 3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50</xdr:row>
      <xdr:rowOff>88900</xdr:rowOff>
    </xdr:from>
    <xdr:to>
      <xdr:col>104</xdr:col>
      <xdr:colOff>0</xdr:colOff>
      <xdr:row>52</xdr:row>
      <xdr:rowOff>0</xdr:rowOff>
    </xdr:to>
    <xdr:sp macro="" textlink="">
      <xdr:nvSpPr>
        <xdr:cNvPr id="346" name="正方形/長方形 345"/>
        <xdr:cNvSpPr/>
      </xdr:nvSpPr>
      <xdr:spPr>
        <a:xfrm>
          <a:off x="1828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51</xdr:row>
      <xdr:rowOff>120650</xdr:rowOff>
    </xdr:from>
    <xdr:to>
      <xdr:col>104</xdr:col>
      <xdr:colOff>0</xdr:colOff>
      <xdr:row>53</xdr:row>
      <xdr:rowOff>31750</xdr:rowOff>
    </xdr:to>
    <xdr:sp macro="" textlink="">
      <xdr:nvSpPr>
        <xdr:cNvPr id="347" name="正方形/長方形 346"/>
        <xdr:cNvSpPr/>
      </xdr:nvSpPr>
      <xdr:spPr>
        <a:xfrm>
          <a:off x="1828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50</xdr:row>
      <xdr:rowOff>88900</xdr:rowOff>
    </xdr:from>
    <xdr:to>
      <xdr:col>110</xdr:col>
      <xdr:colOff>127000</xdr:colOff>
      <xdr:row>52</xdr:row>
      <xdr:rowOff>0</xdr:rowOff>
    </xdr:to>
    <xdr:sp macro="" textlink="">
      <xdr:nvSpPr>
        <xdr:cNvPr id="348" name="正方形/長方形 347"/>
        <xdr:cNvSpPr/>
      </xdr:nvSpPr>
      <xdr:spPr>
        <a:xfrm>
          <a:off x="1955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51</xdr:row>
      <xdr:rowOff>120650</xdr:rowOff>
    </xdr:from>
    <xdr:to>
      <xdr:col>110</xdr:col>
      <xdr:colOff>127000</xdr:colOff>
      <xdr:row>53</xdr:row>
      <xdr:rowOff>31750</xdr:rowOff>
    </xdr:to>
    <xdr:sp macro="" textlink="">
      <xdr:nvSpPr>
        <xdr:cNvPr id="349" name="正方形/長方形 348"/>
        <xdr:cNvSpPr/>
      </xdr:nvSpPr>
      <xdr:spPr>
        <a:xfrm>
          <a:off x="1955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0" name="正方形/長方形 3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1" name="テキスト ボックス 3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2" name="直線コネクタ 3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53" name="テキスト ボックス 3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54" name="直線コネクタ 3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55" name="テキスト ボックス 3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6" name="直線コネクタ 3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7" name="テキスト ボックス 3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59" name="テキスト ボックス 3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0" name="テキスト ボックス 3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1" name="テキスト ボックス 3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2" name="テキスト ボックス 3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3" name="テキスト ボックス 3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120650</xdr:rowOff>
    </xdr:from>
    <xdr:to>
      <xdr:col>116</xdr:col>
      <xdr:colOff>114300</xdr:colOff>
      <xdr:row>60</xdr:row>
      <xdr:rowOff>50800</xdr:rowOff>
    </xdr:to>
    <xdr:sp macro="" textlink="">
      <xdr:nvSpPr>
        <xdr:cNvPr id="364" name="楕円 363"/>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22877</xdr:rowOff>
    </xdr:from>
    <xdr:ext cx="469744" cy="259045"/>
    <xdr:sp macro="" textlink="">
      <xdr:nvSpPr>
        <xdr:cNvPr id="365" name="【保健センター・保健所】&#10;一人当たり面積該当値テキスト"/>
        <xdr:cNvSpPr txBox="1"/>
      </xdr:nvSpPr>
      <xdr:spPr>
        <a:xfrm>
          <a:off x="22199600"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120650</xdr:rowOff>
    </xdr:from>
    <xdr:to>
      <xdr:col>112</xdr:col>
      <xdr:colOff>38100</xdr:colOff>
      <xdr:row>60</xdr:row>
      <xdr:rowOff>50800</xdr:rowOff>
    </xdr:to>
    <xdr:sp macro="" textlink="">
      <xdr:nvSpPr>
        <xdr:cNvPr id="366" name="楕円 365"/>
        <xdr:cNvSpPr/>
      </xdr:nvSpPr>
      <xdr:spPr>
        <a:xfrm>
          <a:off x="2127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0</xdr:rowOff>
    </xdr:from>
    <xdr:to>
      <xdr:col>116</xdr:col>
      <xdr:colOff>63500</xdr:colOff>
      <xdr:row>60</xdr:row>
      <xdr:rowOff>0</xdr:rowOff>
    </xdr:to>
    <xdr:cxnSp macro="">
      <xdr:nvCxnSpPr>
        <xdr:cNvPr id="367" name="直線コネクタ 366"/>
        <xdr:cNvCxnSpPr/>
      </xdr:nvCxnSpPr>
      <xdr:spPr>
        <a:xfrm>
          <a:off x="21323300" y="1028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67327</xdr:rowOff>
    </xdr:from>
    <xdr:ext cx="469744" cy="259045"/>
    <xdr:sp macro="" textlink="">
      <xdr:nvSpPr>
        <xdr:cNvPr id="368" name="n_1main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9" name="正方形/長方形 3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370" name="正方形/長方形 36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371" name="正方形/長方形 37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372" name="正方形/長方形 37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373" name="正方形/長方形 37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4" name="正方形/長方形 3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5" name="テキスト ボックス 3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6" name="直線コネクタ 3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377" name="テキスト ボックス 37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378" name="直線コネクタ 377"/>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379" name="テキスト ボックス 378"/>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89.1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380" name="直線コネクタ 379"/>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381" name="テキスト ボックス 380"/>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89.4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382" name="直線コネクタ 381"/>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383" name="テキスト ボックス 382"/>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89.7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84" name="直線コネクタ 38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85" name="テキスト ボックス 38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386" name="直線コネクタ 385"/>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387" name="テキスト ボックス 386"/>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388" name="直線コネクタ 387"/>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389" name="テキスト ボックス 388"/>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390" name="直線コネクタ 389"/>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391" name="テキスト ボックス 390"/>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2" name="直線コネクタ 3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393" name="テキスト ボックス 39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95" name="テキスト ボックス 3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6" name="テキスト ボックス 3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7" name="テキスト ボックス 3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8" name="テキスト ボックス 3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9" name="テキスト ボックス 3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6350</xdr:rowOff>
    </xdr:from>
    <xdr:to>
      <xdr:col>85</xdr:col>
      <xdr:colOff>177800</xdr:colOff>
      <xdr:row>78</xdr:row>
      <xdr:rowOff>107950</xdr:rowOff>
    </xdr:to>
    <xdr:sp macro="" textlink="">
      <xdr:nvSpPr>
        <xdr:cNvPr id="400" name="楕円 399"/>
        <xdr:cNvSpPr/>
      </xdr:nvSpPr>
      <xdr:spPr>
        <a:xfrm>
          <a:off x="16268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80027</xdr:rowOff>
    </xdr:from>
    <xdr:ext cx="405111" cy="259045"/>
    <xdr:sp macro="" textlink="">
      <xdr:nvSpPr>
        <xdr:cNvPr id="401" name="【消防施設】&#10;有形固定資産減価償却率該当値テキスト"/>
        <xdr:cNvSpPr txBox="1"/>
      </xdr:nvSpPr>
      <xdr:spPr>
        <a:xfrm>
          <a:off x="16357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139700</xdr:rowOff>
    </xdr:from>
    <xdr:to>
      <xdr:col>81</xdr:col>
      <xdr:colOff>101600</xdr:colOff>
      <xdr:row>86</xdr:row>
      <xdr:rowOff>69850</xdr:rowOff>
    </xdr:to>
    <xdr:sp macro="" textlink="">
      <xdr:nvSpPr>
        <xdr:cNvPr id="402" name="楕円 401"/>
        <xdr:cNvSpPr/>
      </xdr:nvSpPr>
      <xdr:spPr>
        <a:xfrm>
          <a:off x="15430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57150</xdr:rowOff>
    </xdr:from>
    <xdr:to>
      <xdr:col>85</xdr:col>
      <xdr:colOff>127000</xdr:colOff>
      <xdr:row>86</xdr:row>
      <xdr:rowOff>19050</xdr:rowOff>
    </xdr:to>
    <xdr:cxnSp macro="">
      <xdr:nvCxnSpPr>
        <xdr:cNvPr id="403" name="直線コネクタ 402"/>
        <xdr:cNvCxnSpPr/>
      </xdr:nvCxnSpPr>
      <xdr:spPr>
        <a:xfrm flipV="1">
          <a:off x="15481300" y="13430250"/>
          <a:ext cx="838200" cy="133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86377</xdr:rowOff>
    </xdr:from>
    <xdr:ext cx="405111" cy="259045"/>
    <xdr:sp macro="" textlink="">
      <xdr:nvSpPr>
        <xdr:cNvPr id="404" name="n_1mainValue【消防施設】&#10;有形固定資産減価償却率"/>
        <xdr:cNvSpPr txBox="1"/>
      </xdr:nvSpPr>
      <xdr:spPr>
        <a:xfrm>
          <a:off x="15266044" y="1448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5" name="正方形/長方形 4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406" name="正方形/長方形 40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407" name="正方形/長方形 40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408" name="正方形/長方形 40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409" name="正方形/長方形 40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0" name="正方形/長方形 4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1" name="テキスト ボックス 4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2" name="直線コネクタ 4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413" name="テキスト ボックス 41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0.372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38100</xdr:rowOff>
    </xdr:from>
    <xdr:to>
      <xdr:col>120</xdr:col>
      <xdr:colOff>114300</xdr:colOff>
      <xdr:row>86</xdr:row>
      <xdr:rowOff>38100</xdr:rowOff>
    </xdr:to>
    <xdr:cxnSp macro="">
      <xdr:nvCxnSpPr>
        <xdr:cNvPr id="414" name="直線コネクタ 41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15" name="テキスト ボックス 41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0.373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16" name="直線コネクタ 41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17" name="テキスト ボックス 41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0.374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18" name="直線コネクタ 41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19" name="テキスト ボックス 41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0.375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20" name="直線コネクタ 41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21" name="テキスト ボックス 42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0.376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2" name="直線コネクタ 4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3" name="テキスト ボックス 4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0.377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5" name="テキスト ボックス 4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6" name="テキスト ボックス 4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7" name="テキスト ボックス 4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8" name="テキスト ボックス 4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9" name="テキスト ボックス 4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430" name="楕円 429"/>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60977</xdr:rowOff>
    </xdr:from>
    <xdr:ext cx="469744" cy="259045"/>
    <xdr:sp macro="" textlink="">
      <xdr:nvSpPr>
        <xdr:cNvPr id="431" name="【消防施設】&#10;一人当たり面積該当値テキスト"/>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432" name="楕円 431"/>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86</xdr:row>
      <xdr:rowOff>38100</xdr:rowOff>
    </xdr:to>
    <xdr:cxnSp macro="">
      <xdr:nvCxnSpPr>
        <xdr:cNvPr id="433" name="直線コネクタ 432"/>
        <xdr:cNvCxnSpPr/>
      </xdr:nvCxnSpPr>
      <xdr:spPr>
        <a:xfrm flipV="1">
          <a:off x="21323300" y="13411200"/>
          <a:ext cx="8382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434" name="n_1mainValue【消防施設】&#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5" name="正方形/長方形 4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436" name="正方形/長方形 435"/>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437" name="正方形/長方形 436"/>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438" name="正方形/長方形 437"/>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439" name="正方形/長方形 438"/>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0" name="正方形/長方形 4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1" name="テキスト ボックス 4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2" name="直線コネクタ 4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43" name="テキスト ボックス 44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4" name="直線コネクタ 4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45" name="テキスト ボックス 44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6" name="直線コネクタ 4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7" name="テキスト ボックス 4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8" name="直線コネクタ 4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9" name="テキスト ボックス 4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0" name="直線コネクタ 4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1" name="テキスト ボックス 4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2" name="直線コネクタ 4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53" name="テキスト ボックス 45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4" name="直線コネクタ 4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55" name="テキスト ボックス 45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7" name="テキスト ボックス 4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8" name="テキスト ボックス 4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9" name="テキスト ボックス 4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0" name="テキスト ボックス 4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1" name="テキスト ボックス 4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44450</xdr:rowOff>
    </xdr:from>
    <xdr:to>
      <xdr:col>85</xdr:col>
      <xdr:colOff>177800</xdr:colOff>
      <xdr:row>99</xdr:row>
      <xdr:rowOff>146050</xdr:rowOff>
    </xdr:to>
    <xdr:sp macro="" textlink="">
      <xdr:nvSpPr>
        <xdr:cNvPr id="462" name="楕円 461"/>
        <xdr:cNvSpPr/>
      </xdr:nvSpPr>
      <xdr:spPr>
        <a:xfrm>
          <a:off x="16268700" y="170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98</xdr:row>
      <xdr:rowOff>118127</xdr:rowOff>
    </xdr:from>
    <xdr:ext cx="405111" cy="259045"/>
    <xdr:sp macro="" textlink="">
      <xdr:nvSpPr>
        <xdr:cNvPr id="463" name="【庁舎】&#10;有形固定資産減価償却率該当値テキスト"/>
        <xdr:cNvSpPr txBox="1"/>
      </xdr:nvSpPr>
      <xdr:spPr>
        <a:xfrm>
          <a:off x="16357600" y="1692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120650</xdr:rowOff>
    </xdr:from>
    <xdr:to>
      <xdr:col>81</xdr:col>
      <xdr:colOff>101600</xdr:colOff>
      <xdr:row>108</xdr:row>
      <xdr:rowOff>50800</xdr:rowOff>
    </xdr:to>
    <xdr:sp macro="" textlink="">
      <xdr:nvSpPr>
        <xdr:cNvPr id="464" name="楕円 463"/>
        <xdr:cNvSpPr/>
      </xdr:nvSpPr>
      <xdr:spPr>
        <a:xfrm>
          <a:off x="15430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95250</xdr:rowOff>
    </xdr:from>
    <xdr:to>
      <xdr:col>85</xdr:col>
      <xdr:colOff>127000</xdr:colOff>
      <xdr:row>108</xdr:row>
      <xdr:rowOff>0</xdr:rowOff>
    </xdr:to>
    <xdr:cxnSp macro="">
      <xdr:nvCxnSpPr>
        <xdr:cNvPr id="465" name="直線コネクタ 464"/>
        <xdr:cNvCxnSpPr/>
      </xdr:nvCxnSpPr>
      <xdr:spPr>
        <a:xfrm flipV="1">
          <a:off x="15481300" y="17068800"/>
          <a:ext cx="838200" cy="14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67327</xdr:rowOff>
    </xdr:from>
    <xdr:ext cx="405111" cy="259045"/>
    <xdr:sp macro="" textlink="">
      <xdr:nvSpPr>
        <xdr:cNvPr id="466" name="n_1mainValue【庁舎】&#10;有形固定資産減価償却率"/>
        <xdr:cNvSpPr txBox="1"/>
      </xdr:nvSpPr>
      <xdr:spPr>
        <a:xfrm>
          <a:off x="15266044" y="182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7" name="正方形/長方形 4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468" name="正方形/長方形 467"/>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469" name="正方形/長方形 468"/>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470" name="正方形/長方形 469"/>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471" name="正方形/長方形 470"/>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2" name="正方形/長方形 4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3" name="テキスト ボックス 4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4" name="直線コネクタ 4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75" name="テキスト ボックス 47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476" name="直線コネクタ 4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77" name="テキスト ボックス 4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78" name="直線コネクタ 4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79" name="テキスト ボックス 4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0.375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80" name="直線コネクタ 4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81" name="テキスト ボックス 4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82" name="直線コネクタ 4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83" name="テキスト ボックス 4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84" name="直線コネクタ 4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85" name="テキスト ボックス 4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6" name="直線コネクタ 4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7" name="テキスト ボックス 4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89" name="テキスト ボックス 4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0" name="テキスト ボックス 4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1" name="テキスト ボックス 4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2" name="テキスト ボックス 4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3" name="テキスト ボックス 4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101600</xdr:rowOff>
    </xdr:from>
    <xdr:to>
      <xdr:col>116</xdr:col>
      <xdr:colOff>114300</xdr:colOff>
      <xdr:row>109</xdr:row>
      <xdr:rowOff>31750</xdr:rowOff>
    </xdr:to>
    <xdr:sp macro="" textlink="">
      <xdr:nvSpPr>
        <xdr:cNvPr id="494" name="楕円 493"/>
        <xdr:cNvSpPr/>
      </xdr:nvSpPr>
      <xdr:spPr>
        <a:xfrm>
          <a:off x="22110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3827</xdr:rowOff>
    </xdr:from>
    <xdr:ext cx="469744" cy="259045"/>
    <xdr:sp macro="" textlink="">
      <xdr:nvSpPr>
        <xdr:cNvPr id="495" name="【庁舎】&#10;一人当たり面積該当値テキスト"/>
        <xdr:cNvSpPr txBox="1"/>
      </xdr:nvSpPr>
      <xdr:spPr>
        <a:xfrm>
          <a:off x="22199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25400</xdr:rowOff>
    </xdr:from>
    <xdr:to>
      <xdr:col>112</xdr:col>
      <xdr:colOff>38100</xdr:colOff>
      <xdr:row>100</xdr:row>
      <xdr:rowOff>127000</xdr:rowOff>
    </xdr:to>
    <xdr:sp macro="" textlink="">
      <xdr:nvSpPr>
        <xdr:cNvPr id="496" name="楕円 495"/>
        <xdr:cNvSpPr/>
      </xdr:nvSpPr>
      <xdr:spPr>
        <a:xfrm>
          <a:off x="21272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76200</xdr:rowOff>
    </xdr:from>
    <xdr:to>
      <xdr:col>116</xdr:col>
      <xdr:colOff>63500</xdr:colOff>
      <xdr:row>108</xdr:row>
      <xdr:rowOff>152400</xdr:rowOff>
    </xdr:to>
    <xdr:cxnSp macro="">
      <xdr:nvCxnSpPr>
        <xdr:cNvPr id="497" name="直線コネクタ 496"/>
        <xdr:cNvCxnSpPr/>
      </xdr:nvCxnSpPr>
      <xdr:spPr>
        <a:xfrm>
          <a:off x="21323300" y="17221200"/>
          <a:ext cx="838200" cy="14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143527</xdr:rowOff>
    </xdr:from>
    <xdr:ext cx="469744" cy="259045"/>
    <xdr:sp macro="" textlink="">
      <xdr:nvSpPr>
        <xdr:cNvPr id="498" name="n_1mainValue【庁舎】&#10;一人当たり面積"/>
        <xdr:cNvSpPr txBox="1"/>
      </xdr:nvSpPr>
      <xdr:spPr>
        <a:xfrm>
          <a:off x="21075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9" name="正方形/長方形 4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0" name="正方形/長方形 4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1" name="テキスト ボックス 5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有形固定資産減価償却率については、各項目が全体的に増加傾向にあり、全国平均と比べてもおおむね数値が高い。特に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消防施設</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については県平均と比較して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23.1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ポイント高いが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、市内消防団の消防車庫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の多くが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築年数</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年を経過することなどが影響している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各防災施設の新設や長寿命化を順次実施している状況で、数値については今後改善する見込みである。防災環境の整備は優先的に行うべき事業であることを再認識し、今後の施設整備計画についても随時見直しを図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106,013
103,652
205.30
43,258,645
40,721,451
2,190,698
25,042,358
40,038,983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9</xdr:row>
      <xdr:rowOff>44450</xdr:rowOff>
    </xdr:to>
    <xdr:sp macro="" textlink="">
      <xdr:nvSpPr>
        <xdr:cNvPr id="18" name="角丸四角形 17"/>
        <xdr:cNvSpPr/>
      </xdr:nvSpPr>
      <xdr:spPr>
        <a:xfrm>
          <a:off x="10718800" y="12065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95250</xdr:rowOff>
    </xdr:from>
    <xdr:to>
      <xdr:col>58</xdr:col>
      <xdr:colOff>69850</xdr:colOff>
      <xdr:row>9</xdr:row>
      <xdr:rowOff>6350</xdr:rowOff>
    </xdr:to>
    <xdr:sp macro="" textlink="">
      <xdr:nvSpPr>
        <xdr:cNvPr id="19" name="正方形/長方形 18"/>
        <xdr:cNvSpPr/>
      </xdr:nvSpPr>
      <xdr:spPr>
        <a:xfrm>
          <a:off x="10953750" y="12954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51</xdr:col>
      <xdr:colOff>107950</xdr:colOff>
      <xdr:row>8</xdr:row>
      <xdr:rowOff>12700</xdr:rowOff>
    </xdr:from>
    <xdr:to>
      <xdr:col>52</xdr:col>
      <xdr:colOff>69850</xdr:colOff>
      <xdr:row>8</xdr:row>
      <xdr:rowOff>12700</xdr:rowOff>
    </xdr:to>
    <xdr:cxnSp macro="">
      <xdr:nvCxnSpPr>
        <xdr:cNvPr id="20" name="直線コネクタ 19"/>
        <xdr:cNvCxnSpPr/>
      </xdr:nvCxnSpPr>
      <xdr:spPr>
        <a:xfrm>
          <a:off x="10795000" y="13843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133350</xdr:rowOff>
    </xdr:from>
    <xdr:to>
      <xdr:col>52</xdr:col>
      <xdr:colOff>34925</xdr:colOff>
      <xdr:row>8</xdr:row>
      <xdr:rowOff>63500</xdr:rowOff>
    </xdr:to>
    <xdr:sp macro="" textlink="">
      <xdr:nvSpPr>
        <xdr:cNvPr id="21" name="楕円 20"/>
        <xdr:cNvSpPr/>
      </xdr:nvSpPr>
      <xdr:spPr>
        <a:xfrm>
          <a:off x="10829925" y="13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2" name="テキスト ボックス 21"/>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23" name="テキスト ボックス 22"/>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24" name="テキスト ボックス 23"/>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25" name="テキスト ボックス 24"/>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26" name="テキスト ボックス 25"/>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27" name="テキスト ボックス 26"/>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28" name="テキスト ボックス 27"/>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29" name="正方形/長方形 28"/>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0" name="テキスト ボックス 29"/>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1" name="テキスト ボックス 30"/>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34</xdr:col>
      <xdr:colOff>50800</xdr:colOff>
      <xdr:row>32</xdr:row>
      <xdr:rowOff>38100</xdr:rowOff>
    </xdr:to>
    <xdr:sp macro="" textlink="">
      <xdr:nvSpPr>
        <xdr:cNvPr id="32" name="正方形/長方形 31"/>
        <xdr:cNvSpPr/>
      </xdr:nvSpPr>
      <xdr:spPr>
        <a:xfrm>
          <a:off x="5905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28</xdr:col>
      <xdr:colOff>38100</xdr:colOff>
      <xdr:row>31</xdr:row>
      <xdr:rowOff>146050</xdr:rowOff>
    </xdr:from>
    <xdr:to>
      <xdr:col>34</xdr:col>
      <xdr:colOff>50800</xdr:colOff>
      <xdr:row>33</xdr:row>
      <xdr:rowOff>57150</xdr:rowOff>
    </xdr:to>
    <xdr:sp macro="" textlink="">
      <xdr:nvSpPr>
        <xdr:cNvPr id="33" name="正方形/長方形 32"/>
        <xdr:cNvSpPr/>
      </xdr:nvSpPr>
      <xdr:spPr>
        <a:xfrm>
          <a:off x="5905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95250</xdr:colOff>
      <xdr:row>30</xdr:row>
      <xdr:rowOff>127000</xdr:rowOff>
    </xdr:from>
    <xdr:to>
      <xdr:col>41</xdr:col>
      <xdr:colOff>107950</xdr:colOff>
      <xdr:row>32</xdr:row>
      <xdr:rowOff>38100</xdr:rowOff>
    </xdr:to>
    <xdr:sp macro="" textlink="">
      <xdr:nvSpPr>
        <xdr:cNvPr id="34" name="正方形/長方形 33"/>
        <xdr:cNvSpPr/>
      </xdr:nvSpPr>
      <xdr:spPr>
        <a:xfrm>
          <a:off x="7429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35</xdr:col>
      <xdr:colOff>95250</xdr:colOff>
      <xdr:row>31</xdr:row>
      <xdr:rowOff>146050</xdr:rowOff>
    </xdr:from>
    <xdr:to>
      <xdr:col>41</xdr:col>
      <xdr:colOff>107950</xdr:colOff>
      <xdr:row>33</xdr:row>
      <xdr:rowOff>57150</xdr:rowOff>
    </xdr:to>
    <xdr:sp macro="" textlink="">
      <xdr:nvSpPr>
        <xdr:cNvPr id="35" name="正方形/長方形 34"/>
        <xdr:cNvSpPr/>
      </xdr:nvSpPr>
      <xdr:spPr>
        <a:xfrm>
          <a:off x="7429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36" name="正方形/長方形 35"/>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37" name="正方形/長方形 36"/>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38" name="正方形/長方形 37"/>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39" name="テキスト ボックス 38"/>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市町村民税法人税割の現事業年度（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年度）調定額の減などにより、基準財政収入額が減少したことから、平成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年度単年度財政力指数は、平成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年度単年度財政力指数より低い指標となった。しかし、３か年平均を用いる財政力指数について、平成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年度に使用する値が平成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年度より高くなったため、昨年度と同値の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0.68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ポイントとなった。　</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単年度指数：</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0.685</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H28</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0.711</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H27</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0.663</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H26</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0.677</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endParaRPr kumimoji="1" lang="en-US" altLang="ja-JP"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全国平均は上回っているものの、茨城県平均を下回っているため、財政基盤の一層の強化に努める。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0" name="直線コネクタ 39"/>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1" name="テキスト ボックス 40"/>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2" name="直線コネクタ 41"/>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3" name="テキスト ボックス 42"/>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44" name="直線コネクタ 43"/>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45" name="テキスト ボックス 44"/>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46" name="直線コネクタ 4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47" name="テキスト ボックス 4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48" name="直線コネクタ 47"/>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49" name="テキスト ボックス 48"/>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0" name="直線コネクタ 49"/>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1" name="テキスト ボックス 50"/>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2" name="直線コネクタ 5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3" name="テキスト ボックス 5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47</xdr:row>
      <xdr:rowOff>130827</xdr:rowOff>
    </xdr:from>
    <xdr:ext cx="762000" cy="259045"/>
    <xdr:sp macro="" textlink="">
      <xdr:nvSpPr>
        <xdr:cNvPr id="55" name="テキスト ボックス 5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56" name="テキスト ボックス 5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57" name="テキスト ボックス 5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58" name="テキスト ボックス 5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59" name="テキスト ボックス 5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23283</xdr:rowOff>
    </xdr:from>
    <xdr:to>
      <xdr:col>23</xdr:col>
      <xdr:colOff>184150</xdr:colOff>
      <xdr:row>45</xdr:row>
      <xdr:rowOff>124883</xdr:rowOff>
    </xdr:to>
    <xdr:sp macro="" textlink="">
      <xdr:nvSpPr>
        <xdr:cNvPr id="60" name="楕円 59"/>
        <xdr:cNvSpPr/>
      </xdr:nvSpPr>
      <xdr:spPr>
        <a:xfrm>
          <a:off x="49022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45</xdr:row>
      <xdr:rowOff>74083</xdr:rowOff>
    </xdr:from>
    <xdr:to>
      <xdr:col>23</xdr:col>
      <xdr:colOff>133350</xdr:colOff>
      <xdr:row>45</xdr:row>
      <xdr:rowOff>74083</xdr:rowOff>
    </xdr:to>
    <xdr:cxnSp macro="">
      <xdr:nvCxnSpPr>
        <xdr:cNvPr id="61" name="直線コネクタ 60"/>
        <xdr:cNvCxnSpPr/>
      </xdr:nvCxnSpPr>
      <xdr:spPr>
        <a:xfrm>
          <a:off x="4114800" y="7789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39810</xdr:rowOff>
    </xdr:from>
    <xdr:ext cx="762000" cy="259045"/>
    <xdr:sp macro="" textlink="">
      <xdr:nvSpPr>
        <xdr:cNvPr id="62" name="財政力該当値テキスト"/>
        <xdr:cNvSpPr txBox="1"/>
      </xdr:nvSpPr>
      <xdr:spPr>
        <a:xfrm>
          <a:off x="50419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23283</xdr:rowOff>
    </xdr:from>
    <xdr:to>
      <xdr:col>19</xdr:col>
      <xdr:colOff>184150</xdr:colOff>
      <xdr:row>45</xdr:row>
      <xdr:rowOff>124883</xdr:rowOff>
    </xdr:to>
    <xdr:sp macro="" textlink="">
      <xdr:nvSpPr>
        <xdr:cNvPr id="63" name="楕円 62"/>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45</xdr:row>
      <xdr:rowOff>74083</xdr:rowOff>
    </xdr:to>
    <xdr:cxnSp macro="">
      <xdr:nvCxnSpPr>
        <xdr:cNvPr id="64" name="直線コネクタ 63"/>
        <xdr:cNvCxnSpPr/>
      </xdr:nvCxnSpPr>
      <xdr:spPr>
        <a:xfrm>
          <a:off x="3225800" y="7387167"/>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43</xdr:row>
      <xdr:rowOff>135060</xdr:rowOff>
    </xdr:from>
    <xdr:ext cx="736600" cy="259045"/>
    <xdr:sp macro="" textlink="">
      <xdr:nvSpPr>
        <xdr:cNvPr id="65" name="テキスト ボックス 64"/>
        <xdr:cNvSpPr txBox="1"/>
      </xdr:nvSpPr>
      <xdr:spPr>
        <a:xfrm>
          <a:off x="3733800" y="750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66" name="楕円 65"/>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38</xdr:row>
      <xdr:rowOff>67733</xdr:rowOff>
    </xdr:from>
    <xdr:to>
      <xdr:col>15</xdr:col>
      <xdr:colOff>82550</xdr:colOff>
      <xdr:row>43</xdr:row>
      <xdr:rowOff>14817</xdr:rowOff>
    </xdr:to>
    <xdr:cxnSp macro="">
      <xdr:nvCxnSpPr>
        <xdr:cNvPr id="67" name="直線コネクタ 66"/>
        <xdr:cNvCxnSpPr/>
      </xdr:nvCxnSpPr>
      <xdr:spPr>
        <a:xfrm>
          <a:off x="2336800" y="6582833"/>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41</xdr:row>
      <xdr:rowOff>75794</xdr:rowOff>
    </xdr:from>
    <xdr:ext cx="762000" cy="259045"/>
    <xdr:sp macro="" textlink="">
      <xdr:nvSpPr>
        <xdr:cNvPr id="68" name="テキスト ボックス 6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69" name="楕円 68"/>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36</xdr:row>
      <xdr:rowOff>8467</xdr:rowOff>
    </xdr:from>
    <xdr:to>
      <xdr:col>11</xdr:col>
      <xdr:colOff>31750</xdr:colOff>
      <xdr:row>38</xdr:row>
      <xdr:rowOff>67733</xdr:rowOff>
    </xdr:to>
    <xdr:cxnSp macro="">
      <xdr:nvCxnSpPr>
        <xdr:cNvPr id="70" name="直線コネクタ 69"/>
        <xdr:cNvCxnSpPr/>
      </xdr:nvCxnSpPr>
      <xdr:spPr>
        <a:xfrm>
          <a:off x="1447800" y="6180667"/>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36</xdr:row>
      <xdr:rowOff>128710</xdr:rowOff>
    </xdr:from>
    <xdr:ext cx="762000" cy="259045"/>
    <xdr:sp macro="" textlink="">
      <xdr:nvSpPr>
        <xdr:cNvPr id="71" name="テキスト ボックス 70"/>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129117</xdr:rowOff>
    </xdr:from>
    <xdr:to>
      <xdr:col>7</xdr:col>
      <xdr:colOff>31750</xdr:colOff>
      <xdr:row>36</xdr:row>
      <xdr:rowOff>59267</xdr:rowOff>
    </xdr:to>
    <xdr:sp macro="" textlink="">
      <xdr:nvSpPr>
        <xdr:cNvPr id="72" name="楕円 71"/>
        <xdr:cNvSpPr/>
      </xdr:nvSpPr>
      <xdr:spPr>
        <a:xfrm>
          <a:off x="1397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69444</xdr:rowOff>
    </xdr:from>
    <xdr:ext cx="762000" cy="259045"/>
    <xdr:sp macro="" textlink="">
      <xdr:nvSpPr>
        <xdr:cNvPr id="73" name="テキスト ボックス 72"/>
        <xdr:cNvSpPr txBox="1"/>
      </xdr:nvSpPr>
      <xdr:spPr>
        <a:xfrm>
          <a:off x="1066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74" name="正方形/長方形 7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75" name="テキスト ボックス 7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76" name="テキスト ボックス 7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34</xdr:col>
      <xdr:colOff>50800</xdr:colOff>
      <xdr:row>54</xdr:row>
      <xdr:rowOff>76200</xdr:rowOff>
    </xdr:to>
    <xdr:sp macro="" textlink="">
      <xdr:nvSpPr>
        <xdr:cNvPr id="77" name="正方形/長方形 76"/>
        <xdr:cNvSpPr/>
      </xdr:nvSpPr>
      <xdr:spPr>
        <a:xfrm>
          <a:off x="5905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28</xdr:col>
      <xdr:colOff>38100</xdr:colOff>
      <xdr:row>54</xdr:row>
      <xdr:rowOff>12700</xdr:rowOff>
    </xdr:from>
    <xdr:to>
      <xdr:col>34</xdr:col>
      <xdr:colOff>50800</xdr:colOff>
      <xdr:row>55</xdr:row>
      <xdr:rowOff>95250</xdr:rowOff>
    </xdr:to>
    <xdr:sp macro="" textlink="">
      <xdr:nvSpPr>
        <xdr:cNvPr id="78" name="正方形/長方形 77"/>
        <xdr:cNvSpPr/>
      </xdr:nvSpPr>
      <xdr:spPr>
        <a:xfrm>
          <a:off x="5905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95250</xdr:colOff>
      <xdr:row>52</xdr:row>
      <xdr:rowOff>165100</xdr:rowOff>
    </xdr:from>
    <xdr:to>
      <xdr:col>41</xdr:col>
      <xdr:colOff>107950</xdr:colOff>
      <xdr:row>54</xdr:row>
      <xdr:rowOff>76200</xdr:rowOff>
    </xdr:to>
    <xdr:sp macro="" textlink="">
      <xdr:nvSpPr>
        <xdr:cNvPr id="79" name="正方形/長方形 78"/>
        <xdr:cNvSpPr/>
      </xdr:nvSpPr>
      <xdr:spPr>
        <a:xfrm>
          <a:off x="7429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35</xdr:col>
      <xdr:colOff>95250</xdr:colOff>
      <xdr:row>54</xdr:row>
      <xdr:rowOff>12700</xdr:rowOff>
    </xdr:from>
    <xdr:to>
      <xdr:col>41</xdr:col>
      <xdr:colOff>107950</xdr:colOff>
      <xdr:row>55</xdr:row>
      <xdr:rowOff>95250</xdr:rowOff>
    </xdr:to>
    <xdr:sp macro="" textlink="">
      <xdr:nvSpPr>
        <xdr:cNvPr id="80" name="正方形/長方形 79"/>
        <xdr:cNvSpPr/>
      </xdr:nvSpPr>
      <xdr:spPr>
        <a:xfrm>
          <a:off x="7429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81" name="正方形/長方形 8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82" name="正方形/長方形 8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83" name="正方形/長方形 8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84" name="テキスト ボックス 8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分子である歳出経常一般財源について、物件費等が増加したものの、分母である歳入経常一般財源等について、普通交付税や地方消費税交付金が増加したことにより、昨年度の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95.8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ポイント低下し、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全国平均、茨城県平均ともに上回る状況となっているため、地方税の徴収強化に加え、企業会計等への繰出金の抑制、人件費削減等を図り、硬直化の改善に努める。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85" name="テキスト ボックス 8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86" name="直線コネクタ 8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87" name="テキスト ボックス 8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88" name="直線コネクタ 8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89" name="テキスト ボックス 8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90" name="直線コネクタ 8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91" name="テキスト ボックス 9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92" name="直線コネクタ 9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93" name="テキスト ボックス 9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94" name="直線コネクタ 9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95" name="テキスト ボックス 9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96" name="直線コネクタ 9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97" name="テキスト ボックス 9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98" name="直線コネクタ 9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99" name="テキスト ボックス 9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00" name="直線コネクタ 9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01" name="テキスト ボックス 10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0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69</xdr:row>
      <xdr:rowOff>168927</xdr:rowOff>
    </xdr:from>
    <xdr:ext cx="762000" cy="259045"/>
    <xdr:sp macro="" textlink="">
      <xdr:nvSpPr>
        <xdr:cNvPr id="103" name="テキスト ボックス 10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04" name="テキスト ボックス 10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05" name="テキスト ボックス 10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06" name="テキスト ボックス 10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07" name="テキスト ボックス 10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128512</xdr:rowOff>
    </xdr:from>
    <xdr:to>
      <xdr:col>23</xdr:col>
      <xdr:colOff>184150</xdr:colOff>
      <xdr:row>66</xdr:row>
      <xdr:rowOff>58662</xdr:rowOff>
    </xdr:to>
    <xdr:sp macro="" textlink="">
      <xdr:nvSpPr>
        <xdr:cNvPr id="108" name="楕円 107"/>
        <xdr:cNvSpPr/>
      </xdr:nvSpPr>
      <xdr:spPr>
        <a:xfrm>
          <a:off x="4902200" y="112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66</xdr:row>
      <xdr:rowOff>7862</xdr:rowOff>
    </xdr:from>
    <xdr:to>
      <xdr:col>23</xdr:col>
      <xdr:colOff>133350</xdr:colOff>
      <xdr:row>67</xdr:row>
      <xdr:rowOff>146655</xdr:rowOff>
    </xdr:to>
    <xdr:cxnSp macro="">
      <xdr:nvCxnSpPr>
        <xdr:cNvPr id="109" name="直線コネクタ 108"/>
        <xdr:cNvCxnSpPr/>
      </xdr:nvCxnSpPr>
      <xdr:spPr>
        <a:xfrm flipV="1">
          <a:off x="4114800" y="11323562"/>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100589</xdr:rowOff>
    </xdr:from>
    <xdr:ext cx="762000" cy="259045"/>
    <xdr:sp macro="" textlink="">
      <xdr:nvSpPr>
        <xdr:cNvPr id="110" name="財政構造の弾力性該当値テキスト"/>
        <xdr:cNvSpPr txBox="1"/>
      </xdr:nvSpPr>
      <xdr:spPr>
        <a:xfrm>
          <a:off x="5041900" y="1124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95855</xdr:rowOff>
    </xdr:from>
    <xdr:to>
      <xdr:col>19</xdr:col>
      <xdr:colOff>184150</xdr:colOff>
      <xdr:row>68</xdr:row>
      <xdr:rowOff>26005</xdr:rowOff>
    </xdr:to>
    <xdr:sp macro="" textlink="">
      <xdr:nvSpPr>
        <xdr:cNvPr id="111" name="楕円 110"/>
        <xdr:cNvSpPr/>
      </xdr:nvSpPr>
      <xdr:spPr>
        <a:xfrm>
          <a:off x="4064000" y="115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47474</xdr:rowOff>
    </xdr:from>
    <xdr:to>
      <xdr:col>19</xdr:col>
      <xdr:colOff>133350</xdr:colOff>
      <xdr:row>67</xdr:row>
      <xdr:rowOff>146655</xdr:rowOff>
    </xdr:to>
    <xdr:cxnSp macro="">
      <xdr:nvCxnSpPr>
        <xdr:cNvPr id="112" name="直線コネクタ 111"/>
        <xdr:cNvCxnSpPr/>
      </xdr:nvCxnSpPr>
      <xdr:spPr>
        <a:xfrm>
          <a:off x="3225800" y="10163024"/>
          <a:ext cx="889000" cy="14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68</xdr:row>
      <xdr:rowOff>10782</xdr:rowOff>
    </xdr:from>
    <xdr:ext cx="736600" cy="259045"/>
    <xdr:sp macro="" textlink="">
      <xdr:nvSpPr>
        <xdr:cNvPr id="113" name="テキスト ボックス 112"/>
        <xdr:cNvSpPr txBox="1"/>
      </xdr:nvSpPr>
      <xdr:spPr>
        <a:xfrm>
          <a:off x="3733800" y="1166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168124</xdr:rowOff>
    </xdr:from>
    <xdr:to>
      <xdr:col>15</xdr:col>
      <xdr:colOff>133350</xdr:colOff>
      <xdr:row>59</xdr:row>
      <xdr:rowOff>98274</xdr:rowOff>
    </xdr:to>
    <xdr:sp macro="" textlink="">
      <xdr:nvSpPr>
        <xdr:cNvPr id="114" name="楕円 113"/>
        <xdr:cNvSpPr/>
      </xdr:nvSpPr>
      <xdr:spPr>
        <a:xfrm>
          <a:off x="3175000" y="101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59</xdr:row>
      <xdr:rowOff>47474</xdr:rowOff>
    </xdr:from>
    <xdr:to>
      <xdr:col>15</xdr:col>
      <xdr:colOff>82550</xdr:colOff>
      <xdr:row>63</xdr:row>
      <xdr:rowOff>97065</xdr:rowOff>
    </xdr:to>
    <xdr:cxnSp macro="">
      <xdr:nvCxnSpPr>
        <xdr:cNvPr id="115" name="直線コネクタ 114"/>
        <xdr:cNvCxnSpPr/>
      </xdr:nvCxnSpPr>
      <xdr:spPr>
        <a:xfrm flipV="1">
          <a:off x="2336800" y="10163024"/>
          <a:ext cx="889000" cy="7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59</xdr:row>
      <xdr:rowOff>83051</xdr:rowOff>
    </xdr:from>
    <xdr:ext cx="762000" cy="259045"/>
    <xdr:sp macro="" textlink="">
      <xdr:nvSpPr>
        <xdr:cNvPr id="116" name="テキスト ボックス 115"/>
        <xdr:cNvSpPr txBox="1"/>
      </xdr:nvSpPr>
      <xdr:spPr>
        <a:xfrm>
          <a:off x="2844800" y="1019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46265</xdr:rowOff>
    </xdr:from>
    <xdr:to>
      <xdr:col>11</xdr:col>
      <xdr:colOff>82550</xdr:colOff>
      <xdr:row>63</xdr:row>
      <xdr:rowOff>147865</xdr:rowOff>
    </xdr:to>
    <xdr:sp macro="" textlink="">
      <xdr:nvSpPr>
        <xdr:cNvPr id="117" name="楕円 116"/>
        <xdr:cNvSpPr/>
      </xdr:nvSpPr>
      <xdr:spPr>
        <a:xfrm>
          <a:off x="2286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63</xdr:row>
      <xdr:rowOff>97065</xdr:rowOff>
    </xdr:from>
    <xdr:to>
      <xdr:col>11</xdr:col>
      <xdr:colOff>31750</xdr:colOff>
      <xdr:row>65</xdr:row>
      <xdr:rowOff>167822</xdr:rowOff>
    </xdr:to>
    <xdr:cxnSp macro="">
      <xdr:nvCxnSpPr>
        <xdr:cNvPr id="118" name="直線コネクタ 117"/>
        <xdr:cNvCxnSpPr/>
      </xdr:nvCxnSpPr>
      <xdr:spPr>
        <a:xfrm flipV="1">
          <a:off x="1447800" y="10898415"/>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63</xdr:row>
      <xdr:rowOff>132642</xdr:rowOff>
    </xdr:from>
    <xdr:ext cx="762000" cy="259045"/>
    <xdr:sp macro="" textlink="">
      <xdr:nvSpPr>
        <xdr:cNvPr id="119" name="テキスト ボックス 118"/>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117022</xdr:rowOff>
    </xdr:from>
    <xdr:to>
      <xdr:col>7</xdr:col>
      <xdr:colOff>31750</xdr:colOff>
      <xdr:row>66</xdr:row>
      <xdr:rowOff>47172</xdr:rowOff>
    </xdr:to>
    <xdr:sp macro="" textlink="">
      <xdr:nvSpPr>
        <xdr:cNvPr id="120" name="楕円 119"/>
        <xdr:cNvSpPr/>
      </xdr:nvSpPr>
      <xdr:spPr>
        <a:xfrm>
          <a:off x="1397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31949</xdr:rowOff>
    </xdr:from>
    <xdr:ext cx="762000" cy="259045"/>
    <xdr:sp macro="" textlink="">
      <xdr:nvSpPr>
        <xdr:cNvPr id="121" name="テキスト ボックス 120"/>
        <xdr:cNvSpPr txBox="1"/>
      </xdr:nvSpPr>
      <xdr:spPr>
        <a:xfrm>
          <a:off x="1066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22" name="正方形/長方形 12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23" name="テキスト ボックス 12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24" name="テキスト ボックス 12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34</xdr:col>
      <xdr:colOff>50800</xdr:colOff>
      <xdr:row>76</xdr:row>
      <xdr:rowOff>114300</xdr:rowOff>
    </xdr:to>
    <xdr:sp macro="" textlink="">
      <xdr:nvSpPr>
        <xdr:cNvPr id="125" name="正方形/長方形 124"/>
        <xdr:cNvSpPr/>
      </xdr:nvSpPr>
      <xdr:spPr>
        <a:xfrm>
          <a:off x="5905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28</xdr:col>
      <xdr:colOff>38100</xdr:colOff>
      <xdr:row>76</xdr:row>
      <xdr:rowOff>50800</xdr:rowOff>
    </xdr:from>
    <xdr:to>
      <xdr:col>34</xdr:col>
      <xdr:colOff>50800</xdr:colOff>
      <xdr:row>77</xdr:row>
      <xdr:rowOff>133350</xdr:rowOff>
    </xdr:to>
    <xdr:sp macro="" textlink="">
      <xdr:nvSpPr>
        <xdr:cNvPr id="126" name="正方形/長方形 125"/>
        <xdr:cNvSpPr/>
      </xdr:nvSpPr>
      <xdr:spPr>
        <a:xfrm>
          <a:off x="5905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95250</xdr:colOff>
      <xdr:row>75</xdr:row>
      <xdr:rowOff>31750</xdr:rowOff>
    </xdr:from>
    <xdr:to>
      <xdr:col>41</xdr:col>
      <xdr:colOff>107950</xdr:colOff>
      <xdr:row>76</xdr:row>
      <xdr:rowOff>114300</xdr:rowOff>
    </xdr:to>
    <xdr:sp macro="" textlink="">
      <xdr:nvSpPr>
        <xdr:cNvPr id="127" name="正方形/長方形 126"/>
        <xdr:cNvSpPr/>
      </xdr:nvSpPr>
      <xdr:spPr>
        <a:xfrm>
          <a:off x="7429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35</xdr:col>
      <xdr:colOff>95250</xdr:colOff>
      <xdr:row>76</xdr:row>
      <xdr:rowOff>50800</xdr:rowOff>
    </xdr:from>
    <xdr:to>
      <xdr:col>41</xdr:col>
      <xdr:colOff>107950</xdr:colOff>
      <xdr:row>77</xdr:row>
      <xdr:rowOff>133350</xdr:rowOff>
    </xdr:to>
    <xdr:sp macro="" textlink="">
      <xdr:nvSpPr>
        <xdr:cNvPr id="128" name="正方形/長方形 127"/>
        <xdr:cNvSpPr/>
      </xdr:nvSpPr>
      <xdr:spPr>
        <a:xfrm>
          <a:off x="7429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29" name="正方形/長方形 12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30" name="正方形/長方形 12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31" name="正方形/長方形 13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32" name="テキスト ボックス 13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昨年度に引き続き、退職者の不補充、職員手当等の削減等の取組みのほか、消防業務や廃棄物処理業務等について、一部事務組合で処理を行っており、人件費・物件費等の抑制を図っている。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昨年度と比較すると決算額は減少し、全国平均、茨城県平均ともに下回る状況となっている。今後も行政改革大綱に基づく行政改革アクションプラン及び定員適正化計画等の適正な推進により、職員定数及び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33" name="テキスト ボックス 13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34" name="直線コネクタ 13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35" name="テキスト ボックス 13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36" name="直線コネクタ 13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37" name="テキスト ボックス 13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38" name="直線コネクタ 13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39" name="テキスト ボックス 13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40" name="直線コネクタ 13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41" name="テキスト ボックス 14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42" name="直線コネクタ 14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43" name="テキスト ボックス 14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44" name="直線コネクタ 14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45" name="テキスト ボックス 14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46" name="直線コネクタ 14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47" name="テキスト ボックス 14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4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92</xdr:row>
      <xdr:rowOff>35577</xdr:rowOff>
    </xdr:from>
    <xdr:ext cx="762000" cy="259045"/>
    <xdr:sp macro="" textlink="">
      <xdr:nvSpPr>
        <xdr:cNvPr id="149" name="テキスト ボックス 14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150" name="テキスト ボックス 14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151" name="テキスト ボックス 15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152" name="テキスト ボックス 15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153" name="テキスト ボックス 15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132238</xdr:rowOff>
    </xdr:from>
    <xdr:to>
      <xdr:col>23</xdr:col>
      <xdr:colOff>184150</xdr:colOff>
      <xdr:row>87</xdr:row>
      <xdr:rowOff>62388</xdr:rowOff>
    </xdr:to>
    <xdr:sp macro="" textlink="">
      <xdr:nvSpPr>
        <xdr:cNvPr id="154" name="楕円 153"/>
        <xdr:cNvSpPr/>
      </xdr:nvSpPr>
      <xdr:spPr>
        <a:xfrm>
          <a:off x="4902200" y="1487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87</xdr:row>
      <xdr:rowOff>11588</xdr:rowOff>
    </xdr:from>
    <xdr:to>
      <xdr:col>23</xdr:col>
      <xdr:colOff>133350</xdr:colOff>
      <xdr:row>88</xdr:row>
      <xdr:rowOff>169111</xdr:rowOff>
    </xdr:to>
    <xdr:cxnSp macro="">
      <xdr:nvCxnSpPr>
        <xdr:cNvPr id="155" name="直線コネクタ 154"/>
        <xdr:cNvCxnSpPr/>
      </xdr:nvCxnSpPr>
      <xdr:spPr>
        <a:xfrm flipV="1">
          <a:off x="4114800" y="14927738"/>
          <a:ext cx="838200" cy="32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104315</xdr:rowOff>
    </xdr:from>
    <xdr:ext cx="762000" cy="259045"/>
    <xdr:sp macro="" textlink="">
      <xdr:nvSpPr>
        <xdr:cNvPr id="156" name="人件費・物件費等の状況該当値テキスト"/>
        <xdr:cNvSpPr txBox="1"/>
      </xdr:nvSpPr>
      <xdr:spPr>
        <a:xfrm>
          <a:off x="5041900" y="1484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118311</xdr:rowOff>
    </xdr:from>
    <xdr:to>
      <xdr:col>19</xdr:col>
      <xdr:colOff>184150</xdr:colOff>
      <xdr:row>89</xdr:row>
      <xdr:rowOff>48461</xdr:rowOff>
    </xdr:to>
    <xdr:sp macro="" textlink="">
      <xdr:nvSpPr>
        <xdr:cNvPr id="157" name="楕円 156"/>
        <xdr:cNvSpPr/>
      </xdr:nvSpPr>
      <xdr:spPr>
        <a:xfrm>
          <a:off x="4064000" y="152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58970</xdr:rowOff>
    </xdr:from>
    <xdr:to>
      <xdr:col>19</xdr:col>
      <xdr:colOff>133350</xdr:colOff>
      <xdr:row>88</xdr:row>
      <xdr:rowOff>169111</xdr:rowOff>
    </xdr:to>
    <xdr:cxnSp macro="">
      <xdr:nvCxnSpPr>
        <xdr:cNvPr id="158" name="直線コネクタ 157"/>
        <xdr:cNvCxnSpPr/>
      </xdr:nvCxnSpPr>
      <xdr:spPr>
        <a:xfrm>
          <a:off x="3225800" y="14803670"/>
          <a:ext cx="889000" cy="45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33238</xdr:rowOff>
    </xdr:from>
    <xdr:ext cx="736600" cy="259045"/>
    <xdr:sp macro="" textlink="">
      <xdr:nvSpPr>
        <xdr:cNvPr id="159" name="テキスト ボックス 158"/>
        <xdr:cNvSpPr txBox="1"/>
      </xdr:nvSpPr>
      <xdr:spPr>
        <a:xfrm>
          <a:off x="3733800" y="15292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8170</xdr:rowOff>
    </xdr:from>
    <xdr:to>
      <xdr:col>15</xdr:col>
      <xdr:colOff>133350</xdr:colOff>
      <xdr:row>86</xdr:row>
      <xdr:rowOff>109770</xdr:rowOff>
    </xdr:to>
    <xdr:sp macro="" textlink="">
      <xdr:nvSpPr>
        <xdr:cNvPr id="160" name="楕円 159"/>
        <xdr:cNvSpPr/>
      </xdr:nvSpPr>
      <xdr:spPr>
        <a:xfrm>
          <a:off x="3175000" y="147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82</xdr:row>
      <xdr:rowOff>84010</xdr:rowOff>
    </xdr:from>
    <xdr:to>
      <xdr:col>15</xdr:col>
      <xdr:colOff>82550</xdr:colOff>
      <xdr:row>86</xdr:row>
      <xdr:rowOff>58970</xdr:rowOff>
    </xdr:to>
    <xdr:cxnSp macro="">
      <xdr:nvCxnSpPr>
        <xdr:cNvPr id="161" name="直線コネクタ 160"/>
        <xdr:cNvCxnSpPr/>
      </xdr:nvCxnSpPr>
      <xdr:spPr>
        <a:xfrm>
          <a:off x="2336800" y="14142910"/>
          <a:ext cx="889000" cy="66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86</xdr:row>
      <xdr:rowOff>94547</xdr:rowOff>
    </xdr:from>
    <xdr:ext cx="762000" cy="259045"/>
    <xdr:sp macro="" textlink="">
      <xdr:nvSpPr>
        <xdr:cNvPr id="162" name="テキスト ボックス 161"/>
        <xdr:cNvSpPr txBox="1"/>
      </xdr:nvSpPr>
      <xdr:spPr>
        <a:xfrm>
          <a:off x="2844800" y="1483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33210</xdr:rowOff>
    </xdr:from>
    <xdr:to>
      <xdr:col>11</xdr:col>
      <xdr:colOff>82550</xdr:colOff>
      <xdr:row>82</xdr:row>
      <xdr:rowOff>134810</xdr:rowOff>
    </xdr:to>
    <xdr:sp macro="" textlink="">
      <xdr:nvSpPr>
        <xdr:cNvPr id="163" name="楕円 162"/>
        <xdr:cNvSpPr/>
      </xdr:nvSpPr>
      <xdr:spPr>
        <a:xfrm>
          <a:off x="2286000" y="140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79</xdr:row>
      <xdr:rowOff>151352</xdr:rowOff>
    </xdr:from>
    <xdr:to>
      <xdr:col>11</xdr:col>
      <xdr:colOff>31750</xdr:colOff>
      <xdr:row>82</xdr:row>
      <xdr:rowOff>84010</xdr:rowOff>
    </xdr:to>
    <xdr:cxnSp macro="">
      <xdr:nvCxnSpPr>
        <xdr:cNvPr id="164" name="直線コネクタ 163"/>
        <xdr:cNvCxnSpPr/>
      </xdr:nvCxnSpPr>
      <xdr:spPr>
        <a:xfrm>
          <a:off x="1447800" y="13695902"/>
          <a:ext cx="889000" cy="44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82</xdr:row>
      <xdr:rowOff>119587</xdr:rowOff>
    </xdr:from>
    <xdr:ext cx="762000" cy="259045"/>
    <xdr:sp macro="" textlink="">
      <xdr:nvSpPr>
        <xdr:cNvPr id="165" name="テキスト ボックス 164"/>
        <xdr:cNvSpPr txBox="1"/>
      </xdr:nvSpPr>
      <xdr:spPr>
        <a:xfrm>
          <a:off x="1955800" y="1417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100552</xdr:rowOff>
    </xdr:from>
    <xdr:to>
      <xdr:col>7</xdr:col>
      <xdr:colOff>31750</xdr:colOff>
      <xdr:row>80</xdr:row>
      <xdr:rowOff>30702</xdr:rowOff>
    </xdr:to>
    <xdr:sp macro="" textlink="">
      <xdr:nvSpPr>
        <xdr:cNvPr id="166" name="楕円 165"/>
        <xdr:cNvSpPr/>
      </xdr:nvSpPr>
      <xdr:spPr>
        <a:xfrm>
          <a:off x="1397000" y="136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15479</xdr:rowOff>
    </xdr:from>
    <xdr:ext cx="762000" cy="259045"/>
    <xdr:sp macro="" textlink="">
      <xdr:nvSpPr>
        <xdr:cNvPr id="167" name="テキスト ボックス 166"/>
        <xdr:cNvSpPr txBox="1"/>
      </xdr:nvSpPr>
      <xdr:spPr>
        <a:xfrm>
          <a:off x="1066800" y="1373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168" name="正方形/長方形 16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169" name="テキスト ボックス 16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170" name="テキスト ボックス 16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91</xdr:col>
      <xdr:colOff>171450</xdr:colOff>
      <xdr:row>76</xdr:row>
      <xdr:rowOff>114300</xdr:rowOff>
    </xdr:to>
    <xdr:sp macro="" textlink="">
      <xdr:nvSpPr>
        <xdr:cNvPr id="171" name="正方形/長方形 170"/>
        <xdr:cNvSpPr/>
      </xdr:nvSpPr>
      <xdr:spPr>
        <a:xfrm>
          <a:off x="17970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85</xdr:col>
      <xdr:colOff>158750</xdr:colOff>
      <xdr:row>76</xdr:row>
      <xdr:rowOff>50800</xdr:rowOff>
    </xdr:from>
    <xdr:to>
      <xdr:col>91</xdr:col>
      <xdr:colOff>171450</xdr:colOff>
      <xdr:row>77</xdr:row>
      <xdr:rowOff>133350</xdr:rowOff>
    </xdr:to>
    <xdr:sp macro="" textlink="">
      <xdr:nvSpPr>
        <xdr:cNvPr id="172" name="正方形/長方形 171"/>
        <xdr:cNvSpPr/>
      </xdr:nvSpPr>
      <xdr:spPr>
        <a:xfrm>
          <a:off x="17970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6350</xdr:colOff>
      <xdr:row>75</xdr:row>
      <xdr:rowOff>31750</xdr:rowOff>
    </xdr:from>
    <xdr:to>
      <xdr:col>99</xdr:col>
      <xdr:colOff>19050</xdr:colOff>
      <xdr:row>76</xdr:row>
      <xdr:rowOff>114300</xdr:rowOff>
    </xdr:to>
    <xdr:sp macro="" textlink="">
      <xdr:nvSpPr>
        <xdr:cNvPr id="173" name="正方形/長方形 172"/>
        <xdr:cNvSpPr/>
      </xdr:nvSpPr>
      <xdr:spPr>
        <a:xfrm>
          <a:off x="19494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93</xdr:col>
      <xdr:colOff>6350</xdr:colOff>
      <xdr:row>76</xdr:row>
      <xdr:rowOff>50800</xdr:rowOff>
    </xdr:from>
    <xdr:to>
      <xdr:col>99</xdr:col>
      <xdr:colOff>19050</xdr:colOff>
      <xdr:row>77</xdr:row>
      <xdr:rowOff>133350</xdr:rowOff>
    </xdr:to>
    <xdr:sp macro="" textlink="">
      <xdr:nvSpPr>
        <xdr:cNvPr id="174" name="正方形/長方形 173"/>
        <xdr:cNvSpPr/>
      </xdr:nvSpPr>
      <xdr:spPr>
        <a:xfrm>
          <a:off x="19494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175" name="正方形/長方形 17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176" name="正方形/長方形 17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177" name="正方形/長方形 17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178" name="テキスト ボックス 17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給与実態調査が未公表であるため、</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年度の値を引用しているが、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年度については前年度と同水準となる見込みである。引き続き、給与水準の維持・適正化に努める。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179" name="直線コネクタ 17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180" name="テキスト ボックス 17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181" name="直線コネクタ 18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182" name="テキスト ボックス 18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183" name="直線コネクタ 18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184" name="テキスト ボックス 18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185" name="直線コネクタ 18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186" name="テキスト ボックス 18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187" name="直線コネクタ 18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188" name="テキスト ボックス 18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18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92</xdr:row>
      <xdr:rowOff>35577</xdr:rowOff>
    </xdr:from>
    <xdr:ext cx="762000" cy="259045"/>
    <xdr:sp macro="" textlink="">
      <xdr:nvSpPr>
        <xdr:cNvPr id="190" name="テキスト ボックス 18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191" name="テキスト ボックス 19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192" name="テキスト ボックス 19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193" name="テキスト ボックス 19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194" name="テキスト ボックス 19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195" name="楕円 194"/>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86</xdr:row>
      <xdr:rowOff>161925</xdr:rowOff>
    </xdr:from>
    <xdr:to>
      <xdr:col>81</xdr:col>
      <xdr:colOff>44450</xdr:colOff>
      <xdr:row>86</xdr:row>
      <xdr:rowOff>161925</xdr:rowOff>
    </xdr:to>
    <xdr:cxnSp macro="">
      <xdr:nvCxnSpPr>
        <xdr:cNvPr id="196" name="直線コネクタ 195"/>
        <xdr:cNvCxnSpPr/>
      </xdr:nvCxnSpPr>
      <xdr:spPr>
        <a:xfrm>
          <a:off x="16179800" y="1490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197"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198" name="楕円 197"/>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88</xdr:row>
      <xdr:rowOff>0</xdr:rowOff>
    </xdr:to>
    <xdr:cxnSp macro="">
      <xdr:nvCxnSpPr>
        <xdr:cNvPr id="199" name="直線コネクタ 198"/>
        <xdr:cNvCxnSpPr/>
      </xdr:nvCxnSpPr>
      <xdr:spPr>
        <a:xfrm flipV="1">
          <a:off x="15290800" y="1490662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87</xdr:row>
      <xdr:rowOff>26052</xdr:rowOff>
    </xdr:from>
    <xdr:ext cx="736600" cy="259045"/>
    <xdr:sp macro="" textlink="">
      <xdr:nvSpPr>
        <xdr:cNvPr id="200" name="テキスト ボックス 199"/>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01" name="楕円 200"/>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80</xdr:row>
      <xdr:rowOff>165100</xdr:rowOff>
    </xdr:from>
    <xdr:to>
      <xdr:col>72</xdr:col>
      <xdr:colOff>203200</xdr:colOff>
      <xdr:row>88</xdr:row>
      <xdr:rowOff>0</xdr:rowOff>
    </xdr:to>
    <xdr:cxnSp macro="">
      <xdr:nvCxnSpPr>
        <xdr:cNvPr id="202" name="直線コネクタ 201"/>
        <xdr:cNvCxnSpPr/>
      </xdr:nvCxnSpPr>
      <xdr:spPr>
        <a:xfrm>
          <a:off x="14401800" y="13881100"/>
          <a:ext cx="889000" cy="120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88</xdr:row>
      <xdr:rowOff>35577</xdr:rowOff>
    </xdr:from>
    <xdr:ext cx="762000" cy="259045"/>
    <xdr:sp macro="" textlink="">
      <xdr:nvSpPr>
        <xdr:cNvPr id="203" name="テキスト ボックス 202"/>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04" name="楕円 203"/>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80</xdr:row>
      <xdr:rowOff>165100</xdr:rowOff>
    </xdr:from>
    <xdr:to>
      <xdr:col>68</xdr:col>
      <xdr:colOff>152400</xdr:colOff>
      <xdr:row>81</xdr:row>
      <xdr:rowOff>53975</xdr:rowOff>
    </xdr:to>
    <xdr:cxnSp macro="">
      <xdr:nvCxnSpPr>
        <xdr:cNvPr id="205" name="直線コネクタ 204"/>
        <xdr:cNvCxnSpPr/>
      </xdr:nvCxnSpPr>
      <xdr:spPr>
        <a:xfrm flipV="1">
          <a:off x="13512800" y="138811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81</xdr:row>
      <xdr:rowOff>29227</xdr:rowOff>
    </xdr:from>
    <xdr:ext cx="762000" cy="259045"/>
    <xdr:sp macro="" textlink="">
      <xdr:nvSpPr>
        <xdr:cNvPr id="206" name="テキスト ボックス 205"/>
        <xdr:cNvSpPr txBox="1"/>
      </xdr:nvSpPr>
      <xdr:spPr>
        <a:xfrm>
          <a:off x="14020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3175</xdr:rowOff>
    </xdr:from>
    <xdr:to>
      <xdr:col>64</xdr:col>
      <xdr:colOff>152400</xdr:colOff>
      <xdr:row>81</xdr:row>
      <xdr:rowOff>104775</xdr:rowOff>
    </xdr:to>
    <xdr:sp macro="" textlink="">
      <xdr:nvSpPr>
        <xdr:cNvPr id="207" name="楕円 206"/>
        <xdr:cNvSpPr/>
      </xdr:nvSpPr>
      <xdr:spPr>
        <a:xfrm>
          <a:off x="134620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89552</xdr:rowOff>
    </xdr:from>
    <xdr:ext cx="762000" cy="259045"/>
    <xdr:sp macro="" textlink="">
      <xdr:nvSpPr>
        <xdr:cNvPr id="208" name="テキスト ボックス 207"/>
        <xdr:cNvSpPr txBox="1"/>
      </xdr:nvSpPr>
      <xdr:spPr>
        <a:xfrm>
          <a:off x="13131800" y="1397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09" name="正方形/長方形 20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10" name="テキスト ボックス 20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11" name="テキスト ボックス 21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91</xdr:col>
      <xdr:colOff>171450</xdr:colOff>
      <xdr:row>54</xdr:row>
      <xdr:rowOff>76200</xdr:rowOff>
    </xdr:to>
    <xdr:sp macro="" textlink="">
      <xdr:nvSpPr>
        <xdr:cNvPr id="212" name="正方形/長方形 211"/>
        <xdr:cNvSpPr/>
      </xdr:nvSpPr>
      <xdr:spPr>
        <a:xfrm>
          <a:off x="17970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85</xdr:col>
      <xdr:colOff>158750</xdr:colOff>
      <xdr:row>54</xdr:row>
      <xdr:rowOff>12700</xdr:rowOff>
    </xdr:from>
    <xdr:to>
      <xdr:col>91</xdr:col>
      <xdr:colOff>171450</xdr:colOff>
      <xdr:row>55</xdr:row>
      <xdr:rowOff>95250</xdr:rowOff>
    </xdr:to>
    <xdr:sp macro="" textlink="">
      <xdr:nvSpPr>
        <xdr:cNvPr id="213" name="正方形/長方形 212"/>
        <xdr:cNvSpPr/>
      </xdr:nvSpPr>
      <xdr:spPr>
        <a:xfrm>
          <a:off x="17970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6350</xdr:colOff>
      <xdr:row>52</xdr:row>
      <xdr:rowOff>165100</xdr:rowOff>
    </xdr:from>
    <xdr:to>
      <xdr:col>99</xdr:col>
      <xdr:colOff>19050</xdr:colOff>
      <xdr:row>54</xdr:row>
      <xdr:rowOff>76200</xdr:rowOff>
    </xdr:to>
    <xdr:sp macro="" textlink="">
      <xdr:nvSpPr>
        <xdr:cNvPr id="214" name="正方形/長方形 213"/>
        <xdr:cNvSpPr/>
      </xdr:nvSpPr>
      <xdr:spPr>
        <a:xfrm>
          <a:off x="19494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93</xdr:col>
      <xdr:colOff>6350</xdr:colOff>
      <xdr:row>54</xdr:row>
      <xdr:rowOff>12700</xdr:rowOff>
    </xdr:from>
    <xdr:to>
      <xdr:col>99</xdr:col>
      <xdr:colOff>19050</xdr:colOff>
      <xdr:row>55</xdr:row>
      <xdr:rowOff>95250</xdr:rowOff>
    </xdr:to>
    <xdr:sp macro="" textlink="">
      <xdr:nvSpPr>
        <xdr:cNvPr id="215" name="正方形/長方形 214"/>
        <xdr:cNvSpPr/>
      </xdr:nvSpPr>
      <xdr:spPr>
        <a:xfrm>
          <a:off x="19494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16" name="正方形/長方形 21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17" name="正方形/長方形 21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18" name="正方形/長方形 21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19" name="テキスト ボックス 21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定員適正化計画に基づき、計画的な職員の採用及び民間委託等を進めたことにより、全国平均・茨城県平均ともに下回る状況となった。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人口千人当たり職員数は近年増加傾向にあるが、これは、市人口が減少していることが主な要因となっている。今後も定員管理のさらなる適正化に努める。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20" name="テキスト ボックス 21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21" name="直線コネクタ 22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22" name="テキスト ボックス 22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23" name="直線コネクタ 22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24" name="テキスト ボックス 22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25" name="直線コネクタ 22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26" name="テキスト ボックス 22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27" name="直線コネクタ 22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28" name="テキスト ボックス 22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29" name="直線コネクタ 22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30" name="テキスト ボックス 22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31" name="直線コネクタ 23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32" name="テキスト ボックス 23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33" name="直線コネクタ 23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34" name="テキスト ボックス 23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23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69</xdr:row>
      <xdr:rowOff>168927</xdr:rowOff>
    </xdr:from>
    <xdr:ext cx="762000" cy="259045"/>
    <xdr:sp macro="" textlink="">
      <xdr:nvSpPr>
        <xdr:cNvPr id="236" name="テキスト ボックス 2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237" name="テキスト ボックス 2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238" name="テキスト ボックス 2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239" name="テキスト ボックス 2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240" name="テキスト ボックス 2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61383</xdr:rowOff>
    </xdr:from>
    <xdr:to>
      <xdr:col>81</xdr:col>
      <xdr:colOff>95250</xdr:colOff>
      <xdr:row>67</xdr:row>
      <xdr:rowOff>162983</xdr:rowOff>
    </xdr:to>
    <xdr:sp macro="" textlink="">
      <xdr:nvSpPr>
        <xdr:cNvPr id="241" name="楕円 240"/>
        <xdr:cNvSpPr/>
      </xdr:nvSpPr>
      <xdr:spPr>
        <a:xfrm>
          <a:off x="169672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66</xdr:row>
      <xdr:rowOff>42333</xdr:rowOff>
    </xdr:from>
    <xdr:to>
      <xdr:col>81</xdr:col>
      <xdr:colOff>44450</xdr:colOff>
      <xdr:row>67</xdr:row>
      <xdr:rowOff>112183</xdr:rowOff>
    </xdr:to>
    <xdr:cxnSp macro="">
      <xdr:nvCxnSpPr>
        <xdr:cNvPr id="242" name="直線コネクタ 241"/>
        <xdr:cNvCxnSpPr/>
      </xdr:nvCxnSpPr>
      <xdr:spPr>
        <a:xfrm>
          <a:off x="16179800" y="11358033"/>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33460</xdr:rowOff>
    </xdr:from>
    <xdr:ext cx="762000" cy="259045"/>
    <xdr:sp macro="" textlink="">
      <xdr:nvSpPr>
        <xdr:cNvPr id="243" name="定員管理の状況該当値テキスト"/>
        <xdr:cNvSpPr txBox="1"/>
      </xdr:nvSpPr>
      <xdr:spPr>
        <a:xfrm>
          <a:off x="17106900" y="1152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162983</xdr:rowOff>
    </xdr:from>
    <xdr:to>
      <xdr:col>77</xdr:col>
      <xdr:colOff>95250</xdr:colOff>
      <xdr:row>66</xdr:row>
      <xdr:rowOff>93133</xdr:rowOff>
    </xdr:to>
    <xdr:sp macro="" textlink="">
      <xdr:nvSpPr>
        <xdr:cNvPr id="244" name="楕円 243"/>
        <xdr:cNvSpPr/>
      </xdr:nvSpPr>
      <xdr:spPr>
        <a:xfrm>
          <a:off x="16129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65617</xdr:rowOff>
    </xdr:from>
    <xdr:to>
      <xdr:col>77</xdr:col>
      <xdr:colOff>44450</xdr:colOff>
      <xdr:row>66</xdr:row>
      <xdr:rowOff>42333</xdr:rowOff>
    </xdr:to>
    <xdr:cxnSp macro="">
      <xdr:nvCxnSpPr>
        <xdr:cNvPr id="245" name="直線コネクタ 244"/>
        <xdr:cNvCxnSpPr/>
      </xdr:nvCxnSpPr>
      <xdr:spPr>
        <a:xfrm>
          <a:off x="15290800" y="10352617"/>
          <a:ext cx="889000" cy="100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66</xdr:row>
      <xdr:rowOff>77910</xdr:rowOff>
    </xdr:from>
    <xdr:ext cx="736600" cy="259045"/>
    <xdr:sp macro="" textlink="">
      <xdr:nvSpPr>
        <xdr:cNvPr id="246" name="テキスト ボックス 245"/>
        <xdr:cNvSpPr txBox="1"/>
      </xdr:nvSpPr>
      <xdr:spPr>
        <a:xfrm>
          <a:off x="15798800" y="1139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14817</xdr:rowOff>
    </xdr:from>
    <xdr:to>
      <xdr:col>73</xdr:col>
      <xdr:colOff>44450</xdr:colOff>
      <xdr:row>60</xdr:row>
      <xdr:rowOff>116417</xdr:rowOff>
    </xdr:to>
    <xdr:sp macro="" textlink="">
      <xdr:nvSpPr>
        <xdr:cNvPr id="247" name="楕円 246"/>
        <xdr:cNvSpPr/>
      </xdr:nvSpPr>
      <xdr:spPr>
        <a:xfrm>
          <a:off x="15240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59</xdr:row>
      <xdr:rowOff>116417</xdr:rowOff>
    </xdr:from>
    <xdr:to>
      <xdr:col>72</xdr:col>
      <xdr:colOff>203200</xdr:colOff>
      <xdr:row>60</xdr:row>
      <xdr:rowOff>65617</xdr:rowOff>
    </xdr:to>
    <xdr:cxnSp macro="">
      <xdr:nvCxnSpPr>
        <xdr:cNvPr id="248" name="直線コネクタ 247"/>
        <xdr:cNvCxnSpPr/>
      </xdr:nvCxnSpPr>
      <xdr:spPr>
        <a:xfrm>
          <a:off x="14401800" y="102319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60</xdr:row>
      <xdr:rowOff>101194</xdr:rowOff>
    </xdr:from>
    <xdr:ext cx="762000" cy="259045"/>
    <xdr:sp macro="" textlink="">
      <xdr:nvSpPr>
        <xdr:cNvPr id="249" name="テキスト ボックス 248"/>
        <xdr:cNvSpPr txBox="1"/>
      </xdr:nvSpPr>
      <xdr:spPr>
        <a:xfrm>
          <a:off x="14909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65617</xdr:rowOff>
    </xdr:from>
    <xdr:to>
      <xdr:col>68</xdr:col>
      <xdr:colOff>203200</xdr:colOff>
      <xdr:row>59</xdr:row>
      <xdr:rowOff>167217</xdr:rowOff>
    </xdr:to>
    <xdr:sp macro="" textlink="">
      <xdr:nvSpPr>
        <xdr:cNvPr id="250" name="楕円 249"/>
        <xdr:cNvSpPr/>
      </xdr:nvSpPr>
      <xdr:spPr>
        <a:xfrm>
          <a:off x="14351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59</xdr:row>
      <xdr:rowOff>116417</xdr:rowOff>
    </xdr:from>
    <xdr:to>
      <xdr:col>68</xdr:col>
      <xdr:colOff>152400</xdr:colOff>
      <xdr:row>62</xdr:row>
      <xdr:rowOff>165100</xdr:rowOff>
    </xdr:to>
    <xdr:cxnSp macro="">
      <xdr:nvCxnSpPr>
        <xdr:cNvPr id="251" name="直線コネクタ 250"/>
        <xdr:cNvCxnSpPr/>
      </xdr:nvCxnSpPr>
      <xdr:spPr>
        <a:xfrm flipV="1">
          <a:off x="13512800" y="10231967"/>
          <a:ext cx="8890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59</xdr:row>
      <xdr:rowOff>151994</xdr:rowOff>
    </xdr:from>
    <xdr:ext cx="762000" cy="259045"/>
    <xdr:sp macro="" textlink="">
      <xdr:nvSpPr>
        <xdr:cNvPr id="252" name="テキスト ボックス 251"/>
        <xdr:cNvSpPr txBox="1"/>
      </xdr:nvSpPr>
      <xdr:spPr>
        <a:xfrm>
          <a:off x="140208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253" name="楕円 252"/>
        <xdr:cNvSpPr/>
      </xdr:nvSpPr>
      <xdr:spPr>
        <a:xfrm>
          <a:off x="13462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254" name="テキスト ボックス 253"/>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255" name="正方形/長方形 2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256" name="テキスト ボックス 2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257" name="テキスト ボックス 2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91</xdr:col>
      <xdr:colOff>171450</xdr:colOff>
      <xdr:row>32</xdr:row>
      <xdr:rowOff>38100</xdr:rowOff>
    </xdr:to>
    <xdr:sp macro="" textlink="">
      <xdr:nvSpPr>
        <xdr:cNvPr id="258" name="正方形/長方形 257"/>
        <xdr:cNvSpPr/>
      </xdr:nvSpPr>
      <xdr:spPr>
        <a:xfrm>
          <a:off x="17970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85</xdr:col>
      <xdr:colOff>158750</xdr:colOff>
      <xdr:row>31</xdr:row>
      <xdr:rowOff>146050</xdr:rowOff>
    </xdr:from>
    <xdr:to>
      <xdr:col>91</xdr:col>
      <xdr:colOff>171450</xdr:colOff>
      <xdr:row>33</xdr:row>
      <xdr:rowOff>57150</xdr:rowOff>
    </xdr:to>
    <xdr:sp macro="" textlink="">
      <xdr:nvSpPr>
        <xdr:cNvPr id="259" name="正方形/長方形 258"/>
        <xdr:cNvSpPr/>
      </xdr:nvSpPr>
      <xdr:spPr>
        <a:xfrm>
          <a:off x="17970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6350</xdr:colOff>
      <xdr:row>30</xdr:row>
      <xdr:rowOff>127000</xdr:rowOff>
    </xdr:from>
    <xdr:to>
      <xdr:col>99</xdr:col>
      <xdr:colOff>19050</xdr:colOff>
      <xdr:row>32</xdr:row>
      <xdr:rowOff>38100</xdr:rowOff>
    </xdr:to>
    <xdr:sp macro="" textlink="">
      <xdr:nvSpPr>
        <xdr:cNvPr id="260" name="正方形/長方形 259"/>
        <xdr:cNvSpPr/>
      </xdr:nvSpPr>
      <xdr:spPr>
        <a:xfrm>
          <a:off x="19494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93</xdr:col>
      <xdr:colOff>6350</xdr:colOff>
      <xdr:row>31</xdr:row>
      <xdr:rowOff>146050</xdr:rowOff>
    </xdr:from>
    <xdr:to>
      <xdr:col>99</xdr:col>
      <xdr:colOff>19050</xdr:colOff>
      <xdr:row>33</xdr:row>
      <xdr:rowOff>57150</xdr:rowOff>
    </xdr:to>
    <xdr:sp macro="" textlink="">
      <xdr:nvSpPr>
        <xdr:cNvPr id="261" name="正方形/長方形 260"/>
        <xdr:cNvSpPr/>
      </xdr:nvSpPr>
      <xdr:spPr>
        <a:xfrm>
          <a:off x="19494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262" name="正方形/長方形 2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263" name="正方形/長方形 2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264" name="正方形/長方形 2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265" name="テキスト ボックス 2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一部事務組合等の地方債に充てた補助金・負担金が減になったことなどにより、昨年度の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ポイント低下し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全国平均、茨城県平均を上回った状況となっており、今後とも、緊急度・住民ニーズを的確に把握した事業の選択により、起債に大きく頼ることのない財政運営に努める。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266" name="テキスト ボックス 2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267" name="直線コネクタ 2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268" name="テキスト ボックス 2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269" name="直線コネクタ 2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270" name="テキスト ボックス 2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271" name="直線コネクタ 2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272" name="テキスト ボックス 2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273" name="直線コネクタ 2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274" name="テキスト ボックス 2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275" name="直線コネクタ 2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276" name="テキスト ボックス 2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277" name="直線コネクタ 2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278" name="テキスト ボックス 2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279" name="直線コネクタ 2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280" name="テキスト ボックス 2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2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47</xdr:row>
      <xdr:rowOff>130827</xdr:rowOff>
    </xdr:from>
    <xdr:ext cx="762000" cy="259045"/>
    <xdr:sp macro="" textlink="">
      <xdr:nvSpPr>
        <xdr:cNvPr id="282" name="テキスト ボックス 2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283" name="テキスト ボックス 2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284" name="テキスト ボックス 2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285" name="テキスト ボックス 2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286" name="テキスト ボックス 2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78317</xdr:rowOff>
    </xdr:from>
    <xdr:to>
      <xdr:col>81</xdr:col>
      <xdr:colOff>95250</xdr:colOff>
      <xdr:row>37</xdr:row>
      <xdr:rowOff>8467</xdr:rowOff>
    </xdr:to>
    <xdr:sp macro="" textlink="">
      <xdr:nvSpPr>
        <xdr:cNvPr id="287" name="楕円 286"/>
        <xdr:cNvSpPr/>
      </xdr:nvSpPr>
      <xdr:spPr>
        <a:xfrm>
          <a:off x="169672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36</xdr:row>
      <xdr:rowOff>129117</xdr:rowOff>
    </xdr:from>
    <xdr:to>
      <xdr:col>81</xdr:col>
      <xdr:colOff>44450</xdr:colOff>
      <xdr:row>37</xdr:row>
      <xdr:rowOff>78317</xdr:rowOff>
    </xdr:to>
    <xdr:cxnSp macro="">
      <xdr:nvCxnSpPr>
        <xdr:cNvPr id="288" name="直線コネクタ 287"/>
        <xdr:cNvCxnSpPr/>
      </xdr:nvCxnSpPr>
      <xdr:spPr>
        <a:xfrm flipV="1">
          <a:off x="16179800" y="630131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50394</xdr:rowOff>
    </xdr:from>
    <xdr:ext cx="762000" cy="259045"/>
    <xdr:sp macro="" textlink="">
      <xdr:nvSpPr>
        <xdr:cNvPr id="289" name="公債費負担の状況該当値テキスト"/>
        <xdr:cNvSpPr txBox="1"/>
      </xdr:nvSpPr>
      <xdr:spPr>
        <a:xfrm>
          <a:off x="17106900" y="622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27517</xdr:rowOff>
    </xdr:from>
    <xdr:to>
      <xdr:col>77</xdr:col>
      <xdr:colOff>95250</xdr:colOff>
      <xdr:row>37</xdr:row>
      <xdr:rowOff>129117</xdr:rowOff>
    </xdr:to>
    <xdr:sp macro="" textlink="">
      <xdr:nvSpPr>
        <xdr:cNvPr id="290" name="楕円 289"/>
        <xdr:cNvSpPr/>
      </xdr:nvSpPr>
      <xdr:spPr>
        <a:xfrm>
          <a:off x="16129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78317</xdr:rowOff>
    </xdr:from>
    <xdr:to>
      <xdr:col>77</xdr:col>
      <xdr:colOff>44450</xdr:colOff>
      <xdr:row>39</xdr:row>
      <xdr:rowOff>16933</xdr:rowOff>
    </xdr:to>
    <xdr:cxnSp macro="">
      <xdr:nvCxnSpPr>
        <xdr:cNvPr id="291" name="直線コネクタ 290"/>
        <xdr:cNvCxnSpPr/>
      </xdr:nvCxnSpPr>
      <xdr:spPr>
        <a:xfrm flipV="1">
          <a:off x="15290800" y="6421967"/>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37</xdr:row>
      <xdr:rowOff>113894</xdr:rowOff>
    </xdr:from>
    <xdr:ext cx="736600" cy="259045"/>
    <xdr:sp macro="" textlink="">
      <xdr:nvSpPr>
        <xdr:cNvPr id="292" name="テキスト ボックス 291"/>
        <xdr:cNvSpPr txBox="1"/>
      </xdr:nvSpPr>
      <xdr:spPr>
        <a:xfrm>
          <a:off x="15798800" y="6457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293" name="楕円 292"/>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39</xdr:row>
      <xdr:rowOff>16933</xdr:rowOff>
    </xdr:from>
    <xdr:to>
      <xdr:col>72</xdr:col>
      <xdr:colOff>203200</xdr:colOff>
      <xdr:row>41</xdr:row>
      <xdr:rowOff>156633</xdr:rowOff>
    </xdr:to>
    <xdr:cxnSp macro="">
      <xdr:nvCxnSpPr>
        <xdr:cNvPr id="294" name="直線コネクタ 293"/>
        <xdr:cNvCxnSpPr/>
      </xdr:nvCxnSpPr>
      <xdr:spPr>
        <a:xfrm flipV="1">
          <a:off x="14401800" y="6703483"/>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39</xdr:row>
      <xdr:rowOff>52510</xdr:rowOff>
    </xdr:from>
    <xdr:ext cx="762000" cy="259045"/>
    <xdr:sp macro="" textlink="">
      <xdr:nvSpPr>
        <xdr:cNvPr id="295" name="テキスト ボックス 294"/>
        <xdr:cNvSpPr txBox="1"/>
      </xdr:nvSpPr>
      <xdr:spPr>
        <a:xfrm>
          <a:off x="14909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296" name="楕円 295"/>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41</xdr:row>
      <xdr:rowOff>156633</xdr:rowOff>
    </xdr:from>
    <xdr:to>
      <xdr:col>68</xdr:col>
      <xdr:colOff>152400</xdr:colOff>
      <xdr:row>44</xdr:row>
      <xdr:rowOff>44450</xdr:rowOff>
    </xdr:to>
    <xdr:cxnSp macro="">
      <xdr:nvCxnSpPr>
        <xdr:cNvPr id="297" name="直線コネクタ 296"/>
        <xdr:cNvCxnSpPr/>
      </xdr:nvCxnSpPr>
      <xdr:spPr>
        <a:xfrm flipV="1">
          <a:off x="13512800" y="718608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42</xdr:row>
      <xdr:rowOff>20760</xdr:rowOff>
    </xdr:from>
    <xdr:ext cx="762000" cy="259045"/>
    <xdr:sp macro="" textlink="">
      <xdr:nvSpPr>
        <xdr:cNvPr id="298" name="テキスト ボックス 297"/>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165100</xdr:rowOff>
    </xdr:from>
    <xdr:to>
      <xdr:col>64</xdr:col>
      <xdr:colOff>152400</xdr:colOff>
      <xdr:row>44</xdr:row>
      <xdr:rowOff>95250</xdr:rowOff>
    </xdr:to>
    <xdr:sp macro="" textlink="">
      <xdr:nvSpPr>
        <xdr:cNvPr id="299" name="楕円 298"/>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80027</xdr:rowOff>
    </xdr:from>
    <xdr:ext cx="762000" cy="259045"/>
    <xdr:sp macro="" textlink="">
      <xdr:nvSpPr>
        <xdr:cNvPr id="300" name="テキスト ボックス 299"/>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01" name="正方形/長方形 3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02" name="テキスト ボックス 3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03" name="テキスト ボックス 3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91</xdr:col>
      <xdr:colOff>171450</xdr:colOff>
      <xdr:row>10</xdr:row>
      <xdr:rowOff>0</xdr:rowOff>
    </xdr:to>
    <xdr:sp macro="" textlink="">
      <xdr:nvSpPr>
        <xdr:cNvPr id="304" name="正方形/長方形 303"/>
        <xdr:cNvSpPr/>
      </xdr:nvSpPr>
      <xdr:spPr>
        <a:xfrm>
          <a:off x="17970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85</xdr:col>
      <xdr:colOff>158750</xdr:colOff>
      <xdr:row>9</xdr:row>
      <xdr:rowOff>107950</xdr:rowOff>
    </xdr:from>
    <xdr:to>
      <xdr:col>91</xdr:col>
      <xdr:colOff>171450</xdr:colOff>
      <xdr:row>11</xdr:row>
      <xdr:rowOff>19050</xdr:rowOff>
    </xdr:to>
    <xdr:sp macro="" textlink="">
      <xdr:nvSpPr>
        <xdr:cNvPr id="305" name="正方形/長方形 304"/>
        <xdr:cNvSpPr/>
      </xdr:nvSpPr>
      <xdr:spPr>
        <a:xfrm>
          <a:off x="17970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6350</xdr:colOff>
      <xdr:row>8</xdr:row>
      <xdr:rowOff>88900</xdr:rowOff>
    </xdr:from>
    <xdr:to>
      <xdr:col>99</xdr:col>
      <xdr:colOff>19050</xdr:colOff>
      <xdr:row>10</xdr:row>
      <xdr:rowOff>0</xdr:rowOff>
    </xdr:to>
    <xdr:sp macro="" textlink="">
      <xdr:nvSpPr>
        <xdr:cNvPr id="306" name="正方形/長方形 305"/>
        <xdr:cNvSpPr/>
      </xdr:nvSpPr>
      <xdr:spPr>
        <a:xfrm>
          <a:off x="19494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93</xdr:col>
      <xdr:colOff>6350</xdr:colOff>
      <xdr:row>9</xdr:row>
      <xdr:rowOff>107950</xdr:rowOff>
    </xdr:from>
    <xdr:to>
      <xdr:col>99</xdr:col>
      <xdr:colOff>19050</xdr:colOff>
      <xdr:row>11</xdr:row>
      <xdr:rowOff>19050</xdr:rowOff>
    </xdr:to>
    <xdr:sp macro="" textlink="">
      <xdr:nvSpPr>
        <xdr:cNvPr id="307" name="正方形/長方形 306"/>
        <xdr:cNvSpPr/>
      </xdr:nvSpPr>
      <xdr:spPr>
        <a:xfrm>
          <a:off x="19494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308" name="正方形/長方形 3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309" name="正方形/長方形 3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310" name="正方形/長方形 3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311" name="テキスト ボックス 3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将来負担額として算入される地方債現在高の減、また、充当可能財源等として算入される基準財政需要額算入見込額について、保健衛生費の算入見込額の増より、昨年度の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ポイント下降し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41.7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全国平均、茨城県平均を上回る状況となっているため、普通交付税への算入率の低い地方債の発行の抑制や高利債の借り換えなど、財政健全化により一層努める。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312" name="テキスト ボックス 3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313" name="直線コネクタ 3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314" name="テキスト ボックス 3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315" name="直線コネクタ 31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316" name="テキスト ボックス 31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317" name="直線コネクタ 31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318" name="テキスト ボックス 31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319" name="直線コネクタ 31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320" name="テキスト ボックス 31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321" name="直線コネクタ 32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322" name="テキスト ボックス 32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323" name="直線コネクタ 3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324" name="テキスト ボックス 32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3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25</xdr:row>
      <xdr:rowOff>92727</xdr:rowOff>
    </xdr:from>
    <xdr:ext cx="762000" cy="259045"/>
    <xdr:sp macro="" textlink="">
      <xdr:nvSpPr>
        <xdr:cNvPr id="326" name="テキスト ボックス 32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327" name="テキスト ボックス 32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328" name="テキスト ボックス 32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329" name="テキスト ボックス 32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330" name="テキスト ボックス 32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50292</xdr:rowOff>
    </xdr:from>
    <xdr:to>
      <xdr:col>81</xdr:col>
      <xdr:colOff>95250</xdr:colOff>
      <xdr:row>17</xdr:row>
      <xdr:rowOff>151892</xdr:rowOff>
    </xdr:to>
    <xdr:sp macro="" textlink="">
      <xdr:nvSpPr>
        <xdr:cNvPr id="331" name="楕円 330"/>
        <xdr:cNvSpPr/>
      </xdr:nvSpPr>
      <xdr:spPr>
        <a:xfrm>
          <a:off x="16967200" y="29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17</xdr:row>
      <xdr:rowOff>101092</xdr:rowOff>
    </xdr:from>
    <xdr:to>
      <xdr:col>81</xdr:col>
      <xdr:colOff>44450</xdr:colOff>
      <xdr:row>17</xdr:row>
      <xdr:rowOff>149352</xdr:rowOff>
    </xdr:to>
    <xdr:cxnSp macro="">
      <xdr:nvCxnSpPr>
        <xdr:cNvPr id="332" name="直線コネクタ 331"/>
        <xdr:cNvCxnSpPr/>
      </xdr:nvCxnSpPr>
      <xdr:spPr>
        <a:xfrm flipV="1">
          <a:off x="16179800" y="301574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22369</xdr:rowOff>
    </xdr:from>
    <xdr:ext cx="762000" cy="259045"/>
    <xdr:sp macro="" textlink="">
      <xdr:nvSpPr>
        <xdr:cNvPr id="333" name="将来負担の状況該当値テキスト"/>
        <xdr:cNvSpPr txBox="1"/>
      </xdr:nvSpPr>
      <xdr:spPr>
        <a:xfrm>
          <a:off x="17106900" y="293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98552</xdr:rowOff>
    </xdr:from>
    <xdr:to>
      <xdr:col>77</xdr:col>
      <xdr:colOff>95250</xdr:colOff>
      <xdr:row>18</xdr:row>
      <xdr:rowOff>28702</xdr:rowOff>
    </xdr:to>
    <xdr:sp macro="" textlink="">
      <xdr:nvSpPr>
        <xdr:cNvPr id="334" name="楕円 333"/>
        <xdr:cNvSpPr/>
      </xdr:nvSpPr>
      <xdr:spPr>
        <a:xfrm>
          <a:off x="16129000" y="30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128016</xdr:rowOff>
    </xdr:from>
    <xdr:to>
      <xdr:col>77</xdr:col>
      <xdr:colOff>44450</xdr:colOff>
      <xdr:row>17</xdr:row>
      <xdr:rowOff>149352</xdr:rowOff>
    </xdr:to>
    <xdr:cxnSp macro="">
      <xdr:nvCxnSpPr>
        <xdr:cNvPr id="335" name="直線コネクタ 334"/>
        <xdr:cNvCxnSpPr/>
      </xdr:nvCxnSpPr>
      <xdr:spPr>
        <a:xfrm>
          <a:off x="15290800" y="2528316"/>
          <a:ext cx="889000" cy="53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18</xdr:row>
      <xdr:rowOff>13479</xdr:rowOff>
    </xdr:from>
    <xdr:ext cx="736600" cy="259045"/>
    <xdr:sp macro="" textlink="">
      <xdr:nvSpPr>
        <xdr:cNvPr id="336" name="テキスト ボックス 335"/>
        <xdr:cNvSpPr txBox="1"/>
      </xdr:nvSpPr>
      <xdr:spPr>
        <a:xfrm>
          <a:off x="15798800" y="3099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77216</xdr:rowOff>
    </xdr:from>
    <xdr:to>
      <xdr:col>73</xdr:col>
      <xdr:colOff>44450</xdr:colOff>
      <xdr:row>15</xdr:row>
      <xdr:rowOff>7366</xdr:rowOff>
    </xdr:to>
    <xdr:sp macro="" textlink="">
      <xdr:nvSpPr>
        <xdr:cNvPr id="337" name="楕円 336"/>
        <xdr:cNvSpPr/>
      </xdr:nvSpPr>
      <xdr:spPr>
        <a:xfrm>
          <a:off x="15240000" y="24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128016</xdr:rowOff>
    </xdr:from>
    <xdr:to>
      <xdr:col>72</xdr:col>
      <xdr:colOff>203200</xdr:colOff>
      <xdr:row>17</xdr:row>
      <xdr:rowOff>144526</xdr:rowOff>
    </xdr:to>
    <xdr:cxnSp macro="">
      <xdr:nvCxnSpPr>
        <xdr:cNvPr id="338" name="直線コネクタ 337"/>
        <xdr:cNvCxnSpPr/>
      </xdr:nvCxnSpPr>
      <xdr:spPr>
        <a:xfrm flipV="1">
          <a:off x="14401800" y="2528316"/>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14</xdr:row>
      <xdr:rowOff>163593</xdr:rowOff>
    </xdr:from>
    <xdr:ext cx="762000" cy="259045"/>
    <xdr:sp macro="" textlink="">
      <xdr:nvSpPr>
        <xdr:cNvPr id="339" name="テキスト ボックス 338"/>
        <xdr:cNvSpPr txBox="1"/>
      </xdr:nvSpPr>
      <xdr:spPr>
        <a:xfrm>
          <a:off x="14909800" y="256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93726</xdr:rowOff>
    </xdr:from>
    <xdr:to>
      <xdr:col>68</xdr:col>
      <xdr:colOff>203200</xdr:colOff>
      <xdr:row>18</xdr:row>
      <xdr:rowOff>23876</xdr:rowOff>
    </xdr:to>
    <xdr:sp macro="" textlink="">
      <xdr:nvSpPr>
        <xdr:cNvPr id="340" name="楕円 339"/>
        <xdr:cNvSpPr/>
      </xdr:nvSpPr>
      <xdr:spPr>
        <a:xfrm>
          <a:off x="14351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17</xdr:row>
      <xdr:rowOff>144526</xdr:rowOff>
    </xdr:from>
    <xdr:to>
      <xdr:col>68</xdr:col>
      <xdr:colOff>152400</xdr:colOff>
      <xdr:row>20</xdr:row>
      <xdr:rowOff>127254</xdr:rowOff>
    </xdr:to>
    <xdr:cxnSp macro="">
      <xdr:nvCxnSpPr>
        <xdr:cNvPr id="341" name="直線コネクタ 340"/>
        <xdr:cNvCxnSpPr/>
      </xdr:nvCxnSpPr>
      <xdr:spPr>
        <a:xfrm flipV="1">
          <a:off x="13512800" y="3059176"/>
          <a:ext cx="889000" cy="4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18</xdr:row>
      <xdr:rowOff>8653</xdr:rowOff>
    </xdr:from>
    <xdr:ext cx="762000" cy="259045"/>
    <xdr:sp macro="" textlink="">
      <xdr:nvSpPr>
        <xdr:cNvPr id="342" name="テキスト ボックス 341"/>
        <xdr:cNvSpPr txBox="1"/>
      </xdr:nvSpPr>
      <xdr:spPr>
        <a:xfrm>
          <a:off x="14020800" y="30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76454</xdr:rowOff>
    </xdr:from>
    <xdr:to>
      <xdr:col>64</xdr:col>
      <xdr:colOff>152400</xdr:colOff>
      <xdr:row>21</xdr:row>
      <xdr:rowOff>6604</xdr:rowOff>
    </xdr:to>
    <xdr:sp macro="" textlink="">
      <xdr:nvSpPr>
        <xdr:cNvPr id="343" name="楕円 342"/>
        <xdr:cNvSpPr/>
      </xdr:nvSpPr>
      <xdr:spPr>
        <a:xfrm>
          <a:off x="13462000" y="35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162831</xdr:rowOff>
    </xdr:from>
    <xdr:ext cx="762000" cy="259045"/>
    <xdr:sp macro="" textlink="">
      <xdr:nvSpPr>
        <xdr:cNvPr id="344" name="テキスト ボックス 343"/>
        <xdr:cNvSpPr txBox="1"/>
      </xdr:nvSpPr>
      <xdr:spPr>
        <a:xfrm>
          <a:off x="13131800" y="35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106,013
103,652
205.30
43,258,645
40,721,451
2,190,698
25,042,358
40,038,983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11</xdr:row>
      <xdr:rowOff>19050</xdr:rowOff>
    </xdr:to>
    <xdr:sp macro="" textlink="">
      <xdr:nvSpPr>
        <xdr:cNvPr id="19" name="角丸四角形 18"/>
        <xdr:cNvSpPr/>
      </xdr:nvSpPr>
      <xdr:spPr>
        <a:xfrm>
          <a:off x="10566400" y="15240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69850</xdr:rowOff>
    </xdr:from>
    <xdr:to>
      <xdr:col>60</xdr:col>
      <xdr:colOff>95250</xdr:colOff>
      <xdr:row>10</xdr:row>
      <xdr:rowOff>152400</xdr:rowOff>
    </xdr:to>
    <xdr:sp macro="" textlink="">
      <xdr:nvSpPr>
        <xdr:cNvPr id="20" name="正方形/長方形 19"/>
        <xdr:cNvSpPr/>
      </xdr:nvSpPr>
      <xdr:spPr>
        <a:xfrm>
          <a:off x="10826750" y="16129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53</xdr:col>
      <xdr:colOff>66675</xdr:colOff>
      <xdr:row>9</xdr:row>
      <xdr:rowOff>158750</xdr:rowOff>
    </xdr:from>
    <xdr:to>
      <xdr:col>54</xdr:col>
      <xdr:colOff>38100</xdr:colOff>
      <xdr:row>9</xdr:row>
      <xdr:rowOff>158750</xdr:rowOff>
    </xdr:to>
    <xdr:cxnSp macro="">
      <xdr:nvCxnSpPr>
        <xdr:cNvPr id="21" name="直線コネクタ 20"/>
        <xdr:cNvCxnSpPr/>
      </xdr:nvCxnSpPr>
      <xdr:spPr>
        <a:xfrm>
          <a:off x="10668000" y="17018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107950</xdr:rowOff>
    </xdr:from>
    <xdr:to>
      <xdr:col>54</xdr:col>
      <xdr:colOff>3175</xdr:colOff>
      <xdr:row>10</xdr:row>
      <xdr:rowOff>38100</xdr:rowOff>
    </xdr:to>
    <xdr:sp macro="" textlink="">
      <xdr:nvSpPr>
        <xdr:cNvPr id="22" name="楕円 21"/>
        <xdr:cNvSpPr/>
      </xdr:nvSpPr>
      <xdr:spPr>
        <a:xfrm>
          <a:off x="10702925" y="16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98425</xdr:colOff>
      <xdr:row>20</xdr:row>
      <xdr:rowOff>63500</xdr:rowOff>
    </xdr:from>
    <xdr:ext cx="8896666" cy="259045"/>
    <xdr:sp macro="" textlink="">
      <xdr:nvSpPr>
        <xdr:cNvPr id="23" name="テキスト ボックス 22"/>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24" name="テキスト ボックス 23"/>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25" name="テキスト ボックス 24"/>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26" name="テキスト ボックス 25"/>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27" name="正方形/長方形 26"/>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33</xdr:col>
      <xdr:colOff>193675</xdr:colOff>
      <xdr:row>29</xdr:row>
      <xdr:rowOff>44450</xdr:rowOff>
    </xdr:to>
    <xdr:sp macro="" textlink="">
      <xdr:nvSpPr>
        <xdr:cNvPr id="28" name="正方形/長方形 27"/>
        <xdr:cNvSpPr/>
      </xdr:nvSpPr>
      <xdr:spPr>
        <a:xfrm>
          <a:off x="53975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26</xdr:col>
      <xdr:colOff>196850</xdr:colOff>
      <xdr:row>28</xdr:row>
      <xdr:rowOff>152400</xdr:rowOff>
    </xdr:from>
    <xdr:to>
      <xdr:col>33</xdr:col>
      <xdr:colOff>193675</xdr:colOff>
      <xdr:row>30</xdr:row>
      <xdr:rowOff>63500</xdr:rowOff>
    </xdr:to>
    <xdr:sp macro="" textlink="">
      <xdr:nvSpPr>
        <xdr:cNvPr id="29" name="正方形/長方形 28"/>
        <xdr:cNvSpPr/>
      </xdr:nvSpPr>
      <xdr:spPr>
        <a:xfrm>
          <a:off x="53975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43</xdr:col>
      <xdr:colOff>9525</xdr:colOff>
      <xdr:row>29</xdr:row>
      <xdr:rowOff>44450</xdr:rowOff>
    </xdr:to>
    <xdr:sp macro="" textlink="">
      <xdr:nvSpPr>
        <xdr:cNvPr id="30" name="正方形/長方形 29"/>
        <xdr:cNvSpPr/>
      </xdr:nvSpPr>
      <xdr:spPr>
        <a:xfrm>
          <a:off x="70866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35</xdr:col>
      <xdr:colOff>85725</xdr:colOff>
      <xdr:row>28</xdr:row>
      <xdr:rowOff>152400</xdr:rowOff>
    </xdr:from>
    <xdr:to>
      <xdr:col>43</xdr:col>
      <xdr:colOff>9525</xdr:colOff>
      <xdr:row>30</xdr:row>
      <xdr:rowOff>63500</xdr:rowOff>
    </xdr:to>
    <xdr:sp macro="" textlink="">
      <xdr:nvSpPr>
        <xdr:cNvPr id="31" name="正方形/長方形 30"/>
        <xdr:cNvSpPr/>
      </xdr:nvSpPr>
      <xdr:spPr>
        <a:xfrm>
          <a:off x="70866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32" name="正方形/長方形 31"/>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33" name="正方形/長方形 32"/>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34" name="正方形/長方形 33"/>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35" name="テキスト ボックス 34"/>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退職者数の減少に伴う退職金支給額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より、昨年度の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全国平均、茨城県平均ともに下回っているものの、今後も行政改革大綱に基づく行政改革アクションプラン及び定員適正化計画等の推進により、一層の職員定数・給与の適正化に努め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36" name="テキスト ボックス 35"/>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37" name="直線コネクタ 36"/>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38" name="テキスト ボックス 37"/>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39" name="直線コネクタ 38"/>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0" name="テキスト ボックス 39"/>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1" name="直線コネクタ 40"/>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42" name="テキスト ボックス 41"/>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43" name="直線コネクタ 4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44" name="テキスト ボックス 4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45" name="直線コネクタ 44"/>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46" name="テキスト ボックス 45"/>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47" name="直線コネクタ 46"/>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48" name="テキスト ボックス 47"/>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49" name="直線コネクタ 4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0" name="テキスト ボックス 4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44</xdr:row>
      <xdr:rowOff>10177</xdr:rowOff>
    </xdr:from>
    <xdr:ext cx="762000" cy="259045"/>
    <xdr:sp macro="" textlink="">
      <xdr:nvSpPr>
        <xdr:cNvPr id="52" name="テキスト ボックス 5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53" name="テキスト ボックス 5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54" name="テキスト ボックス 5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55" name="テキスト ボックス 5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56" name="テキスト ボックス 5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57" name="楕円 56"/>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36</xdr:row>
      <xdr:rowOff>88900</xdr:rowOff>
    </xdr:from>
    <xdr:to>
      <xdr:col>24</xdr:col>
      <xdr:colOff>25400</xdr:colOff>
      <xdr:row>39</xdr:row>
      <xdr:rowOff>31750</xdr:rowOff>
    </xdr:to>
    <xdr:cxnSp macro="">
      <xdr:nvCxnSpPr>
        <xdr:cNvPr id="58" name="直線コネクタ 57"/>
        <xdr:cNvCxnSpPr/>
      </xdr:nvCxnSpPr>
      <xdr:spPr>
        <a:xfrm flipV="1">
          <a:off x="3987800" y="62611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762000" cy="259045"/>
    <xdr:sp macro="" textlink="">
      <xdr:nvSpPr>
        <xdr:cNvPr id="59"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60" name="楕円 59"/>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127000</xdr:rowOff>
    </xdr:from>
    <xdr:to>
      <xdr:col>19</xdr:col>
      <xdr:colOff>187325</xdr:colOff>
      <xdr:row>39</xdr:row>
      <xdr:rowOff>31750</xdr:rowOff>
    </xdr:to>
    <xdr:cxnSp macro="">
      <xdr:nvCxnSpPr>
        <xdr:cNvPr id="61" name="直線コネクタ 60"/>
        <xdr:cNvCxnSpPr/>
      </xdr:nvCxnSpPr>
      <xdr:spPr>
        <a:xfrm>
          <a:off x="3098800" y="5613400"/>
          <a:ext cx="889000" cy="110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39</xdr:row>
      <xdr:rowOff>67327</xdr:rowOff>
    </xdr:from>
    <xdr:ext cx="736600" cy="259045"/>
    <xdr:sp macro="" textlink="">
      <xdr:nvSpPr>
        <xdr:cNvPr id="62" name="テキスト ボックス 61"/>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76200</xdr:rowOff>
    </xdr:from>
    <xdr:to>
      <xdr:col>15</xdr:col>
      <xdr:colOff>149225</xdr:colOff>
      <xdr:row>33</xdr:row>
      <xdr:rowOff>6350</xdr:rowOff>
    </xdr:to>
    <xdr:sp macro="" textlink="">
      <xdr:nvSpPr>
        <xdr:cNvPr id="63" name="楕円 62"/>
        <xdr:cNvSpPr/>
      </xdr:nvSpPr>
      <xdr:spPr>
        <a:xfrm>
          <a:off x="3048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32</xdr:row>
      <xdr:rowOff>127000</xdr:rowOff>
    </xdr:from>
    <xdr:to>
      <xdr:col>15</xdr:col>
      <xdr:colOff>98425</xdr:colOff>
      <xdr:row>37</xdr:row>
      <xdr:rowOff>31750</xdr:rowOff>
    </xdr:to>
    <xdr:cxnSp macro="">
      <xdr:nvCxnSpPr>
        <xdr:cNvPr id="64" name="直線コネクタ 63"/>
        <xdr:cNvCxnSpPr/>
      </xdr:nvCxnSpPr>
      <xdr:spPr>
        <a:xfrm flipV="1">
          <a:off x="2209800" y="56134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31</xdr:row>
      <xdr:rowOff>16527</xdr:rowOff>
    </xdr:from>
    <xdr:ext cx="762000" cy="259045"/>
    <xdr:sp macro="" textlink="">
      <xdr:nvSpPr>
        <xdr:cNvPr id="65" name="テキスト ボックス 64"/>
        <xdr:cNvSpPr txBox="1"/>
      </xdr:nvSpPr>
      <xdr:spPr>
        <a:xfrm>
          <a:off x="2717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66" name="楕円 65"/>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37</xdr:row>
      <xdr:rowOff>31750</xdr:rowOff>
    </xdr:from>
    <xdr:to>
      <xdr:col>11</xdr:col>
      <xdr:colOff>9525</xdr:colOff>
      <xdr:row>41</xdr:row>
      <xdr:rowOff>69850</xdr:rowOff>
    </xdr:to>
    <xdr:cxnSp macro="">
      <xdr:nvCxnSpPr>
        <xdr:cNvPr id="67" name="直線コネクタ 66"/>
        <xdr:cNvCxnSpPr/>
      </xdr:nvCxnSpPr>
      <xdr:spPr>
        <a:xfrm flipV="1">
          <a:off x="1320800" y="637540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37</xdr:row>
      <xdr:rowOff>67327</xdr:rowOff>
    </xdr:from>
    <xdr:ext cx="762000" cy="259045"/>
    <xdr:sp macro="" textlink="">
      <xdr:nvSpPr>
        <xdr:cNvPr id="68" name="テキスト ボックス 67"/>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19050</xdr:rowOff>
    </xdr:from>
    <xdr:to>
      <xdr:col>6</xdr:col>
      <xdr:colOff>171450</xdr:colOff>
      <xdr:row>41</xdr:row>
      <xdr:rowOff>120650</xdr:rowOff>
    </xdr:to>
    <xdr:sp macro="" textlink="">
      <xdr:nvSpPr>
        <xdr:cNvPr id="69" name="楕円 68"/>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105427</xdr:rowOff>
    </xdr:from>
    <xdr:ext cx="762000" cy="259045"/>
    <xdr:sp macro="" textlink="">
      <xdr:nvSpPr>
        <xdr:cNvPr id="70" name="テキスト ボックス 69"/>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71" name="正方形/長方形 7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92</xdr:col>
      <xdr:colOff>76200</xdr:colOff>
      <xdr:row>9</xdr:row>
      <xdr:rowOff>44450</xdr:rowOff>
    </xdr:to>
    <xdr:sp macro="" textlink="">
      <xdr:nvSpPr>
        <xdr:cNvPr id="72" name="正方形/長方形 71"/>
        <xdr:cNvSpPr/>
      </xdr:nvSpPr>
      <xdr:spPr>
        <a:xfrm>
          <a:off x="170815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85</xdr:col>
      <xdr:colOff>79375</xdr:colOff>
      <xdr:row>8</xdr:row>
      <xdr:rowOff>152400</xdr:rowOff>
    </xdr:from>
    <xdr:to>
      <xdr:col>92</xdr:col>
      <xdr:colOff>76200</xdr:colOff>
      <xdr:row>10</xdr:row>
      <xdr:rowOff>63500</xdr:rowOff>
    </xdr:to>
    <xdr:sp macro="" textlink="">
      <xdr:nvSpPr>
        <xdr:cNvPr id="73" name="正方形/長方形 72"/>
        <xdr:cNvSpPr/>
      </xdr:nvSpPr>
      <xdr:spPr>
        <a:xfrm>
          <a:off x="170815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101</xdr:col>
      <xdr:colOff>92075</xdr:colOff>
      <xdr:row>9</xdr:row>
      <xdr:rowOff>44450</xdr:rowOff>
    </xdr:to>
    <xdr:sp macro="" textlink="">
      <xdr:nvSpPr>
        <xdr:cNvPr id="74" name="正方形/長方形 73"/>
        <xdr:cNvSpPr/>
      </xdr:nvSpPr>
      <xdr:spPr>
        <a:xfrm>
          <a:off x="187706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93</xdr:col>
      <xdr:colOff>168275</xdr:colOff>
      <xdr:row>8</xdr:row>
      <xdr:rowOff>152400</xdr:rowOff>
    </xdr:from>
    <xdr:to>
      <xdr:col>101</xdr:col>
      <xdr:colOff>92075</xdr:colOff>
      <xdr:row>10</xdr:row>
      <xdr:rowOff>63500</xdr:rowOff>
    </xdr:to>
    <xdr:sp macro="" textlink="">
      <xdr:nvSpPr>
        <xdr:cNvPr id="75" name="正方形/長方形 74"/>
        <xdr:cNvSpPr/>
      </xdr:nvSpPr>
      <xdr:spPr>
        <a:xfrm>
          <a:off x="187706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76" name="正方形/長方形 7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77" name="正方形/長方形 7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78" name="正方形/長方形 7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79" name="テキスト ボックス 7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住民情報システム（内部ネットワークを含む）再構築事業等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により歳出決算額が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歳出経常一般財源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全国平均、茨城県平均ともに下回っているものの、引き続き、事務事業の整理、合理化等を進め、一層の経費削減に努める。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80" name="テキスト ボックス 7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81" name="直線コネクタ 8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82" name="テキスト ボックス 8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83" name="直線コネクタ 8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84" name="テキスト ボックス 8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85" name="直線コネクタ 8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86" name="テキスト ボックス 8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87" name="直線コネクタ 8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88" name="テキスト ボックス 8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89" name="直線コネクタ 8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90" name="テキスト ボックス 8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91" name="直線コネクタ 9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92" name="テキスト ボックス 9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93" name="直線コネクタ 9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94" name="テキスト ボックス 9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95" name="直線コネクタ 9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96" name="テキスト ボックス 9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9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24</xdr:row>
      <xdr:rowOff>10177</xdr:rowOff>
    </xdr:from>
    <xdr:ext cx="762000" cy="259045"/>
    <xdr:sp macro="" textlink="">
      <xdr:nvSpPr>
        <xdr:cNvPr id="98" name="テキスト ボックス 9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99" name="テキスト ボックス 9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00" name="テキスト ボックス 9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01" name="テキスト ボックス 10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02" name="テキスト ボックス 10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03" name="楕円 102"/>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16</xdr:row>
      <xdr:rowOff>45357</xdr:rowOff>
    </xdr:from>
    <xdr:to>
      <xdr:col>82</xdr:col>
      <xdr:colOff>107950</xdr:colOff>
      <xdr:row>17</xdr:row>
      <xdr:rowOff>37193</xdr:rowOff>
    </xdr:to>
    <xdr:cxnSp macro="">
      <xdr:nvCxnSpPr>
        <xdr:cNvPr id="104" name="直線コネクタ 103"/>
        <xdr:cNvCxnSpPr/>
      </xdr:nvCxnSpPr>
      <xdr:spPr>
        <a:xfrm>
          <a:off x="15671800" y="27885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05"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06" name="楕円 105"/>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16</xdr:row>
      <xdr:rowOff>45357</xdr:rowOff>
    </xdr:to>
    <xdr:cxnSp macro="">
      <xdr:nvCxnSpPr>
        <xdr:cNvPr id="107" name="直線コネクタ 106"/>
        <xdr:cNvCxnSpPr/>
      </xdr:nvCxnSpPr>
      <xdr:spPr>
        <a:xfrm>
          <a:off x="14782800" y="2298700"/>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16</xdr:row>
      <xdr:rowOff>80934</xdr:rowOff>
    </xdr:from>
    <xdr:ext cx="736600" cy="259045"/>
    <xdr:sp macro="" textlink="">
      <xdr:nvSpPr>
        <xdr:cNvPr id="108" name="テキスト ボックス 107"/>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09" name="楕円 108"/>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13</xdr:row>
      <xdr:rowOff>69850</xdr:rowOff>
    </xdr:from>
    <xdr:to>
      <xdr:col>73</xdr:col>
      <xdr:colOff>180975</xdr:colOff>
      <xdr:row>14</xdr:row>
      <xdr:rowOff>127000</xdr:rowOff>
    </xdr:to>
    <xdr:cxnSp macro="">
      <xdr:nvCxnSpPr>
        <xdr:cNvPr id="110" name="直線コネクタ 109"/>
        <xdr:cNvCxnSpPr/>
      </xdr:nvCxnSpPr>
      <xdr:spPr>
        <a:xfrm flipV="1">
          <a:off x="13893800" y="2298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11</xdr:row>
      <xdr:rowOff>130827</xdr:rowOff>
    </xdr:from>
    <xdr:ext cx="762000" cy="259045"/>
    <xdr:sp macro="" textlink="">
      <xdr:nvSpPr>
        <xdr:cNvPr id="111" name="テキスト ボックス 110"/>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12" name="楕円 11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14</xdr:row>
      <xdr:rowOff>127000</xdr:rowOff>
    </xdr:from>
    <xdr:to>
      <xdr:col>69</xdr:col>
      <xdr:colOff>92075</xdr:colOff>
      <xdr:row>15</xdr:row>
      <xdr:rowOff>20864</xdr:rowOff>
    </xdr:to>
    <xdr:cxnSp macro="">
      <xdr:nvCxnSpPr>
        <xdr:cNvPr id="113" name="直線コネクタ 112"/>
        <xdr:cNvCxnSpPr/>
      </xdr:nvCxnSpPr>
      <xdr:spPr>
        <a:xfrm flipV="1">
          <a:off x="13004800" y="252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13</xdr:row>
      <xdr:rowOff>16527</xdr:rowOff>
    </xdr:from>
    <xdr:ext cx="762000" cy="259045"/>
    <xdr:sp macro="" textlink="">
      <xdr:nvSpPr>
        <xdr:cNvPr id="114" name="テキスト ボックス 113"/>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15" name="楕円 114"/>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16" name="テキスト ボックス 115"/>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17" name="正方形/長方形 11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33</xdr:col>
      <xdr:colOff>193675</xdr:colOff>
      <xdr:row>49</xdr:row>
      <xdr:rowOff>44450</xdr:rowOff>
    </xdr:to>
    <xdr:sp macro="" textlink="">
      <xdr:nvSpPr>
        <xdr:cNvPr id="118" name="正方形/長方形 117"/>
        <xdr:cNvSpPr/>
      </xdr:nvSpPr>
      <xdr:spPr>
        <a:xfrm>
          <a:off x="53975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26</xdr:col>
      <xdr:colOff>196850</xdr:colOff>
      <xdr:row>48</xdr:row>
      <xdr:rowOff>152400</xdr:rowOff>
    </xdr:from>
    <xdr:to>
      <xdr:col>33</xdr:col>
      <xdr:colOff>193675</xdr:colOff>
      <xdr:row>50</xdr:row>
      <xdr:rowOff>63500</xdr:rowOff>
    </xdr:to>
    <xdr:sp macro="" textlink="">
      <xdr:nvSpPr>
        <xdr:cNvPr id="119" name="正方形/長方形 118"/>
        <xdr:cNvSpPr/>
      </xdr:nvSpPr>
      <xdr:spPr>
        <a:xfrm>
          <a:off x="53975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43</xdr:col>
      <xdr:colOff>9525</xdr:colOff>
      <xdr:row>49</xdr:row>
      <xdr:rowOff>44450</xdr:rowOff>
    </xdr:to>
    <xdr:sp macro="" textlink="">
      <xdr:nvSpPr>
        <xdr:cNvPr id="120" name="正方形/長方形 119"/>
        <xdr:cNvSpPr/>
      </xdr:nvSpPr>
      <xdr:spPr>
        <a:xfrm>
          <a:off x="70866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35</xdr:col>
      <xdr:colOff>85725</xdr:colOff>
      <xdr:row>48</xdr:row>
      <xdr:rowOff>152400</xdr:rowOff>
    </xdr:from>
    <xdr:to>
      <xdr:col>43</xdr:col>
      <xdr:colOff>9525</xdr:colOff>
      <xdr:row>50</xdr:row>
      <xdr:rowOff>63500</xdr:rowOff>
    </xdr:to>
    <xdr:sp macro="" textlink="">
      <xdr:nvSpPr>
        <xdr:cNvPr id="121" name="正方形/長方形 120"/>
        <xdr:cNvSpPr/>
      </xdr:nvSpPr>
      <xdr:spPr>
        <a:xfrm>
          <a:off x="70866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22" name="正方形/長方形 12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23" name="正方形/長方形 12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24" name="正方形/長方形 12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25" name="テキスト ボックス 12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子ども・子育て支援給付事業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等の増により歳出決算額が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、歳出経常一般財源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全国平均を下回っているものの、茨城県平均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とは同値である。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今後も資格等審査の適正化、特に生活保護費については、就労促進事業の充実等により、抑制に努める。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26" name="テキスト ボックス 12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27" name="直線コネクタ 12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28" name="テキスト ボックス 12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29" name="直線コネクタ 12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30" name="テキスト ボックス 12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31" name="直線コネクタ 13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32" name="テキスト ボックス 13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33" name="直線コネクタ 13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34" name="テキスト ボックス 13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35" name="直線コネクタ 13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36" name="テキスト ボックス 13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37" name="直線コネクタ 13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38" name="テキスト ボックス 13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3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64</xdr:row>
      <xdr:rowOff>10177</xdr:rowOff>
    </xdr:from>
    <xdr:ext cx="762000" cy="259045"/>
    <xdr:sp macro="" textlink="">
      <xdr:nvSpPr>
        <xdr:cNvPr id="140" name="テキスト ボックス 13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41" name="テキスト ボックス 14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42" name="テキスト ボックス 14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43" name="テキスト ボックス 14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44" name="テキスト ボックス 14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41910</xdr:rowOff>
    </xdr:from>
    <xdr:to>
      <xdr:col>24</xdr:col>
      <xdr:colOff>76200</xdr:colOff>
      <xdr:row>59</xdr:row>
      <xdr:rowOff>143510</xdr:rowOff>
    </xdr:to>
    <xdr:sp macro="" textlink="">
      <xdr:nvSpPr>
        <xdr:cNvPr id="145" name="楕円 144"/>
        <xdr:cNvSpPr/>
      </xdr:nvSpPr>
      <xdr:spPr>
        <a:xfrm>
          <a:off x="4775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59</xdr:row>
      <xdr:rowOff>92710</xdr:rowOff>
    </xdr:from>
    <xdr:to>
      <xdr:col>24</xdr:col>
      <xdr:colOff>25400</xdr:colOff>
      <xdr:row>60</xdr:row>
      <xdr:rowOff>149860</xdr:rowOff>
    </xdr:to>
    <xdr:cxnSp macro="">
      <xdr:nvCxnSpPr>
        <xdr:cNvPr id="146" name="直線コネクタ 145"/>
        <xdr:cNvCxnSpPr/>
      </xdr:nvCxnSpPr>
      <xdr:spPr>
        <a:xfrm flipV="1">
          <a:off x="3987800" y="102082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13987</xdr:rowOff>
    </xdr:from>
    <xdr:ext cx="762000" cy="259045"/>
    <xdr:sp macro="" textlink="">
      <xdr:nvSpPr>
        <xdr:cNvPr id="147" name="扶助費該当値テキスト"/>
        <xdr:cNvSpPr txBox="1"/>
      </xdr:nvSpPr>
      <xdr:spPr>
        <a:xfrm>
          <a:off x="4914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99060</xdr:rowOff>
    </xdr:from>
    <xdr:to>
      <xdr:col>20</xdr:col>
      <xdr:colOff>38100</xdr:colOff>
      <xdr:row>61</xdr:row>
      <xdr:rowOff>29210</xdr:rowOff>
    </xdr:to>
    <xdr:sp macro="" textlink="">
      <xdr:nvSpPr>
        <xdr:cNvPr id="148" name="楕円 147"/>
        <xdr:cNvSpPr/>
      </xdr:nvSpPr>
      <xdr:spPr>
        <a:xfrm>
          <a:off x="3937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60</xdr:row>
      <xdr:rowOff>149860</xdr:rowOff>
    </xdr:to>
    <xdr:cxnSp macro="">
      <xdr:nvCxnSpPr>
        <xdr:cNvPr id="149" name="直線コネクタ 148"/>
        <xdr:cNvCxnSpPr/>
      </xdr:nvCxnSpPr>
      <xdr:spPr>
        <a:xfrm>
          <a:off x="3098800" y="9385300"/>
          <a:ext cx="8890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61</xdr:row>
      <xdr:rowOff>13987</xdr:rowOff>
    </xdr:from>
    <xdr:ext cx="736600" cy="259045"/>
    <xdr:sp macro="" textlink="">
      <xdr:nvSpPr>
        <xdr:cNvPr id="150" name="テキスト ボックス 149"/>
        <xdr:cNvSpPr txBox="1"/>
      </xdr:nvSpPr>
      <xdr:spPr>
        <a:xfrm>
          <a:off x="3606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151" name="楕円 15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54</xdr:row>
      <xdr:rowOff>127000</xdr:rowOff>
    </xdr:from>
    <xdr:to>
      <xdr:col>15</xdr:col>
      <xdr:colOff>98425</xdr:colOff>
      <xdr:row>55</xdr:row>
      <xdr:rowOff>138430</xdr:rowOff>
    </xdr:to>
    <xdr:cxnSp macro="">
      <xdr:nvCxnSpPr>
        <xdr:cNvPr id="152" name="直線コネクタ 151"/>
        <xdr:cNvCxnSpPr/>
      </xdr:nvCxnSpPr>
      <xdr:spPr>
        <a:xfrm flipV="1">
          <a:off x="2209800" y="93853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53</xdr:row>
      <xdr:rowOff>16527</xdr:rowOff>
    </xdr:from>
    <xdr:ext cx="762000" cy="259045"/>
    <xdr:sp macro="" textlink="">
      <xdr:nvSpPr>
        <xdr:cNvPr id="153" name="テキスト ボックス 152"/>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154" name="楕円 153"/>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55</xdr:row>
      <xdr:rowOff>138430</xdr:rowOff>
    </xdr:from>
    <xdr:to>
      <xdr:col>11</xdr:col>
      <xdr:colOff>9525</xdr:colOff>
      <xdr:row>56</xdr:row>
      <xdr:rowOff>58420</xdr:rowOff>
    </xdr:to>
    <xdr:cxnSp macro="">
      <xdr:nvCxnSpPr>
        <xdr:cNvPr id="155" name="直線コネクタ 154"/>
        <xdr:cNvCxnSpPr/>
      </xdr:nvCxnSpPr>
      <xdr:spPr>
        <a:xfrm flipV="1">
          <a:off x="1320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56</xdr:row>
      <xdr:rowOff>2557</xdr:rowOff>
    </xdr:from>
    <xdr:ext cx="762000" cy="259045"/>
    <xdr:sp macro="" textlink="">
      <xdr:nvSpPr>
        <xdr:cNvPr id="156" name="テキスト ボックス 155"/>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57" name="楕円 156"/>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58" name="テキスト ボックス 157"/>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159" name="正方形/長方形 15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92</xdr:col>
      <xdr:colOff>76200</xdr:colOff>
      <xdr:row>49</xdr:row>
      <xdr:rowOff>44450</xdr:rowOff>
    </xdr:to>
    <xdr:sp macro="" textlink="">
      <xdr:nvSpPr>
        <xdr:cNvPr id="160" name="正方形/長方形 159"/>
        <xdr:cNvSpPr/>
      </xdr:nvSpPr>
      <xdr:spPr>
        <a:xfrm>
          <a:off x="170815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85</xdr:col>
      <xdr:colOff>79375</xdr:colOff>
      <xdr:row>48</xdr:row>
      <xdr:rowOff>152400</xdr:rowOff>
    </xdr:from>
    <xdr:to>
      <xdr:col>92</xdr:col>
      <xdr:colOff>76200</xdr:colOff>
      <xdr:row>50</xdr:row>
      <xdr:rowOff>63500</xdr:rowOff>
    </xdr:to>
    <xdr:sp macro="" textlink="">
      <xdr:nvSpPr>
        <xdr:cNvPr id="161" name="正方形/長方形 160"/>
        <xdr:cNvSpPr/>
      </xdr:nvSpPr>
      <xdr:spPr>
        <a:xfrm>
          <a:off x="170815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101</xdr:col>
      <xdr:colOff>92075</xdr:colOff>
      <xdr:row>49</xdr:row>
      <xdr:rowOff>44450</xdr:rowOff>
    </xdr:to>
    <xdr:sp macro="" textlink="">
      <xdr:nvSpPr>
        <xdr:cNvPr id="162" name="正方形/長方形 161"/>
        <xdr:cNvSpPr/>
      </xdr:nvSpPr>
      <xdr:spPr>
        <a:xfrm>
          <a:off x="187706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93</xdr:col>
      <xdr:colOff>168275</xdr:colOff>
      <xdr:row>48</xdr:row>
      <xdr:rowOff>152400</xdr:rowOff>
    </xdr:from>
    <xdr:to>
      <xdr:col>101</xdr:col>
      <xdr:colOff>92075</xdr:colOff>
      <xdr:row>50</xdr:row>
      <xdr:rowOff>63500</xdr:rowOff>
    </xdr:to>
    <xdr:sp macro="" textlink="">
      <xdr:nvSpPr>
        <xdr:cNvPr id="163" name="正方形/長方形 162"/>
        <xdr:cNvSpPr/>
      </xdr:nvSpPr>
      <xdr:spPr>
        <a:xfrm>
          <a:off x="187706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164" name="正方形/長方形 16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165" name="正方形/長方形 16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166" name="正方形/長方形 16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167" name="テキスト ボックス 16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ポイントとなった。全国平均、茨城県平均ともに上回っている状況であり、これ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公営企業に対する繰出金が多大であることが要因となっている。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今後について、事業計画等の抜本的な見直しにより、一層の抑制に努める。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168" name="テキスト ボックス 16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169" name="直線コネクタ 16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170" name="テキスト ボックス 16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171" name="直線コネクタ 17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172" name="テキスト ボックス 17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173" name="直線コネクタ 17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174" name="テキスト ボックス 17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175" name="直線コネクタ 17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176" name="テキスト ボックス 17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177" name="直線コネクタ 17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178" name="テキスト ボックス 17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179" name="直線コネクタ 17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180" name="テキスト ボックス 17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18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64</xdr:row>
      <xdr:rowOff>10177</xdr:rowOff>
    </xdr:from>
    <xdr:ext cx="762000" cy="259045"/>
    <xdr:sp macro="" textlink="">
      <xdr:nvSpPr>
        <xdr:cNvPr id="182" name="テキスト ボックス 18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183" name="テキスト ボックス 18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184" name="テキスト ボックス 18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185" name="テキスト ボックス 18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186" name="テキスト ボックス 18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19050</xdr:rowOff>
    </xdr:from>
    <xdr:to>
      <xdr:col>82</xdr:col>
      <xdr:colOff>158750</xdr:colOff>
      <xdr:row>61</xdr:row>
      <xdr:rowOff>120650</xdr:rowOff>
    </xdr:to>
    <xdr:sp macro="" textlink="">
      <xdr:nvSpPr>
        <xdr:cNvPr id="187" name="楕円 186"/>
        <xdr:cNvSpPr/>
      </xdr:nvSpPr>
      <xdr:spPr>
        <a:xfrm>
          <a:off x="16459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61</xdr:row>
      <xdr:rowOff>69850</xdr:rowOff>
    </xdr:from>
    <xdr:to>
      <xdr:col>82</xdr:col>
      <xdr:colOff>107950</xdr:colOff>
      <xdr:row>61</xdr:row>
      <xdr:rowOff>161290</xdr:rowOff>
    </xdr:to>
    <xdr:cxnSp macro="">
      <xdr:nvCxnSpPr>
        <xdr:cNvPr id="188" name="直線コネクタ 187"/>
        <xdr:cNvCxnSpPr/>
      </xdr:nvCxnSpPr>
      <xdr:spPr>
        <a:xfrm flipV="1">
          <a:off x="15671800" y="10528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189" name="その他該当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110490</xdr:rowOff>
    </xdr:from>
    <xdr:to>
      <xdr:col>78</xdr:col>
      <xdr:colOff>120650</xdr:colOff>
      <xdr:row>62</xdr:row>
      <xdr:rowOff>40640</xdr:rowOff>
    </xdr:to>
    <xdr:sp macro="" textlink="">
      <xdr:nvSpPr>
        <xdr:cNvPr id="190" name="楕円 189"/>
        <xdr:cNvSpPr/>
      </xdr:nvSpPr>
      <xdr:spPr>
        <a:xfrm>
          <a:off x="15621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61</xdr:row>
      <xdr:rowOff>161290</xdr:rowOff>
    </xdr:to>
    <xdr:cxnSp macro="">
      <xdr:nvCxnSpPr>
        <xdr:cNvPr id="191" name="直線コネクタ 190"/>
        <xdr:cNvCxnSpPr/>
      </xdr:nvCxnSpPr>
      <xdr:spPr>
        <a:xfrm>
          <a:off x="14782800" y="9522460"/>
          <a:ext cx="889000" cy="109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62</xdr:row>
      <xdr:rowOff>25417</xdr:rowOff>
    </xdr:from>
    <xdr:ext cx="736600" cy="259045"/>
    <xdr:sp macro="" textlink="">
      <xdr:nvSpPr>
        <xdr:cNvPr id="192" name="テキスト ボックス 191"/>
        <xdr:cNvSpPr txBox="1"/>
      </xdr:nvSpPr>
      <xdr:spPr>
        <a:xfrm>
          <a:off x="15290800" y="1065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193" name="楕円 192"/>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55</xdr:row>
      <xdr:rowOff>92710</xdr:rowOff>
    </xdr:from>
    <xdr:to>
      <xdr:col>73</xdr:col>
      <xdr:colOff>180975</xdr:colOff>
      <xdr:row>57</xdr:row>
      <xdr:rowOff>115570</xdr:rowOff>
    </xdr:to>
    <xdr:cxnSp macro="">
      <xdr:nvCxnSpPr>
        <xdr:cNvPr id="194" name="直線コネクタ 193"/>
        <xdr:cNvCxnSpPr/>
      </xdr:nvCxnSpPr>
      <xdr:spPr>
        <a:xfrm flipV="1">
          <a:off x="13893800" y="952246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53</xdr:row>
      <xdr:rowOff>153687</xdr:rowOff>
    </xdr:from>
    <xdr:ext cx="762000" cy="259045"/>
    <xdr:sp macro="" textlink="">
      <xdr:nvSpPr>
        <xdr:cNvPr id="195" name="テキスト ボックス 194"/>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196" name="楕円 195"/>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57</xdr:row>
      <xdr:rowOff>115570</xdr:rowOff>
    </xdr:from>
    <xdr:to>
      <xdr:col>69</xdr:col>
      <xdr:colOff>92075</xdr:colOff>
      <xdr:row>58</xdr:row>
      <xdr:rowOff>35560</xdr:rowOff>
    </xdr:to>
    <xdr:cxnSp macro="">
      <xdr:nvCxnSpPr>
        <xdr:cNvPr id="197" name="直線コネクタ 196"/>
        <xdr:cNvCxnSpPr/>
      </xdr:nvCxnSpPr>
      <xdr:spPr>
        <a:xfrm flipV="1">
          <a:off x="13004800" y="9888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57</xdr:row>
      <xdr:rowOff>151147</xdr:rowOff>
    </xdr:from>
    <xdr:ext cx="762000" cy="259045"/>
    <xdr:sp macro="" textlink="">
      <xdr:nvSpPr>
        <xdr:cNvPr id="198" name="テキスト ボックス 197"/>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199" name="楕円 198"/>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00" name="テキスト ボックス 199"/>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01" name="正方形/長方形 20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92</xdr:col>
      <xdr:colOff>76200</xdr:colOff>
      <xdr:row>29</xdr:row>
      <xdr:rowOff>44450</xdr:rowOff>
    </xdr:to>
    <xdr:sp macro="" textlink="">
      <xdr:nvSpPr>
        <xdr:cNvPr id="202" name="正方形/長方形 201"/>
        <xdr:cNvSpPr/>
      </xdr:nvSpPr>
      <xdr:spPr>
        <a:xfrm>
          <a:off x="170815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85</xdr:col>
      <xdr:colOff>79375</xdr:colOff>
      <xdr:row>28</xdr:row>
      <xdr:rowOff>152400</xdr:rowOff>
    </xdr:from>
    <xdr:to>
      <xdr:col>92</xdr:col>
      <xdr:colOff>76200</xdr:colOff>
      <xdr:row>30</xdr:row>
      <xdr:rowOff>63500</xdr:rowOff>
    </xdr:to>
    <xdr:sp macro="" textlink="">
      <xdr:nvSpPr>
        <xdr:cNvPr id="203" name="正方形/長方形 202"/>
        <xdr:cNvSpPr/>
      </xdr:nvSpPr>
      <xdr:spPr>
        <a:xfrm>
          <a:off x="170815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101</xdr:col>
      <xdr:colOff>92075</xdr:colOff>
      <xdr:row>29</xdr:row>
      <xdr:rowOff>44450</xdr:rowOff>
    </xdr:to>
    <xdr:sp macro="" textlink="">
      <xdr:nvSpPr>
        <xdr:cNvPr id="204" name="正方形/長方形 203"/>
        <xdr:cNvSpPr/>
      </xdr:nvSpPr>
      <xdr:spPr>
        <a:xfrm>
          <a:off x="187706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93</xdr:col>
      <xdr:colOff>168275</xdr:colOff>
      <xdr:row>28</xdr:row>
      <xdr:rowOff>152400</xdr:rowOff>
    </xdr:from>
    <xdr:to>
      <xdr:col>101</xdr:col>
      <xdr:colOff>92075</xdr:colOff>
      <xdr:row>30</xdr:row>
      <xdr:rowOff>63500</xdr:rowOff>
    </xdr:to>
    <xdr:sp macro="" textlink="">
      <xdr:nvSpPr>
        <xdr:cNvPr id="205" name="正方形/長方形 204"/>
        <xdr:cNvSpPr/>
      </xdr:nvSpPr>
      <xdr:spPr>
        <a:xfrm>
          <a:off x="187706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06" name="正方形/長方形 20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07" name="正方形/長方形 20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08" name="正方形/長方形 20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09" name="テキスト ボックス 20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筑西広域市町村圏事務組合参画事業（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に係る補助費等が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全国平均、茨城県平均ともに上回っている状況のため、今後も行政改革アクションプラン等に基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き、公営企業会計等の健全化に努める。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10" name="テキスト ボックス 20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11" name="直線コネクタ 21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12" name="テキスト ボックス 21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13" name="直線コネクタ 21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14" name="テキスト ボックス 21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15" name="直線コネクタ 21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16" name="テキスト ボックス 21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17" name="直線コネクタ 21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18" name="テキスト ボックス 21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19" name="直線コネクタ 21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20" name="テキスト ボックス 21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21" name="直線コネクタ 22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22" name="テキスト ボックス 22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2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44</xdr:row>
      <xdr:rowOff>10177</xdr:rowOff>
    </xdr:from>
    <xdr:ext cx="762000" cy="259045"/>
    <xdr:sp macro="" textlink="">
      <xdr:nvSpPr>
        <xdr:cNvPr id="224" name="テキスト ボックス 2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225" name="テキスト ボックス 2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226" name="テキスト ボックス 2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227" name="テキスト ボックス 2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228" name="テキスト ボックス 2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133350</xdr:rowOff>
    </xdr:from>
    <xdr:to>
      <xdr:col>82</xdr:col>
      <xdr:colOff>158750</xdr:colOff>
      <xdr:row>40</xdr:row>
      <xdr:rowOff>63500</xdr:rowOff>
    </xdr:to>
    <xdr:sp macro="" textlink="">
      <xdr:nvSpPr>
        <xdr:cNvPr id="229" name="楕円 228"/>
        <xdr:cNvSpPr/>
      </xdr:nvSpPr>
      <xdr:spPr>
        <a:xfrm>
          <a:off x="16459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40</xdr:row>
      <xdr:rowOff>12700</xdr:rowOff>
    </xdr:from>
    <xdr:to>
      <xdr:col>82</xdr:col>
      <xdr:colOff>107950</xdr:colOff>
      <xdr:row>41</xdr:row>
      <xdr:rowOff>46990</xdr:rowOff>
    </xdr:to>
    <xdr:cxnSp macro="">
      <xdr:nvCxnSpPr>
        <xdr:cNvPr id="230" name="直線コネクタ 229"/>
        <xdr:cNvCxnSpPr/>
      </xdr:nvCxnSpPr>
      <xdr:spPr>
        <a:xfrm flipV="1">
          <a:off x="15671800" y="68707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105427</xdr:rowOff>
    </xdr:from>
    <xdr:ext cx="762000" cy="259045"/>
    <xdr:sp macro="" textlink="">
      <xdr:nvSpPr>
        <xdr:cNvPr id="231" name="補助費等該当値テキスト"/>
        <xdr:cNvSpPr txBox="1"/>
      </xdr:nvSpPr>
      <xdr:spPr>
        <a:xfrm>
          <a:off x="16598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167640</xdr:rowOff>
    </xdr:from>
    <xdr:to>
      <xdr:col>78</xdr:col>
      <xdr:colOff>120650</xdr:colOff>
      <xdr:row>41</xdr:row>
      <xdr:rowOff>97790</xdr:rowOff>
    </xdr:to>
    <xdr:sp macro="" textlink="">
      <xdr:nvSpPr>
        <xdr:cNvPr id="232" name="楕円 231"/>
        <xdr:cNvSpPr/>
      </xdr:nvSpPr>
      <xdr:spPr>
        <a:xfrm>
          <a:off x="15621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161290</xdr:rowOff>
    </xdr:from>
    <xdr:to>
      <xdr:col>78</xdr:col>
      <xdr:colOff>69850</xdr:colOff>
      <xdr:row>41</xdr:row>
      <xdr:rowOff>46990</xdr:rowOff>
    </xdr:to>
    <xdr:cxnSp macro="">
      <xdr:nvCxnSpPr>
        <xdr:cNvPr id="233" name="直線コネクタ 232"/>
        <xdr:cNvCxnSpPr/>
      </xdr:nvCxnSpPr>
      <xdr:spPr>
        <a:xfrm>
          <a:off x="14782800" y="68478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41</xdr:row>
      <xdr:rowOff>82567</xdr:rowOff>
    </xdr:from>
    <xdr:ext cx="736600" cy="259045"/>
    <xdr:sp macro="" textlink="">
      <xdr:nvSpPr>
        <xdr:cNvPr id="234" name="テキスト ボックス 233"/>
        <xdr:cNvSpPr txBox="1"/>
      </xdr:nvSpPr>
      <xdr:spPr>
        <a:xfrm>
          <a:off x="15290800" y="711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110490</xdr:rowOff>
    </xdr:from>
    <xdr:to>
      <xdr:col>74</xdr:col>
      <xdr:colOff>31750</xdr:colOff>
      <xdr:row>40</xdr:row>
      <xdr:rowOff>40640</xdr:rowOff>
    </xdr:to>
    <xdr:sp macro="" textlink="">
      <xdr:nvSpPr>
        <xdr:cNvPr id="235" name="楕円 234"/>
        <xdr:cNvSpPr/>
      </xdr:nvSpPr>
      <xdr:spPr>
        <a:xfrm>
          <a:off x="14732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39</xdr:row>
      <xdr:rowOff>161290</xdr:rowOff>
    </xdr:from>
    <xdr:to>
      <xdr:col>73</xdr:col>
      <xdr:colOff>180975</xdr:colOff>
      <xdr:row>41</xdr:row>
      <xdr:rowOff>46990</xdr:rowOff>
    </xdr:to>
    <xdr:cxnSp macro="">
      <xdr:nvCxnSpPr>
        <xdr:cNvPr id="236" name="直線コネクタ 235"/>
        <xdr:cNvCxnSpPr/>
      </xdr:nvCxnSpPr>
      <xdr:spPr>
        <a:xfrm flipV="1">
          <a:off x="13893800" y="68478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40</xdr:row>
      <xdr:rowOff>25417</xdr:rowOff>
    </xdr:from>
    <xdr:ext cx="762000" cy="259045"/>
    <xdr:sp macro="" textlink="">
      <xdr:nvSpPr>
        <xdr:cNvPr id="237" name="テキスト ボックス 236"/>
        <xdr:cNvSpPr txBox="1"/>
      </xdr:nvSpPr>
      <xdr:spPr>
        <a:xfrm>
          <a:off x="14401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167640</xdr:rowOff>
    </xdr:from>
    <xdr:to>
      <xdr:col>69</xdr:col>
      <xdr:colOff>142875</xdr:colOff>
      <xdr:row>41</xdr:row>
      <xdr:rowOff>97790</xdr:rowOff>
    </xdr:to>
    <xdr:sp macro="" textlink="">
      <xdr:nvSpPr>
        <xdr:cNvPr id="238" name="楕円 237"/>
        <xdr:cNvSpPr/>
      </xdr:nvSpPr>
      <xdr:spPr>
        <a:xfrm>
          <a:off x="13843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41</xdr:row>
      <xdr:rowOff>46990</xdr:rowOff>
    </xdr:from>
    <xdr:to>
      <xdr:col>69</xdr:col>
      <xdr:colOff>92075</xdr:colOff>
      <xdr:row>42</xdr:row>
      <xdr:rowOff>12700</xdr:rowOff>
    </xdr:to>
    <xdr:cxnSp macro="">
      <xdr:nvCxnSpPr>
        <xdr:cNvPr id="239" name="直線コネクタ 238"/>
        <xdr:cNvCxnSpPr/>
      </xdr:nvCxnSpPr>
      <xdr:spPr>
        <a:xfrm flipV="1">
          <a:off x="13004800" y="70764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41</xdr:row>
      <xdr:rowOff>82567</xdr:rowOff>
    </xdr:from>
    <xdr:ext cx="762000" cy="259045"/>
    <xdr:sp macro="" textlink="">
      <xdr:nvSpPr>
        <xdr:cNvPr id="240" name="テキスト ボックス 239"/>
        <xdr:cNvSpPr txBox="1"/>
      </xdr:nvSpPr>
      <xdr:spPr>
        <a:xfrm>
          <a:off x="13512800" y="711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133350</xdr:rowOff>
    </xdr:from>
    <xdr:to>
      <xdr:col>65</xdr:col>
      <xdr:colOff>53975</xdr:colOff>
      <xdr:row>42</xdr:row>
      <xdr:rowOff>63500</xdr:rowOff>
    </xdr:to>
    <xdr:sp macro="" textlink="">
      <xdr:nvSpPr>
        <xdr:cNvPr id="241" name="楕円 240"/>
        <xdr:cNvSpPr/>
      </xdr:nvSpPr>
      <xdr:spPr>
        <a:xfrm>
          <a:off x="12954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42</xdr:row>
      <xdr:rowOff>48277</xdr:rowOff>
    </xdr:from>
    <xdr:ext cx="762000" cy="259045"/>
    <xdr:sp macro="" textlink="">
      <xdr:nvSpPr>
        <xdr:cNvPr id="242" name="テキスト ボックス 241"/>
        <xdr:cNvSpPr txBox="1"/>
      </xdr:nvSpPr>
      <xdr:spPr>
        <a:xfrm>
          <a:off x="12623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243" name="正方形/長方形 2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33</xdr:col>
      <xdr:colOff>193675</xdr:colOff>
      <xdr:row>69</xdr:row>
      <xdr:rowOff>44450</xdr:rowOff>
    </xdr:to>
    <xdr:sp macro="" textlink="">
      <xdr:nvSpPr>
        <xdr:cNvPr id="244" name="正方形/長方形 243"/>
        <xdr:cNvSpPr/>
      </xdr:nvSpPr>
      <xdr:spPr>
        <a:xfrm>
          <a:off x="53975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26</xdr:col>
      <xdr:colOff>196850</xdr:colOff>
      <xdr:row>68</xdr:row>
      <xdr:rowOff>152400</xdr:rowOff>
    </xdr:from>
    <xdr:to>
      <xdr:col>33</xdr:col>
      <xdr:colOff>193675</xdr:colOff>
      <xdr:row>70</xdr:row>
      <xdr:rowOff>63500</xdr:rowOff>
    </xdr:to>
    <xdr:sp macro="" textlink="">
      <xdr:nvSpPr>
        <xdr:cNvPr id="245" name="正方形/長方形 244"/>
        <xdr:cNvSpPr/>
      </xdr:nvSpPr>
      <xdr:spPr>
        <a:xfrm>
          <a:off x="53975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43</xdr:col>
      <xdr:colOff>9525</xdr:colOff>
      <xdr:row>69</xdr:row>
      <xdr:rowOff>44450</xdr:rowOff>
    </xdr:to>
    <xdr:sp macro="" textlink="">
      <xdr:nvSpPr>
        <xdr:cNvPr id="246" name="正方形/長方形 245"/>
        <xdr:cNvSpPr/>
      </xdr:nvSpPr>
      <xdr:spPr>
        <a:xfrm>
          <a:off x="70866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35</xdr:col>
      <xdr:colOff>85725</xdr:colOff>
      <xdr:row>68</xdr:row>
      <xdr:rowOff>152400</xdr:rowOff>
    </xdr:from>
    <xdr:to>
      <xdr:col>43</xdr:col>
      <xdr:colOff>9525</xdr:colOff>
      <xdr:row>70</xdr:row>
      <xdr:rowOff>63500</xdr:rowOff>
    </xdr:to>
    <xdr:sp macro="" textlink="">
      <xdr:nvSpPr>
        <xdr:cNvPr id="247" name="正方形/長方形 246"/>
        <xdr:cNvSpPr/>
      </xdr:nvSpPr>
      <xdr:spPr>
        <a:xfrm>
          <a:off x="70866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248" name="正方形/長方形 2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249" name="正方形/長方形 2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250" name="正方形/長方形 2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251" name="テキスト ボックス 2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合併特例債、臨時財政対策債の元金償還等の増により歳出決算額が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、分母となる歳入経常一般財源の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等により、昨年度の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全国平均、茨城県平均ともに上回っている状況となっているため、優先される建設事業の選定などを行い、より一層の抑制に努める。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252" name="テキスト ボックス 2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253" name="直線コネクタ 2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254" name="テキスト ボックス 2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255" name="直線コネクタ 2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256" name="テキスト ボックス 2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257" name="直線コネクタ 2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258" name="テキスト ボックス 2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259" name="直線コネクタ 2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260" name="テキスト ボックス 2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261" name="直線コネクタ 2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262" name="テキスト ボックス 2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263" name="直線コネクタ 2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264" name="テキスト ボックス 2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265" name="直線コネクタ 2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266" name="テキスト ボックス 2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2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84</xdr:row>
      <xdr:rowOff>10177</xdr:rowOff>
    </xdr:from>
    <xdr:ext cx="762000" cy="259045"/>
    <xdr:sp macro="" textlink="">
      <xdr:nvSpPr>
        <xdr:cNvPr id="268" name="テキスト ボックス 2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269" name="テキスト ボックス 2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270" name="テキスト ボックス 2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271" name="テキスト ボックス 2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272" name="テキスト ボックス 2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273" name="楕円 272"/>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79</xdr:row>
      <xdr:rowOff>31750</xdr:rowOff>
    </xdr:from>
    <xdr:to>
      <xdr:col>24</xdr:col>
      <xdr:colOff>25400</xdr:colOff>
      <xdr:row>80</xdr:row>
      <xdr:rowOff>12700</xdr:rowOff>
    </xdr:to>
    <xdr:cxnSp macro="">
      <xdr:nvCxnSpPr>
        <xdr:cNvPr id="274" name="直線コネクタ 273"/>
        <xdr:cNvCxnSpPr/>
      </xdr:nvCxnSpPr>
      <xdr:spPr>
        <a:xfrm flipV="1">
          <a:off x="3987800" y="13576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124477</xdr:rowOff>
    </xdr:from>
    <xdr:ext cx="762000" cy="259045"/>
    <xdr:sp macro="" textlink="">
      <xdr:nvSpPr>
        <xdr:cNvPr id="275" name="公債費該当値テキスト"/>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133350</xdr:rowOff>
    </xdr:from>
    <xdr:to>
      <xdr:col>20</xdr:col>
      <xdr:colOff>38100</xdr:colOff>
      <xdr:row>80</xdr:row>
      <xdr:rowOff>63500</xdr:rowOff>
    </xdr:to>
    <xdr:sp macro="" textlink="">
      <xdr:nvSpPr>
        <xdr:cNvPr id="276" name="楕円 275"/>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xdr:rowOff>
    </xdr:from>
    <xdr:to>
      <xdr:col>19</xdr:col>
      <xdr:colOff>187325</xdr:colOff>
      <xdr:row>80</xdr:row>
      <xdr:rowOff>12700</xdr:rowOff>
    </xdr:to>
    <xdr:cxnSp macro="">
      <xdr:nvCxnSpPr>
        <xdr:cNvPr id="277" name="直線コネクタ 276"/>
        <xdr:cNvCxnSpPr/>
      </xdr:nvCxnSpPr>
      <xdr:spPr>
        <a:xfrm>
          <a:off x="3098800" y="12700000"/>
          <a:ext cx="8890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80</xdr:row>
      <xdr:rowOff>48277</xdr:rowOff>
    </xdr:from>
    <xdr:ext cx="736600" cy="259045"/>
    <xdr:sp macro="" textlink="">
      <xdr:nvSpPr>
        <xdr:cNvPr id="278" name="テキスト ボックス 277"/>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133350</xdr:rowOff>
    </xdr:from>
    <xdr:to>
      <xdr:col>15</xdr:col>
      <xdr:colOff>149225</xdr:colOff>
      <xdr:row>74</xdr:row>
      <xdr:rowOff>63500</xdr:rowOff>
    </xdr:to>
    <xdr:sp macro="" textlink="">
      <xdr:nvSpPr>
        <xdr:cNvPr id="279" name="楕円 278"/>
        <xdr:cNvSpPr/>
      </xdr:nvSpPr>
      <xdr:spPr>
        <a:xfrm>
          <a:off x="3048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74</xdr:row>
      <xdr:rowOff>12700</xdr:rowOff>
    </xdr:from>
    <xdr:to>
      <xdr:col>15</xdr:col>
      <xdr:colOff>98425</xdr:colOff>
      <xdr:row>77</xdr:row>
      <xdr:rowOff>69850</xdr:rowOff>
    </xdr:to>
    <xdr:cxnSp macro="">
      <xdr:nvCxnSpPr>
        <xdr:cNvPr id="280" name="直線コネクタ 279"/>
        <xdr:cNvCxnSpPr/>
      </xdr:nvCxnSpPr>
      <xdr:spPr>
        <a:xfrm flipV="1">
          <a:off x="2209800" y="127000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72</xdr:row>
      <xdr:rowOff>73677</xdr:rowOff>
    </xdr:from>
    <xdr:ext cx="762000" cy="259045"/>
    <xdr:sp macro="" textlink="">
      <xdr:nvSpPr>
        <xdr:cNvPr id="281" name="テキスト ボックス 280"/>
        <xdr:cNvSpPr txBox="1"/>
      </xdr:nvSpPr>
      <xdr:spPr>
        <a:xfrm>
          <a:off x="2717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282" name="楕円 281"/>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77</xdr:row>
      <xdr:rowOff>69850</xdr:rowOff>
    </xdr:from>
    <xdr:to>
      <xdr:col>11</xdr:col>
      <xdr:colOff>9525</xdr:colOff>
      <xdr:row>78</xdr:row>
      <xdr:rowOff>88900</xdr:rowOff>
    </xdr:to>
    <xdr:cxnSp macro="">
      <xdr:nvCxnSpPr>
        <xdr:cNvPr id="283" name="直線コネクタ 282"/>
        <xdr:cNvCxnSpPr/>
      </xdr:nvCxnSpPr>
      <xdr:spPr>
        <a:xfrm flipV="1">
          <a:off x="1320800" y="13271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77</xdr:row>
      <xdr:rowOff>105427</xdr:rowOff>
    </xdr:from>
    <xdr:ext cx="762000" cy="259045"/>
    <xdr:sp macro="" textlink="">
      <xdr:nvSpPr>
        <xdr:cNvPr id="284" name="テキスト ボックス 283"/>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285" name="楕円 284"/>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286" name="テキスト ボックス 285"/>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287" name="正方形/長方形 2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92</xdr:col>
      <xdr:colOff>76200</xdr:colOff>
      <xdr:row>69</xdr:row>
      <xdr:rowOff>44450</xdr:rowOff>
    </xdr:to>
    <xdr:sp macro="" textlink="">
      <xdr:nvSpPr>
        <xdr:cNvPr id="288" name="正方形/長方形 287"/>
        <xdr:cNvSpPr/>
      </xdr:nvSpPr>
      <xdr:spPr>
        <a:xfrm>
          <a:off x="170815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85</xdr:col>
      <xdr:colOff>79375</xdr:colOff>
      <xdr:row>68</xdr:row>
      <xdr:rowOff>152400</xdr:rowOff>
    </xdr:from>
    <xdr:to>
      <xdr:col>92</xdr:col>
      <xdr:colOff>76200</xdr:colOff>
      <xdr:row>70</xdr:row>
      <xdr:rowOff>63500</xdr:rowOff>
    </xdr:to>
    <xdr:sp macro="" textlink="">
      <xdr:nvSpPr>
        <xdr:cNvPr id="289" name="正方形/長方形 288"/>
        <xdr:cNvSpPr/>
      </xdr:nvSpPr>
      <xdr:spPr>
        <a:xfrm>
          <a:off x="170815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101</xdr:col>
      <xdr:colOff>92075</xdr:colOff>
      <xdr:row>69</xdr:row>
      <xdr:rowOff>44450</xdr:rowOff>
    </xdr:to>
    <xdr:sp macro="" textlink="">
      <xdr:nvSpPr>
        <xdr:cNvPr id="290" name="正方形/長方形 289"/>
        <xdr:cNvSpPr/>
      </xdr:nvSpPr>
      <xdr:spPr>
        <a:xfrm>
          <a:off x="187706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93</xdr:col>
      <xdr:colOff>168275</xdr:colOff>
      <xdr:row>68</xdr:row>
      <xdr:rowOff>152400</xdr:rowOff>
    </xdr:from>
    <xdr:to>
      <xdr:col>101</xdr:col>
      <xdr:colOff>92075</xdr:colOff>
      <xdr:row>70</xdr:row>
      <xdr:rowOff>63500</xdr:rowOff>
    </xdr:to>
    <xdr:sp macro="" textlink="">
      <xdr:nvSpPr>
        <xdr:cNvPr id="291" name="正方形/長方形 290"/>
        <xdr:cNvSpPr/>
      </xdr:nvSpPr>
      <xdr:spPr>
        <a:xfrm>
          <a:off x="187706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292" name="正方形/長方形 2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293" name="正方形/長方形 2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294" name="正方形/長方形 2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295" name="テキスト ボックス 2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ポイントなり、全国平均、茨城県平均ともに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やや下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回る状況となった。これは地方消費税交付金などの歳入経常一般財源の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百万円）等が大きな要因となっている。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今後も地方税の徴収強化に加え、企業会計等の健全化による補助・繰出金の抑制、人件費削減等の継続など、行財政改革の取組みにより、一層の改善に努める。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296" name="テキスト ボックス 2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297" name="直線コネクタ 2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298" name="テキスト ボックス 2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299" name="直線コネクタ 2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300" name="テキスト ボックス 2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01" name="直線コネクタ 3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302" name="テキスト ボックス 3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303" name="直線コネクタ 3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304" name="テキスト ボックス 3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305" name="直線コネクタ 3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306" name="テキスト ボックス 3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307" name="直線コネクタ 3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308" name="テキスト ボックス 3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309" name="直線コネクタ 3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310" name="テキスト ボックス 3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3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84</xdr:row>
      <xdr:rowOff>10177</xdr:rowOff>
    </xdr:from>
    <xdr:ext cx="762000" cy="259045"/>
    <xdr:sp macro="" textlink="">
      <xdr:nvSpPr>
        <xdr:cNvPr id="312" name="テキスト ボックス 31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313" name="テキスト ボックス 31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314" name="テキスト ボックス 31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315" name="テキスト ボックス 31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316" name="テキスト ボックス 31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95250</xdr:rowOff>
    </xdr:from>
    <xdr:to>
      <xdr:col>82</xdr:col>
      <xdr:colOff>158750</xdr:colOff>
      <xdr:row>80</xdr:row>
      <xdr:rowOff>25400</xdr:rowOff>
    </xdr:to>
    <xdr:sp macro="" textlink="">
      <xdr:nvSpPr>
        <xdr:cNvPr id="317" name="楕円 316"/>
        <xdr:cNvSpPr/>
      </xdr:nvSpPr>
      <xdr:spPr>
        <a:xfrm>
          <a:off x="16459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79</xdr:row>
      <xdr:rowOff>146050</xdr:rowOff>
    </xdr:from>
    <xdr:to>
      <xdr:col>82</xdr:col>
      <xdr:colOff>107950</xdr:colOff>
      <xdr:row>81</xdr:row>
      <xdr:rowOff>95250</xdr:rowOff>
    </xdr:to>
    <xdr:cxnSp macro="">
      <xdr:nvCxnSpPr>
        <xdr:cNvPr id="318" name="直線コネクタ 317"/>
        <xdr:cNvCxnSpPr/>
      </xdr:nvCxnSpPr>
      <xdr:spPr>
        <a:xfrm flipV="1">
          <a:off x="15671800" y="136906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67327</xdr:rowOff>
    </xdr:from>
    <xdr:ext cx="762000" cy="259045"/>
    <xdr:sp macro="" textlink="">
      <xdr:nvSpPr>
        <xdr:cNvPr id="319" name="公債費以外該当値テキスト"/>
        <xdr:cNvSpPr txBox="1"/>
      </xdr:nvSpPr>
      <xdr:spPr>
        <a:xfrm>
          <a:off x="16598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44450</xdr:rowOff>
    </xdr:from>
    <xdr:to>
      <xdr:col>78</xdr:col>
      <xdr:colOff>120650</xdr:colOff>
      <xdr:row>81</xdr:row>
      <xdr:rowOff>146050</xdr:rowOff>
    </xdr:to>
    <xdr:sp macro="" textlink="">
      <xdr:nvSpPr>
        <xdr:cNvPr id="320" name="楕円 319"/>
        <xdr:cNvSpPr/>
      </xdr:nvSpPr>
      <xdr:spPr>
        <a:xfrm>
          <a:off x="156210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xdr:rowOff>
    </xdr:from>
    <xdr:to>
      <xdr:col>78</xdr:col>
      <xdr:colOff>69850</xdr:colOff>
      <xdr:row>81</xdr:row>
      <xdr:rowOff>95250</xdr:rowOff>
    </xdr:to>
    <xdr:cxnSp macro="">
      <xdr:nvCxnSpPr>
        <xdr:cNvPr id="321" name="直線コネクタ 320"/>
        <xdr:cNvCxnSpPr/>
      </xdr:nvCxnSpPr>
      <xdr:spPr>
        <a:xfrm>
          <a:off x="14782800" y="12700000"/>
          <a:ext cx="889000" cy="128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81</xdr:row>
      <xdr:rowOff>130827</xdr:rowOff>
    </xdr:from>
    <xdr:ext cx="736600" cy="259045"/>
    <xdr:sp macro="" textlink="">
      <xdr:nvSpPr>
        <xdr:cNvPr id="322" name="テキスト ボックス 321"/>
        <xdr:cNvSpPr txBox="1"/>
      </xdr:nvSpPr>
      <xdr:spPr>
        <a:xfrm>
          <a:off x="15290800" y="1401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133350</xdr:rowOff>
    </xdr:from>
    <xdr:to>
      <xdr:col>74</xdr:col>
      <xdr:colOff>31750</xdr:colOff>
      <xdr:row>74</xdr:row>
      <xdr:rowOff>63500</xdr:rowOff>
    </xdr:to>
    <xdr:sp macro="" textlink="">
      <xdr:nvSpPr>
        <xdr:cNvPr id="323" name="楕円 322"/>
        <xdr:cNvSpPr/>
      </xdr:nvSpPr>
      <xdr:spPr>
        <a:xfrm>
          <a:off x="14732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74</xdr:row>
      <xdr:rowOff>12700</xdr:rowOff>
    </xdr:from>
    <xdr:to>
      <xdr:col>73</xdr:col>
      <xdr:colOff>180975</xdr:colOff>
      <xdr:row>77</xdr:row>
      <xdr:rowOff>120650</xdr:rowOff>
    </xdr:to>
    <xdr:cxnSp macro="">
      <xdr:nvCxnSpPr>
        <xdr:cNvPr id="324" name="直線コネクタ 323"/>
        <xdr:cNvCxnSpPr/>
      </xdr:nvCxnSpPr>
      <xdr:spPr>
        <a:xfrm flipV="1">
          <a:off x="13893800" y="12700000"/>
          <a:ext cx="889000" cy="6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72</xdr:row>
      <xdr:rowOff>73677</xdr:rowOff>
    </xdr:from>
    <xdr:ext cx="762000" cy="259045"/>
    <xdr:sp macro="" textlink="">
      <xdr:nvSpPr>
        <xdr:cNvPr id="325" name="テキスト ボックス 324"/>
        <xdr:cNvSpPr txBox="1"/>
      </xdr:nvSpPr>
      <xdr:spPr>
        <a:xfrm>
          <a:off x="14401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69850</xdr:rowOff>
    </xdr:from>
    <xdr:to>
      <xdr:col>69</xdr:col>
      <xdr:colOff>142875</xdr:colOff>
      <xdr:row>78</xdr:row>
      <xdr:rowOff>0</xdr:rowOff>
    </xdr:to>
    <xdr:sp macro="" textlink="">
      <xdr:nvSpPr>
        <xdr:cNvPr id="326" name="楕円 325"/>
        <xdr:cNvSpPr/>
      </xdr:nvSpPr>
      <xdr:spPr>
        <a:xfrm>
          <a:off x="138430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77</xdr:row>
      <xdr:rowOff>120650</xdr:rowOff>
    </xdr:from>
    <xdr:to>
      <xdr:col>69</xdr:col>
      <xdr:colOff>92075</xdr:colOff>
      <xdr:row>80</xdr:row>
      <xdr:rowOff>0</xdr:rowOff>
    </xdr:to>
    <xdr:cxnSp macro="">
      <xdr:nvCxnSpPr>
        <xdr:cNvPr id="327" name="直線コネクタ 326"/>
        <xdr:cNvCxnSpPr/>
      </xdr:nvCxnSpPr>
      <xdr:spPr>
        <a:xfrm flipV="1">
          <a:off x="13004800" y="133223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77</xdr:row>
      <xdr:rowOff>156227</xdr:rowOff>
    </xdr:from>
    <xdr:ext cx="762000" cy="259045"/>
    <xdr:sp macro="" textlink="">
      <xdr:nvSpPr>
        <xdr:cNvPr id="328" name="テキスト ボックス 327"/>
        <xdr:cNvSpPr txBox="1"/>
      </xdr:nvSpPr>
      <xdr:spPr>
        <a:xfrm>
          <a:off x="13512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120650</xdr:rowOff>
    </xdr:from>
    <xdr:to>
      <xdr:col>65</xdr:col>
      <xdr:colOff>53975</xdr:colOff>
      <xdr:row>80</xdr:row>
      <xdr:rowOff>50800</xdr:rowOff>
    </xdr:to>
    <xdr:sp macro="" textlink="">
      <xdr:nvSpPr>
        <xdr:cNvPr id="329" name="楕円 328"/>
        <xdr:cNvSpPr/>
      </xdr:nvSpPr>
      <xdr:spPr>
        <a:xfrm>
          <a:off x="129540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35577</xdr:rowOff>
    </xdr:from>
    <xdr:ext cx="762000" cy="259045"/>
    <xdr:sp macro="" textlink="">
      <xdr:nvSpPr>
        <xdr:cNvPr id="330" name="テキスト ボックス 329"/>
        <xdr:cNvSpPr txBox="1"/>
      </xdr:nvSpPr>
      <xdr:spPr>
        <a:xfrm>
          <a:off x="12623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21</xdr:col>
      <xdr:colOff>63500</xdr:colOff>
      <xdr:row>64</xdr:row>
      <xdr:rowOff>111125</xdr:rowOff>
    </xdr:to>
    <xdr:sp macro="" textlink="">
      <xdr:nvSpPr>
        <xdr:cNvPr id="10" name="角丸四角形 9"/>
        <xdr:cNvSpPr/>
      </xdr:nvSpPr>
      <xdr:spPr bwMode="auto">
        <a:xfrm>
          <a:off x="2159000" y="12001500"/>
          <a:ext cx="19050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4" name="正方形/長方形 13"/>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8</xdr:row>
      <xdr:rowOff>41275</xdr:rowOff>
    </xdr:to>
    <xdr:sp macro="" textlink="">
      <xdr:nvSpPr>
        <xdr:cNvPr id="15" name="角丸四角形 14"/>
        <xdr:cNvSpPr/>
      </xdr:nvSpPr>
      <xdr:spPr bwMode="auto">
        <a:xfrm>
          <a:off x="127000" y="10795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6" name="正方形/長方形 15"/>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17" name="直線コネクタ 16"/>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18" name="楕円 17"/>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19" name="正方形/長方形 18"/>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0" name="テキスト ボックス 19"/>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21" name="直線コネクタ 20"/>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22" name="テキスト ボックス 21"/>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23" name="直線コネクタ 22"/>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24" name="テキスト ボックス 23"/>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25" name="直線コネクタ 24"/>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26" name="テキスト ボックス 25"/>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27" name="直線コネクタ 26"/>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28" name="テキスト ボックス 27"/>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29" name="直線コネクタ 28"/>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0" name="テキスト ボックス 29"/>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1" name="直線コネクタ 30"/>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32" name="テキスト ボックス 31"/>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33" name="直線コネクタ 32"/>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34" name="テキスト ボックス 33"/>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5" name="直線コネクタ 34"/>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6" name="テキスト ボックス 35"/>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37"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28</xdr:col>
      <xdr:colOff>139700</xdr:colOff>
      <xdr:row>22</xdr:row>
      <xdr:rowOff>140352</xdr:rowOff>
    </xdr:from>
    <xdr:ext cx="762000" cy="259045"/>
    <xdr:sp macro="" textlink="">
      <xdr:nvSpPr>
        <xdr:cNvPr id="38" name="テキスト ボックス 3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39" name="テキスト ボックス 3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40" name="テキスト ボックス 3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41" name="テキスト ボックス 4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42" name="テキスト ボックス 4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925</xdr:rowOff>
    </xdr:from>
    <xdr:to>
      <xdr:col>29</xdr:col>
      <xdr:colOff>177800</xdr:colOff>
      <xdr:row>19</xdr:row>
      <xdr:rowOff>102525</xdr:rowOff>
    </xdr:to>
    <xdr:sp macro="" textlink="">
      <xdr:nvSpPr>
        <xdr:cNvPr id="43" name="楕円 42"/>
        <xdr:cNvSpPr/>
      </xdr:nvSpPr>
      <xdr:spPr bwMode="auto">
        <a:xfrm>
          <a:off x="5600700" y="330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50800</xdr:colOff>
      <xdr:row>19</xdr:row>
      <xdr:rowOff>51725</xdr:rowOff>
    </xdr:from>
    <xdr:to>
      <xdr:col>29</xdr:col>
      <xdr:colOff>127000</xdr:colOff>
      <xdr:row>19</xdr:row>
      <xdr:rowOff>130973</xdr:rowOff>
    </xdr:to>
    <xdr:cxnSp macro="">
      <xdr:nvCxnSpPr>
        <xdr:cNvPr id="44" name="直線コネクタ 43"/>
        <xdr:cNvCxnSpPr/>
      </xdr:nvCxnSpPr>
      <xdr:spPr bwMode="auto">
        <a:xfrm flipV="1">
          <a:off x="5003800" y="3356900"/>
          <a:ext cx="647700" cy="7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17452</xdr:rowOff>
    </xdr:from>
    <xdr:ext cx="762000" cy="259045"/>
    <xdr:sp macro="" textlink="">
      <xdr:nvSpPr>
        <xdr:cNvPr id="45" name="人口1人当たり決算額の推移該当値テキスト130"/>
        <xdr:cNvSpPr txBox="1"/>
      </xdr:nvSpPr>
      <xdr:spPr>
        <a:xfrm>
          <a:off x="5740400" y="31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80173</xdr:rowOff>
    </xdr:from>
    <xdr:to>
      <xdr:col>26</xdr:col>
      <xdr:colOff>101600</xdr:colOff>
      <xdr:row>20</xdr:row>
      <xdr:rowOff>10323</xdr:rowOff>
    </xdr:to>
    <xdr:sp macro="" textlink="">
      <xdr:nvSpPr>
        <xdr:cNvPr id="46" name="楕円 45"/>
        <xdr:cNvSpPr/>
      </xdr:nvSpPr>
      <xdr:spPr bwMode="auto">
        <a:xfrm>
          <a:off x="4953000" y="3385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130973</xdr:rowOff>
    </xdr:from>
    <xdr:to>
      <xdr:col>26</xdr:col>
      <xdr:colOff>50800</xdr:colOff>
      <xdr:row>20</xdr:row>
      <xdr:rowOff>78722</xdr:rowOff>
    </xdr:to>
    <xdr:cxnSp macro="">
      <xdr:nvCxnSpPr>
        <xdr:cNvPr id="47" name="直線コネクタ 46"/>
        <xdr:cNvCxnSpPr/>
      </xdr:nvCxnSpPr>
      <xdr:spPr bwMode="auto">
        <a:xfrm flipV="1">
          <a:off x="4305300" y="3436148"/>
          <a:ext cx="698500" cy="119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24</xdr:col>
      <xdr:colOff>50800</xdr:colOff>
      <xdr:row>18</xdr:row>
      <xdr:rowOff>20500</xdr:rowOff>
    </xdr:from>
    <xdr:ext cx="736600" cy="259045"/>
    <xdr:sp macro="" textlink="">
      <xdr:nvSpPr>
        <xdr:cNvPr id="48" name="テキスト ボックス 47"/>
        <xdr:cNvSpPr txBox="1"/>
      </xdr:nvSpPr>
      <xdr:spPr>
        <a:xfrm>
          <a:off x="4622800" y="3154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27922</xdr:rowOff>
    </xdr:from>
    <xdr:to>
      <xdr:col>22</xdr:col>
      <xdr:colOff>165100</xdr:colOff>
      <xdr:row>20</xdr:row>
      <xdr:rowOff>129522</xdr:rowOff>
    </xdr:to>
    <xdr:sp macro="" textlink="">
      <xdr:nvSpPr>
        <xdr:cNvPr id="49" name="楕円 48"/>
        <xdr:cNvSpPr/>
      </xdr:nvSpPr>
      <xdr:spPr bwMode="auto">
        <a:xfrm>
          <a:off x="4254500" y="3504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177800</xdr:colOff>
      <xdr:row>19</xdr:row>
      <xdr:rowOff>108440</xdr:rowOff>
    </xdr:from>
    <xdr:to>
      <xdr:col>22</xdr:col>
      <xdr:colOff>114300</xdr:colOff>
      <xdr:row>20</xdr:row>
      <xdr:rowOff>78722</xdr:rowOff>
    </xdr:to>
    <xdr:cxnSp macro="">
      <xdr:nvCxnSpPr>
        <xdr:cNvPr id="50" name="直線コネクタ 49"/>
        <xdr:cNvCxnSpPr/>
      </xdr:nvCxnSpPr>
      <xdr:spPr bwMode="auto">
        <a:xfrm>
          <a:off x="3606800" y="3413615"/>
          <a:ext cx="698500" cy="14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20</xdr:col>
      <xdr:colOff>114300</xdr:colOff>
      <xdr:row>20</xdr:row>
      <xdr:rowOff>114299</xdr:rowOff>
    </xdr:from>
    <xdr:ext cx="762000" cy="259045"/>
    <xdr:sp macro="" textlink="">
      <xdr:nvSpPr>
        <xdr:cNvPr id="51" name="テキスト ボックス 50"/>
        <xdr:cNvSpPr txBox="1"/>
      </xdr:nvSpPr>
      <xdr:spPr>
        <a:xfrm>
          <a:off x="3924300" y="359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57640</xdr:rowOff>
    </xdr:from>
    <xdr:to>
      <xdr:col>19</xdr:col>
      <xdr:colOff>38100</xdr:colOff>
      <xdr:row>19</xdr:row>
      <xdr:rowOff>159240</xdr:rowOff>
    </xdr:to>
    <xdr:sp macro="" textlink="">
      <xdr:nvSpPr>
        <xdr:cNvPr id="52" name="楕円 51"/>
        <xdr:cNvSpPr/>
      </xdr:nvSpPr>
      <xdr:spPr bwMode="auto">
        <a:xfrm>
          <a:off x="3556000" y="336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50800</xdr:colOff>
      <xdr:row>19</xdr:row>
      <xdr:rowOff>108440</xdr:rowOff>
    </xdr:from>
    <xdr:to>
      <xdr:col>18</xdr:col>
      <xdr:colOff>177800</xdr:colOff>
      <xdr:row>20</xdr:row>
      <xdr:rowOff>57712</xdr:rowOff>
    </xdr:to>
    <xdr:cxnSp macro="">
      <xdr:nvCxnSpPr>
        <xdr:cNvPr id="53" name="直線コネクタ 52"/>
        <xdr:cNvCxnSpPr/>
      </xdr:nvCxnSpPr>
      <xdr:spPr bwMode="auto">
        <a:xfrm flipV="1">
          <a:off x="2908300" y="3413615"/>
          <a:ext cx="698500" cy="120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16</xdr:col>
      <xdr:colOff>177800</xdr:colOff>
      <xdr:row>19</xdr:row>
      <xdr:rowOff>144017</xdr:rowOff>
    </xdr:from>
    <xdr:ext cx="762000" cy="259045"/>
    <xdr:sp macro="" textlink="">
      <xdr:nvSpPr>
        <xdr:cNvPr id="54" name="テキスト ボックス 53"/>
        <xdr:cNvSpPr txBox="1"/>
      </xdr:nvSpPr>
      <xdr:spPr>
        <a:xfrm>
          <a:off x="3225800" y="344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6912</xdr:rowOff>
    </xdr:from>
    <xdr:to>
      <xdr:col>15</xdr:col>
      <xdr:colOff>101600</xdr:colOff>
      <xdr:row>20</xdr:row>
      <xdr:rowOff>108512</xdr:rowOff>
    </xdr:to>
    <xdr:sp macro="" textlink="">
      <xdr:nvSpPr>
        <xdr:cNvPr id="55" name="楕円 54"/>
        <xdr:cNvSpPr/>
      </xdr:nvSpPr>
      <xdr:spPr bwMode="auto">
        <a:xfrm>
          <a:off x="2857500" y="3483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93289</xdr:rowOff>
    </xdr:from>
    <xdr:ext cx="762000" cy="259045"/>
    <xdr:sp macro="" textlink="">
      <xdr:nvSpPr>
        <xdr:cNvPr id="56" name="テキスト ボックス 55"/>
        <xdr:cNvSpPr txBox="1"/>
      </xdr:nvSpPr>
      <xdr:spPr>
        <a:xfrm>
          <a:off x="2527300" y="356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57" name="正方形/長方形 5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31</xdr:row>
      <xdr:rowOff>50800</xdr:rowOff>
    </xdr:to>
    <xdr:sp macro="" textlink="">
      <xdr:nvSpPr>
        <xdr:cNvPr id="58" name="角丸四角形 57"/>
        <xdr:cNvSpPr/>
      </xdr:nvSpPr>
      <xdr:spPr bwMode="auto">
        <a:xfrm>
          <a:off x="127000" y="50800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59" name="正方形/長方形 5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60" name="直線コネクタ 5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61" name="楕円 6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62" name="正方形/長方形 6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63" name="テキスト ボックス 6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64" name="直線コネクタ 6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65" name="テキスト ボックス 64"/>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66" name="直線コネクタ 6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67" name="テキスト ボックス 6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68" name="直線コネクタ 6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69" name="テキスト ボックス 6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70" name="直線コネクタ 6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71" name="テキスト ボックス 7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72" name="直線コネクタ 7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73" name="テキスト ボックス 7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74" name="直線コネクタ 7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75" name="テキスト ボックス 7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76" name="直線コネクタ 7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77" name="テキスト ボックス 7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7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28</xdr:col>
      <xdr:colOff>139700</xdr:colOff>
      <xdr:row>39</xdr:row>
      <xdr:rowOff>321327</xdr:rowOff>
    </xdr:from>
    <xdr:ext cx="762000" cy="259045"/>
    <xdr:sp macro="" textlink="">
      <xdr:nvSpPr>
        <xdr:cNvPr id="79" name="テキスト ボックス 7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80" name="テキスト ボックス 7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81" name="テキスト ボックス 8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82" name="テキスト ボックス 8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83" name="テキスト ボックス 8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203327</xdr:rowOff>
    </xdr:from>
    <xdr:to>
      <xdr:col>29</xdr:col>
      <xdr:colOff>177800</xdr:colOff>
      <xdr:row>37</xdr:row>
      <xdr:rowOff>304927</xdr:rowOff>
    </xdr:to>
    <xdr:sp macro="" textlink="">
      <xdr:nvSpPr>
        <xdr:cNvPr id="84" name="楕円 83"/>
        <xdr:cNvSpPr/>
      </xdr:nvSpPr>
      <xdr:spPr bwMode="auto">
        <a:xfrm>
          <a:off x="5600700" y="7328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50800</xdr:colOff>
      <xdr:row>37</xdr:row>
      <xdr:rowOff>228346</xdr:rowOff>
    </xdr:from>
    <xdr:to>
      <xdr:col>29</xdr:col>
      <xdr:colOff>127000</xdr:colOff>
      <xdr:row>37</xdr:row>
      <xdr:rowOff>254127</xdr:rowOff>
    </xdr:to>
    <xdr:cxnSp macro="">
      <xdr:nvCxnSpPr>
        <xdr:cNvPr id="85" name="直線コネクタ 84"/>
        <xdr:cNvCxnSpPr/>
      </xdr:nvCxnSpPr>
      <xdr:spPr bwMode="auto">
        <a:xfrm>
          <a:off x="5003800" y="7353046"/>
          <a:ext cx="647700" cy="25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48404</xdr:rowOff>
    </xdr:from>
    <xdr:ext cx="762000" cy="259045"/>
    <xdr:sp macro="" textlink="">
      <xdr:nvSpPr>
        <xdr:cNvPr id="86" name="人口1人当たり決算額の推移該当値テキスト445"/>
        <xdr:cNvSpPr txBox="1"/>
      </xdr:nvSpPr>
      <xdr:spPr>
        <a:xfrm>
          <a:off x="5740400" y="7173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177546</xdr:rowOff>
    </xdr:from>
    <xdr:to>
      <xdr:col>26</xdr:col>
      <xdr:colOff>101600</xdr:colOff>
      <xdr:row>37</xdr:row>
      <xdr:rowOff>279146</xdr:rowOff>
    </xdr:to>
    <xdr:sp macro="" textlink="">
      <xdr:nvSpPr>
        <xdr:cNvPr id="87" name="楕円 86"/>
        <xdr:cNvSpPr/>
      </xdr:nvSpPr>
      <xdr:spPr bwMode="auto">
        <a:xfrm>
          <a:off x="4953000" y="7302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218948</xdr:rowOff>
    </xdr:from>
    <xdr:to>
      <xdr:col>26</xdr:col>
      <xdr:colOff>50800</xdr:colOff>
      <xdr:row>37</xdr:row>
      <xdr:rowOff>228346</xdr:rowOff>
    </xdr:to>
    <xdr:cxnSp macro="">
      <xdr:nvCxnSpPr>
        <xdr:cNvPr id="88" name="直線コネクタ 87"/>
        <xdr:cNvCxnSpPr/>
      </xdr:nvCxnSpPr>
      <xdr:spPr bwMode="auto">
        <a:xfrm>
          <a:off x="4305300" y="7343648"/>
          <a:ext cx="698500" cy="9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24</xdr:col>
      <xdr:colOff>50800</xdr:colOff>
      <xdr:row>36</xdr:row>
      <xdr:rowOff>117873</xdr:rowOff>
    </xdr:from>
    <xdr:ext cx="736600" cy="259045"/>
    <xdr:sp macro="" textlink="">
      <xdr:nvSpPr>
        <xdr:cNvPr id="89" name="テキスト ボックス 88"/>
        <xdr:cNvSpPr txBox="1"/>
      </xdr:nvSpPr>
      <xdr:spPr>
        <a:xfrm>
          <a:off x="4622800" y="7071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168148</xdr:rowOff>
    </xdr:from>
    <xdr:to>
      <xdr:col>22</xdr:col>
      <xdr:colOff>165100</xdr:colOff>
      <xdr:row>37</xdr:row>
      <xdr:rowOff>269748</xdr:rowOff>
    </xdr:to>
    <xdr:sp macro="" textlink="">
      <xdr:nvSpPr>
        <xdr:cNvPr id="90" name="楕円 89"/>
        <xdr:cNvSpPr/>
      </xdr:nvSpPr>
      <xdr:spPr bwMode="auto">
        <a:xfrm>
          <a:off x="4254500" y="729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177800</xdr:colOff>
      <xdr:row>37</xdr:row>
      <xdr:rowOff>91821</xdr:rowOff>
    </xdr:from>
    <xdr:to>
      <xdr:col>22</xdr:col>
      <xdr:colOff>114300</xdr:colOff>
      <xdr:row>37</xdr:row>
      <xdr:rowOff>218948</xdr:rowOff>
    </xdr:to>
    <xdr:cxnSp macro="">
      <xdr:nvCxnSpPr>
        <xdr:cNvPr id="91" name="直線コネクタ 90"/>
        <xdr:cNvCxnSpPr/>
      </xdr:nvCxnSpPr>
      <xdr:spPr bwMode="auto">
        <a:xfrm>
          <a:off x="3606800" y="7216521"/>
          <a:ext cx="698500" cy="127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20</xdr:col>
      <xdr:colOff>114300</xdr:colOff>
      <xdr:row>37</xdr:row>
      <xdr:rowOff>254525</xdr:rowOff>
    </xdr:from>
    <xdr:ext cx="762000" cy="259045"/>
    <xdr:sp macro="" textlink="">
      <xdr:nvSpPr>
        <xdr:cNvPr id="92" name="テキスト ボックス 91"/>
        <xdr:cNvSpPr txBox="1"/>
      </xdr:nvSpPr>
      <xdr:spPr>
        <a:xfrm>
          <a:off x="3924300" y="737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41021</xdr:rowOff>
    </xdr:from>
    <xdr:to>
      <xdr:col>19</xdr:col>
      <xdr:colOff>38100</xdr:colOff>
      <xdr:row>37</xdr:row>
      <xdr:rowOff>142621</xdr:rowOff>
    </xdr:to>
    <xdr:sp macro="" textlink="">
      <xdr:nvSpPr>
        <xdr:cNvPr id="93" name="楕円 92"/>
        <xdr:cNvSpPr/>
      </xdr:nvSpPr>
      <xdr:spPr bwMode="auto">
        <a:xfrm>
          <a:off x="3556000" y="7165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50800</xdr:colOff>
      <xdr:row>35</xdr:row>
      <xdr:rowOff>163957</xdr:rowOff>
    </xdr:from>
    <xdr:to>
      <xdr:col>18</xdr:col>
      <xdr:colOff>177800</xdr:colOff>
      <xdr:row>37</xdr:row>
      <xdr:rowOff>91821</xdr:rowOff>
    </xdr:to>
    <xdr:cxnSp macro="">
      <xdr:nvCxnSpPr>
        <xdr:cNvPr id="94" name="直線コネクタ 93"/>
        <xdr:cNvCxnSpPr/>
      </xdr:nvCxnSpPr>
      <xdr:spPr bwMode="auto">
        <a:xfrm>
          <a:off x="2908300" y="6774307"/>
          <a:ext cx="698500" cy="442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16</xdr:col>
      <xdr:colOff>177800</xdr:colOff>
      <xdr:row>37</xdr:row>
      <xdr:rowOff>127398</xdr:rowOff>
    </xdr:from>
    <xdr:ext cx="762000" cy="259045"/>
    <xdr:sp macro="" textlink="">
      <xdr:nvSpPr>
        <xdr:cNvPr id="95" name="テキスト ボックス 94"/>
        <xdr:cNvSpPr txBox="1"/>
      </xdr:nvSpPr>
      <xdr:spPr>
        <a:xfrm>
          <a:off x="3225800" y="725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113157</xdr:rowOff>
    </xdr:from>
    <xdr:to>
      <xdr:col>15</xdr:col>
      <xdr:colOff>101600</xdr:colOff>
      <xdr:row>35</xdr:row>
      <xdr:rowOff>214757</xdr:rowOff>
    </xdr:to>
    <xdr:sp macro="" textlink="">
      <xdr:nvSpPr>
        <xdr:cNvPr id="96" name="楕円 95"/>
        <xdr:cNvSpPr/>
      </xdr:nvSpPr>
      <xdr:spPr bwMode="auto">
        <a:xfrm>
          <a:off x="2857500" y="6723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224934</xdr:rowOff>
    </xdr:from>
    <xdr:ext cx="762000" cy="259045"/>
    <xdr:sp macro="" textlink="">
      <xdr:nvSpPr>
        <xdr:cNvPr id="97" name="テキスト ボックス 96"/>
        <xdr:cNvSpPr txBox="1"/>
      </xdr:nvSpPr>
      <xdr:spPr>
        <a:xfrm>
          <a:off x="2527300" y="649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106,013
103,652
205.30
43,258,645
40,721,451
2,190,698
25,042,358
40,038,983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101600</xdr:rowOff>
    </xdr:from>
    <xdr:to>
      <xdr:col>67</xdr:col>
      <xdr:colOff>31750</xdr:colOff>
      <xdr:row>7</xdr:row>
      <xdr:rowOff>12700</xdr:rowOff>
    </xdr:to>
    <xdr:sp macro="" textlink="">
      <xdr:nvSpPr>
        <xdr:cNvPr id="19" name="正方形/長方形 18"/>
        <xdr:cNvSpPr/>
      </xdr:nvSpPr>
      <xdr:spPr>
        <a:xfrm>
          <a:off x="11334750" y="95885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114300</xdr:colOff>
      <xdr:row>6</xdr:row>
      <xdr:rowOff>38100</xdr:rowOff>
    </xdr:from>
    <xdr:to>
      <xdr:col>59</xdr:col>
      <xdr:colOff>114300</xdr:colOff>
      <xdr:row>6</xdr:row>
      <xdr:rowOff>38100</xdr:rowOff>
    </xdr:to>
    <xdr:cxnSp macro="">
      <xdr:nvCxnSpPr>
        <xdr:cNvPr id="20" name="直線コネクタ 19"/>
        <xdr:cNvCxnSpPr/>
      </xdr:nvCxnSpPr>
      <xdr:spPr>
        <a:xfrm>
          <a:off x="11163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165100</xdr:colOff>
      <xdr:row>5</xdr:row>
      <xdr:rowOff>165100</xdr:rowOff>
    </xdr:from>
    <xdr:to>
      <xdr:col>59</xdr:col>
      <xdr:colOff>76200</xdr:colOff>
      <xdr:row>6</xdr:row>
      <xdr:rowOff>95250</xdr:rowOff>
    </xdr:to>
    <xdr:sp macro="" textlink="">
      <xdr:nvSpPr>
        <xdr:cNvPr id="21" name="楕円 20"/>
        <xdr:cNvSpPr/>
      </xdr:nvSpPr>
      <xdr:spPr>
        <a:xfrm>
          <a:off x="11214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114300</xdr:rowOff>
    </xdr:from>
    <xdr:ext cx="8896666" cy="259045"/>
    <xdr:sp macro="" textlink="">
      <xdr:nvSpPr>
        <xdr:cNvPr id="22" name="テキスト ボックス 21"/>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23" name="テキスト ボックス 22"/>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24" name="テキスト ボックス 23"/>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25" name="正方形/長方形 24"/>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0</xdr:colOff>
      <xdr:row>25</xdr:row>
      <xdr:rowOff>57150</xdr:rowOff>
    </xdr:from>
    <xdr:to>
      <xdr:col>12</xdr:col>
      <xdr:colOff>0</xdr:colOff>
      <xdr:row>26</xdr:row>
      <xdr:rowOff>139700</xdr:rowOff>
    </xdr:to>
    <xdr:sp macro="" textlink="">
      <xdr:nvSpPr>
        <xdr:cNvPr id="26" name="正方形/長方形 25"/>
        <xdr:cNvSpPr/>
      </xdr:nvSpPr>
      <xdr:spPr>
        <a:xfrm>
          <a:off x="76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26</xdr:row>
      <xdr:rowOff>88900</xdr:rowOff>
    </xdr:from>
    <xdr:to>
      <xdr:col>12</xdr:col>
      <xdr:colOff>0</xdr:colOff>
      <xdr:row>28</xdr:row>
      <xdr:rowOff>0</xdr:rowOff>
    </xdr:to>
    <xdr:sp macro="" textlink="">
      <xdr:nvSpPr>
        <xdr:cNvPr id="27" name="正方形/長方形 26"/>
        <xdr:cNvSpPr/>
      </xdr:nvSpPr>
      <xdr:spPr>
        <a:xfrm>
          <a:off x="76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25</xdr:row>
      <xdr:rowOff>57150</xdr:rowOff>
    </xdr:from>
    <xdr:to>
      <xdr:col>18</xdr:col>
      <xdr:colOff>127000</xdr:colOff>
      <xdr:row>26</xdr:row>
      <xdr:rowOff>139700</xdr:rowOff>
    </xdr:to>
    <xdr:sp macro="" textlink="">
      <xdr:nvSpPr>
        <xdr:cNvPr id="28" name="正方形/長方形 27"/>
        <xdr:cNvSpPr/>
      </xdr:nvSpPr>
      <xdr:spPr>
        <a:xfrm>
          <a:off x="20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26</xdr:row>
      <xdr:rowOff>88900</xdr:rowOff>
    </xdr:from>
    <xdr:to>
      <xdr:col>18</xdr:col>
      <xdr:colOff>127000</xdr:colOff>
      <xdr:row>28</xdr:row>
      <xdr:rowOff>0</xdr:rowOff>
    </xdr:to>
    <xdr:sp macro="" textlink="">
      <xdr:nvSpPr>
        <xdr:cNvPr id="29" name="正方形/長方形 28"/>
        <xdr:cNvSpPr/>
      </xdr:nvSpPr>
      <xdr:spPr>
        <a:xfrm>
          <a:off x="20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0" name="正方形/長方形 29"/>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31" name="テキスト ボックス 30"/>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32" name="直線コネクタ 31"/>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33" name="テキスト ボックス 32"/>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34" name="直線コネクタ 33"/>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35" name="テキスト ボックス 34"/>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36" name="直線コネクタ 35"/>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37" name="テキスト ボックス 36"/>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38" name="直線コネクタ 3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39" name="テキスト ボックス 38"/>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0" name="直線コネクタ 39"/>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1" name="テキスト ボックス 40"/>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42" name="直線コネクタ 41"/>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43" name="テキスト ボックス 42"/>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4" name="直線コネクタ 4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45" name="テキスト ボックス 4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4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41</xdr:row>
      <xdr:rowOff>80027</xdr:rowOff>
    </xdr:from>
    <xdr:ext cx="762000" cy="259045"/>
    <xdr:sp macro="" textlink="">
      <xdr:nvSpPr>
        <xdr:cNvPr id="47" name="テキスト ボックス 4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48" name="テキスト ボックス 4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49" name="テキスト ボックス 4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50" name="テキスト ボックス 4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51" name="テキスト ボックス 5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80137</xdr:rowOff>
    </xdr:from>
    <xdr:to>
      <xdr:col>24</xdr:col>
      <xdr:colOff>114300</xdr:colOff>
      <xdr:row>38</xdr:row>
      <xdr:rowOff>10287</xdr:rowOff>
    </xdr:to>
    <xdr:sp macro="" textlink="">
      <xdr:nvSpPr>
        <xdr:cNvPr id="52" name="楕円 51"/>
        <xdr:cNvSpPr/>
      </xdr:nvSpPr>
      <xdr:spPr>
        <a:xfrm>
          <a:off x="4584700" y="64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87757</xdr:rowOff>
    </xdr:from>
    <xdr:to>
      <xdr:col>24</xdr:col>
      <xdr:colOff>63500</xdr:colOff>
      <xdr:row>37</xdr:row>
      <xdr:rowOff>130937</xdr:rowOff>
    </xdr:to>
    <xdr:cxnSp macro="">
      <xdr:nvCxnSpPr>
        <xdr:cNvPr id="53" name="直線コネクタ 52"/>
        <xdr:cNvCxnSpPr/>
      </xdr:nvCxnSpPr>
      <xdr:spPr>
        <a:xfrm>
          <a:off x="3797300" y="6431407"/>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153814</xdr:rowOff>
    </xdr:from>
    <xdr:ext cx="534377" cy="259045"/>
    <xdr:sp macro="" textlink="">
      <xdr:nvSpPr>
        <xdr:cNvPr id="54" name="人件費該当値テキスト"/>
        <xdr:cNvSpPr txBox="1"/>
      </xdr:nvSpPr>
      <xdr:spPr>
        <a:xfrm>
          <a:off x="4686300" y="63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36957</xdr:rowOff>
    </xdr:from>
    <xdr:to>
      <xdr:col>20</xdr:col>
      <xdr:colOff>38100</xdr:colOff>
      <xdr:row>37</xdr:row>
      <xdr:rowOff>138557</xdr:rowOff>
    </xdr:to>
    <xdr:sp macro="" textlink="">
      <xdr:nvSpPr>
        <xdr:cNvPr id="55" name="楕円 54"/>
        <xdr:cNvSpPr/>
      </xdr:nvSpPr>
      <xdr:spPr>
        <a:xfrm>
          <a:off x="3746500" y="638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87757</xdr:rowOff>
    </xdr:from>
    <xdr:to>
      <xdr:col>19</xdr:col>
      <xdr:colOff>177800</xdr:colOff>
      <xdr:row>38</xdr:row>
      <xdr:rowOff>4572</xdr:rowOff>
    </xdr:to>
    <xdr:cxnSp macro="">
      <xdr:nvCxnSpPr>
        <xdr:cNvPr id="56" name="直線コネクタ 55"/>
        <xdr:cNvCxnSpPr/>
      </xdr:nvCxnSpPr>
      <xdr:spPr>
        <a:xfrm flipV="1">
          <a:off x="2908300" y="6431407"/>
          <a:ext cx="889000"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101111</xdr:colOff>
      <xdr:row>35</xdr:row>
      <xdr:rowOff>155084</xdr:rowOff>
    </xdr:from>
    <xdr:ext cx="534377" cy="259045"/>
    <xdr:sp macro="" textlink="">
      <xdr:nvSpPr>
        <xdr:cNvPr id="57" name="テキスト ボックス 56"/>
        <xdr:cNvSpPr txBox="1"/>
      </xdr:nvSpPr>
      <xdr:spPr>
        <a:xfrm>
          <a:off x="3530111" y="615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125222</xdr:rowOff>
    </xdr:from>
    <xdr:to>
      <xdr:col>15</xdr:col>
      <xdr:colOff>101600</xdr:colOff>
      <xdr:row>38</xdr:row>
      <xdr:rowOff>55372</xdr:rowOff>
    </xdr:to>
    <xdr:sp macro="" textlink="">
      <xdr:nvSpPr>
        <xdr:cNvPr id="58" name="楕円 57"/>
        <xdr:cNvSpPr/>
      </xdr:nvSpPr>
      <xdr:spPr>
        <a:xfrm>
          <a:off x="2857500" y="64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163576</xdr:rowOff>
    </xdr:from>
    <xdr:to>
      <xdr:col>15</xdr:col>
      <xdr:colOff>50800</xdr:colOff>
      <xdr:row>38</xdr:row>
      <xdr:rowOff>4572</xdr:rowOff>
    </xdr:to>
    <xdr:cxnSp macro="">
      <xdr:nvCxnSpPr>
        <xdr:cNvPr id="59" name="直線コネクタ 58"/>
        <xdr:cNvCxnSpPr/>
      </xdr:nvCxnSpPr>
      <xdr:spPr>
        <a:xfrm>
          <a:off x="2019300" y="6507226"/>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38</xdr:row>
      <xdr:rowOff>46499</xdr:rowOff>
    </xdr:from>
    <xdr:ext cx="534377" cy="259045"/>
    <xdr:sp macro="" textlink="">
      <xdr:nvSpPr>
        <xdr:cNvPr id="60" name="テキスト ボックス 59"/>
        <xdr:cNvSpPr txBox="1"/>
      </xdr:nvSpPr>
      <xdr:spPr>
        <a:xfrm>
          <a:off x="2641111" y="65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112776</xdr:rowOff>
    </xdr:from>
    <xdr:to>
      <xdr:col>10</xdr:col>
      <xdr:colOff>165100</xdr:colOff>
      <xdr:row>38</xdr:row>
      <xdr:rowOff>42926</xdr:rowOff>
    </xdr:to>
    <xdr:sp macro="" textlink="">
      <xdr:nvSpPr>
        <xdr:cNvPr id="61" name="楕円 60"/>
        <xdr:cNvSpPr/>
      </xdr:nvSpPr>
      <xdr:spPr>
        <a:xfrm>
          <a:off x="1968500" y="64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35052</xdr:rowOff>
    </xdr:from>
    <xdr:to>
      <xdr:col>10</xdr:col>
      <xdr:colOff>114300</xdr:colOff>
      <xdr:row>37</xdr:row>
      <xdr:rowOff>163576</xdr:rowOff>
    </xdr:to>
    <xdr:cxnSp macro="">
      <xdr:nvCxnSpPr>
        <xdr:cNvPr id="62" name="直線コネクタ 61"/>
        <xdr:cNvCxnSpPr/>
      </xdr:nvCxnSpPr>
      <xdr:spPr>
        <a:xfrm>
          <a:off x="1130300" y="6378702"/>
          <a:ext cx="889000" cy="1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38</xdr:row>
      <xdr:rowOff>34053</xdr:rowOff>
    </xdr:from>
    <xdr:ext cx="534377" cy="259045"/>
    <xdr:sp macro="" textlink="">
      <xdr:nvSpPr>
        <xdr:cNvPr id="63" name="テキスト ボックス 62"/>
        <xdr:cNvSpPr txBox="1"/>
      </xdr:nvSpPr>
      <xdr:spPr>
        <a:xfrm>
          <a:off x="1752111" y="654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155702</xdr:rowOff>
    </xdr:from>
    <xdr:to>
      <xdr:col>6</xdr:col>
      <xdr:colOff>38100</xdr:colOff>
      <xdr:row>37</xdr:row>
      <xdr:rowOff>85852</xdr:rowOff>
    </xdr:to>
    <xdr:sp macro="" textlink="">
      <xdr:nvSpPr>
        <xdr:cNvPr id="64" name="楕円 63"/>
        <xdr:cNvSpPr/>
      </xdr:nvSpPr>
      <xdr:spPr>
        <a:xfrm>
          <a:off x="1079500" y="63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76979</xdr:rowOff>
    </xdr:from>
    <xdr:ext cx="534377" cy="259045"/>
    <xdr:sp macro="" textlink="">
      <xdr:nvSpPr>
        <xdr:cNvPr id="65" name="テキスト ボックス 64"/>
        <xdr:cNvSpPr txBox="1"/>
      </xdr:nvSpPr>
      <xdr:spPr>
        <a:xfrm>
          <a:off x="863111" y="642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66" name="正方形/長方形 6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0</xdr:colOff>
      <xdr:row>45</xdr:row>
      <xdr:rowOff>57150</xdr:rowOff>
    </xdr:from>
    <xdr:to>
      <xdr:col>12</xdr:col>
      <xdr:colOff>0</xdr:colOff>
      <xdr:row>46</xdr:row>
      <xdr:rowOff>139700</xdr:rowOff>
    </xdr:to>
    <xdr:sp macro="" textlink="">
      <xdr:nvSpPr>
        <xdr:cNvPr id="67" name="正方形/長方形 66"/>
        <xdr:cNvSpPr/>
      </xdr:nvSpPr>
      <xdr:spPr>
        <a:xfrm>
          <a:off x="76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46</xdr:row>
      <xdr:rowOff>88900</xdr:rowOff>
    </xdr:from>
    <xdr:to>
      <xdr:col>12</xdr:col>
      <xdr:colOff>0</xdr:colOff>
      <xdr:row>48</xdr:row>
      <xdr:rowOff>0</xdr:rowOff>
    </xdr:to>
    <xdr:sp macro="" textlink="">
      <xdr:nvSpPr>
        <xdr:cNvPr id="68" name="正方形/長方形 67"/>
        <xdr:cNvSpPr/>
      </xdr:nvSpPr>
      <xdr:spPr>
        <a:xfrm>
          <a:off x="76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45</xdr:row>
      <xdr:rowOff>57150</xdr:rowOff>
    </xdr:from>
    <xdr:to>
      <xdr:col>18</xdr:col>
      <xdr:colOff>127000</xdr:colOff>
      <xdr:row>46</xdr:row>
      <xdr:rowOff>139700</xdr:rowOff>
    </xdr:to>
    <xdr:sp macro="" textlink="">
      <xdr:nvSpPr>
        <xdr:cNvPr id="69" name="正方形/長方形 68"/>
        <xdr:cNvSpPr/>
      </xdr:nvSpPr>
      <xdr:spPr>
        <a:xfrm>
          <a:off x="20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46</xdr:row>
      <xdr:rowOff>88900</xdr:rowOff>
    </xdr:from>
    <xdr:to>
      <xdr:col>18</xdr:col>
      <xdr:colOff>127000</xdr:colOff>
      <xdr:row>48</xdr:row>
      <xdr:rowOff>0</xdr:rowOff>
    </xdr:to>
    <xdr:sp macro="" textlink="">
      <xdr:nvSpPr>
        <xdr:cNvPr id="70" name="正方形/長方形 69"/>
        <xdr:cNvSpPr/>
      </xdr:nvSpPr>
      <xdr:spPr>
        <a:xfrm>
          <a:off x="20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71" name="正方形/長方形 7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72" name="テキスト ボックス 7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73" name="直線コネクタ 7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74" name="テキスト ボックス 7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75" name="直線コネクタ 7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76" name="テキスト ボックス 7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77" name="直線コネクタ 7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78" name="テキスト ボックス 7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79" name="直線コネクタ 7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80" name="テキスト ボックス 7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81" name="直線コネクタ 8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82" name="テキスト ボックス 8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83" name="直線コネクタ 8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84" name="テキスト ボックス 8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85" name="直線コネクタ 8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86" name="テキスト ボックス 8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8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61</xdr:row>
      <xdr:rowOff>80027</xdr:rowOff>
    </xdr:from>
    <xdr:ext cx="762000" cy="259045"/>
    <xdr:sp macro="" textlink="">
      <xdr:nvSpPr>
        <xdr:cNvPr id="88" name="テキスト ボックス 8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89" name="テキスト ボックス 8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90" name="テキスト ボックス 8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91" name="テキスト ボックス 9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92" name="テキスト ボックス 9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165100</xdr:rowOff>
    </xdr:from>
    <xdr:to>
      <xdr:col>24</xdr:col>
      <xdr:colOff>114300</xdr:colOff>
      <xdr:row>57</xdr:row>
      <xdr:rowOff>95250</xdr:rowOff>
    </xdr:to>
    <xdr:sp macro="" textlink="">
      <xdr:nvSpPr>
        <xdr:cNvPr id="93" name="楕円 92"/>
        <xdr:cNvSpPr/>
      </xdr:nvSpPr>
      <xdr:spPr>
        <a:xfrm>
          <a:off x="45847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137109</xdr:rowOff>
    </xdr:from>
    <xdr:to>
      <xdr:col>24</xdr:col>
      <xdr:colOff>63500</xdr:colOff>
      <xdr:row>57</xdr:row>
      <xdr:rowOff>44450</xdr:rowOff>
    </xdr:to>
    <xdr:cxnSp macro="">
      <xdr:nvCxnSpPr>
        <xdr:cNvPr id="94" name="直線コネクタ 93"/>
        <xdr:cNvCxnSpPr/>
      </xdr:nvCxnSpPr>
      <xdr:spPr>
        <a:xfrm>
          <a:off x="3797300" y="9566859"/>
          <a:ext cx="838200" cy="25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534377" cy="259045"/>
    <xdr:sp macro="" textlink="">
      <xdr:nvSpPr>
        <xdr:cNvPr id="95" name="物件費該当値テキスト"/>
        <xdr:cNvSpPr txBox="1"/>
      </xdr:nvSpPr>
      <xdr:spPr>
        <a:xfrm>
          <a:off x="4686300" y="966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86309</xdr:rowOff>
    </xdr:from>
    <xdr:to>
      <xdr:col>20</xdr:col>
      <xdr:colOff>38100</xdr:colOff>
      <xdr:row>56</xdr:row>
      <xdr:rowOff>16459</xdr:rowOff>
    </xdr:to>
    <xdr:sp macro="" textlink="">
      <xdr:nvSpPr>
        <xdr:cNvPr id="96" name="楕円 95"/>
        <xdr:cNvSpPr/>
      </xdr:nvSpPr>
      <xdr:spPr>
        <a:xfrm>
          <a:off x="3746500" y="95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137109</xdr:rowOff>
    </xdr:from>
    <xdr:to>
      <xdr:col>19</xdr:col>
      <xdr:colOff>177800</xdr:colOff>
      <xdr:row>56</xdr:row>
      <xdr:rowOff>72796</xdr:rowOff>
    </xdr:to>
    <xdr:cxnSp macro="">
      <xdr:nvCxnSpPr>
        <xdr:cNvPr id="97" name="直線コネクタ 96"/>
        <xdr:cNvCxnSpPr/>
      </xdr:nvCxnSpPr>
      <xdr:spPr>
        <a:xfrm flipV="1">
          <a:off x="2908300" y="9566859"/>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101111</xdr:colOff>
      <xdr:row>54</xdr:row>
      <xdr:rowOff>32986</xdr:rowOff>
    </xdr:from>
    <xdr:ext cx="534377" cy="259045"/>
    <xdr:sp macro="" textlink="">
      <xdr:nvSpPr>
        <xdr:cNvPr id="98" name="テキスト ボックス 97"/>
        <xdr:cNvSpPr txBox="1"/>
      </xdr:nvSpPr>
      <xdr:spPr>
        <a:xfrm>
          <a:off x="3530111" y="92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21996</xdr:rowOff>
    </xdr:from>
    <xdr:to>
      <xdr:col>15</xdr:col>
      <xdr:colOff>101600</xdr:colOff>
      <xdr:row>56</xdr:row>
      <xdr:rowOff>123596</xdr:rowOff>
    </xdr:to>
    <xdr:sp macro="" textlink="">
      <xdr:nvSpPr>
        <xdr:cNvPr id="99" name="楕円 98"/>
        <xdr:cNvSpPr/>
      </xdr:nvSpPr>
      <xdr:spPr>
        <a:xfrm>
          <a:off x="2857500" y="96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72796</xdr:rowOff>
    </xdr:from>
    <xdr:to>
      <xdr:col>15</xdr:col>
      <xdr:colOff>50800</xdr:colOff>
      <xdr:row>58</xdr:row>
      <xdr:rowOff>5055</xdr:rowOff>
    </xdr:to>
    <xdr:cxnSp macro="">
      <xdr:nvCxnSpPr>
        <xdr:cNvPr id="100" name="直線コネクタ 99"/>
        <xdr:cNvCxnSpPr/>
      </xdr:nvCxnSpPr>
      <xdr:spPr>
        <a:xfrm flipV="1">
          <a:off x="2019300" y="9673996"/>
          <a:ext cx="889000" cy="27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56</xdr:row>
      <xdr:rowOff>114723</xdr:rowOff>
    </xdr:from>
    <xdr:ext cx="534377" cy="259045"/>
    <xdr:sp macro="" textlink="">
      <xdr:nvSpPr>
        <xdr:cNvPr id="101" name="テキスト ボックス 100"/>
        <xdr:cNvSpPr txBox="1"/>
      </xdr:nvSpPr>
      <xdr:spPr>
        <a:xfrm>
          <a:off x="2641111" y="97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125705</xdr:rowOff>
    </xdr:from>
    <xdr:to>
      <xdr:col>10</xdr:col>
      <xdr:colOff>165100</xdr:colOff>
      <xdr:row>58</xdr:row>
      <xdr:rowOff>55855</xdr:rowOff>
    </xdr:to>
    <xdr:sp macro="" textlink="">
      <xdr:nvSpPr>
        <xdr:cNvPr id="102" name="楕円 101"/>
        <xdr:cNvSpPr/>
      </xdr:nvSpPr>
      <xdr:spPr>
        <a:xfrm>
          <a:off x="1968500" y="989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5055</xdr:rowOff>
    </xdr:from>
    <xdr:to>
      <xdr:col>10</xdr:col>
      <xdr:colOff>114300</xdr:colOff>
      <xdr:row>58</xdr:row>
      <xdr:rowOff>153112</xdr:rowOff>
    </xdr:to>
    <xdr:cxnSp macro="">
      <xdr:nvCxnSpPr>
        <xdr:cNvPr id="103" name="直線コネクタ 102"/>
        <xdr:cNvCxnSpPr/>
      </xdr:nvCxnSpPr>
      <xdr:spPr>
        <a:xfrm flipV="1">
          <a:off x="1130300" y="9949155"/>
          <a:ext cx="889000" cy="1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58</xdr:row>
      <xdr:rowOff>46982</xdr:rowOff>
    </xdr:from>
    <xdr:ext cx="534377" cy="259045"/>
    <xdr:sp macro="" textlink="">
      <xdr:nvSpPr>
        <xdr:cNvPr id="104" name="テキスト ボックス 103"/>
        <xdr:cNvSpPr txBox="1"/>
      </xdr:nvSpPr>
      <xdr:spPr>
        <a:xfrm>
          <a:off x="1752111" y="999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102312</xdr:rowOff>
    </xdr:from>
    <xdr:to>
      <xdr:col>6</xdr:col>
      <xdr:colOff>38100</xdr:colOff>
      <xdr:row>59</xdr:row>
      <xdr:rowOff>32462</xdr:rowOff>
    </xdr:to>
    <xdr:sp macro="" textlink="">
      <xdr:nvSpPr>
        <xdr:cNvPr id="105" name="楕円 104"/>
        <xdr:cNvSpPr/>
      </xdr:nvSpPr>
      <xdr:spPr>
        <a:xfrm>
          <a:off x="1079500" y="100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23589</xdr:rowOff>
    </xdr:from>
    <xdr:ext cx="534377" cy="259045"/>
    <xdr:sp macro="" textlink="">
      <xdr:nvSpPr>
        <xdr:cNvPr id="106" name="テキスト ボックス 105"/>
        <xdr:cNvSpPr txBox="1"/>
      </xdr:nvSpPr>
      <xdr:spPr>
        <a:xfrm>
          <a:off x="863111" y="101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07" name="正方形/長方形 10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0</xdr:colOff>
      <xdr:row>65</xdr:row>
      <xdr:rowOff>57150</xdr:rowOff>
    </xdr:from>
    <xdr:to>
      <xdr:col>12</xdr:col>
      <xdr:colOff>0</xdr:colOff>
      <xdr:row>66</xdr:row>
      <xdr:rowOff>139700</xdr:rowOff>
    </xdr:to>
    <xdr:sp macro="" textlink="">
      <xdr:nvSpPr>
        <xdr:cNvPr id="108" name="正方形/長方形 107"/>
        <xdr:cNvSpPr/>
      </xdr:nvSpPr>
      <xdr:spPr>
        <a:xfrm>
          <a:off x="76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66</xdr:row>
      <xdr:rowOff>88900</xdr:rowOff>
    </xdr:from>
    <xdr:to>
      <xdr:col>12</xdr:col>
      <xdr:colOff>0</xdr:colOff>
      <xdr:row>68</xdr:row>
      <xdr:rowOff>0</xdr:rowOff>
    </xdr:to>
    <xdr:sp macro="" textlink="">
      <xdr:nvSpPr>
        <xdr:cNvPr id="109" name="正方形/長方形 108"/>
        <xdr:cNvSpPr/>
      </xdr:nvSpPr>
      <xdr:spPr>
        <a:xfrm>
          <a:off x="76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65</xdr:row>
      <xdr:rowOff>57150</xdr:rowOff>
    </xdr:from>
    <xdr:to>
      <xdr:col>18</xdr:col>
      <xdr:colOff>127000</xdr:colOff>
      <xdr:row>66</xdr:row>
      <xdr:rowOff>139700</xdr:rowOff>
    </xdr:to>
    <xdr:sp macro="" textlink="">
      <xdr:nvSpPr>
        <xdr:cNvPr id="110" name="正方形/長方形 109"/>
        <xdr:cNvSpPr/>
      </xdr:nvSpPr>
      <xdr:spPr>
        <a:xfrm>
          <a:off x="20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66</xdr:row>
      <xdr:rowOff>88900</xdr:rowOff>
    </xdr:from>
    <xdr:to>
      <xdr:col>18</xdr:col>
      <xdr:colOff>127000</xdr:colOff>
      <xdr:row>68</xdr:row>
      <xdr:rowOff>0</xdr:rowOff>
    </xdr:to>
    <xdr:sp macro="" textlink="">
      <xdr:nvSpPr>
        <xdr:cNvPr id="111" name="正方形/長方形 110"/>
        <xdr:cNvSpPr/>
      </xdr:nvSpPr>
      <xdr:spPr>
        <a:xfrm>
          <a:off x="20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12" name="正方形/長方形 11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13" name="テキスト ボックス 11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14" name="直線コネクタ 11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15" name="テキスト ボックス 11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16" name="直線コネクタ 11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168927</xdr:rowOff>
    </xdr:from>
    <xdr:ext cx="467179" cy="259045"/>
    <xdr:sp macro="" textlink="">
      <xdr:nvSpPr>
        <xdr:cNvPr id="117" name="テキスト ボックス 116"/>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18" name="直線コネクタ 11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19" name="テキスト ボックス 118"/>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20" name="直線コネクタ 11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21" name="テキスト ボックス 120"/>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22" name="直線コネクタ 12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23" name="テキスト ボックス 122"/>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24" name="直線コネクタ 12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25" name="テキスト ボックス 124"/>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2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81</xdr:row>
      <xdr:rowOff>80027</xdr:rowOff>
    </xdr:from>
    <xdr:ext cx="762000" cy="259045"/>
    <xdr:sp macro="" textlink="">
      <xdr:nvSpPr>
        <xdr:cNvPr id="127" name="テキスト ボックス 12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28" name="テキスト ボックス 12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29" name="テキスト ボックス 12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30" name="テキスト ボックス 12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31" name="テキスト ボックス 13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82042</xdr:rowOff>
    </xdr:from>
    <xdr:to>
      <xdr:col>24</xdr:col>
      <xdr:colOff>114300</xdr:colOff>
      <xdr:row>78</xdr:row>
      <xdr:rowOff>12192</xdr:rowOff>
    </xdr:to>
    <xdr:sp macro="" textlink="">
      <xdr:nvSpPr>
        <xdr:cNvPr id="132" name="楕円 131"/>
        <xdr:cNvSpPr/>
      </xdr:nvSpPr>
      <xdr:spPr>
        <a:xfrm>
          <a:off x="4584700" y="132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108610</xdr:rowOff>
    </xdr:from>
    <xdr:to>
      <xdr:col>24</xdr:col>
      <xdr:colOff>63500</xdr:colOff>
      <xdr:row>77</xdr:row>
      <xdr:rowOff>132842</xdr:rowOff>
    </xdr:to>
    <xdr:cxnSp macro="">
      <xdr:nvCxnSpPr>
        <xdr:cNvPr id="133" name="直線コネクタ 132"/>
        <xdr:cNvCxnSpPr/>
      </xdr:nvCxnSpPr>
      <xdr:spPr>
        <a:xfrm>
          <a:off x="3797300" y="13310260"/>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155719</xdr:rowOff>
    </xdr:from>
    <xdr:ext cx="469744" cy="259045"/>
    <xdr:sp macro="" textlink="">
      <xdr:nvSpPr>
        <xdr:cNvPr id="134" name="維持補修費該当値テキスト"/>
        <xdr:cNvSpPr txBox="1"/>
      </xdr:nvSpPr>
      <xdr:spPr>
        <a:xfrm>
          <a:off x="4686300" y="1318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57810</xdr:rowOff>
    </xdr:from>
    <xdr:to>
      <xdr:col>20</xdr:col>
      <xdr:colOff>38100</xdr:colOff>
      <xdr:row>77</xdr:row>
      <xdr:rowOff>159410</xdr:rowOff>
    </xdr:to>
    <xdr:sp macro="" textlink="">
      <xdr:nvSpPr>
        <xdr:cNvPr id="135" name="楕円 134"/>
        <xdr:cNvSpPr/>
      </xdr:nvSpPr>
      <xdr:spPr>
        <a:xfrm>
          <a:off x="3746500" y="132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108610</xdr:rowOff>
    </xdr:from>
    <xdr:to>
      <xdr:col>19</xdr:col>
      <xdr:colOff>177800</xdr:colOff>
      <xdr:row>78</xdr:row>
      <xdr:rowOff>118211</xdr:rowOff>
    </xdr:to>
    <xdr:cxnSp macro="">
      <xdr:nvCxnSpPr>
        <xdr:cNvPr id="136" name="直線コネクタ 135"/>
        <xdr:cNvCxnSpPr/>
      </xdr:nvCxnSpPr>
      <xdr:spPr>
        <a:xfrm flipV="1">
          <a:off x="2908300" y="13310260"/>
          <a:ext cx="889000" cy="1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133428</xdr:colOff>
      <xdr:row>76</xdr:row>
      <xdr:rowOff>4487</xdr:rowOff>
    </xdr:from>
    <xdr:ext cx="469744" cy="259045"/>
    <xdr:sp macro="" textlink="">
      <xdr:nvSpPr>
        <xdr:cNvPr id="137" name="テキスト ボックス 136"/>
        <xdr:cNvSpPr txBox="1"/>
      </xdr:nvSpPr>
      <xdr:spPr>
        <a:xfrm>
          <a:off x="3562428" y="1303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67411</xdr:rowOff>
    </xdr:from>
    <xdr:to>
      <xdr:col>15</xdr:col>
      <xdr:colOff>101600</xdr:colOff>
      <xdr:row>78</xdr:row>
      <xdr:rowOff>169011</xdr:rowOff>
    </xdr:to>
    <xdr:sp macro="" textlink="">
      <xdr:nvSpPr>
        <xdr:cNvPr id="138" name="楕円 137"/>
        <xdr:cNvSpPr/>
      </xdr:nvSpPr>
      <xdr:spPr>
        <a:xfrm>
          <a:off x="28575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118211</xdr:rowOff>
    </xdr:from>
    <xdr:to>
      <xdr:col>15</xdr:col>
      <xdr:colOff>50800</xdr:colOff>
      <xdr:row>79</xdr:row>
      <xdr:rowOff>18084</xdr:rowOff>
    </xdr:to>
    <xdr:cxnSp macro="">
      <xdr:nvCxnSpPr>
        <xdr:cNvPr id="139" name="直線コネクタ 138"/>
        <xdr:cNvCxnSpPr/>
      </xdr:nvCxnSpPr>
      <xdr:spPr>
        <a:xfrm flipV="1">
          <a:off x="2019300" y="13491311"/>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6428</xdr:colOff>
      <xdr:row>78</xdr:row>
      <xdr:rowOff>160138</xdr:rowOff>
    </xdr:from>
    <xdr:ext cx="469744" cy="259045"/>
    <xdr:sp macro="" textlink="">
      <xdr:nvSpPr>
        <xdr:cNvPr id="140" name="テキスト ボックス 139"/>
        <xdr:cNvSpPr txBox="1"/>
      </xdr:nvSpPr>
      <xdr:spPr>
        <a:xfrm>
          <a:off x="2673428" y="135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138734</xdr:rowOff>
    </xdr:from>
    <xdr:to>
      <xdr:col>10</xdr:col>
      <xdr:colOff>165100</xdr:colOff>
      <xdr:row>79</xdr:row>
      <xdr:rowOff>68884</xdr:rowOff>
    </xdr:to>
    <xdr:sp macro="" textlink="">
      <xdr:nvSpPr>
        <xdr:cNvPr id="141" name="楕円 140"/>
        <xdr:cNvSpPr/>
      </xdr:nvSpPr>
      <xdr:spPr>
        <a:xfrm>
          <a:off x="1968500" y="1351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88036</xdr:rowOff>
    </xdr:from>
    <xdr:to>
      <xdr:col>10</xdr:col>
      <xdr:colOff>114300</xdr:colOff>
      <xdr:row>79</xdr:row>
      <xdr:rowOff>18084</xdr:rowOff>
    </xdr:to>
    <xdr:cxnSp macro="">
      <xdr:nvCxnSpPr>
        <xdr:cNvPr id="142" name="直線コネクタ 141"/>
        <xdr:cNvCxnSpPr/>
      </xdr:nvCxnSpPr>
      <xdr:spPr>
        <a:xfrm>
          <a:off x="1130300" y="13461136"/>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115517</xdr:colOff>
      <xdr:row>79</xdr:row>
      <xdr:rowOff>60011</xdr:rowOff>
    </xdr:from>
    <xdr:ext cx="378565" cy="259045"/>
    <xdr:sp macro="" textlink="">
      <xdr:nvSpPr>
        <xdr:cNvPr id="143" name="テキスト ボックス 142"/>
        <xdr:cNvSpPr txBox="1"/>
      </xdr:nvSpPr>
      <xdr:spPr>
        <a:xfrm>
          <a:off x="1830017" y="13604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37236</xdr:rowOff>
    </xdr:from>
    <xdr:to>
      <xdr:col>6</xdr:col>
      <xdr:colOff>38100</xdr:colOff>
      <xdr:row>78</xdr:row>
      <xdr:rowOff>138836</xdr:rowOff>
    </xdr:to>
    <xdr:sp macro="" textlink="">
      <xdr:nvSpPr>
        <xdr:cNvPr id="144" name="楕円 143"/>
        <xdr:cNvSpPr/>
      </xdr:nvSpPr>
      <xdr:spPr>
        <a:xfrm>
          <a:off x="1079500" y="134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129963</xdr:rowOff>
    </xdr:from>
    <xdr:ext cx="469744" cy="259045"/>
    <xdr:sp macro="" textlink="">
      <xdr:nvSpPr>
        <xdr:cNvPr id="145" name="テキスト ボックス 144"/>
        <xdr:cNvSpPr txBox="1"/>
      </xdr:nvSpPr>
      <xdr:spPr>
        <a:xfrm>
          <a:off x="895428" y="1350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46" name="正方形/長方形 14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0</xdr:colOff>
      <xdr:row>85</xdr:row>
      <xdr:rowOff>57150</xdr:rowOff>
    </xdr:from>
    <xdr:to>
      <xdr:col>12</xdr:col>
      <xdr:colOff>0</xdr:colOff>
      <xdr:row>86</xdr:row>
      <xdr:rowOff>139700</xdr:rowOff>
    </xdr:to>
    <xdr:sp macro="" textlink="">
      <xdr:nvSpPr>
        <xdr:cNvPr id="147" name="正方形/長方形 146"/>
        <xdr:cNvSpPr/>
      </xdr:nvSpPr>
      <xdr:spPr>
        <a:xfrm>
          <a:off x="76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86</xdr:row>
      <xdr:rowOff>88900</xdr:rowOff>
    </xdr:from>
    <xdr:to>
      <xdr:col>12</xdr:col>
      <xdr:colOff>0</xdr:colOff>
      <xdr:row>88</xdr:row>
      <xdr:rowOff>0</xdr:rowOff>
    </xdr:to>
    <xdr:sp macro="" textlink="">
      <xdr:nvSpPr>
        <xdr:cNvPr id="148" name="正方形/長方形 147"/>
        <xdr:cNvSpPr/>
      </xdr:nvSpPr>
      <xdr:spPr>
        <a:xfrm>
          <a:off x="76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85</xdr:row>
      <xdr:rowOff>57150</xdr:rowOff>
    </xdr:from>
    <xdr:to>
      <xdr:col>18</xdr:col>
      <xdr:colOff>127000</xdr:colOff>
      <xdr:row>86</xdr:row>
      <xdr:rowOff>139700</xdr:rowOff>
    </xdr:to>
    <xdr:sp macro="" textlink="">
      <xdr:nvSpPr>
        <xdr:cNvPr id="149" name="正方形/長方形 148"/>
        <xdr:cNvSpPr/>
      </xdr:nvSpPr>
      <xdr:spPr>
        <a:xfrm>
          <a:off x="20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86</xdr:row>
      <xdr:rowOff>88900</xdr:rowOff>
    </xdr:from>
    <xdr:to>
      <xdr:col>18</xdr:col>
      <xdr:colOff>127000</xdr:colOff>
      <xdr:row>88</xdr:row>
      <xdr:rowOff>0</xdr:rowOff>
    </xdr:to>
    <xdr:sp macro="" textlink="">
      <xdr:nvSpPr>
        <xdr:cNvPr id="150" name="正方形/長方形 149"/>
        <xdr:cNvSpPr/>
      </xdr:nvSpPr>
      <xdr:spPr>
        <a:xfrm>
          <a:off x="20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51" name="正方形/長方形 15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152" name="テキスト ボックス 15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153" name="直線コネクタ 15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154" name="テキスト ボックス 15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155" name="直線コネクタ 15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156" name="テキスト ボックス 15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157" name="直線コネクタ 15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158" name="テキスト ボックス 15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159" name="直線コネクタ 15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160" name="テキスト ボックス 15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161" name="直線コネクタ 16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162" name="テキスト ボックス 16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163" name="直線コネクタ 16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164" name="テキスト ボックス 16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165" name="直線コネクタ 16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166" name="テキスト ボックス 16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16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101</xdr:row>
      <xdr:rowOff>80027</xdr:rowOff>
    </xdr:from>
    <xdr:ext cx="762000" cy="259045"/>
    <xdr:sp macro="" textlink="">
      <xdr:nvSpPr>
        <xdr:cNvPr id="168" name="テキスト ボックス 16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169" name="テキスト ボックス 16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170" name="テキスト ボックス 16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171" name="テキスト ボックス 17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172" name="テキスト ボックス 17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167842</xdr:rowOff>
    </xdr:from>
    <xdr:to>
      <xdr:col>24</xdr:col>
      <xdr:colOff>114300</xdr:colOff>
      <xdr:row>91</xdr:row>
      <xdr:rowOff>97992</xdr:rowOff>
    </xdr:to>
    <xdr:sp macro="" textlink="">
      <xdr:nvSpPr>
        <xdr:cNvPr id="173" name="楕円 172"/>
        <xdr:cNvSpPr/>
      </xdr:nvSpPr>
      <xdr:spPr>
        <a:xfrm>
          <a:off x="4584700" y="1559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91</xdr:row>
      <xdr:rowOff>47192</xdr:rowOff>
    </xdr:from>
    <xdr:to>
      <xdr:col>24</xdr:col>
      <xdr:colOff>63500</xdr:colOff>
      <xdr:row>92</xdr:row>
      <xdr:rowOff>23648</xdr:rowOff>
    </xdr:to>
    <xdr:cxnSp macro="">
      <xdr:nvCxnSpPr>
        <xdr:cNvPr id="174" name="直線コネクタ 173"/>
        <xdr:cNvCxnSpPr/>
      </xdr:nvCxnSpPr>
      <xdr:spPr>
        <a:xfrm flipV="1">
          <a:off x="3797300" y="15649142"/>
          <a:ext cx="838200" cy="14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70069</xdr:rowOff>
    </xdr:from>
    <xdr:ext cx="534377" cy="259045"/>
    <xdr:sp macro="" textlink="">
      <xdr:nvSpPr>
        <xdr:cNvPr id="175" name="扶助費該当値テキスト"/>
        <xdr:cNvSpPr txBox="1"/>
      </xdr:nvSpPr>
      <xdr:spPr>
        <a:xfrm>
          <a:off x="4686300" y="155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144298</xdr:rowOff>
    </xdr:from>
    <xdr:to>
      <xdr:col>20</xdr:col>
      <xdr:colOff>38100</xdr:colOff>
      <xdr:row>92</xdr:row>
      <xdr:rowOff>74448</xdr:rowOff>
    </xdr:to>
    <xdr:sp macro="" textlink="">
      <xdr:nvSpPr>
        <xdr:cNvPr id="176" name="楕円 175"/>
        <xdr:cNvSpPr/>
      </xdr:nvSpPr>
      <xdr:spPr>
        <a:xfrm>
          <a:off x="3746500" y="15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23648</xdr:rowOff>
    </xdr:from>
    <xdr:to>
      <xdr:col>19</xdr:col>
      <xdr:colOff>177800</xdr:colOff>
      <xdr:row>94</xdr:row>
      <xdr:rowOff>97943</xdr:rowOff>
    </xdr:to>
    <xdr:cxnSp macro="">
      <xdr:nvCxnSpPr>
        <xdr:cNvPr id="177" name="直線コネクタ 176"/>
        <xdr:cNvCxnSpPr/>
      </xdr:nvCxnSpPr>
      <xdr:spPr>
        <a:xfrm flipV="1">
          <a:off x="2908300" y="15797048"/>
          <a:ext cx="889000" cy="4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101111</xdr:colOff>
      <xdr:row>90</xdr:row>
      <xdr:rowOff>90975</xdr:rowOff>
    </xdr:from>
    <xdr:ext cx="534377" cy="259045"/>
    <xdr:sp macro="" textlink="">
      <xdr:nvSpPr>
        <xdr:cNvPr id="178" name="テキスト ボックス 177"/>
        <xdr:cNvSpPr txBox="1"/>
      </xdr:nvSpPr>
      <xdr:spPr>
        <a:xfrm>
          <a:off x="3530111" y="1552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47143</xdr:rowOff>
    </xdr:from>
    <xdr:to>
      <xdr:col>15</xdr:col>
      <xdr:colOff>101600</xdr:colOff>
      <xdr:row>94</xdr:row>
      <xdr:rowOff>148743</xdr:rowOff>
    </xdr:to>
    <xdr:sp macro="" textlink="">
      <xdr:nvSpPr>
        <xdr:cNvPr id="179" name="楕円 178"/>
        <xdr:cNvSpPr/>
      </xdr:nvSpPr>
      <xdr:spPr>
        <a:xfrm>
          <a:off x="2857500" y="161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94</xdr:row>
      <xdr:rowOff>97943</xdr:rowOff>
    </xdr:from>
    <xdr:to>
      <xdr:col>15</xdr:col>
      <xdr:colOff>50800</xdr:colOff>
      <xdr:row>95</xdr:row>
      <xdr:rowOff>161646</xdr:rowOff>
    </xdr:to>
    <xdr:cxnSp macro="">
      <xdr:nvCxnSpPr>
        <xdr:cNvPr id="180" name="直線コネクタ 179"/>
        <xdr:cNvCxnSpPr/>
      </xdr:nvCxnSpPr>
      <xdr:spPr>
        <a:xfrm flipV="1">
          <a:off x="2019300" y="16214243"/>
          <a:ext cx="889000" cy="23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94</xdr:row>
      <xdr:rowOff>139870</xdr:rowOff>
    </xdr:from>
    <xdr:ext cx="534377" cy="259045"/>
    <xdr:sp macro="" textlink="">
      <xdr:nvSpPr>
        <xdr:cNvPr id="181" name="テキスト ボックス 180"/>
        <xdr:cNvSpPr txBox="1"/>
      </xdr:nvSpPr>
      <xdr:spPr>
        <a:xfrm>
          <a:off x="2641111" y="1625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110846</xdr:rowOff>
    </xdr:from>
    <xdr:to>
      <xdr:col>10</xdr:col>
      <xdr:colOff>165100</xdr:colOff>
      <xdr:row>96</xdr:row>
      <xdr:rowOff>40996</xdr:rowOff>
    </xdr:to>
    <xdr:sp macro="" textlink="">
      <xdr:nvSpPr>
        <xdr:cNvPr id="182" name="楕円 181"/>
        <xdr:cNvSpPr/>
      </xdr:nvSpPr>
      <xdr:spPr>
        <a:xfrm>
          <a:off x="1968500" y="1639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95</xdr:row>
      <xdr:rowOff>161646</xdr:rowOff>
    </xdr:from>
    <xdr:to>
      <xdr:col>10</xdr:col>
      <xdr:colOff>114300</xdr:colOff>
      <xdr:row>98</xdr:row>
      <xdr:rowOff>6045</xdr:rowOff>
    </xdr:to>
    <xdr:cxnSp macro="">
      <xdr:nvCxnSpPr>
        <xdr:cNvPr id="183" name="直線コネクタ 182"/>
        <xdr:cNvCxnSpPr/>
      </xdr:nvCxnSpPr>
      <xdr:spPr>
        <a:xfrm flipV="1">
          <a:off x="1130300" y="16449396"/>
          <a:ext cx="889000" cy="35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94</xdr:row>
      <xdr:rowOff>57523</xdr:rowOff>
    </xdr:from>
    <xdr:ext cx="534377" cy="259045"/>
    <xdr:sp macro="" textlink="">
      <xdr:nvSpPr>
        <xdr:cNvPr id="184" name="テキスト ボックス 183"/>
        <xdr:cNvSpPr txBox="1"/>
      </xdr:nvSpPr>
      <xdr:spPr>
        <a:xfrm>
          <a:off x="1752111" y="161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126695</xdr:rowOff>
    </xdr:from>
    <xdr:to>
      <xdr:col>6</xdr:col>
      <xdr:colOff>38100</xdr:colOff>
      <xdr:row>98</xdr:row>
      <xdr:rowOff>56845</xdr:rowOff>
    </xdr:to>
    <xdr:sp macro="" textlink="">
      <xdr:nvSpPr>
        <xdr:cNvPr id="185" name="楕円 184"/>
        <xdr:cNvSpPr/>
      </xdr:nvSpPr>
      <xdr:spPr>
        <a:xfrm>
          <a:off x="1079500" y="167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73372</xdr:rowOff>
    </xdr:from>
    <xdr:ext cx="534377" cy="259045"/>
    <xdr:sp macro="" textlink="">
      <xdr:nvSpPr>
        <xdr:cNvPr id="186" name="テキスト ボックス 185"/>
        <xdr:cNvSpPr txBox="1"/>
      </xdr:nvSpPr>
      <xdr:spPr>
        <a:xfrm>
          <a:off x="863111" y="1653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187" name="正方形/長方形 18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34</xdr:col>
      <xdr:colOff>127000</xdr:colOff>
      <xdr:row>25</xdr:row>
      <xdr:rowOff>57150</xdr:rowOff>
    </xdr:from>
    <xdr:to>
      <xdr:col>42</xdr:col>
      <xdr:colOff>127000</xdr:colOff>
      <xdr:row>26</xdr:row>
      <xdr:rowOff>139700</xdr:rowOff>
    </xdr:to>
    <xdr:sp macro="" textlink="">
      <xdr:nvSpPr>
        <xdr:cNvPr id="188" name="正方形/長方形 187"/>
        <xdr:cNvSpPr/>
      </xdr:nvSpPr>
      <xdr:spPr>
        <a:xfrm>
          <a:off x="660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26</xdr:row>
      <xdr:rowOff>88900</xdr:rowOff>
    </xdr:from>
    <xdr:to>
      <xdr:col>42</xdr:col>
      <xdr:colOff>127000</xdr:colOff>
      <xdr:row>28</xdr:row>
      <xdr:rowOff>0</xdr:rowOff>
    </xdr:to>
    <xdr:sp macro="" textlink="">
      <xdr:nvSpPr>
        <xdr:cNvPr id="189" name="正方形/長方形 188"/>
        <xdr:cNvSpPr/>
      </xdr:nvSpPr>
      <xdr:spPr>
        <a:xfrm>
          <a:off x="660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25</xdr:row>
      <xdr:rowOff>57150</xdr:rowOff>
    </xdr:from>
    <xdr:to>
      <xdr:col>49</xdr:col>
      <xdr:colOff>63500</xdr:colOff>
      <xdr:row>26</xdr:row>
      <xdr:rowOff>139700</xdr:rowOff>
    </xdr:to>
    <xdr:sp macro="" textlink="">
      <xdr:nvSpPr>
        <xdr:cNvPr id="190" name="正方形/長方形 189"/>
        <xdr:cNvSpPr/>
      </xdr:nvSpPr>
      <xdr:spPr>
        <a:xfrm>
          <a:off x="78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26</xdr:row>
      <xdr:rowOff>88900</xdr:rowOff>
    </xdr:from>
    <xdr:to>
      <xdr:col>49</xdr:col>
      <xdr:colOff>63500</xdr:colOff>
      <xdr:row>28</xdr:row>
      <xdr:rowOff>0</xdr:rowOff>
    </xdr:to>
    <xdr:sp macro="" textlink="">
      <xdr:nvSpPr>
        <xdr:cNvPr id="191" name="正方形/長方形 190"/>
        <xdr:cNvSpPr/>
      </xdr:nvSpPr>
      <xdr:spPr>
        <a:xfrm>
          <a:off x="78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92" name="正方形/長方形 19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193" name="テキスト ボックス 19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194" name="直線コネクタ 19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195" name="テキスト ボックス 19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196" name="直線コネクタ 19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197" name="テキスト ボックス 196"/>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198" name="直線コネクタ 19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199" name="テキスト ボックス 19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00" name="直線コネクタ 19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01" name="テキスト ボックス 20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02" name="直線コネクタ 20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03" name="テキスト ボックス 20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04" name="直線コネクタ 20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05" name="テキスト ボックス 20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0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41</xdr:row>
      <xdr:rowOff>80027</xdr:rowOff>
    </xdr:from>
    <xdr:ext cx="762000" cy="259045"/>
    <xdr:sp macro="" textlink="">
      <xdr:nvSpPr>
        <xdr:cNvPr id="207" name="テキスト ボックス 2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08" name="テキスト ボックス 2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09" name="テキスト ボックス 2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10" name="テキスト ボックス 2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11" name="テキスト ボックス 2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170236</xdr:rowOff>
    </xdr:from>
    <xdr:to>
      <xdr:col>55</xdr:col>
      <xdr:colOff>50800</xdr:colOff>
      <xdr:row>30</xdr:row>
      <xdr:rowOff>100386</xdr:rowOff>
    </xdr:to>
    <xdr:sp macro="" textlink="">
      <xdr:nvSpPr>
        <xdr:cNvPr id="212" name="楕円 211"/>
        <xdr:cNvSpPr/>
      </xdr:nvSpPr>
      <xdr:spPr>
        <a:xfrm>
          <a:off x="10426700" y="514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30</xdr:row>
      <xdr:rowOff>49586</xdr:rowOff>
    </xdr:from>
    <xdr:to>
      <xdr:col>55</xdr:col>
      <xdr:colOff>0</xdr:colOff>
      <xdr:row>31</xdr:row>
      <xdr:rowOff>103490</xdr:rowOff>
    </xdr:to>
    <xdr:cxnSp macro="">
      <xdr:nvCxnSpPr>
        <xdr:cNvPr id="213" name="直線コネクタ 212"/>
        <xdr:cNvCxnSpPr/>
      </xdr:nvCxnSpPr>
      <xdr:spPr>
        <a:xfrm flipV="1">
          <a:off x="9639300" y="5193086"/>
          <a:ext cx="838200" cy="22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72463</xdr:rowOff>
    </xdr:from>
    <xdr:ext cx="534377" cy="259045"/>
    <xdr:sp macro="" textlink="">
      <xdr:nvSpPr>
        <xdr:cNvPr id="214" name="補助費等該当値テキスト"/>
        <xdr:cNvSpPr txBox="1"/>
      </xdr:nvSpPr>
      <xdr:spPr>
        <a:xfrm>
          <a:off x="10528300" y="504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52690</xdr:rowOff>
    </xdr:from>
    <xdr:to>
      <xdr:col>50</xdr:col>
      <xdr:colOff>165100</xdr:colOff>
      <xdr:row>31</xdr:row>
      <xdr:rowOff>154290</xdr:rowOff>
    </xdr:to>
    <xdr:sp macro="" textlink="">
      <xdr:nvSpPr>
        <xdr:cNvPr id="215" name="楕円 214"/>
        <xdr:cNvSpPr/>
      </xdr:nvSpPr>
      <xdr:spPr>
        <a:xfrm>
          <a:off x="9588500" y="53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103490</xdr:rowOff>
    </xdr:from>
    <xdr:to>
      <xdr:col>50</xdr:col>
      <xdr:colOff>114300</xdr:colOff>
      <xdr:row>34</xdr:row>
      <xdr:rowOff>132750</xdr:rowOff>
    </xdr:to>
    <xdr:cxnSp macro="">
      <xdr:nvCxnSpPr>
        <xdr:cNvPr id="216" name="直線コネクタ 215"/>
        <xdr:cNvCxnSpPr/>
      </xdr:nvCxnSpPr>
      <xdr:spPr>
        <a:xfrm flipV="1">
          <a:off x="8750300" y="5418440"/>
          <a:ext cx="889000" cy="54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37611</xdr:colOff>
      <xdr:row>29</xdr:row>
      <xdr:rowOff>170817</xdr:rowOff>
    </xdr:from>
    <xdr:ext cx="534377" cy="259045"/>
    <xdr:sp macro="" textlink="">
      <xdr:nvSpPr>
        <xdr:cNvPr id="217" name="テキスト ボックス 216"/>
        <xdr:cNvSpPr txBox="1"/>
      </xdr:nvSpPr>
      <xdr:spPr>
        <a:xfrm>
          <a:off x="9372111" y="514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81950</xdr:rowOff>
    </xdr:from>
    <xdr:to>
      <xdr:col>46</xdr:col>
      <xdr:colOff>38100</xdr:colOff>
      <xdr:row>35</xdr:row>
      <xdr:rowOff>12100</xdr:rowOff>
    </xdr:to>
    <xdr:sp macro="" textlink="">
      <xdr:nvSpPr>
        <xdr:cNvPr id="218" name="楕円 217"/>
        <xdr:cNvSpPr/>
      </xdr:nvSpPr>
      <xdr:spPr>
        <a:xfrm>
          <a:off x="8699500" y="59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132750</xdr:rowOff>
    </xdr:from>
    <xdr:to>
      <xdr:col>45</xdr:col>
      <xdr:colOff>177800</xdr:colOff>
      <xdr:row>35</xdr:row>
      <xdr:rowOff>114005</xdr:rowOff>
    </xdr:to>
    <xdr:cxnSp macro="">
      <xdr:nvCxnSpPr>
        <xdr:cNvPr id="219" name="直線コネクタ 218"/>
        <xdr:cNvCxnSpPr/>
      </xdr:nvCxnSpPr>
      <xdr:spPr>
        <a:xfrm flipV="1">
          <a:off x="7861300" y="5962050"/>
          <a:ext cx="889000" cy="1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35</xdr:row>
      <xdr:rowOff>3227</xdr:rowOff>
    </xdr:from>
    <xdr:ext cx="534377" cy="259045"/>
    <xdr:sp macro="" textlink="">
      <xdr:nvSpPr>
        <xdr:cNvPr id="220" name="テキスト ボックス 219"/>
        <xdr:cNvSpPr txBox="1"/>
      </xdr:nvSpPr>
      <xdr:spPr>
        <a:xfrm>
          <a:off x="8483111" y="600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63205</xdr:rowOff>
    </xdr:from>
    <xdr:to>
      <xdr:col>41</xdr:col>
      <xdr:colOff>101600</xdr:colOff>
      <xdr:row>35</xdr:row>
      <xdr:rowOff>164805</xdr:rowOff>
    </xdr:to>
    <xdr:sp macro="" textlink="">
      <xdr:nvSpPr>
        <xdr:cNvPr id="221" name="楕円 220"/>
        <xdr:cNvSpPr/>
      </xdr:nvSpPr>
      <xdr:spPr>
        <a:xfrm>
          <a:off x="7810500" y="606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114005</xdr:rowOff>
    </xdr:from>
    <xdr:to>
      <xdr:col>41</xdr:col>
      <xdr:colOff>50800</xdr:colOff>
      <xdr:row>36</xdr:row>
      <xdr:rowOff>48032</xdr:rowOff>
    </xdr:to>
    <xdr:cxnSp macro="">
      <xdr:nvCxnSpPr>
        <xdr:cNvPr id="222" name="直線コネクタ 221"/>
        <xdr:cNvCxnSpPr/>
      </xdr:nvCxnSpPr>
      <xdr:spPr>
        <a:xfrm flipV="1">
          <a:off x="6972300" y="6114755"/>
          <a:ext cx="889000" cy="10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34</xdr:row>
      <xdr:rowOff>9882</xdr:rowOff>
    </xdr:from>
    <xdr:ext cx="534377" cy="259045"/>
    <xdr:sp macro="" textlink="">
      <xdr:nvSpPr>
        <xdr:cNvPr id="223" name="テキスト ボックス 222"/>
        <xdr:cNvSpPr txBox="1"/>
      </xdr:nvSpPr>
      <xdr:spPr>
        <a:xfrm>
          <a:off x="7594111" y="583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168682</xdr:rowOff>
    </xdr:from>
    <xdr:to>
      <xdr:col>36</xdr:col>
      <xdr:colOff>165100</xdr:colOff>
      <xdr:row>36</xdr:row>
      <xdr:rowOff>98832</xdr:rowOff>
    </xdr:to>
    <xdr:sp macro="" textlink="">
      <xdr:nvSpPr>
        <xdr:cNvPr id="224" name="楕円 223"/>
        <xdr:cNvSpPr/>
      </xdr:nvSpPr>
      <xdr:spPr>
        <a:xfrm>
          <a:off x="6921500" y="61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115359</xdr:rowOff>
    </xdr:from>
    <xdr:ext cx="534377" cy="259045"/>
    <xdr:sp macro="" textlink="">
      <xdr:nvSpPr>
        <xdr:cNvPr id="225" name="テキスト ボックス 224"/>
        <xdr:cNvSpPr txBox="1"/>
      </xdr:nvSpPr>
      <xdr:spPr>
        <a:xfrm>
          <a:off x="6705111" y="59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226" name="正方形/長方形 2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34</xdr:col>
      <xdr:colOff>127000</xdr:colOff>
      <xdr:row>45</xdr:row>
      <xdr:rowOff>57150</xdr:rowOff>
    </xdr:from>
    <xdr:to>
      <xdr:col>42</xdr:col>
      <xdr:colOff>127000</xdr:colOff>
      <xdr:row>46</xdr:row>
      <xdr:rowOff>139700</xdr:rowOff>
    </xdr:to>
    <xdr:sp macro="" textlink="">
      <xdr:nvSpPr>
        <xdr:cNvPr id="227" name="正方形/長方形 226"/>
        <xdr:cNvSpPr/>
      </xdr:nvSpPr>
      <xdr:spPr>
        <a:xfrm>
          <a:off x="660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46</xdr:row>
      <xdr:rowOff>88900</xdr:rowOff>
    </xdr:from>
    <xdr:to>
      <xdr:col>42</xdr:col>
      <xdr:colOff>127000</xdr:colOff>
      <xdr:row>48</xdr:row>
      <xdr:rowOff>0</xdr:rowOff>
    </xdr:to>
    <xdr:sp macro="" textlink="">
      <xdr:nvSpPr>
        <xdr:cNvPr id="228" name="正方形/長方形 227"/>
        <xdr:cNvSpPr/>
      </xdr:nvSpPr>
      <xdr:spPr>
        <a:xfrm>
          <a:off x="660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45</xdr:row>
      <xdr:rowOff>57150</xdr:rowOff>
    </xdr:from>
    <xdr:to>
      <xdr:col>49</xdr:col>
      <xdr:colOff>63500</xdr:colOff>
      <xdr:row>46</xdr:row>
      <xdr:rowOff>139700</xdr:rowOff>
    </xdr:to>
    <xdr:sp macro="" textlink="">
      <xdr:nvSpPr>
        <xdr:cNvPr id="229" name="正方形/長方形 228"/>
        <xdr:cNvSpPr/>
      </xdr:nvSpPr>
      <xdr:spPr>
        <a:xfrm>
          <a:off x="78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46</xdr:row>
      <xdr:rowOff>88900</xdr:rowOff>
    </xdr:from>
    <xdr:to>
      <xdr:col>49</xdr:col>
      <xdr:colOff>63500</xdr:colOff>
      <xdr:row>48</xdr:row>
      <xdr:rowOff>0</xdr:rowOff>
    </xdr:to>
    <xdr:sp macro="" textlink="">
      <xdr:nvSpPr>
        <xdr:cNvPr id="230" name="正方形/長方形 229"/>
        <xdr:cNvSpPr/>
      </xdr:nvSpPr>
      <xdr:spPr>
        <a:xfrm>
          <a:off x="78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231" name="正方形/長方形 2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232" name="テキスト ボックス 2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233" name="直線コネクタ 2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234" name="テキスト ボックス 23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235" name="直線コネクタ 2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236" name="テキスト ボックス 23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237" name="直線コネクタ 2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238" name="テキスト ボックス 2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239" name="直線コネクタ 2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240" name="テキスト ボックス 2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241" name="直線コネクタ 2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242" name="テキスト ボックス 2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243" name="直線コネクタ 2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244" name="テキスト ボックス 2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245" name="直線コネクタ 2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246" name="テキスト ボックス 2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2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61</xdr:row>
      <xdr:rowOff>80027</xdr:rowOff>
    </xdr:from>
    <xdr:ext cx="762000" cy="259045"/>
    <xdr:sp macro="" textlink="">
      <xdr:nvSpPr>
        <xdr:cNvPr id="248" name="テキスト ボックス 24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249" name="テキスト ボックス 24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250" name="テキスト ボックス 24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251" name="テキスト ボックス 25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252" name="テキスト ボックス 25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20053</xdr:rowOff>
    </xdr:from>
    <xdr:to>
      <xdr:col>55</xdr:col>
      <xdr:colOff>50800</xdr:colOff>
      <xdr:row>58</xdr:row>
      <xdr:rowOff>121653</xdr:rowOff>
    </xdr:to>
    <xdr:sp macro="" textlink="">
      <xdr:nvSpPr>
        <xdr:cNvPr id="253" name="楕円 252"/>
        <xdr:cNvSpPr/>
      </xdr:nvSpPr>
      <xdr:spPr>
        <a:xfrm>
          <a:off x="10426700" y="99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22885</xdr:rowOff>
    </xdr:from>
    <xdr:to>
      <xdr:col>55</xdr:col>
      <xdr:colOff>0</xdr:colOff>
      <xdr:row>58</xdr:row>
      <xdr:rowOff>70853</xdr:rowOff>
    </xdr:to>
    <xdr:cxnSp macro="">
      <xdr:nvCxnSpPr>
        <xdr:cNvPr id="254" name="直線コネクタ 253"/>
        <xdr:cNvCxnSpPr/>
      </xdr:nvCxnSpPr>
      <xdr:spPr>
        <a:xfrm>
          <a:off x="9639300" y="9452635"/>
          <a:ext cx="838200" cy="56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93730</xdr:rowOff>
    </xdr:from>
    <xdr:ext cx="534377" cy="259045"/>
    <xdr:sp macro="" textlink="">
      <xdr:nvSpPr>
        <xdr:cNvPr id="255" name="普通建設事業費該当値テキスト"/>
        <xdr:cNvSpPr txBox="1"/>
      </xdr:nvSpPr>
      <xdr:spPr>
        <a:xfrm>
          <a:off x="10528300" y="98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143535</xdr:rowOff>
    </xdr:from>
    <xdr:to>
      <xdr:col>50</xdr:col>
      <xdr:colOff>165100</xdr:colOff>
      <xdr:row>55</xdr:row>
      <xdr:rowOff>73685</xdr:rowOff>
    </xdr:to>
    <xdr:sp macro="" textlink="">
      <xdr:nvSpPr>
        <xdr:cNvPr id="256" name="楕円 255"/>
        <xdr:cNvSpPr/>
      </xdr:nvSpPr>
      <xdr:spPr>
        <a:xfrm>
          <a:off x="9588500" y="94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22885</xdr:rowOff>
    </xdr:from>
    <xdr:to>
      <xdr:col>50</xdr:col>
      <xdr:colOff>114300</xdr:colOff>
      <xdr:row>57</xdr:row>
      <xdr:rowOff>19076</xdr:rowOff>
    </xdr:to>
    <xdr:cxnSp macro="">
      <xdr:nvCxnSpPr>
        <xdr:cNvPr id="257" name="直線コネクタ 256"/>
        <xdr:cNvCxnSpPr/>
      </xdr:nvCxnSpPr>
      <xdr:spPr>
        <a:xfrm flipV="1">
          <a:off x="8750300" y="9452635"/>
          <a:ext cx="889000" cy="3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37611</xdr:colOff>
      <xdr:row>53</xdr:row>
      <xdr:rowOff>90212</xdr:rowOff>
    </xdr:from>
    <xdr:ext cx="534377" cy="259045"/>
    <xdr:sp macro="" textlink="">
      <xdr:nvSpPr>
        <xdr:cNvPr id="258" name="テキスト ボックス 257"/>
        <xdr:cNvSpPr txBox="1"/>
      </xdr:nvSpPr>
      <xdr:spPr>
        <a:xfrm>
          <a:off x="9372111" y="91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139726</xdr:rowOff>
    </xdr:from>
    <xdr:to>
      <xdr:col>46</xdr:col>
      <xdr:colOff>38100</xdr:colOff>
      <xdr:row>57</xdr:row>
      <xdr:rowOff>69876</xdr:rowOff>
    </xdr:to>
    <xdr:sp macro="" textlink="">
      <xdr:nvSpPr>
        <xdr:cNvPr id="259" name="楕円 258"/>
        <xdr:cNvSpPr/>
      </xdr:nvSpPr>
      <xdr:spPr>
        <a:xfrm>
          <a:off x="8699500" y="974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51</xdr:row>
      <xdr:rowOff>89751</xdr:rowOff>
    </xdr:from>
    <xdr:to>
      <xdr:col>45</xdr:col>
      <xdr:colOff>177800</xdr:colOff>
      <xdr:row>57</xdr:row>
      <xdr:rowOff>19076</xdr:rowOff>
    </xdr:to>
    <xdr:cxnSp macro="">
      <xdr:nvCxnSpPr>
        <xdr:cNvPr id="260" name="直線コネクタ 259"/>
        <xdr:cNvCxnSpPr/>
      </xdr:nvCxnSpPr>
      <xdr:spPr>
        <a:xfrm>
          <a:off x="7861300" y="8833701"/>
          <a:ext cx="889000" cy="95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57</xdr:row>
      <xdr:rowOff>61003</xdr:rowOff>
    </xdr:from>
    <xdr:ext cx="534377" cy="259045"/>
    <xdr:sp macro="" textlink="">
      <xdr:nvSpPr>
        <xdr:cNvPr id="261" name="テキスト ボックス 260"/>
        <xdr:cNvSpPr txBox="1"/>
      </xdr:nvSpPr>
      <xdr:spPr>
        <a:xfrm>
          <a:off x="8483111" y="98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38951</xdr:rowOff>
    </xdr:from>
    <xdr:to>
      <xdr:col>41</xdr:col>
      <xdr:colOff>101600</xdr:colOff>
      <xdr:row>51</xdr:row>
      <xdr:rowOff>140551</xdr:rowOff>
    </xdr:to>
    <xdr:sp macro="" textlink="">
      <xdr:nvSpPr>
        <xdr:cNvPr id="262" name="楕円 261"/>
        <xdr:cNvSpPr/>
      </xdr:nvSpPr>
      <xdr:spPr>
        <a:xfrm>
          <a:off x="7810500" y="87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51</xdr:row>
      <xdr:rowOff>70206</xdr:rowOff>
    </xdr:from>
    <xdr:to>
      <xdr:col>41</xdr:col>
      <xdr:colOff>50800</xdr:colOff>
      <xdr:row>51</xdr:row>
      <xdr:rowOff>89751</xdr:rowOff>
    </xdr:to>
    <xdr:cxnSp macro="">
      <xdr:nvCxnSpPr>
        <xdr:cNvPr id="263" name="直線コネクタ 262"/>
        <xdr:cNvCxnSpPr/>
      </xdr:nvCxnSpPr>
      <xdr:spPr>
        <a:xfrm>
          <a:off x="6972300" y="8814156"/>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49</xdr:row>
      <xdr:rowOff>157078</xdr:rowOff>
    </xdr:from>
    <xdr:ext cx="534377" cy="259045"/>
    <xdr:sp macro="" textlink="">
      <xdr:nvSpPr>
        <xdr:cNvPr id="264" name="テキスト ボックス 263"/>
        <xdr:cNvSpPr txBox="1"/>
      </xdr:nvSpPr>
      <xdr:spPr>
        <a:xfrm>
          <a:off x="7594111" y="855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19406</xdr:rowOff>
    </xdr:from>
    <xdr:to>
      <xdr:col>36</xdr:col>
      <xdr:colOff>165100</xdr:colOff>
      <xdr:row>51</xdr:row>
      <xdr:rowOff>121006</xdr:rowOff>
    </xdr:to>
    <xdr:sp macro="" textlink="">
      <xdr:nvSpPr>
        <xdr:cNvPr id="265" name="楕円 264"/>
        <xdr:cNvSpPr/>
      </xdr:nvSpPr>
      <xdr:spPr>
        <a:xfrm>
          <a:off x="6921500" y="87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137533</xdr:rowOff>
    </xdr:from>
    <xdr:ext cx="534377" cy="259045"/>
    <xdr:sp macro="" textlink="">
      <xdr:nvSpPr>
        <xdr:cNvPr id="266" name="テキスト ボックス 265"/>
        <xdr:cNvSpPr txBox="1"/>
      </xdr:nvSpPr>
      <xdr:spPr>
        <a:xfrm>
          <a:off x="6705111" y="853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267" name="正方形/長方形 2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34</xdr:col>
      <xdr:colOff>127000</xdr:colOff>
      <xdr:row>65</xdr:row>
      <xdr:rowOff>57150</xdr:rowOff>
    </xdr:from>
    <xdr:to>
      <xdr:col>42</xdr:col>
      <xdr:colOff>127000</xdr:colOff>
      <xdr:row>66</xdr:row>
      <xdr:rowOff>139700</xdr:rowOff>
    </xdr:to>
    <xdr:sp macro="" textlink="">
      <xdr:nvSpPr>
        <xdr:cNvPr id="268" name="正方形/長方形 267"/>
        <xdr:cNvSpPr/>
      </xdr:nvSpPr>
      <xdr:spPr>
        <a:xfrm>
          <a:off x="660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66</xdr:row>
      <xdr:rowOff>88900</xdr:rowOff>
    </xdr:from>
    <xdr:to>
      <xdr:col>42</xdr:col>
      <xdr:colOff>127000</xdr:colOff>
      <xdr:row>68</xdr:row>
      <xdr:rowOff>0</xdr:rowOff>
    </xdr:to>
    <xdr:sp macro="" textlink="">
      <xdr:nvSpPr>
        <xdr:cNvPr id="269" name="正方形/長方形 268"/>
        <xdr:cNvSpPr/>
      </xdr:nvSpPr>
      <xdr:spPr>
        <a:xfrm>
          <a:off x="660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65</xdr:row>
      <xdr:rowOff>57150</xdr:rowOff>
    </xdr:from>
    <xdr:to>
      <xdr:col>49</xdr:col>
      <xdr:colOff>63500</xdr:colOff>
      <xdr:row>66</xdr:row>
      <xdr:rowOff>139700</xdr:rowOff>
    </xdr:to>
    <xdr:sp macro="" textlink="">
      <xdr:nvSpPr>
        <xdr:cNvPr id="270" name="正方形/長方形 269"/>
        <xdr:cNvSpPr/>
      </xdr:nvSpPr>
      <xdr:spPr>
        <a:xfrm>
          <a:off x="78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66</xdr:row>
      <xdr:rowOff>88900</xdr:rowOff>
    </xdr:from>
    <xdr:to>
      <xdr:col>49</xdr:col>
      <xdr:colOff>63500</xdr:colOff>
      <xdr:row>68</xdr:row>
      <xdr:rowOff>0</xdr:rowOff>
    </xdr:to>
    <xdr:sp macro="" textlink="">
      <xdr:nvSpPr>
        <xdr:cNvPr id="271" name="正方形/長方形 270"/>
        <xdr:cNvSpPr/>
      </xdr:nvSpPr>
      <xdr:spPr>
        <a:xfrm>
          <a:off x="78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272" name="正方形/長方形 2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273" name="テキスト ボックス 2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274" name="直線コネクタ 2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275" name="テキスト ボックス 274"/>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276" name="直線コネクタ 27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277" name="テキスト ボックス 276"/>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278" name="直線コネクタ 27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279" name="テキスト ボックス 27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280" name="直線コネクタ 27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281" name="テキスト ボックス 28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282" name="直線コネクタ 28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283" name="テキスト ボックス 28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284" name="直線コネクタ 2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285" name="テキスト ボックス 28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2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81</xdr:row>
      <xdr:rowOff>80027</xdr:rowOff>
    </xdr:from>
    <xdr:ext cx="762000" cy="259045"/>
    <xdr:sp macro="" textlink="">
      <xdr:nvSpPr>
        <xdr:cNvPr id="287" name="テキスト ボックス 28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288" name="テキスト ボックス 28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289" name="テキスト ボックス 28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290" name="テキスト ボックス 28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291" name="テキスト ボックス 29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142393</xdr:rowOff>
    </xdr:from>
    <xdr:to>
      <xdr:col>55</xdr:col>
      <xdr:colOff>50800</xdr:colOff>
      <xdr:row>79</xdr:row>
      <xdr:rowOff>72543</xdr:rowOff>
    </xdr:to>
    <xdr:sp macro="" textlink="">
      <xdr:nvSpPr>
        <xdr:cNvPr id="292" name="楕円 291"/>
        <xdr:cNvSpPr/>
      </xdr:nvSpPr>
      <xdr:spPr>
        <a:xfrm>
          <a:off x="10426700" y="135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171292</xdr:rowOff>
    </xdr:from>
    <xdr:to>
      <xdr:col>55</xdr:col>
      <xdr:colOff>0</xdr:colOff>
      <xdr:row>79</xdr:row>
      <xdr:rowOff>21743</xdr:rowOff>
    </xdr:to>
    <xdr:cxnSp macro="">
      <xdr:nvCxnSpPr>
        <xdr:cNvPr id="293" name="直線コネクタ 292"/>
        <xdr:cNvCxnSpPr/>
      </xdr:nvCxnSpPr>
      <xdr:spPr>
        <a:xfrm>
          <a:off x="9639300" y="13372942"/>
          <a:ext cx="838200" cy="19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44620</xdr:rowOff>
    </xdr:from>
    <xdr:ext cx="469744" cy="259045"/>
    <xdr:sp macro="" textlink="">
      <xdr:nvSpPr>
        <xdr:cNvPr id="294" name="普通建設事業費 （ うち新規整備　）該当値テキスト"/>
        <xdr:cNvSpPr txBox="1"/>
      </xdr:nvSpPr>
      <xdr:spPr>
        <a:xfrm>
          <a:off x="10528300" y="1341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120492</xdr:rowOff>
    </xdr:from>
    <xdr:to>
      <xdr:col>50</xdr:col>
      <xdr:colOff>165100</xdr:colOff>
      <xdr:row>78</xdr:row>
      <xdr:rowOff>50642</xdr:rowOff>
    </xdr:to>
    <xdr:sp macro="" textlink="">
      <xdr:nvSpPr>
        <xdr:cNvPr id="295" name="楕円 294"/>
        <xdr:cNvSpPr/>
      </xdr:nvSpPr>
      <xdr:spPr>
        <a:xfrm>
          <a:off x="9588500" y="133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171292</xdr:rowOff>
    </xdr:from>
    <xdr:to>
      <xdr:col>50</xdr:col>
      <xdr:colOff>114300</xdr:colOff>
      <xdr:row>78</xdr:row>
      <xdr:rowOff>84654</xdr:rowOff>
    </xdr:to>
    <xdr:cxnSp macro="">
      <xdr:nvCxnSpPr>
        <xdr:cNvPr id="296" name="直線コネクタ 295"/>
        <xdr:cNvCxnSpPr/>
      </xdr:nvCxnSpPr>
      <xdr:spPr>
        <a:xfrm flipV="1">
          <a:off x="8750300" y="13372942"/>
          <a:ext cx="889000" cy="8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37611</xdr:colOff>
      <xdr:row>76</xdr:row>
      <xdr:rowOff>67169</xdr:rowOff>
    </xdr:from>
    <xdr:ext cx="534377" cy="259045"/>
    <xdr:sp macro="" textlink="">
      <xdr:nvSpPr>
        <xdr:cNvPr id="297" name="テキスト ボックス 296"/>
        <xdr:cNvSpPr txBox="1"/>
      </xdr:nvSpPr>
      <xdr:spPr>
        <a:xfrm>
          <a:off x="9372111" y="130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33854</xdr:rowOff>
    </xdr:from>
    <xdr:to>
      <xdr:col>46</xdr:col>
      <xdr:colOff>38100</xdr:colOff>
      <xdr:row>78</xdr:row>
      <xdr:rowOff>135454</xdr:rowOff>
    </xdr:to>
    <xdr:sp macro="" textlink="">
      <xdr:nvSpPr>
        <xdr:cNvPr id="298" name="楕円 297"/>
        <xdr:cNvSpPr/>
      </xdr:nvSpPr>
      <xdr:spPr>
        <a:xfrm>
          <a:off x="8699500" y="1340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12644</xdr:rowOff>
    </xdr:from>
    <xdr:to>
      <xdr:col>45</xdr:col>
      <xdr:colOff>177800</xdr:colOff>
      <xdr:row>78</xdr:row>
      <xdr:rowOff>84654</xdr:rowOff>
    </xdr:to>
    <xdr:cxnSp macro="">
      <xdr:nvCxnSpPr>
        <xdr:cNvPr id="299" name="直線コネクタ 298"/>
        <xdr:cNvCxnSpPr/>
      </xdr:nvCxnSpPr>
      <xdr:spPr>
        <a:xfrm>
          <a:off x="7861300" y="13385744"/>
          <a:ext cx="8890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78</xdr:row>
      <xdr:rowOff>126581</xdr:rowOff>
    </xdr:from>
    <xdr:ext cx="534377" cy="259045"/>
    <xdr:sp macro="" textlink="">
      <xdr:nvSpPr>
        <xdr:cNvPr id="300" name="テキスト ボックス 299"/>
        <xdr:cNvSpPr txBox="1"/>
      </xdr:nvSpPr>
      <xdr:spPr>
        <a:xfrm>
          <a:off x="8483111" y="1349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133294</xdr:rowOff>
    </xdr:from>
    <xdr:to>
      <xdr:col>41</xdr:col>
      <xdr:colOff>101600</xdr:colOff>
      <xdr:row>78</xdr:row>
      <xdr:rowOff>63444</xdr:rowOff>
    </xdr:to>
    <xdr:sp macro="" textlink="">
      <xdr:nvSpPr>
        <xdr:cNvPr id="301" name="楕円 300"/>
        <xdr:cNvSpPr/>
      </xdr:nvSpPr>
      <xdr:spPr>
        <a:xfrm>
          <a:off x="7810500" y="133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54571</xdr:rowOff>
    </xdr:from>
    <xdr:ext cx="534377" cy="259045"/>
    <xdr:sp macro="" textlink="">
      <xdr:nvSpPr>
        <xdr:cNvPr id="302" name="テキスト ボックス 301"/>
        <xdr:cNvSpPr txBox="1"/>
      </xdr:nvSpPr>
      <xdr:spPr>
        <a:xfrm>
          <a:off x="7594111" y="134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303" name="正方形/長方形 30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34</xdr:col>
      <xdr:colOff>127000</xdr:colOff>
      <xdr:row>85</xdr:row>
      <xdr:rowOff>57150</xdr:rowOff>
    </xdr:from>
    <xdr:to>
      <xdr:col>42</xdr:col>
      <xdr:colOff>127000</xdr:colOff>
      <xdr:row>86</xdr:row>
      <xdr:rowOff>139700</xdr:rowOff>
    </xdr:to>
    <xdr:sp macro="" textlink="">
      <xdr:nvSpPr>
        <xdr:cNvPr id="304" name="正方形/長方形 303"/>
        <xdr:cNvSpPr/>
      </xdr:nvSpPr>
      <xdr:spPr>
        <a:xfrm>
          <a:off x="660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86</xdr:row>
      <xdr:rowOff>88900</xdr:rowOff>
    </xdr:from>
    <xdr:to>
      <xdr:col>42</xdr:col>
      <xdr:colOff>127000</xdr:colOff>
      <xdr:row>88</xdr:row>
      <xdr:rowOff>0</xdr:rowOff>
    </xdr:to>
    <xdr:sp macro="" textlink="">
      <xdr:nvSpPr>
        <xdr:cNvPr id="305" name="正方形/長方形 304"/>
        <xdr:cNvSpPr/>
      </xdr:nvSpPr>
      <xdr:spPr>
        <a:xfrm>
          <a:off x="660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85</xdr:row>
      <xdr:rowOff>57150</xdr:rowOff>
    </xdr:from>
    <xdr:to>
      <xdr:col>49</xdr:col>
      <xdr:colOff>63500</xdr:colOff>
      <xdr:row>86</xdr:row>
      <xdr:rowOff>139700</xdr:rowOff>
    </xdr:to>
    <xdr:sp macro="" textlink="">
      <xdr:nvSpPr>
        <xdr:cNvPr id="306" name="正方形/長方形 305"/>
        <xdr:cNvSpPr/>
      </xdr:nvSpPr>
      <xdr:spPr>
        <a:xfrm>
          <a:off x="78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86</xdr:row>
      <xdr:rowOff>88900</xdr:rowOff>
    </xdr:from>
    <xdr:to>
      <xdr:col>49</xdr:col>
      <xdr:colOff>63500</xdr:colOff>
      <xdr:row>88</xdr:row>
      <xdr:rowOff>0</xdr:rowOff>
    </xdr:to>
    <xdr:sp macro="" textlink="">
      <xdr:nvSpPr>
        <xdr:cNvPr id="307" name="正方形/長方形 306"/>
        <xdr:cNvSpPr/>
      </xdr:nvSpPr>
      <xdr:spPr>
        <a:xfrm>
          <a:off x="78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308" name="正方形/長方形 30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309" name="テキスト ボックス 30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310" name="直線コネクタ 30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311" name="テキスト ボックス 31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312" name="直線コネクタ 31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313" name="テキスト ボックス 31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314" name="直線コネクタ 31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315" name="テキスト ボックス 31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316" name="直線コネクタ 31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317" name="テキスト ボックス 31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318" name="直線コネクタ 31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319" name="テキスト ボックス 31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320" name="直線コネクタ 31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321" name="テキスト ボックス 32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322" name="直線コネクタ 32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323" name="テキスト ボックス 32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32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101</xdr:row>
      <xdr:rowOff>80027</xdr:rowOff>
    </xdr:from>
    <xdr:ext cx="762000" cy="259045"/>
    <xdr:sp macro="" textlink="">
      <xdr:nvSpPr>
        <xdr:cNvPr id="325" name="テキスト ボックス 32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326" name="テキスト ボックス 32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327" name="テキスト ボックス 32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328" name="テキスト ボックス 32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329" name="テキスト ボックス 32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59525</xdr:rowOff>
    </xdr:from>
    <xdr:to>
      <xdr:col>55</xdr:col>
      <xdr:colOff>50800</xdr:colOff>
      <xdr:row>97</xdr:row>
      <xdr:rowOff>161125</xdr:rowOff>
    </xdr:to>
    <xdr:sp macro="" textlink="">
      <xdr:nvSpPr>
        <xdr:cNvPr id="330" name="楕円 329"/>
        <xdr:cNvSpPr/>
      </xdr:nvSpPr>
      <xdr:spPr>
        <a:xfrm>
          <a:off x="10426700" y="166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94</xdr:row>
      <xdr:rowOff>167894</xdr:rowOff>
    </xdr:from>
    <xdr:to>
      <xdr:col>55</xdr:col>
      <xdr:colOff>0</xdr:colOff>
      <xdr:row>97</xdr:row>
      <xdr:rowOff>110325</xdr:rowOff>
    </xdr:to>
    <xdr:cxnSp macro="">
      <xdr:nvCxnSpPr>
        <xdr:cNvPr id="331" name="直線コネクタ 330"/>
        <xdr:cNvCxnSpPr/>
      </xdr:nvCxnSpPr>
      <xdr:spPr>
        <a:xfrm>
          <a:off x="9639300" y="16284194"/>
          <a:ext cx="838200" cy="45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133202</xdr:rowOff>
    </xdr:from>
    <xdr:ext cx="534377" cy="259045"/>
    <xdr:sp macro="" textlink="">
      <xdr:nvSpPr>
        <xdr:cNvPr id="332" name="普通建設事業費 （ うち更新整備　）該当値テキスト"/>
        <xdr:cNvSpPr txBox="1"/>
      </xdr:nvSpPr>
      <xdr:spPr>
        <a:xfrm>
          <a:off x="10528300" y="1659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117094</xdr:rowOff>
    </xdr:from>
    <xdr:to>
      <xdr:col>50</xdr:col>
      <xdr:colOff>165100</xdr:colOff>
      <xdr:row>95</xdr:row>
      <xdr:rowOff>47244</xdr:rowOff>
    </xdr:to>
    <xdr:sp macro="" textlink="">
      <xdr:nvSpPr>
        <xdr:cNvPr id="333" name="楕円 332"/>
        <xdr:cNvSpPr/>
      </xdr:nvSpPr>
      <xdr:spPr>
        <a:xfrm>
          <a:off x="9588500" y="1623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167894</xdr:rowOff>
    </xdr:from>
    <xdr:to>
      <xdr:col>50</xdr:col>
      <xdr:colOff>114300</xdr:colOff>
      <xdr:row>96</xdr:row>
      <xdr:rowOff>11685</xdr:rowOff>
    </xdr:to>
    <xdr:cxnSp macro="">
      <xdr:nvCxnSpPr>
        <xdr:cNvPr id="334" name="直線コネクタ 333"/>
        <xdr:cNvCxnSpPr/>
      </xdr:nvCxnSpPr>
      <xdr:spPr>
        <a:xfrm flipV="1">
          <a:off x="8750300" y="16284194"/>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37611</xdr:colOff>
      <xdr:row>93</xdr:row>
      <xdr:rowOff>63771</xdr:rowOff>
    </xdr:from>
    <xdr:ext cx="534377" cy="259045"/>
    <xdr:sp macro="" textlink="">
      <xdr:nvSpPr>
        <xdr:cNvPr id="335" name="テキスト ボックス 334"/>
        <xdr:cNvSpPr txBox="1"/>
      </xdr:nvSpPr>
      <xdr:spPr>
        <a:xfrm>
          <a:off x="9372111" y="160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132335</xdr:rowOff>
    </xdr:from>
    <xdr:to>
      <xdr:col>46</xdr:col>
      <xdr:colOff>38100</xdr:colOff>
      <xdr:row>96</xdr:row>
      <xdr:rowOff>62485</xdr:rowOff>
    </xdr:to>
    <xdr:sp macro="" textlink="">
      <xdr:nvSpPr>
        <xdr:cNvPr id="336" name="楕円 335"/>
        <xdr:cNvSpPr/>
      </xdr:nvSpPr>
      <xdr:spPr>
        <a:xfrm>
          <a:off x="8699500" y="164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91</xdr:row>
      <xdr:rowOff>43574</xdr:rowOff>
    </xdr:from>
    <xdr:to>
      <xdr:col>45</xdr:col>
      <xdr:colOff>177800</xdr:colOff>
      <xdr:row>96</xdr:row>
      <xdr:rowOff>11685</xdr:rowOff>
    </xdr:to>
    <xdr:cxnSp macro="">
      <xdr:nvCxnSpPr>
        <xdr:cNvPr id="337" name="直線コネクタ 336"/>
        <xdr:cNvCxnSpPr/>
      </xdr:nvCxnSpPr>
      <xdr:spPr>
        <a:xfrm>
          <a:off x="7861300" y="15645524"/>
          <a:ext cx="889000" cy="82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94</xdr:row>
      <xdr:rowOff>79012</xdr:rowOff>
    </xdr:from>
    <xdr:ext cx="534377" cy="259045"/>
    <xdr:sp macro="" textlink="">
      <xdr:nvSpPr>
        <xdr:cNvPr id="338" name="テキスト ボックス 337"/>
        <xdr:cNvSpPr txBox="1"/>
      </xdr:nvSpPr>
      <xdr:spPr>
        <a:xfrm>
          <a:off x="8483111" y="1619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164224</xdr:rowOff>
    </xdr:from>
    <xdr:to>
      <xdr:col>41</xdr:col>
      <xdr:colOff>101600</xdr:colOff>
      <xdr:row>91</xdr:row>
      <xdr:rowOff>94374</xdr:rowOff>
    </xdr:to>
    <xdr:sp macro="" textlink="">
      <xdr:nvSpPr>
        <xdr:cNvPr id="339" name="楕円 338"/>
        <xdr:cNvSpPr/>
      </xdr:nvSpPr>
      <xdr:spPr>
        <a:xfrm>
          <a:off x="7810500" y="1559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110901</xdr:rowOff>
    </xdr:from>
    <xdr:ext cx="534377" cy="259045"/>
    <xdr:sp macro="" textlink="">
      <xdr:nvSpPr>
        <xdr:cNvPr id="340" name="テキスト ボックス 339"/>
        <xdr:cNvSpPr txBox="1"/>
      </xdr:nvSpPr>
      <xdr:spPr>
        <a:xfrm>
          <a:off x="7594111" y="1536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341" name="正方形/長方形 34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65</xdr:col>
      <xdr:colOff>63500</xdr:colOff>
      <xdr:row>25</xdr:row>
      <xdr:rowOff>57150</xdr:rowOff>
    </xdr:from>
    <xdr:to>
      <xdr:col>73</xdr:col>
      <xdr:colOff>63500</xdr:colOff>
      <xdr:row>26</xdr:row>
      <xdr:rowOff>139700</xdr:rowOff>
    </xdr:to>
    <xdr:sp macro="" textlink="">
      <xdr:nvSpPr>
        <xdr:cNvPr id="342" name="正方形/長方形 341"/>
        <xdr:cNvSpPr/>
      </xdr:nvSpPr>
      <xdr:spPr>
        <a:xfrm>
          <a:off x="1244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26</xdr:row>
      <xdr:rowOff>88900</xdr:rowOff>
    </xdr:from>
    <xdr:to>
      <xdr:col>73</xdr:col>
      <xdr:colOff>63500</xdr:colOff>
      <xdr:row>28</xdr:row>
      <xdr:rowOff>0</xdr:rowOff>
    </xdr:to>
    <xdr:sp macro="" textlink="">
      <xdr:nvSpPr>
        <xdr:cNvPr id="343" name="正方形/長方形 342"/>
        <xdr:cNvSpPr/>
      </xdr:nvSpPr>
      <xdr:spPr>
        <a:xfrm>
          <a:off x="1244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25</xdr:row>
      <xdr:rowOff>57150</xdr:rowOff>
    </xdr:from>
    <xdr:to>
      <xdr:col>80</xdr:col>
      <xdr:colOff>0</xdr:colOff>
      <xdr:row>26</xdr:row>
      <xdr:rowOff>139700</xdr:rowOff>
    </xdr:to>
    <xdr:sp macro="" textlink="">
      <xdr:nvSpPr>
        <xdr:cNvPr id="344" name="正方形/長方形 343"/>
        <xdr:cNvSpPr/>
      </xdr:nvSpPr>
      <xdr:spPr>
        <a:xfrm>
          <a:off x="1371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26</xdr:row>
      <xdr:rowOff>88900</xdr:rowOff>
    </xdr:from>
    <xdr:to>
      <xdr:col>80</xdr:col>
      <xdr:colOff>0</xdr:colOff>
      <xdr:row>28</xdr:row>
      <xdr:rowOff>0</xdr:rowOff>
    </xdr:to>
    <xdr:sp macro="" textlink="">
      <xdr:nvSpPr>
        <xdr:cNvPr id="345" name="正方形/長方形 344"/>
        <xdr:cNvSpPr/>
      </xdr:nvSpPr>
      <xdr:spPr>
        <a:xfrm>
          <a:off x="1371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346" name="正方形/長方形 34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347" name="テキスト ボックス 34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348" name="直線コネクタ 34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349" name="直線コネクタ 34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350" name="テキスト ボックス 34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351" name="直線コネクタ 35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352" name="テキスト ボックス 351"/>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353" name="直線コネクタ 35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354" name="テキスト ボックス 353"/>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355" name="直線コネクタ 35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356" name="テキスト ボックス 355"/>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357" name="直線コネクタ 35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358" name="テキスト ボックス 35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35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41</xdr:row>
      <xdr:rowOff>80027</xdr:rowOff>
    </xdr:from>
    <xdr:ext cx="762000" cy="259045"/>
    <xdr:sp macro="" textlink="">
      <xdr:nvSpPr>
        <xdr:cNvPr id="360" name="テキスト ボックス 35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361" name="テキスト ボックス 36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362" name="テキスト ボックス 36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363" name="テキスト ボックス 36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364" name="テキスト ボックス 36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123190</xdr:rowOff>
    </xdr:from>
    <xdr:to>
      <xdr:col>85</xdr:col>
      <xdr:colOff>177800</xdr:colOff>
      <xdr:row>38</xdr:row>
      <xdr:rowOff>53340</xdr:rowOff>
    </xdr:to>
    <xdr:sp macro="" textlink="">
      <xdr:nvSpPr>
        <xdr:cNvPr id="365" name="楕円 364"/>
        <xdr:cNvSpPr/>
      </xdr:nvSpPr>
      <xdr:spPr>
        <a:xfrm>
          <a:off x="162687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2540</xdr:rowOff>
    </xdr:from>
    <xdr:to>
      <xdr:col>85</xdr:col>
      <xdr:colOff>127000</xdr:colOff>
      <xdr:row>38</xdr:row>
      <xdr:rowOff>48260</xdr:rowOff>
    </xdr:to>
    <xdr:cxnSp macro="">
      <xdr:nvCxnSpPr>
        <xdr:cNvPr id="366" name="直線コネクタ 365"/>
        <xdr:cNvCxnSpPr/>
      </xdr:nvCxnSpPr>
      <xdr:spPr>
        <a:xfrm flipV="1">
          <a:off x="15481300" y="6517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25417</xdr:rowOff>
    </xdr:from>
    <xdr:ext cx="378565" cy="259045"/>
    <xdr:sp macro="" textlink="">
      <xdr:nvSpPr>
        <xdr:cNvPr id="367" name="災害復旧事業費該当値テキスト"/>
        <xdr:cNvSpPr txBox="1"/>
      </xdr:nvSpPr>
      <xdr:spPr>
        <a:xfrm>
          <a:off x="16370300" y="636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168910</xdr:rowOff>
    </xdr:from>
    <xdr:to>
      <xdr:col>81</xdr:col>
      <xdr:colOff>101600</xdr:colOff>
      <xdr:row>38</xdr:row>
      <xdr:rowOff>99060</xdr:rowOff>
    </xdr:to>
    <xdr:sp macro="" textlink="">
      <xdr:nvSpPr>
        <xdr:cNvPr id="368" name="楕円 367"/>
        <xdr:cNvSpPr/>
      </xdr:nvSpPr>
      <xdr:spPr>
        <a:xfrm>
          <a:off x="15430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64262</xdr:rowOff>
    </xdr:from>
    <xdr:to>
      <xdr:col>81</xdr:col>
      <xdr:colOff>50800</xdr:colOff>
      <xdr:row>38</xdr:row>
      <xdr:rowOff>48260</xdr:rowOff>
    </xdr:to>
    <xdr:cxnSp macro="">
      <xdr:nvCxnSpPr>
        <xdr:cNvPr id="369" name="直線コネクタ 368"/>
        <xdr:cNvCxnSpPr/>
      </xdr:nvCxnSpPr>
      <xdr:spPr>
        <a:xfrm>
          <a:off x="14592300" y="6236462"/>
          <a:ext cx="88900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52017</xdr:colOff>
      <xdr:row>36</xdr:row>
      <xdr:rowOff>115587</xdr:rowOff>
    </xdr:from>
    <xdr:ext cx="378565" cy="259045"/>
    <xdr:sp macro="" textlink="">
      <xdr:nvSpPr>
        <xdr:cNvPr id="370" name="テキスト ボックス 369"/>
        <xdr:cNvSpPr txBox="1"/>
      </xdr:nvSpPr>
      <xdr:spPr>
        <a:xfrm>
          <a:off x="15292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13462</xdr:rowOff>
    </xdr:from>
    <xdr:to>
      <xdr:col>76</xdr:col>
      <xdr:colOff>165100</xdr:colOff>
      <xdr:row>36</xdr:row>
      <xdr:rowOff>115062</xdr:rowOff>
    </xdr:to>
    <xdr:sp macro="" textlink="">
      <xdr:nvSpPr>
        <xdr:cNvPr id="371" name="楕円 370"/>
        <xdr:cNvSpPr/>
      </xdr:nvSpPr>
      <xdr:spPr>
        <a:xfrm>
          <a:off x="145415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64262</xdr:rowOff>
    </xdr:from>
    <xdr:to>
      <xdr:col>76</xdr:col>
      <xdr:colOff>114300</xdr:colOff>
      <xdr:row>38</xdr:row>
      <xdr:rowOff>132842</xdr:rowOff>
    </xdr:to>
    <xdr:cxnSp macro="">
      <xdr:nvCxnSpPr>
        <xdr:cNvPr id="372" name="直線コネクタ 371"/>
        <xdr:cNvCxnSpPr/>
      </xdr:nvCxnSpPr>
      <xdr:spPr>
        <a:xfrm flipV="1">
          <a:off x="13703300" y="6236462"/>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115517</xdr:colOff>
      <xdr:row>36</xdr:row>
      <xdr:rowOff>106189</xdr:rowOff>
    </xdr:from>
    <xdr:ext cx="378565" cy="259045"/>
    <xdr:sp macro="" textlink="">
      <xdr:nvSpPr>
        <xdr:cNvPr id="373" name="テキスト ボックス 372"/>
        <xdr:cNvSpPr txBox="1"/>
      </xdr:nvSpPr>
      <xdr:spPr>
        <a:xfrm>
          <a:off x="14403017" y="627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82042</xdr:rowOff>
    </xdr:from>
    <xdr:to>
      <xdr:col>72</xdr:col>
      <xdr:colOff>38100</xdr:colOff>
      <xdr:row>39</xdr:row>
      <xdr:rowOff>12192</xdr:rowOff>
    </xdr:to>
    <xdr:sp macro="" textlink="">
      <xdr:nvSpPr>
        <xdr:cNvPr id="374" name="楕円 373"/>
        <xdr:cNvSpPr/>
      </xdr:nvSpPr>
      <xdr:spPr>
        <a:xfrm>
          <a:off x="13652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76149</xdr:rowOff>
    </xdr:from>
    <xdr:to>
      <xdr:col>71</xdr:col>
      <xdr:colOff>177800</xdr:colOff>
      <xdr:row>38</xdr:row>
      <xdr:rowOff>132842</xdr:rowOff>
    </xdr:to>
    <xdr:cxnSp macro="">
      <xdr:nvCxnSpPr>
        <xdr:cNvPr id="375" name="直線コネクタ 374"/>
        <xdr:cNvCxnSpPr/>
      </xdr:nvCxnSpPr>
      <xdr:spPr>
        <a:xfrm>
          <a:off x="12814300" y="6591249"/>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20833</xdr:colOff>
      <xdr:row>39</xdr:row>
      <xdr:rowOff>3319</xdr:rowOff>
    </xdr:from>
    <xdr:ext cx="313932" cy="259045"/>
    <xdr:sp macro="" textlink="">
      <xdr:nvSpPr>
        <xdr:cNvPr id="376" name="テキスト ボックス 375"/>
        <xdr:cNvSpPr txBox="1"/>
      </xdr:nvSpPr>
      <xdr:spPr>
        <a:xfrm>
          <a:off x="13546333" y="6689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25349</xdr:rowOff>
    </xdr:from>
    <xdr:to>
      <xdr:col>67</xdr:col>
      <xdr:colOff>101600</xdr:colOff>
      <xdr:row>38</xdr:row>
      <xdr:rowOff>126949</xdr:rowOff>
    </xdr:to>
    <xdr:sp macro="" textlink="">
      <xdr:nvSpPr>
        <xdr:cNvPr id="377" name="楕円 376"/>
        <xdr:cNvSpPr/>
      </xdr:nvSpPr>
      <xdr:spPr>
        <a:xfrm>
          <a:off x="127635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118076</xdr:rowOff>
    </xdr:from>
    <xdr:ext cx="378565" cy="259045"/>
    <xdr:sp macro="" textlink="">
      <xdr:nvSpPr>
        <xdr:cNvPr id="378" name="テキスト ボックス 377"/>
        <xdr:cNvSpPr txBox="1"/>
      </xdr:nvSpPr>
      <xdr:spPr>
        <a:xfrm>
          <a:off x="12625017" y="6633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379" name="正方形/長方形 37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65</xdr:col>
      <xdr:colOff>63500</xdr:colOff>
      <xdr:row>45</xdr:row>
      <xdr:rowOff>57150</xdr:rowOff>
    </xdr:from>
    <xdr:to>
      <xdr:col>73</xdr:col>
      <xdr:colOff>63500</xdr:colOff>
      <xdr:row>46</xdr:row>
      <xdr:rowOff>139700</xdr:rowOff>
    </xdr:to>
    <xdr:sp macro="" textlink="">
      <xdr:nvSpPr>
        <xdr:cNvPr id="380" name="正方形/長方形 379"/>
        <xdr:cNvSpPr/>
      </xdr:nvSpPr>
      <xdr:spPr>
        <a:xfrm>
          <a:off x="1244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46</xdr:row>
      <xdr:rowOff>88900</xdr:rowOff>
    </xdr:from>
    <xdr:to>
      <xdr:col>73</xdr:col>
      <xdr:colOff>63500</xdr:colOff>
      <xdr:row>48</xdr:row>
      <xdr:rowOff>0</xdr:rowOff>
    </xdr:to>
    <xdr:sp macro="" textlink="">
      <xdr:nvSpPr>
        <xdr:cNvPr id="381" name="正方形/長方形 380"/>
        <xdr:cNvSpPr/>
      </xdr:nvSpPr>
      <xdr:spPr>
        <a:xfrm>
          <a:off x="1244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45</xdr:row>
      <xdr:rowOff>57150</xdr:rowOff>
    </xdr:from>
    <xdr:to>
      <xdr:col>80</xdr:col>
      <xdr:colOff>0</xdr:colOff>
      <xdr:row>46</xdr:row>
      <xdr:rowOff>139700</xdr:rowOff>
    </xdr:to>
    <xdr:sp macro="" textlink="">
      <xdr:nvSpPr>
        <xdr:cNvPr id="382" name="正方形/長方形 381"/>
        <xdr:cNvSpPr/>
      </xdr:nvSpPr>
      <xdr:spPr>
        <a:xfrm>
          <a:off x="1371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46</xdr:row>
      <xdr:rowOff>88900</xdr:rowOff>
    </xdr:from>
    <xdr:to>
      <xdr:col>80</xdr:col>
      <xdr:colOff>0</xdr:colOff>
      <xdr:row>48</xdr:row>
      <xdr:rowOff>0</xdr:rowOff>
    </xdr:to>
    <xdr:sp macro="" textlink="">
      <xdr:nvSpPr>
        <xdr:cNvPr id="383" name="正方形/長方形 382"/>
        <xdr:cNvSpPr/>
      </xdr:nvSpPr>
      <xdr:spPr>
        <a:xfrm>
          <a:off x="1371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384" name="正方形/長方形 38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385" name="テキスト ボックス 38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386" name="直線コネクタ 38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387" name="直線コネクタ 38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388" name="テキスト ボックス 38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389" name="直線コネクタ 38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390" name="テキスト ボックス 38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39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61</xdr:row>
      <xdr:rowOff>80027</xdr:rowOff>
    </xdr:from>
    <xdr:ext cx="762000" cy="259045"/>
    <xdr:sp macro="" textlink="">
      <xdr:nvSpPr>
        <xdr:cNvPr id="392" name="テキスト ボックス 3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393" name="テキスト ボックス 3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394" name="テキスト ボックス 3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395" name="テキスト ボックス 3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396" name="テキスト ボックス 3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397" name="楕円 3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54</xdr:row>
      <xdr:rowOff>139700</xdr:rowOff>
    </xdr:from>
    <xdr:to>
      <xdr:col>85</xdr:col>
      <xdr:colOff>127000</xdr:colOff>
      <xdr:row>54</xdr:row>
      <xdr:rowOff>139700</xdr:rowOff>
    </xdr:to>
    <xdr:cxnSp macro="">
      <xdr:nvCxnSpPr>
        <xdr:cNvPr id="398" name="直線コネクタ 39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162577</xdr:rowOff>
    </xdr:from>
    <xdr:ext cx="249299" cy="259045"/>
    <xdr:sp macro="" textlink="">
      <xdr:nvSpPr>
        <xdr:cNvPr id="399" name="失業対策事業費該当値テキスト"/>
        <xdr:cNvSpPr txBox="1"/>
      </xdr:nvSpPr>
      <xdr:spPr>
        <a:xfrm>
          <a:off x="16370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400" name="楕円 3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401" name="直線コネクタ 40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116650</xdr:colOff>
      <xdr:row>53</xdr:row>
      <xdr:rowOff>35577</xdr:rowOff>
    </xdr:from>
    <xdr:ext cx="249299" cy="259045"/>
    <xdr:sp macro="" textlink="">
      <xdr:nvSpPr>
        <xdr:cNvPr id="402" name="テキスト ボックス 4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403" name="楕円 4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54</xdr:row>
      <xdr:rowOff>139700</xdr:rowOff>
    </xdr:from>
    <xdr:to>
      <xdr:col>76</xdr:col>
      <xdr:colOff>114300</xdr:colOff>
      <xdr:row>54</xdr:row>
      <xdr:rowOff>139700</xdr:rowOff>
    </xdr:to>
    <xdr:cxnSp macro="">
      <xdr:nvCxnSpPr>
        <xdr:cNvPr id="404" name="直線コネクタ 40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180150</xdr:colOff>
      <xdr:row>53</xdr:row>
      <xdr:rowOff>35577</xdr:rowOff>
    </xdr:from>
    <xdr:ext cx="249299" cy="259045"/>
    <xdr:sp macro="" textlink="">
      <xdr:nvSpPr>
        <xdr:cNvPr id="405" name="テキスト ボックス 40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406" name="楕円 40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54</xdr:row>
      <xdr:rowOff>139700</xdr:rowOff>
    </xdr:from>
    <xdr:to>
      <xdr:col>71</xdr:col>
      <xdr:colOff>177800</xdr:colOff>
      <xdr:row>54</xdr:row>
      <xdr:rowOff>139700</xdr:rowOff>
    </xdr:to>
    <xdr:cxnSp macro="">
      <xdr:nvCxnSpPr>
        <xdr:cNvPr id="407" name="直線コネクタ 40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53150</xdr:colOff>
      <xdr:row>53</xdr:row>
      <xdr:rowOff>35577</xdr:rowOff>
    </xdr:from>
    <xdr:ext cx="249299" cy="259045"/>
    <xdr:sp macro="" textlink="">
      <xdr:nvSpPr>
        <xdr:cNvPr id="408" name="テキスト ボックス 40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409" name="楕円 40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410" name="テキスト ボックス 40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411" name="正方形/長方形 4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65</xdr:col>
      <xdr:colOff>63500</xdr:colOff>
      <xdr:row>65</xdr:row>
      <xdr:rowOff>57150</xdr:rowOff>
    </xdr:from>
    <xdr:to>
      <xdr:col>73</xdr:col>
      <xdr:colOff>63500</xdr:colOff>
      <xdr:row>66</xdr:row>
      <xdr:rowOff>139700</xdr:rowOff>
    </xdr:to>
    <xdr:sp macro="" textlink="">
      <xdr:nvSpPr>
        <xdr:cNvPr id="412" name="正方形/長方形 411"/>
        <xdr:cNvSpPr/>
      </xdr:nvSpPr>
      <xdr:spPr>
        <a:xfrm>
          <a:off x="1244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66</xdr:row>
      <xdr:rowOff>88900</xdr:rowOff>
    </xdr:from>
    <xdr:to>
      <xdr:col>73</xdr:col>
      <xdr:colOff>63500</xdr:colOff>
      <xdr:row>68</xdr:row>
      <xdr:rowOff>0</xdr:rowOff>
    </xdr:to>
    <xdr:sp macro="" textlink="">
      <xdr:nvSpPr>
        <xdr:cNvPr id="413" name="正方形/長方形 412"/>
        <xdr:cNvSpPr/>
      </xdr:nvSpPr>
      <xdr:spPr>
        <a:xfrm>
          <a:off x="1244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65</xdr:row>
      <xdr:rowOff>57150</xdr:rowOff>
    </xdr:from>
    <xdr:to>
      <xdr:col>80</xdr:col>
      <xdr:colOff>0</xdr:colOff>
      <xdr:row>66</xdr:row>
      <xdr:rowOff>139700</xdr:rowOff>
    </xdr:to>
    <xdr:sp macro="" textlink="">
      <xdr:nvSpPr>
        <xdr:cNvPr id="414" name="正方形/長方形 413"/>
        <xdr:cNvSpPr/>
      </xdr:nvSpPr>
      <xdr:spPr>
        <a:xfrm>
          <a:off x="1371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66</xdr:row>
      <xdr:rowOff>88900</xdr:rowOff>
    </xdr:from>
    <xdr:to>
      <xdr:col>80</xdr:col>
      <xdr:colOff>0</xdr:colOff>
      <xdr:row>68</xdr:row>
      <xdr:rowOff>0</xdr:rowOff>
    </xdr:to>
    <xdr:sp macro="" textlink="">
      <xdr:nvSpPr>
        <xdr:cNvPr id="415" name="正方形/長方形 414"/>
        <xdr:cNvSpPr/>
      </xdr:nvSpPr>
      <xdr:spPr>
        <a:xfrm>
          <a:off x="1371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416" name="正方形/長方形 4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417" name="テキスト ボックス 4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418" name="直線コネクタ 4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419" name="テキスト ボックス 41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420" name="直線コネクタ 4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421" name="テキスト ボックス 42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422" name="直線コネクタ 4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423" name="テキスト ボックス 4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424" name="直線コネクタ 4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425" name="テキスト ボックス 4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426" name="直線コネクタ 4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427" name="テキスト ボックス 4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428" name="直線コネクタ 4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429" name="テキスト ボックス 4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430" name="直線コネクタ 4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431" name="テキスト ボックス 4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4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81</xdr:row>
      <xdr:rowOff>80027</xdr:rowOff>
    </xdr:from>
    <xdr:ext cx="762000" cy="259045"/>
    <xdr:sp macro="" textlink="">
      <xdr:nvSpPr>
        <xdr:cNvPr id="433" name="テキスト ボックス 4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434" name="テキスト ボックス 4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435" name="テキスト ボックス 4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436" name="テキスト ボックス 4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437" name="テキスト ボックス 4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168300</xdr:rowOff>
    </xdr:from>
    <xdr:to>
      <xdr:col>85</xdr:col>
      <xdr:colOff>177800</xdr:colOff>
      <xdr:row>77</xdr:row>
      <xdr:rowOff>98450</xdr:rowOff>
    </xdr:to>
    <xdr:sp macro="" textlink="">
      <xdr:nvSpPr>
        <xdr:cNvPr id="438" name="楕円 437"/>
        <xdr:cNvSpPr/>
      </xdr:nvSpPr>
      <xdr:spPr>
        <a:xfrm>
          <a:off x="16268700" y="131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47650</xdr:rowOff>
    </xdr:from>
    <xdr:to>
      <xdr:col>85</xdr:col>
      <xdr:colOff>127000</xdr:colOff>
      <xdr:row>77</xdr:row>
      <xdr:rowOff>123698</xdr:rowOff>
    </xdr:to>
    <xdr:cxnSp macro="">
      <xdr:nvCxnSpPr>
        <xdr:cNvPr id="439" name="直線コネクタ 438"/>
        <xdr:cNvCxnSpPr/>
      </xdr:nvCxnSpPr>
      <xdr:spPr>
        <a:xfrm flipV="1">
          <a:off x="15481300" y="13249300"/>
          <a:ext cx="838200" cy="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70527</xdr:rowOff>
    </xdr:from>
    <xdr:ext cx="534377" cy="259045"/>
    <xdr:sp macro="" textlink="">
      <xdr:nvSpPr>
        <xdr:cNvPr id="440" name="公債費該当値テキスト"/>
        <xdr:cNvSpPr txBox="1"/>
      </xdr:nvSpPr>
      <xdr:spPr>
        <a:xfrm>
          <a:off x="16370300" y="1310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72898</xdr:rowOff>
    </xdr:from>
    <xdr:to>
      <xdr:col>81</xdr:col>
      <xdr:colOff>101600</xdr:colOff>
      <xdr:row>78</xdr:row>
      <xdr:rowOff>3048</xdr:rowOff>
    </xdr:to>
    <xdr:sp macro="" textlink="">
      <xdr:nvSpPr>
        <xdr:cNvPr id="441" name="楕円 440"/>
        <xdr:cNvSpPr/>
      </xdr:nvSpPr>
      <xdr:spPr>
        <a:xfrm>
          <a:off x="15430500" y="132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123698</xdr:rowOff>
    </xdr:from>
    <xdr:to>
      <xdr:col>81</xdr:col>
      <xdr:colOff>50800</xdr:colOff>
      <xdr:row>78</xdr:row>
      <xdr:rowOff>75464</xdr:rowOff>
    </xdr:to>
    <xdr:cxnSp macro="">
      <xdr:nvCxnSpPr>
        <xdr:cNvPr id="442" name="直線コネクタ 441"/>
        <xdr:cNvCxnSpPr/>
      </xdr:nvCxnSpPr>
      <xdr:spPr>
        <a:xfrm flipV="1">
          <a:off x="14592300" y="13325348"/>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164611</xdr:colOff>
      <xdr:row>76</xdr:row>
      <xdr:rowOff>19575</xdr:rowOff>
    </xdr:from>
    <xdr:ext cx="534377" cy="259045"/>
    <xdr:sp macro="" textlink="">
      <xdr:nvSpPr>
        <xdr:cNvPr id="443" name="テキスト ボックス 442"/>
        <xdr:cNvSpPr txBox="1"/>
      </xdr:nvSpPr>
      <xdr:spPr>
        <a:xfrm>
          <a:off x="15214111" y="1304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24664</xdr:rowOff>
    </xdr:from>
    <xdr:to>
      <xdr:col>76</xdr:col>
      <xdr:colOff>165100</xdr:colOff>
      <xdr:row>78</xdr:row>
      <xdr:rowOff>126264</xdr:rowOff>
    </xdr:to>
    <xdr:sp macro="" textlink="">
      <xdr:nvSpPr>
        <xdr:cNvPr id="444" name="楕円 443"/>
        <xdr:cNvSpPr/>
      </xdr:nvSpPr>
      <xdr:spPr>
        <a:xfrm>
          <a:off x="14541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59461</xdr:rowOff>
    </xdr:from>
    <xdr:to>
      <xdr:col>76</xdr:col>
      <xdr:colOff>114300</xdr:colOff>
      <xdr:row>78</xdr:row>
      <xdr:rowOff>75464</xdr:rowOff>
    </xdr:to>
    <xdr:cxnSp macro="">
      <xdr:nvCxnSpPr>
        <xdr:cNvPr id="445" name="直線コネクタ 444"/>
        <xdr:cNvCxnSpPr/>
      </xdr:nvCxnSpPr>
      <xdr:spPr>
        <a:xfrm>
          <a:off x="13703300" y="13432561"/>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78</xdr:row>
      <xdr:rowOff>117391</xdr:rowOff>
    </xdr:from>
    <xdr:ext cx="534377" cy="259045"/>
    <xdr:sp macro="" textlink="">
      <xdr:nvSpPr>
        <xdr:cNvPr id="446" name="テキスト ボックス 445"/>
        <xdr:cNvSpPr txBox="1"/>
      </xdr:nvSpPr>
      <xdr:spPr>
        <a:xfrm>
          <a:off x="14325111" y="1349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8661</xdr:rowOff>
    </xdr:from>
    <xdr:to>
      <xdr:col>72</xdr:col>
      <xdr:colOff>38100</xdr:colOff>
      <xdr:row>78</xdr:row>
      <xdr:rowOff>110261</xdr:rowOff>
    </xdr:to>
    <xdr:sp macro="" textlink="">
      <xdr:nvSpPr>
        <xdr:cNvPr id="447" name="楕円 446"/>
        <xdr:cNvSpPr/>
      </xdr:nvSpPr>
      <xdr:spPr>
        <a:xfrm>
          <a:off x="13652500" y="133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59461</xdr:rowOff>
    </xdr:from>
    <xdr:to>
      <xdr:col>71</xdr:col>
      <xdr:colOff>177800</xdr:colOff>
      <xdr:row>78</xdr:row>
      <xdr:rowOff>151282</xdr:rowOff>
    </xdr:to>
    <xdr:cxnSp macro="">
      <xdr:nvCxnSpPr>
        <xdr:cNvPr id="448" name="直線コネクタ 447"/>
        <xdr:cNvCxnSpPr/>
      </xdr:nvCxnSpPr>
      <xdr:spPr>
        <a:xfrm flipV="1">
          <a:off x="12814300" y="13432561"/>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78</xdr:row>
      <xdr:rowOff>101388</xdr:rowOff>
    </xdr:from>
    <xdr:ext cx="534377" cy="259045"/>
    <xdr:sp macro="" textlink="">
      <xdr:nvSpPr>
        <xdr:cNvPr id="449" name="テキスト ボックス 448"/>
        <xdr:cNvSpPr txBox="1"/>
      </xdr:nvSpPr>
      <xdr:spPr>
        <a:xfrm>
          <a:off x="13436111"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100482</xdr:rowOff>
    </xdr:from>
    <xdr:to>
      <xdr:col>67</xdr:col>
      <xdr:colOff>101600</xdr:colOff>
      <xdr:row>79</xdr:row>
      <xdr:rowOff>30632</xdr:rowOff>
    </xdr:to>
    <xdr:sp macro="" textlink="">
      <xdr:nvSpPr>
        <xdr:cNvPr id="450" name="楕円 449"/>
        <xdr:cNvSpPr/>
      </xdr:nvSpPr>
      <xdr:spPr>
        <a:xfrm>
          <a:off x="12763500" y="134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21759</xdr:rowOff>
    </xdr:from>
    <xdr:ext cx="534377" cy="259045"/>
    <xdr:sp macro="" textlink="">
      <xdr:nvSpPr>
        <xdr:cNvPr id="451" name="テキスト ボックス 450"/>
        <xdr:cNvSpPr txBox="1"/>
      </xdr:nvSpPr>
      <xdr:spPr>
        <a:xfrm>
          <a:off x="12547111" y="135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452" name="正方形/長方形 4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65</xdr:col>
      <xdr:colOff>63500</xdr:colOff>
      <xdr:row>85</xdr:row>
      <xdr:rowOff>57150</xdr:rowOff>
    </xdr:from>
    <xdr:to>
      <xdr:col>73</xdr:col>
      <xdr:colOff>63500</xdr:colOff>
      <xdr:row>86</xdr:row>
      <xdr:rowOff>139700</xdr:rowOff>
    </xdr:to>
    <xdr:sp macro="" textlink="">
      <xdr:nvSpPr>
        <xdr:cNvPr id="453" name="正方形/長方形 452"/>
        <xdr:cNvSpPr/>
      </xdr:nvSpPr>
      <xdr:spPr>
        <a:xfrm>
          <a:off x="1244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86</xdr:row>
      <xdr:rowOff>88900</xdr:rowOff>
    </xdr:from>
    <xdr:to>
      <xdr:col>73</xdr:col>
      <xdr:colOff>63500</xdr:colOff>
      <xdr:row>88</xdr:row>
      <xdr:rowOff>0</xdr:rowOff>
    </xdr:to>
    <xdr:sp macro="" textlink="">
      <xdr:nvSpPr>
        <xdr:cNvPr id="454" name="正方形/長方形 453"/>
        <xdr:cNvSpPr/>
      </xdr:nvSpPr>
      <xdr:spPr>
        <a:xfrm>
          <a:off x="1244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85</xdr:row>
      <xdr:rowOff>57150</xdr:rowOff>
    </xdr:from>
    <xdr:to>
      <xdr:col>80</xdr:col>
      <xdr:colOff>0</xdr:colOff>
      <xdr:row>86</xdr:row>
      <xdr:rowOff>139700</xdr:rowOff>
    </xdr:to>
    <xdr:sp macro="" textlink="">
      <xdr:nvSpPr>
        <xdr:cNvPr id="455" name="正方形/長方形 454"/>
        <xdr:cNvSpPr/>
      </xdr:nvSpPr>
      <xdr:spPr>
        <a:xfrm>
          <a:off x="1371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86</xdr:row>
      <xdr:rowOff>88900</xdr:rowOff>
    </xdr:from>
    <xdr:to>
      <xdr:col>80</xdr:col>
      <xdr:colOff>0</xdr:colOff>
      <xdr:row>88</xdr:row>
      <xdr:rowOff>0</xdr:rowOff>
    </xdr:to>
    <xdr:sp macro="" textlink="">
      <xdr:nvSpPr>
        <xdr:cNvPr id="456" name="正方形/長方形 455"/>
        <xdr:cNvSpPr/>
      </xdr:nvSpPr>
      <xdr:spPr>
        <a:xfrm>
          <a:off x="1371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457" name="正方形/長方形 4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458" name="テキスト ボックス 4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459" name="直線コネクタ 4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460" name="直線コネクタ 4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461" name="テキスト ボックス 4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462" name="直線コネクタ 4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463" name="テキスト ボックス 46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464" name="直線コネクタ 4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465" name="テキスト ボックス 4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466" name="直線コネクタ 4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467" name="テキスト ボックス 4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468" name="直線コネクタ 4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469" name="テキスト ボックス 46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470" name="直線コネクタ 4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471" name="テキスト ボックス 4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4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101</xdr:row>
      <xdr:rowOff>80027</xdr:rowOff>
    </xdr:from>
    <xdr:ext cx="762000" cy="259045"/>
    <xdr:sp macro="" textlink="">
      <xdr:nvSpPr>
        <xdr:cNvPr id="473" name="テキスト ボックス 4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474" name="テキスト ボックス 4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475" name="テキスト ボックス 4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476" name="テキスト ボックス 4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477" name="テキスト ボックス 4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53391</xdr:rowOff>
    </xdr:from>
    <xdr:to>
      <xdr:col>85</xdr:col>
      <xdr:colOff>177800</xdr:colOff>
      <xdr:row>97</xdr:row>
      <xdr:rowOff>154991</xdr:rowOff>
    </xdr:to>
    <xdr:sp macro="" textlink="">
      <xdr:nvSpPr>
        <xdr:cNvPr id="478" name="楕円 477"/>
        <xdr:cNvSpPr/>
      </xdr:nvSpPr>
      <xdr:spPr>
        <a:xfrm>
          <a:off x="16268700" y="166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97</xdr:row>
      <xdr:rowOff>104191</xdr:rowOff>
    </xdr:from>
    <xdr:to>
      <xdr:col>85</xdr:col>
      <xdr:colOff>127000</xdr:colOff>
      <xdr:row>98</xdr:row>
      <xdr:rowOff>105944</xdr:rowOff>
    </xdr:to>
    <xdr:cxnSp macro="">
      <xdr:nvCxnSpPr>
        <xdr:cNvPr id="479" name="直線コネクタ 478"/>
        <xdr:cNvCxnSpPr/>
      </xdr:nvCxnSpPr>
      <xdr:spPr>
        <a:xfrm flipV="1">
          <a:off x="15481300" y="16734841"/>
          <a:ext cx="838200" cy="17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127068</xdr:rowOff>
    </xdr:from>
    <xdr:ext cx="469744" cy="259045"/>
    <xdr:sp macro="" textlink="">
      <xdr:nvSpPr>
        <xdr:cNvPr id="480" name="積立金該当値テキスト"/>
        <xdr:cNvSpPr txBox="1"/>
      </xdr:nvSpPr>
      <xdr:spPr>
        <a:xfrm>
          <a:off x="16370300" y="1658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55144</xdr:rowOff>
    </xdr:from>
    <xdr:to>
      <xdr:col>81</xdr:col>
      <xdr:colOff>101600</xdr:colOff>
      <xdr:row>98</xdr:row>
      <xdr:rowOff>156744</xdr:rowOff>
    </xdr:to>
    <xdr:sp macro="" textlink="">
      <xdr:nvSpPr>
        <xdr:cNvPr id="481" name="楕円 480"/>
        <xdr:cNvSpPr/>
      </xdr:nvSpPr>
      <xdr:spPr>
        <a:xfrm>
          <a:off x="15430500" y="1685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19762</xdr:rowOff>
    </xdr:from>
    <xdr:to>
      <xdr:col>81</xdr:col>
      <xdr:colOff>50800</xdr:colOff>
      <xdr:row>98</xdr:row>
      <xdr:rowOff>105944</xdr:rowOff>
    </xdr:to>
    <xdr:cxnSp macro="">
      <xdr:nvCxnSpPr>
        <xdr:cNvPr id="482" name="直線コネクタ 481"/>
        <xdr:cNvCxnSpPr/>
      </xdr:nvCxnSpPr>
      <xdr:spPr>
        <a:xfrm>
          <a:off x="14592300" y="15964612"/>
          <a:ext cx="889000" cy="94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6428</xdr:colOff>
      <xdr:row>97</xdr:row>
      <xdr:rowOff>1821</xdr:rowOff>
    </xdr:from>
    <xdr:ext cx="469744" cy="259045"/>
    <xdr:sp macro="" textlink="">
      <xdr:nvSpPr>
        <xdr:cNvPr id="483" name="テキスト ボックス 482"/>
        <xdr:cNvSpPr txBox="1"/>
      </xdr:nvSpPr>
      <xdr:spPr>
        <a:xfrm>
          <a:off x="15246428" y="1663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140412</xdr:rowOff>
    </xdr:from>
    <xdr:to>
      <xdr:col>76</xdr:col>
      <xdr:colOff>165100</xdr:colOff>
      <xdr:row>93</xdr:row>
      <xdr:rowOff>70562</xdr:rowOff>
    </xdr:to>
    <xdr:sp macro="" textlink="">
      <xdr:nvSpPr>
        <xdr:cNvPr id="484" name="楕円 483"/>
        <xdr:cNvSpPr/>
      </xdr:nvSpPr>
      <xdr:spPr>
        <a:xfrm>
          <a:off x="14541500" y="1591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93</xdr:row>
      <xdr:rowOff>19762</xdr:rowOff>
    </xdr:from>
    <xdr:to>
      <xdr:col>76</xdr:col>
      <xdr:colOff>114300</xdr:colOff>
      <xdr:row>94</xdr:row>
      <xdr:rowOff>139319</xdr:rowOff>
    </xdr:to>
    <xdr:cxnSp macro="">
      <xdr:nvCxnSpPr>
        <xdr:cNvPr id="485" name="直線コネクタ 484"/>
        <xdr:cNvCxnSpPr/>
      </xdr:nvCxnSpPr>
      <xdr:spPr>
        <a:xfrm flipV="1">
          <a:off x="13703300" y="15964612"/>
          <a:ext cx="889000" cy="29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93</xdr:row>
      <xdr:rowOff>61689</xdr:rowOff>
    </xdr:from>
    <xdr:ext cx="534377" cy="259045"/>
    <xdr:sp macro="" textlink="">
      <xdr:nvSpPr>
        <xdr:cNvPr id="486" name="テキスト ボックス 485"/>
        <xdr:cNvSpPr txBox="1"/>
      </xdr:nvSpPr>
      <xdr:spPr>
        <a:xfrm>
          <a:off x="14325111" y="1600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88519</xdr:rowOff>
    </xdr:from>
    <xdr:to>
      <xdr:col>72</xdr:col>
      <xdr:colOff>38100</xdr:colOff>
      <xdr:row>95</xdr:row>
      <xdr:rowOff>18669</xdr:rowOff>
    </xdr:to>
    <xdr:sp macro="" textlink="">
      <xdr:nvSpPr>
        <xdr:cNvPr id="487" name="楕円 486"/>
        <xdr:cNvSpPr/>
      </xdr:nvSpPr>
      <xdr:spPr>
        <a:xfrm>
          <a:off x="13652500" y="162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94</xdr:row>
      <xdr:rowOff>139319</xdr:rowOff>
    </xdr:from>
    <xdr:to>
      <xdr:col>71</xdr:col>
      <xdr:colOff>177800</xdr:colOff>
      <xdr:row>99</xdr:row>
      <xdr:rowOff>12142</xdr:rowOff>
    </xdr:to>
    <xdr:cxnSp macro="">
      <xdr:nvCxnSpPr>
        <xdr:cNvPr id="488" name="直線コネクタ 487"/>
        <xdr:cNvCxnSpPr/>
      </xdr:nvCxnSpPr>
      <xdr:spPr>
        <a:xfrm flipV="1">
          <a:off x="12814300" y="16255619"/>
          <a:ext cx="889000" cy="7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95</xdr:row>
      <xdr:rowOff>9796</xdr:rowOff>
    </xdr:from>
    <xdr:ext cx="534377" cy="259045"/>
    <xdr:sp macro="" textlink="">
      <xdr:nvSpPr>
        <xdr:cNvPr id="489" name="テキスト ボックス 488"/>
        <xdr:cNvSpPr txBox="1"/>
      </xdr:nvSpPr>
      <xdr:spPr>
        <a:xfrm>
          <a:off x="13436111" y="1629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132792</xdr:rowOff>
    </xdr:from>
    <xdr:to>
      <xdr:col>67</xdr:col>
      <xdr:colOff>101600</xdr:colOff>
      <xdr:row>99</xdr:row>
      <xdr:rowOff>62942</xdr:rowOff>
    </xdr:to>
    <xdr:sp macro="" textlink="">
      <xdr:nvSpPr>
        <xdr:cNvPr id="490" name="楕円 489"/>
        <xdr:cNvSpPr/>
      </xdr:nvSpPr>
      <xdr:spPr>
        <a:xfrm>
          <a:off x="12763500" y="169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54069</xdr:rowOff>
    </xdr:from>
    <xdr:ext cx="378565" cy="259045"/>
    <xdr:sp macro="" textlink="">
      <xdr:nvSpPr>
        <xdr:cNvPr id="491" name="テキスト ボックス 490"/>
        <xdr:cNvSpPr txBox="1"/>
      </xdr:nvSpPr>
      <xdr:spPr>
        <a:xfrm>
          <a:off x="12625017" y="17027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492" name="正方形/長方形 4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0</xdr:colOff>
      <xdr:row>25</xdr:row>
      <xdr:rowOff>57150</xdr:rowOff>
    </xdr:from>
    <xdr:to>
      <xdr:col>104</xdr:col>
      <xdr:colOff>0</xdr:colOff>
      <xdr:row>26</xdr:row>
      <xdr:rowOff>139700</xdr:rowOff>
    </xdr:to>
    <xdr:sp macro="" textlink="">
      <xdr:nvSpPr>
        <xdr:cNvPr id="493" name="正方形/長方形 492"/>
        <xdr:cNvSpPr/>
      </xdr:nvSpPr>
      <xdr:spPr>
        <a:xfrm>
          <a:off x="1828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26</xdr:row>
      <xdr:rowOff>88900</xdr:rowOff>
    </xdr:from>
    <xdr:to>
      <xdr:col>104</xdr:col>
      <xdr:colOff>0</xdr:colOff>
      <xdr:row>28</xdr:row>
      <xdr:rowOff>0</xdr:rowOff>
    </xdr:to>
    <xdr:sp macro="" textlink="">
      <xdr:nvSpPr>
        <xdr:cNvPr id="494" name="正方形/長方形 493"/>
        <xdr:cNvSpPr/>
      </xdr:nvSpPr>
      <xdr:spPr>
        <a:xfrm>
          <a:off x="1828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25</xdr:row>
      <xdr:rowOff>57150</xdr:rowOff>
    </xdr:from>
    <xdr:to>
      <xdr:col>110</xdr:col>
      <xdr:colOff>127000</xdr:colOff>
      <xdr:row>26</xdr:row>
      <xdr:rowOff>139700</xdr:rowOff>
    </xdr:to>
    <xdr:sp macro="" textlink="">
      <xdr:nvSpPr>
        <xdr:cNvPr id="495" name="正方形/長方形 494"/>
        <xdr:cNvSpPr/>
      </xdr:nvSpPr>
      <xdr:spPr>
        <a:xfrm>
          <a:off x="1955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26</xdr:row>
      <xdr:rowOff>88900</xdr:rowOff>
    </xdr:from>
    <xdr:to>
      <xdr:col>110</xdr:col>
      <xdr:colOff>127000</xdr:colOff>
      <xdr:row>28</xdr:row>
      <xdr:rowOff>0</xdr:rowOff>
    </xdr:to>
    <xdr:sp macro="" textlink="">
      <xdr:nvSpPr>
        <xdr:cNvPr id="496" name="正方形/長方形 495"/>
        <xdr:cNvSpPr/>
      </xdr:nvSpPr>
      <xdr:spPr>
        <a:xfrm>
          <a:off x="1955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497" name="正方形/長方形 4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498" name="テキスト ボックス 4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499" name="直線コネクタ 4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500" name="直線コネクタ 4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501" name="テキスト ボックス 5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502" name="直線コネクタ 5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503" name="テキスト ボックス 50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504" name="直線コネクタ 5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505" name="テキスト ボックス 50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506" name="直線コネクタ 5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507" name="テキスト ボックス 50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508" name="直線コネクタ 5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509" name="テキスト ボックス 50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5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41</xdr:row>
      <xdr:rowOff>80027</xdr:rowOff>
    </xdr:from>
    <xdr:ext cx="762000" cy="259045"/>
    <xdr:sp macro="" textlink="">
      <xdr:nvSpPr>
        <xdr:cNvPr id="511" name="テキスト ボックス 51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512" name="テキスト ボックス 51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513" name="テキスト ボックス 51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514" name="テキスト ボックス 51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515" name="テキスト ボックス 51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516" name="楕円 515"/>
        <xdr:cNvSpPr/>
      </xdr:nvSpPr>
      <xdr:spPr>
        <a:xfrm>
          <a:off x="221107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110896</xdr:rowOff>
    </xdr:from>
    <xdr:to>
      <xdr:col>116</xdr:col>
      <xdr:colOff>63500</xdr:colOff>
      <xdr:row>38</xdr:row>
      <xdr:rowOff>117754</xdr:rowOff>
    </xdr:to>
    <xdr:cxnSp macro="">
      <xdr:nvCxnSpPr>
        <xdr:cNvPr id="517" name="直線コネクタ 516"/>
        <xdr:cNvCxnSpPr/>
      </xdr:nvCxnSpPr>
      <xdr:spPr>
        <a:xfrm flipV="1">
          <a:off x="21323300" y="662599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133773</xdr:rowOff>
    </xdr:from>
    <xdr:ext cx="313932" cy="259045"/>
    <xdr:sp macro="" textlink="">
      <xdr:nvSpPr>
        <xdr:cNvPr id="518" name="投資及び出資金該当値テキスト"/>
        <xdr:cNvSpPr txBox="1"/>
      </xdr:nvSpPr>
      <xdr:spPr>
        <a:xfrm>
          <a:off x="22212300" y="6477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66954</xdr:rowOff>
    </xdr:from>
    <xdr:to>
      <xdr:col>112</xdr:col>
      <xdr:colOff>38100</xdr:colOff>
      <xdr:row>38</xdr:row>
      <xdr:rowOff>168554</xdr:rowOff>
    </xdr:to>
    <xdr:sp macro="" textlink="">
      <xdr:nvSpPr>
        <xdr:cNvPr id="519" name="楕円 518"/>
        <xdr:cNvSpPr/>
      </xdr:nvSpPr>
      <xdr:spPr>
        <a:xfrm>
          <a:off x="21272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111354</xdr:rowOff>
    </xdr:from>
    <xdr:to>
      <xdr:col>111</xdr:col>
      <xdr:colOff>177800</xdr:colOff>
      <xdr:row>38</xdr:row>
      <xdr:rowOff>117754</xdr:rowOff>
    </xdr:to>
    <xdr:cxnSp macro="">
      <xdr:nvCxnSpPr>
        <xdr:cNvPr id="520" name="直線コネクタ 519"/>
        <xdr:cNvCxnSpPr/>
      </xdr:nvCxnSpPr>
      <xdr:spPr>
        <a:xfrm>
          <a:off x="20434300" y="6626454"/>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111</xdr:col>
      <xdr:colOff>20833</xdr:colOff>
      <xdr:row>37</xdr:row>
      <xdr:rowOff>13631</xdr:rowOff>
    </xdr:from>
    <xdr:ext cx="313932" cy="259045"/>
    <xdr:sp macro="" textlink="">
      <xdr:nvSpPr>
        <xdr:cNvPr id="521" name="テキスト ボックス 520"/>
        <xdr:cNvSpPr txBox="1"/>
      </xdr:nvSpPr>
      <xdr:spPr>
        <a:xfrm>
          <a:off x="21166333" y="6357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60554</xdr:rowOff>
    </xdr:from>
    <xdr:to>
      <xdr:col>107</xdr:col>
      <xdr:colOff>101600</xdr:colOff>
      <xdr:row>38</xdr:row>
      <xdr:rowOff>162154</xdr:rowOff>
    </xdr:to>
    <xdr:sp macro="" textlink="">
      <xdr:nvSpPr>
        <xdr:cNvPr id="522" name="楕円 521"/>
        <xdr:cNvSpPr/>
      </xdr:nvSpPr>
      <xdr:spPr>
        <a:xfrm>
          <a:off x="20383500" y="65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75692</xdr:rowOff>
    </xdr:from>
    <xdr:to>
      <xdr:col>107</xdr:col>
      <xdr:colOff>50800</xdr:colOff>
      <xdr:row>38</xdr:row>
      <xdr:rowOff>111354</xdr:rowOff>
    </xdr:to>
    <xdr:cxnSp macro="">
      <xdr:nvCxnSpPr>
        <xdr:cNvPr id="523" name="直線コネクタ 522"/>
        <xdr:cNvCxnSpPr/>
      </xdr:nvCxnSpPr>
      <xdr:spPr>
        <a:xfrm>
          <a:off x="19545300" y="6590792"/>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84333</xdr:colOff>
      <xdr:row>38</xdr:row>
      <xdr:rowOff>153281</xdr:rowOff>
    </xdr:from>
    <xdr:ext cx="313932" cy="259045"/>
    <xdr:sp macro="" textlink="">
      <xdr:nvSpPr>
        <xdr:cNvPr id="524" name="テキスト ボックス 523"/>
        <xdr:cNvSpPr txBox="1"/>
      </xdr:nvSpPr>
      <xdr:spPr>
        <a:xfrm>
          <a:off x="20277333" y="6668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24892</xdr:rowOff>
    </xdr:from>
    <xdr:to>
      <xdr:col>102</xdr:col>
      <xdr:colOff>165100</xdr:colOff>
      <xdr:row>38</xdr:row>
      <xdr:rowOff>126492</xdr:rowOff>
    </xdr:to>
    <xdr:sp macro="" textlink="">
      <xdr:nvSpPr>
        <xdr:cNvPr id="525" name="楕円 524"/>
        <xdr:cNvSpPr/>
      </xdr:nvSpPr>
      <xdr:spPr>
        <a:xfrm>
          <a:off x="19494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45974</xdr:rowOff>
    </xdr:from>
    <xdr:to>
      <xdr:col>102</xdr:col>
      <xdr:colOff>114300</xdr:colOff>
      <xdr:row>38</xdr:row>
      <xdr:rowOff>75692</xdr:rowOff>
    </xdr:to>
    <xdr:cxnSp macro="">
      <xdr:nvCxnSpPr>
        <xdr:cNvPr id="526" name="直線コネクタ 525"/>
        <xdr:cNvCxnSpPr/>
      </xdr:nvCxnSpPr>
      <xdr:spPr>
        <a:xfrm>
          <a:off x="18656300" y="656107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115517</xdr:colOff>
      <xdr:row>38</xdr:row>
      <xdr:rowOff>117619</xdr:rowOff>
    </xdr:from>
    <xdr:ext cx="378565" cy="259045"/>
    <xdr:sp macro="" textlink="">
      <xdr:nvSpPr>
        <xdr:cNvPr id="527" name="テキスト ボックス 526"/>
        <xdr:cNvSpPr txBox="1"/>
      </xdr:nvSpPr>
      <xdr:spPr>
        <a:xfrm>
          <a:off x="19356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166624</xdr:rowOff>
    </xdr:from>
    <xdr:to>
      <xdr:col>98</xdr:col>
      <xdr:colOff>38100</xdr:colOff>
      <xdr:row>38</xdr:row>
      <xdr:rowOff>96774</xdr:rowOff>
    </xdr:to>
    <xdr:sp macro="" textlink="">
      <xdr:nvSpPr>
        <xdr:cNvPr id="528" name="楕円 527"/>
        <xdr:cNvSpPr/>
      </xdr:nvSpPr>
      <xdr:spPr>
        <a:xfrm>
          <a:off x="18605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87901</xdr:rowOff>
    </xdr:from>
    <xdr:ext cx="378565" cy="259045"/>
    <xdr:sp macro="" textlink="">
      <xdr:nvSpPr>
        <xdr:cNvPr id="529" name="テキスト ボックス 528"/>
        <xdr:cNvSpPr txBox="1"/>
      </xdr:nvSpPr>
      <xdr:spPr>
        <a:xfrm>
          <a:off x="18467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530" name="正方形/長方形 52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0</xdr:colOff>
      <xdr:row>45</xdr:row>
      <xdr:rowOff>57150</xdr:rowOff>
    </xdr:from>
    <xdr:to>
      <xdr:col>104</xdr:col>
      <xdr:colOff>0</xdr:colOff>
      <xdr:row>46</xdr:row>
      <xdr:rowOff>139700</xdr:rowOff>
    </xdr:to>
    <xdr:sp macro="" textlink="">
      <xdr:nvSpPr>
        <xdr:cNvPr id="531" name="正方形/長方形 530"/>
        <xdr:cNvSpPr/>
      </xdr:nvSpPr>
      <xdr:spPr>
        <a:xfrm>
          <a:off x="1828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46</xdr:row>
      <xdr:rowOff>88900</xdr:rowOff>
    </xdr:from>
    <xdr:to>
      <xdr:col>104</xdr:col>
      <xdr:colOff>0</xdr:colOff>
      <xdr:row>48</xdr:row>
      <xdr:rowOff>0</xdr:rowOff>
    </xdr:to>
    <xdr:sp macro="" textlink="">
      <xdr:nvSpPr>
        <xdr:cNvPr id="532" name="正方形/長方形 531"/>
        <xdr:cNvSpPr/>
      </xdr:nvSpPr>
      <xdr:spPr>
        <a:xfrm>
          <a:off x="1828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45</xdr:row>
      <xdr:rowOff>57150</xdr:rowOff>
    </xdr:from>
    <xdr:to>
      <xdr:col>110</xdr:col>
      <xdr:colOff>127000</xdr:colOff>
      <xdr:row>46</xdr:row>
      <xdr:rowOff>139700</xdr:rowOff>
    </xdr:to>
    <xdr:sp macro="" textlink="">
      <xdr:nvSpPr>
        <xdr:cNvPr id="533" name="正方形/長方形 532"/>
        <xdr:cNvSpPr/>
      </xdr:nvSpPr>
      <xdr:spPr>
        <a:xfrm>
          <a:off x="1955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46</xdr:row>
      <xdr:rowOff>88900</xdr:rowOff>
    </xdr:from>
    <xdr:to>
      <xdr:col>110</xdr:col>
      <xdr:colOff>127000</xdr:colOff>
      <xdr:row>48</xdr:row>
      <xdr:rowOff>0</xdr:rowOff>
    </xdr:to>
    <xdr:sp macro="" textlink="">
      <xdr:nvSpPr>
        <xdr:cNvPr id="534" name="正方形/長方形 533"/>
        <xdr:cNvSpPr/>
      </xdr:nvSpPr>
      <xdr:spPr>
        <a:xfrm>
          <a:off x="1955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535" name="正方形/長方形 53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536" name="テキスト ボックス 53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537" name="直線コネクタ 53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538" name="直線コネクタ 53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539" name="テキスト ボックス 53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540" name="直線コネクタ 53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541" name="テキスト ボックス 54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542" name="直線コネクタ 54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543" name="テキスト ボックス 54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544" name="直線コネクタ 54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545" name="テキスト ボックス 54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546" name="直線コネクタ 54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92727</xdr:rowOff>
    </xdr:from>
    <xdr:ext cx="467179" cy="259045"/>
    <xdr:sp macro="" textlink="">
      <xdr:nvSpPr>
        <xdr:cNvPr id="547" name="テキスト ボックス 546"/>
        <xdr:cNvSpPr txBox="1"/>
      </xdr:nvSpPr>
      <xdr:spPr>
        <a:xfrm>
          <a:off x="17820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548" name="直線コネクタ 54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549" name="テキスト ボックス 54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55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61</xdr:row>
      <xdr:rowOff>80027</xdr:rowOff>
    </xdr:from>
    <xdr:ext cx="762000" cy="259045"/>
    <xdr:sp macro="" textlink="">
      <xdr:nvSpPr>
        <xdr:cNvPr id="551" name="テキスト ボックス 55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552" name="テキスト ボックス 55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553" name="テキスト ボックス 55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554" name="テキスト ボックス 55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555" name="テキスト ボックス 55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142811</xdr:rowOff>
    </xdr:from>
    <xdr:to>
      <xdr:col>116</xdr:col>
      <xdr:colOff>114300</xdr:colOff>
      <xdr:row>58</xdr:row>
      <xdr:rowOff>72961</xdr:rowOff>
    </xdr:to>
    <xdr:sp macro="" textlink="">
      <xdr:nvSpPr>
        <xdr:cNvPr id="556" name="楕円 555"/>
        <xdr:cNvSpPr/>
      </xdr:nvSpPr>
      <xdr:spPr>
        <a:xfrm>
          <a:off x="22110700" y="99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22161</xdr:rowOff>
    </xdr:from>
    <xdr:to>
      <xdr:col>116</xdr:col>
      <xdr:colOff>63500</xdr:colOff>
      <xdr:row>58</xdr:row>
      <xdr:rowOff>33782</xdr:rowOff>
    </xdr:to>
    <xdr:cxnSp macro="">
      <xdr:nvCxnSpPr>
        <xdr:cNvPr id="557" name="直線コネクタ 556"/>
        <xdr:cNvCxnSpPr/>
      </xdr:nvCxnSpPr>
      <xdr:spPr>
        <a:xfrm flipV="1">
          <a:off x="21323300" y="9966261"/>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45038</xdr:rowOff>
    </xdr:from>
    <xdr:ext cx="469744" cy="259045"/>
    <xdr:sp macro="" textlink="">
      <xdr:nvSpPr>
        <xdr:cNvPr id="558" name="貸付金該当値テキスト"/>
        <xdr:cNvSpPr txBox="1"/>
      </xdr:nvSpPr>
      <xdr:spPr>
        <a:xfrm>
          <a:off x="22212300" y="981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154432</xdr:rowOff>
    </xdr:from>
    <xdr:to>
      <xdr:col>112</xdr:col>
      <xdr:colOff>38100</xdr:colOff>
      <xdr:row>58</xdr:row>
      <xdr:rowOff>84582</xdr:rowOff>
    </xdr:to>
    <xdr:sp macro="" textlink="">
      <xdr:nvSpPr>
        <xdr:cNvPr id="559" name="楕円 558"/>
        <xdr:cNvSpPr/>
      </xdr:nvSpPr>
      <xdr:spPr>
        <a:xfrm>
          <a:off x="21272500" y="992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33782</xdr:rowOff>
    </xdr:from>
    <xdr:to>
      <xdr:col>111</xdr:col>
      <xdr:colOff>177800</xdr:colOff>
      <xdr:row>58</xdr:row>
      <xdr:rowOff>36449</xdr:rowOff>
    </xdr:to>
    <xdr:cxnSp macro="">
      <xdr:nvCxnSpPr>
        <xdr:cNvPr id="560" name="直線コネクタ 559"/>
        <xdr:cNvCxnSpPr/>
      </xdr:nvCxnSpPr>
      <xdr:spPr>
        <a:xfrm flipV="1">
          <a:off x="20434300" y="997788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179017</xdr:colOff>
      <xdr:row>56</xdr:row>
      <xdr:rowOff>101109</xdr:rowOff>
    </xdr:from>
    <xdr:ext cx="378565" cy="259045"/>
    <xdr:sp macro="" textlink="">
      <xdr:nvSpPr>
        <xdr:cNvPr id="561" name="テキスト ボックス 560"/>
        <xdr:cNvSpPr txBox="1"/>
      </xdr:nvSpPr>
      <xdr:spPr>
        <a:xfrm>
          <a:off x="21134017" y="9702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157099</xdr:rowOff>
    </xdr:from>
    <xdr:to>
      <xdr:col>107</xdr:col>
      <xdr:colOff>101600</xdr:colOff>
      <xdr:row>58</xdr:row>
      <xdr:rowOff>87249</xdr:rowOff>
    </xdr:to>
    <xdr:sp macro="" textlink="">
      <xdr:nvSpPr>
        <xdr:cNvPr id="562" name="楕円 561"/>
        <xdr:cNvSpPr/>
      </xdr:nvSpPr>
      <xdr:spPr>
        <a:xfrm>
          <a:off x="20383500" y="99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36449</xdr:rowOff>
    </xdr:from>
    <xdr:to>
      <xdr:col>107</xdr:col>
      <xdr:colOff>50800</xdr:colOff>
      <xdr:row>58</xdr:row>
      <xdr:rowOff>60071</xdr:rowOff>
    </xdr:to>
    <xdr:cxnSp macro="">
      <xdr:nvCxnSpPr>
        <xdr:cNvPr id="563" name="直線コネクタ 562"/>
        <xdr:cNvCxnSpPr/>
      </xdr:nvCxnSpPr>
      <xdr:spPr>
        <a:xfrm flipV="1">
          <a:off x="19545300" y="9980549"/>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52017</xdr:colOff>
      <xdr:row>58</xdr:row>
      <xdr:rowOff>78376</xdr:rowOff>
    </xdr:from>
    <xdr:ext cx="378565" cy="259045"/>
    <xdr:sp macro="" textlink="">
      <xdr:nvSpPr>
        <xdr:cNvPr id="564" name="テキスト ボックス 563"/>
        <xdr:cNvSpPr txBox="1"/>
      </xdr:nvSpPr>
      <xdr:spPr>
        <a:xfrm>
          <a:off x="20245017" y="10022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9271</xdr:rowOff>
    </xdr:from>
    <xdr:to>
      <xdr:col>102</xdr:col>
      <xdr:colOff>165100</xdr:colOff>
      <xdr:row>58</xdr:row>
      <xdr:rowOff>110871</xdr:rowOff>
    </xdr:to>
    <xdr:sp macro="" textlink="">
      <xdr:nvSpPr>
        <xdr:cNvPr id="565" name="楕円 564"/>
        <xdr:cNvSpPr/>
      </xdr:nvSpPr>
      <xdr:spPr>
        <a:xfrm>
          <a:off x="19494500" y="99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60071</xdr:rowOff>
    </xdr:from>
    <xdr:to>
      <xdr:col>102</xdr:col>
      <xdr:colOff>114300</xdr:colOff>
      <xdr:row>58</xdr:row>
      <xdr:rowOff>79693</xdr:rowOff>
    </xdr:to>
    <xdr:cxnSp macro="">
      <xdr:nvCxnSpPr>
        <xdr:cNvPr id="566" name="直線コネクタ 565"/>
        <xdr:cNvCxnSpPr/>
      </xdr:nvCxnSpPr>
      <xdr:spPr>
        <a:xfrm flipV="1">
          <a:off x="18656300" y="10004171"/>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115517</xdr:colOff>
      <xdr:row>58</xdr:row>
      <xdr:rowOff>101998</xdr:rowOff>
    </xdr:from>
    <xdr:ext cx="378565" cy="259045"/>
    <xdr:sp macro="" textlink="">
      <xdr:nvSpPr>
        <xdr:cNvPr id="567" name="テキスト ボックス 566"/>
        <xdr:cNvSpPr txBox="1"/>
      </xdr:nvSpPr>
      <xdr:spPr>
        <a:xfrm>
          <a:off x="19356017" y="10046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28893</xdr:rowOff>
    </xdr:from>
    <xdr:to>
      <xdr:col>98</xdr:col>
      <xdr:colOff>38100</xdr:colOff>
      <xdr:row>58</xdr:row>
      <xdr:rowOff>130493</xdr:rowOff>
    </xdr:to>
    <xdr:sp macro="" textlink="">
      <xdr:nvSpPr>
        <xdr:cNvPr id="568" name="楕円 567"/>
        <xdr:cNvSpPr/>
      </xdr:nvSpPr>
      <xdr:spPr>
        <a:xfrm>
          <a:off x="18605500" y="997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121620</xdr:rowOff>
    </xdr:from>
    <xdr:ext cx="378565" cy="259045"/>
    <xdr:sp macro="" textlink="">
      <xdr:nvSpPr>
        <xdr:cNvPr id="569" name="テキスト ボックス 568"/>
        <xdr:cNvSpPr txBox="1"/>
      </xdr:nvSpPr>
      <xdr:spPr>
        <a:xfrm>
          <a:off x="18467017" y="10065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570" name="正方形/長方形 56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0</xdr:colOff>
      <xdr:row>65</xdr:row>
      <xdr:rowOff>57150</xdr:rowOff>
    </xdr:from>
    <xdr:to>
      <xdr:col>104</xdr:col>
      <xdr:colOff>0</xdr:colOff>
      <xdr:row>66</xdr:row>
      <xdr:rowOff>139700</xdr:rowOff>
    </xdr:to>
    <xdr:sp macro="" textlink="">
      <xdr:nvSpPr>
        <xdr:cNvPr id="571" name="正方形/長方形 570"/>
        <xdr:cNvSpPr/>
      </xdr:nvSpPr>
      <xdr:spPr>
        <a:xfrm>
          <a:off x="1828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66</xdr:row>
      <xdr:rowOff>88900</xdr:rowOff>
    </xdr:from>
    <xdr:to>
      <xdr:col>104</xdr:col>
      <xdr:colOff>0</xdr:colOff>
      <xdr:row>68</xdr:row>
      <xdr:rowOff>0</xdr:rowOff>
    </xdr:to>
    <xdr:sp macro="" textlink="">
      <xdr:nvSpPr>
        <xdr:cNvPr id="572" name="正方形/長方形 571"/>
        <xdr:cNvSpPr/>
      </xdr:nvSpPr>
      <xdr:spPr>
        <a:xfrm>
          <a:off x="1828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65</xdr:row>
      <xdr:rowOff>57150</xdr:rowOff>
    </xdr:from>
    <xdr:to>
      <xdr:col>110</xdr:col>
      <xdr:colOff>127000</xdr:colOff>
      <xdr:row>66</xdr:row>
      <xdr:rowOff>139700</xdr:rowOff>
    </xdr:to>
    <xdr:sp macro="" textlink="">
      <xdr:nvSpPr>
        <xdr:cNvPr id="573" name="正方形/長方形 572"/>
        <xdr:cNvSpPr/>
      </xdr:nvSpPr>
      <xdr:spPr>
        <a:xfrm>
          <a:off x="1955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66</xdr:row>
      <xdr:rowOff>88900</xdr:rowOff>
    </xdr:from>
    <xdr:to>
      <xdr:col>110</xdr:col>
      <xdr:colOff>127000</xdr:colOff>
      <xdr:row>68</xdr:row>
      <xdr:rowOff>0</xdr:rowOff>
    </xdr:to>
    <xdr:sp macro="" textlink="">
      <xdr:nvSpPr>
        <xdr:cNvPr id="574" name="正方形/長方形 573"/>
        <xdr:cNvSpPr/>
      </xdr:nvSpPr>
      <xdr:spPr>
        <a:xfrm>
          <a:off x="1955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575" name="正方形/長方形 57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576" name="テキスト ボックス 57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577" name="直線コネクタ 57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578" name="テキスト ボックス 57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579" name="直線コネクタ 57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580" name="テキスト ボックス 57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581" name="直線コネクタ 58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582" name="テキスト ボックス 58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583" name="直線コネクタ 58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584" name="テキスト ボックス 58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585" name="直線コネクタ 58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586" name="テキスト ボックス 58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587" name="直線コネクタ 58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588" name="テキスト ボックス 58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589" name="直線コネクタ 58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590" name="テキスト ボックス 58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59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81</xdr:row>
      <xdr:rowOff>80027</xdr:rowOff>
    </xdr:from>
    <xdr:ext cx="762000" cy="259045"/>
    <xdr:sp macro="" textlink="">
      <xdr:nvSpPr>
        <xdr:cNvPr id="592" name="テキスト ボックス 59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593" name="テキスト ボックス 59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594" name="テキスト ボックス 59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595" name="テキスト ボックス 59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596" name="テキスト ボックス 59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144272</xdr:rowOff>
    </xdr:from>
    <xdr:to>
      <xdr:col>116</xdr:col>
      <xdr:colOff>114300</xdr:colOff>
      <xdr:row>74</xdr:row>
      <xdr:rowOff>74422</xdr:rowOff>
    </xdr:to>
    <xdr:sp macro="" textlink="">
      <xdr:nvSpPr>
        <xdr:cNvPr id="597" name="楕円 596"/>
        <xdr:cNvSpPr/>
      </xdr:nvSpPr>
      <xdr:spPr>
        <a:xfrm>
          <a:off x="22110700" y="126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71</xdr:row>
      <xdr:rowOff>104648</xdr:rowOff>
    </xdr:from>
    <xdr:to>
      <xdr:col>116</xdr:col>
      <xdr:colOff>63500</xdr:colOff>
      <xdr:row>74</xdr:row>
      <xdr:rowOff>23622</xdr:rowOff>
    </xdr:to>
    <xdr:cxnSp macro="">
      <xdr:nvCxnSpPr>
        <xdr:cNvPr id="598" name="直線コネクタ 597"/>
        <xdr:cNvCxnSpPr/>
      </xdr:nvCxnSpPr>
      <xdr:spPr>
        <a:xfrm>
          <a:off x="21323300" y="12277598"/>
          <a:ext cx="838200" cy="43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46499</xdr:rowOff>
    </xdr:from>
    <xdr:ext cx="534377" cy="259045"/>
    <xdr:sp macro="" textlink="">
      <xdr:nvSpPr>
        <xdr:cNvPr id="599" name="繰出金該当値テキスト"/>
        <xdr:cNvSpPr txBox="1"/>
      </xdr:nvSpPr>
      <xdr:spPr>
        <a:xfrm>
          <a:off x="22212300" y="1256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53848</xdr:rowOff>
    </xdr:from>
    <xdr:to>
      <xdr:col>112</xdr:col>
      <xdr:colOff>38100</xdr:colOff>
      <xdr:row>71</xdr:row>
      <xdr:rowOff>155448</xdr:rowOff>
    </xdr:to>
    <xdr:sp macro="" textlink="">
      <xdr:nvSpPr>
        <xdr:cNvPr id="600" name="楕円 599"/>
        <xdr:cNvSpPr/>
      </xdr:nvSpPr>
      <xdr:spPr>
        <a:xfrm>
          <a:off x="21272500" y="1222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104648</xdr:rowOff>
    </xdr:from>
    <xdr:to>
      <xdr:col>111</xdr:col>
      <xdr:colOff>177800</xdr:colOff>
      <xdr:row>73</xdr:row>
      <xdr:rowOff>52197</xdr:rowOff>
    </xdr:to>
    <xdr:cxnSp macro="">
      <xdr:nvCxnSpPr>
        <xdr:cNvPr id="601" name="直線コネクタ 600"/>
        <xdr:cNvCxnSpPr/>
      </xdr:nvCxnSpPr>
      <xdr:spPr>
        <a:xfrm flipV="1">
          <a:off x="20434300" y="12277598"/>
          <a:ext cx="889000" cy="29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101111</xdr:colOff>
      <xdr:row>70</xdr:row>
      <xdr:rowOff>525</xdr:rowOff>
    </xdr:from>
    <xdr:ext cx="534377" cy="259045"/>
    <xdr:sp macro="" textlink="">
      <xdr:nvSpPr>
        <xdr:cNvPr id="602" name="テキスト ボックス 601"/>
        <xdr:cNvSpPr txBox="1"/>
      </xdr:nvSpPr>
      <xdr:spPr>
        <a:xfrm>
          <a:off x="21056111" y="1200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1397</xdr:rowOff>
    </xdr:from>
    <xdr:to>
      <xdr:col>107</xdr:col>
      <xdr:colOff>101600</xdr:colOff>
      <xdr:row>73</xdr:row>
      <xdr:rowOff>102997</xdr:rowOff>
    </xdr:to>
    <xdr:sp macro="" textlink="">
      <xdr:nvSpPr>
        <xdr:cNvPr id="603" name="楕円 602"/>
        <xdr:cNvSpPr/>
      </xdr:nvSpPr>
      <xdr:spPr>
        <a:xfrm>
          <a:off x="20383500" y="1251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73</xdr:row>
      <xdr:rowOff>52197</xdr:rowOff>
    </xdr:from>
    <xdr:to>
      <xdr:col>107</xdr:col>
      <xdr:colOff>50800</xdr:colOff>
      <xdr:row>77</xdr:row>
      <xdr:rowOff>888</xdr:rowOff>
    </xdr:to>
    <xdr:cxnSp macro="">
      <xdr:nvCxnSpPr>
        <xdr:cNvPr id="604" name="直線コネクタ 603"/>
        <xdr:cNvCxnSpPr/>
      </xdr:nvCxnSpPr>
      <xdr:spPr>
        <a:xfrm flipV="1">
          <a:off x="19545300" y="12568047"/>
          <a:ext cx="889000" cy="63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105</xdr:col>
      <xdr:colOff>164611</xdr:colOff>
      <xdr:row>73</xdr:row>
      <xdr:rowOff>94124</xdr:rowOff>
    </xdr:from>
    <xdr:ext cx="534377" cy="259045"/>
    <xdr:sp macro="" textlink="">
      <xdr:nvSpPr>
        <xdr:cNvPr id="605" name="テキスト ボックス 604"/>
        <xdr:cNvSpPr txBox="1"/>
      </xdr:nvSpPr>
      <xdr:spPr>
        <a:xfrm>
          <a:off x="20167111" y="1260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121538</xdr:rowOff>
    </xdr:from>
    <xdr:to>
      <xdr:col>102</xdr:col>
      <xdr:colOff>165100</xdr:colOff>
      <xdr:row>77</xdr:row>
      <xdr:rowOff>51688</xdr:rowOff>
    </xdr:to>
    <xdr:sp macro="" textlink="">
      <xdr:nvSpPr>
        <xdr:cNvPr id="606" name="楕円 605"/>
        <xdr:cNvSpPr/>
      </xdr:nvSpPr>
      <xdr:spPr>
        <a:xfrm>
          <a:off x="19494500" y="1315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888</xdr:rowOff>
    </xdr:from>
    <xdr:to>
      <xdr:col>102</xdr:col>
      <xdr:colOff>114300</xdr:colOff>
      <xdr:row>78</xdr:row>
      <xdr:rowOff>36703</xdr:rowOff>
    </xdr:to>
    <xdr:cxnSp macro="">
      <xdr:nvCxnSpPr>
        <xdr:cNvPr id="607" name="直線コネクタ 606"/>
        <xdr:cNvCxnSpPr/>
      </xdr:nvCxnSpPr>
      <xdr:spPr>
        <a:xfrm flipV="1">
          <a:off x="18656300" y="13202538"/>
          <a:ext cx="889000" cy="20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37611</xdr:colOff>
      <xdr:row>75</xdr:row>
      <xdr:rowOff>68216</xdr:rowOff>
    </xdr:from>
    <xdr:ext cx="534377" cy="259045"/>
    <xdr:sp macro="" textlink="">
      <xdr:nvSpPr>
        <xdr:cNvPr id="608" name="テキスト ボックス 607"/>
        <xdr:cNvSpPr txBox="1"/>
      </xdr:nvSpPr>
      <xdr:spPr>
        <a:xfrm>
          <a:off x="19278111" y="1292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157353</xdr:rowOff>
    </xdr:from>
    <xdr:to>
      <xdr:col>98</xdr:col>
      <xdr:colOff>38100</xdr:colOff>
      <xdr:row>78</xdr:row>
      <xdr:rowOff>87503</xdr:rowOff>
    </xdr:to>
    <xdr:sp macro="" textlink="">
      <xdr:nvSpPr>
        <xdr:cNvPr id="609" name="楕円 608"/>
        <xdr:cNvSpPr/>
      </xdr:nvSpPr>
      <xdr:spPr>
        <a:xfrm>
          <a:off x="18605500" y="133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104030</xdr:rowOff>
    </xdr:from>
    <xdr:ext cx="534377" cy="259045"/>
    <xdr:sp macro="" textlink="">
      <xdr:nvSpPr>
        <xdr:cNvPr id="610" name="テキスト ボックス 609"/>
        <xdr:cNvSpPr txBox="1"/>
      </xdr:nvSpPr>
      <xdr:spPr>
        <a:xfrm>
          <a:off x="18389111" y="131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611" name="正方形/長方形 61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0</xdr:colOff>
      <xdr:row>85</xdr:row>
      <xdr:rowOff>57150</xdr:rowOff>
    </xdr:from>
    <xdr:to>
      <xdr:col>104</xdr:col>
      <xdr:colOff>0</xdr:colOff>
      <xdr:row>86</xdr:row>
      <xdr:rowOff>139700</xdr:rowOff>
    </xdr:to>
    <xdr:sp macro="" textlink="">
      <xdr:nvSpPr>
        <xdr:cNvPr id="612" name="正方形/長方形 611"/>
        <xdr:cNvSpPr/>
      </xdr:nvSpPr>
      <xdr:spPr>
        <a:xfrm>
          <a:off x="1828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86</xdr:row>
      <xdr:rowOff>88900</xdr:rowOff>
    </xdr:from>
    <xdr:to>
      <xdr:col>104</xdr:col>
      <xdr:colOff>0</xdr:colOff>
      <xdr:row>88</xdr:row>
      <xdr:rowOff>0</xdr:rowOff>
    </xdr:to>
    <xdr:sp macro="" textlink="">
      <xdr:nvSpPr>
        <xdr:cNvPr id="613" name="正方形/長方形 612"/>
        <xdr:cNvSpPr/>
      </xdr:nvSpPr>
      <xdr:spPr>
        <a:xfrm>
          <a:off x="1828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85</xdr:row>
      <xdr:rowOff>57150</xdr:rowOff>
    </xdr:from>
    <xdr:to>
      <xdr:col>110</xdr:col>
      <xdr:colOff>127000</xdr:colOff>
      <xdr:row>86</xdr:row>
      <xdr:rowOff>139700</xdr:rowOff>
    </xdr:to>
    <xdr:sp macro="" textlink="">
      <xdr:nvSpPr>
        <xdr:cNvPr id="614" name="正方形/長方形 613"/>
        <xdr:cNvSpPr/>
      </xdr:nvSpPr>
      <xdr:spPr>
        <a:xfrm>
          <a:off x="1955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86</xdr:row>
      <xdr:rowOff>88900</xdr:rowOff>
    </xdr:from>
    <xdr:to>
      <xdr:col>110</xdr:col>
      <xdr:colOff>127000</xdr:colOff>
      <xdr:row>88</xdr:row>
      <xdr:rowOff>0</xdr:rowOff>
    </xdr:to>
    <xdr:sp macro="" textlink="">
      <xdr:nvSpPr>
        <xdr:cNvPr id="615" name="正方形/長方形 614"/>
        <xdr:cNvSpPr/>
      </xdr:nvSpPr>
      <xdr:spPr>
        <a:xfrm>
          <a:off x="1955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616" name="正方形/長方形 61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617" name="テキスト ボックス 61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618" name="直線コネクタ 61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619" name="直線コネクタ 61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620" name="テキスト ボックス 61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621" name="直線コネクタ 62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622" name="テキスト ボックス 62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62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101</xdr:row>
      <xdr:rowOff>80027</xdr:rowOff>
    </xdr:from>
    <xdr:ext cx="762000" cy="259045"/>
    <xdr:sp macro="" textlink="">
      <xdr:nvSpPr>
        <xdr:cNvPr id="624" name="テキスト ボックス 6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625" name="テキスト ボックス 6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626" name="テキスト ボックス 6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627" name="テキスト ボックス 6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628" name="テキスト ボックス 6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629" name="楕円 6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94</xdr:row>
      <xdr:rowOff>139700</xdr:rowOff>
    </xdr:from>
    <xdr:to>
      <xdr:col>116</xdr:col>
      <xdr:colOff>63500</xdr:colOff>
      <xdr:row>94</xdr:row>
      <xdr:rowOff>139700</xdr:rowOff>
    </xdr:to>
    <xdr:cxnSp macro="">
      <xdr:nvCxnSpPr>
        <xdr:cNvPr id="630" name="直線コネクタ 62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162577</xdr:rowOff>
    </xdr:from>
    <xdr:ext cx="249299" cy="259045"/>
    <xdr:sp macro="" textlink="">
      <xdr:nvSpPr>
        <xdr:cNvPr id="631" name="前年度繰上充用金該当値テキスト"/>
        <xdr:cNvSpPr txBox="1"/>
      </xdr:nvSpPr>
      <xdr:spPr>
        <a:xfrm>
          <a:off x="22212300" y="1610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632" name="楕円 6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633" name="直線コネクタ 63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111</xdr:col>
      <xdr:colOff>53150</xdr:colOff>
      <xdr:row>93</xdr:row>
      <xdr:rowOff>35577</xdr:rowOff>
    </xdr:from>
    <xdr:ext cx="249299" cy="259045"/>
    <xdr:sp macro="" textlink="">
      <xdr:nvSpPr>
        <xdr:cNvPr id="634" name="テキスト ボックス 6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635" name="楕円 6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94</xdr:row>
      <xdr:rowOff>139700</xdr:rowOff>
    </xdr:from>
    <xdr:to>
      <xdr:col>107</xdr:col>
      <xdr:colOff>50800</xdr:colOff>
      <xdr:row>94</xdr:row>
      <xdr:rowOff>139700</xdr:rowOff>
    </xdr:to>
    <xdr:cxnSp macro="">
      <xdr:nvCxnSpPr>
        <xdr:cNvPr id="636" name="直線コネクタ 63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116650</xdr:colOff>
      <xdr:row>93</xdr:row>
      <xdr:rowOff>35577</xdr:rowOff>
    </xdr:from>
    <xdr:ext cx="249299" cy="259045"/>
    <xdr:sp macro="" textlink="">
      <xdr:nvSpPr>
        <xdr:cNvPr id="637" name="テキスト ボックス 6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638" name="楕円 6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94</xdr:row>
      <xdr:rowOff>139700</xdr:rowOff>
    </xdr:from>
    <xdr:to>
      <xdr:col>102</xdr:col>
      <xdr:colOff>114300</xdr:colOff>
      <xdr:row>94</xdr:row>
      <xdr:rowOff>139700</xdr:rowOff>
    </xdr:to>
    <xdr:cxnSp macro="">
      <xdr:nvCxnSpPr>
        <xdr:cNvPr id="639" name="直線コネクタ 63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180150</xdr:colOff>
      <xdr:row>93</xdr:row>
      <xdr:rowOff>35577</xdr:rowOff>
    </xdr:from>
    <xdr:ext cx="249299" cy="259045"/>
    <xdr:sp macro="" textlink="">
      <xdr:nvSpPr>
        <xdr:cNvPr id="640" name="テキスト ボックス 6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641" name="楕円 6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642" name="テキスト ボックス 6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643" name="正方形/長方形 6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644" name="正方形/長方形 6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645" name="テキスト ボックス 6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384,117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71,971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67,042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％増加している。全国平均、茨城県平均と比較しても高い水準にあり、これは新中核病院整備にかかる補助金が増加していることが要因となっている。普通建設事業費については、住民一人当たり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33,807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48,566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ている。これは、スピカビル本庁舎等改修事業の終了等が要因となっている。全国平均、茨城県平均を下回っているものの、今後、新中核病院整備事業や道の駅整備事業といった大型建設事業が控えていること、また、公共施設等の適正な管理を行う必要があるため、事業の取捨選択を徹底していくことで、事業費の大幅な増加を防ぐことに努める。物件費について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39,500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42,784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％減少している。全国平均、茨城県平均ともに下回っている。これは、住民情報システム再構築事業等の減が要因となっている。積立金については、住民一人当たり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3,716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1,443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円と比較すると増加しているが、全国平均、茨城県平均ともに下回っている状況である。これは平成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年度のピーク時と比べると、財政調整基金及び減債基金にかかる積立金が減少していることが要因となっている。繰出金については、住民一人当たり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48,914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52,326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ている。しかしながら、全国平均、茨城県平均ともに上回っている状況である。これは国民健康保険特別会計・介護保険特別会計への繰出金が本年度は減少したものの、前年度まで年々増加傾向にあったことも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106,013
103,652
205.30
43,258,645
40,721,451
2,190,698
25,042,358
40,038,983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101600</xdr:rowOff>
    </xdr:from>
    <xdr:to>
      <xdr:col>67</xdr:col>
      <xdr:colOff>31750</xdr:colOff>
      <xdr:row>7</xdr:row>
      <xdr:rowOff>12700</xdr:rowOff>
    </xdr:to>
    <xdr:sp macro="" textlink="">
      <xdr:nvSpPr>
        <xdr:cNvPr id="19" name="正方形/長方形 18"/>
        <xdr:cNvSpPr/>
      </xdr:nvSpPr>
      <xdr:spPr>
        <a:xfrm>
          <a:off x="11334750" y="95885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114300</xdr:colOff>
      <xdr:row>6</xdr:row>
      <xdr:rowOff>38100</xdr:rowOff>
    </xdr:from>
    <xdr:to>
      <xdr:col>59</xdr:col>
      <xdr:colOff>114300</xdr:colOff>
      <xdr:row>6</xdr:row>
      <xdr:rowOff>38100</xdr:rowOff>
    </xdr:to>
    <xdr:cxnSp macro="">
      <xdr:nvCxnSpPr>
        <xdr:cNvPr id="20" name="直線コネクタ 19"/>
        <xdr:cNvCxnSpPr/>
      </xdr:nvCxnSpPr>
      <xdr:spPr>
        <a:xfrm>
          <a:off x="11163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165100</xdr:colOff>
      <xdr:row>5</xdr:row>
      <xdr:rowOff>165100</xdr:rowOff>
    </xdr:from>
    <xdr:to>
      <xdr:col>59</xdr:col>
      <xdr:colOff>76200</xdr:colOff>
      <xdr:row>6</xdr:row>
      <xdr:rowOff>95250</xdr:rowOff>
    </xdr:to>
    <xdr:sp macro="" textlink="">
      <xdr:nvSpPr>
        <xdr:cNvPr id="21" name="楕円 20"/>
        <xdr:cNvSpPr/>
      </xdr:nvSpPr>
      <xdr:spPr>
        <a:xfrm>
          <a:off x="11214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114300</xdr:rowOff>
    </xdr:from>
    <xdr:ext cx="8896666" cy="259045"/>
    <xdr:sp macro="" textlink="">
      <xdr:nvSpPr>
        <xdr:cNvPr id="22" name="テキスト ボックス 21"/>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23" name="テキスト ボックス 22"/>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24" name="テキスト ボックス 23"/>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25" name="正方形/長方形 24"/>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0</xdr:colOff>
      <xdr:row>25</xdr:row>
      <xdr:rowOff>57150</xdr:rowOff>
    </xdr:from>
    <xdr:to>
      <xdr:col>12</xdr:col>
      <xdr:colOff>0</xdr:colOff>
      <xdr:row>26</xdr:row>
      <xdr:rowOff>139700</xdr:rowOff>
    </xdr:to>
    <xdr:sp macro="" textlink="">
      <xdr:nvSpPr>
        <xdr:cNvPr id="26" name="正方形/長方形 25"/>
        <xdr:cNvSpPr/>
      </xdr:nvSpPr>
      <xdr:spPr>
        <a:xfrm>
          <a:off x="76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26</xdr:row>
      <xdr:rowOff>88900</xdr:rowOff>
    </xdr:from>
    <xdr:to>
      <xdr:col>12</xdr:col>
      <xdr:colOff>0</xdr:colOff>
      <xdr:row>28</xdr:row>
      <xdr:rowOff>0</xdr:rowOff>
    </xdr:to>
    <xdr:sp macro="" textlink="">
      <xdr:nvSpPr>
        <xdr:cNvPr id="27" name="正方形/長方形 26"/>
        <xdr:cNvSpPr/>
      </xdr:nvSpPr>
      <xdr:spPr>
        <a:xfrm>
          <a:off x="76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25</xdr:row>
      <xdr:rowOff>57150</xdr:rowOff>
    </xdr:from>
    <xdr:to>
      <xdr:col>18</xdr:col>
      <xdr:colOff>127000</xdr:colOff>
      <xdr:row>26</xdr:row>
      <xdr:rowOff>139700</xdr:rowOff>
    </xdr:to>
    <xdr:sp macro="" textlink="">
      <xdr:nvSpPr>
        <xdr:cNvPr id="28" name="正方形/長方形 27"/>
        <xdr:cNvSpPr/>
      </xdr:nvSpPr>
      <xdr:spPr>
        <a:xfrm>
          <a:off x="20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26</xdr:row>
      <xdr:rowOff>88900</xdr:rowOff>
    </xdr:from>
    <xdr:to>
      <xdr:col>18</xdr:col>
      <xdr:colOff>127000</xdr:colOff>
      <xdr:row>28</xdr:row>
      <xdr:rowOff>0</xdr:rowOff>
    </xdr:to>
    <xdr:sp macro="" textlink="">
      <xdr:nvSpPr>
        <xdr:cNvPr id="29" name="正方形/長方形 28"/>
        <xdr:cNvSpPr/>
      </xdr:nvSpPr>
      <xdr:spPr>
        <a:xfrm>
          <a:off x="20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0" name="正方形/長方形 29"/>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31" name="テキスト ボックス 30"/>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32" name="直線コネクタ 31"/>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33" name="テキスト ボックス 32"/>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34" name="直線コネクタ 33"/>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35" name="テキスト ボックス 34"/>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36" name="直線コネクタ 35"/>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37" name="テキスト ボックス 36"/>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38" name="直線コネクタ 37"/>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39" name="テキスト ボックス 38"/>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0" name="直線コネクタ 39"/>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1" name="テキスト ボックス 40"/>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42" name="直線コネクタ 41"/>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43" name="テキスト ボックス 42"/>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44" name="直線コネクタ 43"/>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45" name="テキスト ボックス 44"/>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6" name="直線コネクタ 4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47" name="テキスト ボックス 46"/>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48"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41</xdr:row>
      <xdr:rowOff>80027</xdr:rowOff>
    </xdr:from>
    <xdr:ext cx="762000" cy="259045"/>
    <xdr:sp macro="" textlink="">
      <xdr:nvSpPr>
        <xdr:cNvPr id="49" name="テキスト ボックス 4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50" name="テキスト ボックス 4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51" name="テキスト ボックス 5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52" name="テキスト ボックス 5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53" name="テキスト ボックス 5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18687</xdr:rowOff>
    </xdr:from>
    <xdr:to>
      <xdr:col>24</xdr:col>
      <xdr:colOff>114300</xdr:colOff>
      <xdr:row>31</xdr:row>
      <xdr:rowOff>120287</xdr:rowOff>
    </xdr:to>
    <xdr:sp macro="" textlink="">
      <xdr:nvSpPr>
        <xdr:cNvPr id="54" name="楕円 53"/>
        <xdr:cNvSpPr/>
      </xdr:nvSpPr>
      <xdr:spPr>
        <a:xfrm>
          <a:off x="4584700" y="533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31</xdr:row>
      <xdr:rowOff>69487</xdr:rowOff>
    </xdr:from>
    <xdr:to>
      <xdr:col>24</xdr:col>
      <xdr:colOff>63500</xdr:colOff>
      <xdr:row>32</xdr:row>
      <xdr:rowOff>41728</xdr:rowOff>
    </xdr:to>
    <xdr:cxnSp macro="">
      <xdr:nvCxnSpPr>
        <xdr:cNvPr id="55" name="直線コネクタ 54"/>
        <xdr:cNvCxnSpPr/>
      </xdr:nvCxnSpPr>
      <xdr:spPr>
        <a:xfrm flipV="1">
          <a:off x="3797300" y="5384437"/>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92364</xdr:rowOff>
    </xdr:from>
    <xdr:ext cx="469744" cy="259045"/>
    <xdr:sp macro="" textlink="">
      <xdr:nvSpPr>
        <xdr:cNvPr id="56" name="議会費該当値テキスト"/>
        <xdr:cNvSpPr txBox="1"/>
      </xdr:nvSpPr>
      <xdr:spPr>
        <a:xfrm>
          <a:off x="4686300" y="523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162378</xdr:rowOff>
    </xdr:from>
    <xdr:to>
      <xdr:col>20</xdr:col>
      <xdr:colOff>38100</xdr:colOff>
      <xdr:row>32</xdr:row>
      <xdr:rowOff>92528</xdr:rowOff>
    </xdr:to>
    <xdr:sp macro="" textlink="">
      <xdr:nvSpPr>
        <xdr:cNvPr id="57" name="楕円 56"/>
        <xdr:cNvSpPr/>
      </xdr:nvSpPr>
      <xdr:spPr>
        <a:xfrm>
          <a:off x="3746500" y="54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157661</xdr:rowOff>
    </xdr:from>
    <xdr:to>
      <xdr:col>19</xdr:col>
      <xdr:colOff>177800</xdr:colOff>
      <xdr:row>32</xdr:row>
      <xdr:rowOff>41728</xdr:rowOff>
    </xdr:to>
    <xdr:cxnSp macro="">
      <xdr:nvCxnSpPr>
        <xdr:cNvPr id="58" name="直線コネクタ 57"/>
        <xdr:cNvCxnSpPr/>
      </xdr:nvCxnSpPr>
      <xdr:spPr>
        <a:xfrm>
          <a:off x="2908300" y="547261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133428</xdr:colOff>
      <xdr:row>30</xdr:row>
      <xdr:rowOff>109055</xdr:rowOff>
    </xdr:from>
    <xdr:ext cx="469744" cy="259045"/>
    <xdr:sp macro="" textlink="">
      <xdr:nvSpPr>
        <xdr:cNvPr id="59" name="テキスト ボックス 58"/>
        <xdr:cNvSpPr txBox="1"/>
      </xdr:nvSpPr>
      <xdr:spPr>
        <a:xfrm>
          <a:off x="3562428" y="525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106861</xdr:rowOff>
    </xdr:from>
    <xdr:to>
      <xdr:col>15</xdr:col>
      <xdr:colOff>101600</xdr:colOff>
      <xdr:row>32</xdr:row>
      <xdr:rowOff>37011</xdr:rowOff>
    </xdr:to>
    <xdr:sp macro="" textlink="">
      <xdr:nvSpPr>
        <xdr:cNvPr id="60" name="楕円 59"/>
        <xdr:cNvSpPr/>
      </xdr:nvSpPr>
      <xdr:spPr>
        <a:xfrm>
          <a:off x="2857500" y="54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31</xdr:row>
      <xdr:rowOff>157661</xdr:rowOff>
    </xdr:from>
    <xdr:to>
      <xdr:col>15</xdr:col>
      <xdr:colOff>50800</xdr:colOff>
      <xdr:row>36</xdr:row>
      <xdr:rowOff>64589</xdr:rowOff>
    </xdr:to>
    <xdr:cxnSp macro="">
      <xdr:nvCxnSpPr>
        <xdr:cNvPr id="61" name="直線コネクタ 60"/>
        <xdr:cNvCxnSpPr/>
      </xdr:nvCxnSpPr>
      <xdr:spPr>
        <a:xfrm flipV="1">
          <a:off x="2019300" y="5472611"/>
          <a:ext cx="889000" cy="76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6428</xdr:colOff>
      <xdr:row>32</xdr:row>
      <xdr:rowOff>28138</xdr:rowOff>
    </xdr:from>
    <xdr:ext cx="469744" cy="259045"/>
    <xdr:sp macro="" textlink="">
      <xdr:nvSpPr>
        <xdr:cNvPr id="62" name="テキスト ボックス 61"/>
        <xdr:cNvSpPr txBox="1"/>
      </xdr:nvSpPr>
      <xdr:spPr>
        <a:xfrm>
          <a:off x="2673428" y="55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13789</xdr:rowOff>
    </xdr:from>
    <xdr:to>
      <xdr:col>10</xdr:col>
      <xdr:colOff>165100</xdr:colOff>
      <xdr:row>36</xdr:row>
      <xdr:rowOff>115389</xdr:rowOff>
    </xdr:to>
    <xdr:sp macro="" textlink="">
      <xdr:nvSpPr>
        <xdr:cNvPr id="63" name="楕円 62"/>
        <xdr:cNvSpPr/>
      </xdr:nvSpPr>
      <xdr:spPr>
        <a:xfrm>
          <a:off x="1968500" y="61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64589</xdr:rowOff>
    </xdr:from>
    <xdr:to>
      <xdr:col>10</xdr:col>
      <xdr:colOff>114300</xdr:colOff>
      <xdr:row>38</xdr:row>
      <xdr:rowOff>107043</xdr:rowOff>
    </xdr:to>
    <xdr:cxnSp macro="">
      <xdr:nvCxnSpPr>
        <xdr:cNvPr id="64" name="直線コネクタ 63"/>
        <xdr:cNvCxnSpPr/>
      </xdr:nvCxnSpPr>
      <xdr:spPr>
        <a:xfrm flipV="1">
          <a:off x="1130300" y="6236789"/>
          <a:ext cx="889000" cy="38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69928</xdr:colOff>
      <xdr:row>36</xdr:row>
      <xdr:rowOff>106516</xdr:rowOff>
    </xdr:from>
    <xdr:ext cx="469744" cy="259045"/>
    <xdr:sp macro="" textlink="">
      <xdr:nvSpPr>
        <xdr:cNvPr id="65" name="テキスト ボックス 64"/>
        <xdr:cNvSpPr txBox="1"/>
      </xdr:nvSpPr>
      <xdr:spPr>
        <a:xfrm>
          <a:off x="1784428" y="627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56243</xdr:rowOff>
    </xdr:from>
    <xdr:to>
      <xdr:col>6</xdr:col>
      <xdr:colOff>38100</xdr:colOff>
      <xdr:row>38</xdr:row>
      <xdr:rowOff>157843</xdr:rowOff>
    </xdr:to>
    <xdr:sp macro="" textlink="">
      <xdr:nvSpPr>
        <xdr:cNvPr id="66" name="楕円 65"/>
        <xdr:cNvSpPr/>
      </xdr:nvSpPr>
      <xdr:spPr>
        <a:xfrm>
          <a:off x="1079500" y="65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148970</xdr:rowOff>
    </xdr:from>
    <xdr:ext cx="469744" cy="259045"/>
    <xdr:sp macro="" textlink="">
      <xdr:nvSpPr>
        <xdr:cNvPr id="67" name="テキスト ボックス 66"/>
        <xdr:cNvSpPr txBox="1"/>
      </xdr:nvSpPr>
      <xdr:spPr>
        <a:xfrm>
          <a:off x="895428" y="666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68" name="正方形/長方形 6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0</xdr:colOff>
      <xdr:row>45</xdr:row>
      <xdr:rowOff>57150</xdr:rowOff>
    </xdr:from>
    <xdr:to>
      <xdr:col>12</xdr:col>
      <xdr:colOff>0</xdr:colOff>
      <xdr:row>46</xdr:row>
      <xdr:rowOff>139700</xdr:rowOff>
    </xdr:to>
    <xdr:sp macro="" textlink="">
      <xdr:nvSpPr>
        <xdr:cNvPr id="69" name="正方形/長方形 68"/>
        <xdr:cNvSpPr/>
      </xdr:nvSpPr>
      <xdr:spPr>
        <a:xfrm>
          <a:off x="76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46</xdr:row>
      <xdr:rowOff>88900</xdr:rowOff>
    </xdr:from>
    <xdr:to>
      <xdr:col>12</xdr:col>
      <xdr:colOff>0</xdr:colOff>
      <xdr:row>48</xdr:row>
      <xdr:rowOff>0</xdr:rowOff>
    </xdr:to>
    <xdr:sp macro="" textlink="">
      <xdr:nvSpPr>
        <xdr:cNvPr id="70" name="正方形/長方形 69"/>
        <xdr:cNvSpPr/>
      </xdr:nvSpPr>
      <xdr:spPr>
        <a:xfrm>
          <a:off x="76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45</xdr:row>
      <xdr:rowOff>57150</xdr:rowOff>
    </xdr:from>
    <xdr:to>
      <xdr:col>18</xdr:col>
      <xdr:colOff>127000</xdr:colOff>
      <xdr:row>46</xdr:row>
      <xdr:rowOff>139700</xdr:rowOff>
    </xdr:to>
    <xdr:sp macro="" textlink="">
      <xdr:nvSpPr>
        <xdr:cNvPr id="71" name="正方形/長方形 70"/>
        <xdr:cNvSpPr/>
      </xdr:nvSpPr>
      <xdr:spPr>
        <a:xfrm>
          <a:off x="20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46</xdr:row>
      <xdr:rowOff>88900</xdr:rowOff>
    </xdr:from>
    <xdr:to>
      <xdr:col>18</xdr:col>
      <xdr:colOff>127000</xdr:colOff>
      <xdr:row>48</xdr:row>
      <xdr:rowOff>0</xdr:rowOff>
    </xdr:to>
    <xdr:sp macro="" textlink="">
      <xdr:nvSpPr>
        <xdr:cNvPr id="72" name="正方形/長方形 71"/>
        <xdr:cNvSpPr/>
      </xdr:nvSpPr>
      <xdr:spPr>
        <a:xfrm>
          <a:off x="20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73" name="正方形/長方形 7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74" name="テキスト ボックス 7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75" name="直線コネクタ 7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76" name="テキスト ボックス 7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77" name="直線コネクタ 7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78" name="テキスト ボックス 77"/>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79" name="直線コネクタ 7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80" name="テキスト ボックス 79"/>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81" name="直線コネクタ 8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82" name="テキスト ボックス 81"/>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83" name="直線コネクタ 8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84" name="テキスト ボックス 83"/>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85" name="直線コネクタ 8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86" name="テキスト ボックス 8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8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61</xdr:row>
      <xdr:rowOff>80027</xdr:rowOff>
    </xdr:from>
    <xdr:ext cx="762000" cy="259045"/>
    <xdr:sp macro="" textlink="">
      <xdr:nvSpPr>
        <xdr:cNvPr id="88" name="テキスト ボックス 8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89" name="テキスト ボックス 8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90" name="テキスト ボックス 8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91" name="テキスト ボックス 9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92" name="テキスト ボックス 9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154005</xdr:rowOff>
    </xdr:from>
    <xdr:to>
      <xdr:col>24</xdr:col>
      <xdr:colOff>114300</xdr:colOff>
      <xdr:row>58</xdr:row>
      <xdr:rowOff>84155</xdr:rowOff>
    </xdr:to>
    <xdr:sp macro="" textlink="">
      <xdr:nvSpPr>
        <xdr:cNvPr id="93" name="楕円 92"/>
        <xdr:cNvSpPr/>
      </xdr:nvSpPr>
      <xdr:spPr>
        <a:xfrm>
          <a:off x="4584700" y="99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53</xdr:row>
      <xdr:rowOff>22474</xdr:rowOff>
    </xdr:from>
    <xdr:to>
      <xdr:col>24</xdr:col>
      <xdr:colOff>63500</xdr:colOff>
      <xdr:row>58</xdr:row>
      <xdr:rowOff>33355</xdr:rowOff>
    </xdr:to>
    <xdr:cxnSp macro="">
      <xdr:nvCxnSpPr>
        <xdr:cNvPr id="94" name="直線コネクタ 93"/>
        <xdr:cNvCxnSpPr/>
      </xdr:nvCxnSpPr>
      <xdr:spPr>
        <a:xfrm>
          <a:off x="3797300" y="9109324"/>
          <a:ext cx="838200" cy="86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56232</xdr:rowOff>
    </xdr:from>
    <xdr:ext cx="534377" cy="259045"/>
    <xdr:sp macro="" textlink="">
      <xdr:nvSpPr>
        <xdr:cNvPr id="95" name="総務費該当値テキスト"/>
        <xdr:cNvSpPr txBox="1"/>
      </xdr:nvSpPr>
      <xdr:spPr>
        <a:xfrm>
          <a:off x="4686300" y="98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143124</xdr:rowOff>
    </xdr:from>
    <xdr:to>
      <xdr:col>20</xdr:col>
      <xdr:colOff>38100</xdr:colOff>
      <xdr:row>53</xdr:row>
      <xdr:rowOff>73274</xdr:rowOff>
    </xdr:to>
    <xdr:sp macro="" textlink="">
      <xdr:nvSpPr>
        <xdr:cNvPr id="96" name="楕円 95"/>
        <xdr:cNvSpPr/>
      </xdr:nvSpPr>
      <xdr:spPr>
        <a:xfrm>
          <a:off x="3746500" y="90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22474</xdr:rowOff>
    </xdr:from>
    <xdr:to>
      <xdr:col>19</xdr:col>
      <xdr:colOff>177800</xdr:colOff>
      <xdr:row>54</xdr:row>
      <xdr:rowOff>154010</xdr:rowOff>
    </xdr:to>
    <xdr:cxnSp macro="">
      <xdr:nvCxnSpPr>
        <xdr:cNvPr id="97" name="直線コネクタ 96"/>
        <xdr:cNvCxnSpPr/>
      </xdr:nvCxnSpPr>
      <xdr:spPr>
        <a:xfrm flipV="1">
          <a:off x="2908300" y="9109324"/>
          <a:ext cx="889000" cy="30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101111</xdr:colOff>
      <xdr:row>51</xdr:row>
      <xdr:rowOff>89801</xdr:rowOff>
    </xdr:from>
    <xdr:ext cx="534377" cy="259045"/>
    <xdr:sp macro="" textlink="">
      <xdr:nvSpPr>
        <xdr:cNvPr id="98" name="テキスト ボックス 97"/>
        <xdr:cNvSpPr txBox="1"/>
      </xdr:nvSpPr>
      <xdr:spPr>
        <a:xfrm>
          <a:off x="3530111" y="883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103210</xdr:rowOff>
    </xdr:from>
    <xdr:to>
      <xdr:col>15</xdr:col>
      <xdr:colOff>101600</xdr:colOff>
      <xdr:row>55</xdr:row>
      <xdr:rowOff>33360</xdr:rowOff>
    </xdr:to>
    <xdr:sp macro="" textlink="">
      <xdr:nvSpPr>
        <xdr:cNvPr id="99" name="楕円 98"/>
        <xdr:cNvSpPr/>
      </xdr:nvSpPr>
      <xdr:spPr>
        <a:xfrm>
          <a:off x="2857500" y="93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54</xdr:row>
      <xdr:rowOff>83327</xdr:rowOff>
    </xdr:from>
    <xdr:to>
      <xdr:col>15</xdr:col>
      <xdr:colOff>50800</xdr:colOff>
      <xdr:row>54</xdr:row>
      <xdr:rowOff>154010</xdr:rowOff>
    </xdr:to>
    <xdr:cxnSp macro="">
      <xdr:nvCxnSpPr>
        <xdr:cNvPr id="100" name="直線コネクタ 99"/>
        <xdr:cNvCxnSpPr/>
      </xdr:nvCxnSpPr>
      <xdr:spPr>
        <a:xfrm>
          <a:off x="2019300" y="9341627"/>
          <a:ext cx="889000" cy="7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55</xdr:row>
      <xdr:rowOff>24487</xdr:rowOff>
    </xdr:from>
    <xdr:ext cx="534377" cy="259045"/>
    <xdr:sp macro="" textlink="">
      <xdr:nvSpPr>
        <xdr:cNvPr id="101" name="テキスト ボックス 100"/>
        <xdr:cNvSpPr txBox="1"/>
      </xdr:nvSpPr>
      <xdr:spPr>
        <a:xfrm>
          <a:off x="2641111" y="945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32527</xdr:rowOff>
    </xdr:from>
    <xdr:to>
      <xdr:col>10</xdr:col>
      <xdr:colOff>165100</xdr:colOff>
      <xdr:row>54</xdr:row>
      <xdr:rowOff>134127</xdr:rowOff>
    </xdr:to>
    <xdr:sp macro="" textlink="">
      <xdr:nvSpPr>
        <xdr:cNvPr id="102" name="楕円 101"/>
        <xdr:cNvSpPr/>
      </xdr:nvSpPr>
      <xdr:spPr>
        <a:xfrm>
          <a:off x="1968500" y="92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54</xdr:row>
      <xdr:rowOff>83327</xdr:rowOff>
    </xdr:from>
    <xdr:to>
      <xdr:col>10</xdr:col>
      <xdr:colOff>114300</xdr:colOff>
      <xdr:row>58</xdr:row>
      <xdr:rowOff>24851</xdr:rowOff>
    </xdr:to>
    <xdr:cxnSp macro="">
      <xdr:nvCxnSpPr>
        <xdr:cNvPr id="103" name="直線コネクタ 102"/>
        <xdr:cNvCxnSpPr/>
      </xdr:nvCxnSpPr>
      <xdr:spPr>
        <a:xfrm flipV="1">
          <a:off x="1130300" y="9341627"/>
          <a:ext cx="889000" cy="62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54</xdr:row>
      <xdr:rowOff>125254</xdr:rowOff>
    </xdr:from>
    <xdr:ext cx="534377" cy="259045"/>
    <xdr:sp macro="" textlink="">
      <xdr:nvSpPr>
        <xdr:cNvPr id="104" name="テキスト ボックス 103"/>
        <xdr:cNvSpPr txBox="1"/>
      </xdr:nvSpPr>
      <xdr:spPr>
        <a:xfrm>
          <a:off x="1752111" y="938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145501</xdr:rowOff>
    </xdr:from>
    <xdr:to>
      <xdr:col>6</xdr:col>
      <xdr:colOff>38100</xdr:colOff>
      <xdr:row>58</xdr:row>
      <xdr:rowOff>75651</xdr:rowOff>
    </xdr:to>
    <xdr:sp macro="" textlink="">
      <xdr:nvSpPr>
        <xdr:cNvPr id="105" name="楕円 104"/>
        <xdr:cNvSpPr/>
      </xdr:nvSpPr>
      <xdr:spPr>
        <a:xfrm>
          <a:off x="1079500" y="991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66778</xdr:rowOff>
    </xdr:from>
    <xdr:ext cx="534377" cy="259045"/>
    <xdr:sp macro="" textlink="">
      <xdr:nvSpPr>
        <xdr:cNvPr id="106" name="テキスト ボックス 105"/>
        <xdr:cNvSpPr txBox="1"/>
      </xdr:nvSpPr>
      <xdr:spPr>
        <a:xfrm>
          <a:off x="863111" y="1001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07" name="正方形/長方形 10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0</xdr:colOff>
      <xdr:row>65</xdr:row>
      <xdr:rowOff>57150</xdr:rowOff>
    </xdr:from>
    <xdr:to>
      <xdr:col>12</xdr:col>
      <xdr:colOff>0</xdr:colOff>
      <xdr:row>66</xdr:row>
      <xdr:rowOff>139700</xdr:rowOff>
    </xdr:to>
    <xdr:sp macro="" textlink="">
      <xdr:nvSpPr>
        <xdr:cNvPr id="108" name="正方形/長方形 107"/>
        <xdr:cNvSpPr/>
      </xdr:nvSpPr>
      <xdr:spPr>
        <a:xfrm>
          <a:off x="76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66</xdr:row>
      <xdr:rowOff>88900</xdr:rowOff>
    </xdr:from>
    <xdr:to>
      <xdr:col>12</xdr:col>
      <xdr:colOff>0</xdr:colOff>
      <xdr:row>68</xdr:row>
      <xdr:rowOff>0</xdr:rowOff>
    </xdr:to>
    <xdr:sp macro="" textlink="">
      <xdr:nvSpPr>
        <xdr:cNvPr id="109" name="正方形/長方形 108"/>
        <xdr:cNvSpPr/>
      </xdr:nvSpPr>
      <xdr:spPr>
        <a:xfrm>
          <a:off x="76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65</xdr:row>
      <xdr:rowOff>57150</xdr:rowOff>
    </xdr:from>
    <xdr:to>
      <xdr:col>18</xdr:col>
      <xdr:colOff>127000</xdr:colOff>
      <xdr:row>66</xdr:row>
      <xdr:rowOff>139700</xdr:rowOff>
    </xdr:to>
    <xdr:sp macro="" textlink="">
      <xdr:nvSpPr>
        <xdr:cNvPr id="110" name="正方形/長方形 109"/>
        <xdr:cNvSpPr/>
      </xdr:nvSpPr>
      <xdr:spPr>
        <a:xfrm>
          <a:off x="20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66</xdr:row>
      <xdr:rowOff>88900</xdr:rowOff>
    </xdr:from>
    <xdr:to>
      <xdr:col>18</xdr:col>
      <xdr:colOff>127000</xdr:colOff>
      <xdr:row>68</xdr:row>
      <xdr:rowOff>0</xdr:rowOff>
    </xdr:to>
    <xdr:sp macro="" textlink="">
      <xdr:nvSpPr>
        <xdr:cNvPr id="111" name="正方形/長方形 110"/>
        <xdr:cNvSpPr/>
      </xdr:nvSpPr>
      <xdr:spPr>
        <a:xfrm>
          <a:off x="20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12" name="正方形/長方形 11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13" name="テキスト ボックス 11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14" name="直線コネクタ 11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15" name="テキスト ボックス 11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16" name="直線コネクタ 11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17" name="テキスト ボックス 11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18" name="直線コネクタ 11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19" name="テキスト ボックス 11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20" name="直線コネクタ 11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21" name="テキスト ボックス 12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22" name="直線コネクタ 12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23" name="テキスト ボックス 12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24" name="直線コネクタ 12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25" name="テキスト ボックス 12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2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81</xdr:row>
      <xdr:rowOff>80027</xdr:rowOff>
    </xdr:from>
    <xdr:ext cx="762000" cy="259045"/>
    <xdr:sp macro="" textlink="">
      <xdr:nvSpPr>
        <xdr:cNvPr id="127" name="テキスト ボックス 12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28" name="テキスト ボックス 12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29" name="テキスト ボックス 12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30" name="テキスト ボックス 12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31" name="テキスト ボックス 13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147239</xdr:rowOff>
    </xdr:from>
    <xdr:to>
      <xdr:col>24</xdr:col>
      <xdr:colOff>114300</xdr:colOff>
      <xdr:row>74</xdr:row>
      <xdr:rowOff>77389</xdr:rowOff>
    </xdr:to>
    <xdr:sp macro="" textlink="">
      <xdr:nvSpPr>
        <xdr:cNvPr id="132" name="楕円 131"/>
        <xdr:cNvSpPr/>
      </xdr:nvSpPr>
      <xdr:spPr>
        <a:xfrm>
          <a:off x="4584700" y="1266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73</xdr:row>
      <xdr:rowOff>5329</xdr:rowOff>
    </xdr:from>
    <xdr:to>
      <xdr:col>24</xdr:col>
      <xdr:colOff>63500</xdr:colOff>
      <xdr:row>74</xdr:row>
      <xdr:rowOff>26589</xdr:rowOff>
    </xdr:to>
    <xdr:cxnSp macro="">
      <xdr:nvCxnSpPr>
        <xdr:cNvPr id="133" name="直線コネクタ 132"/>
        <xdr:cNvCxnSpPr/>
      </xdr:nvCxnSpPr>
      <xdr:spPr>
        <a:xfrm>
          <a:off x="3797300" y="12521179"/>
          <a:ext cx="838200" cy="1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49466</xdr:rowOff>
    </xdr:from>
    <xdr:ext cx="599010" cy="259045"/>
    <xdr:sp macro="" textlink="">
      <xdr:nvSpPr>
        <xdr:cNvPr id="134" name="民生費該当値テキスト"/>
        <xdr:cNvSpPr txBox="1"/>
      </xdr:nvSpPr>
      <xdr:spPr>
        <a:xfrm>
          <a:off x="4686300" y="1256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125979</xdr:rowOff>
    </xdr:from>
    <xdr:to>
      <xdr:col>20</xdr:col>
      <xdr:colOff>38100</xdr:colOff>
      <xdr:row>73</xdr:row>
      <xdr:rowOff>56129</xdr:rowOff>
    </xdr:to>
    <xdr:sp macro="" textlink="">
      <xdr:nvSpPr>
        <xdr:cNvPr id="135" name="楕円 134"/>
        <xdr:cNvSpPr/>
      </xdr:nvSpPr>
      <xdr:spPr>
        <a:xfrm>
          <a:off x="3746500" y="1247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5329</xdr:rowOff>
    </xdr:from>
    <xdr:to>
      <xdr:col>19</xdr:col>
      <xdr:colOff>177800</xdr:colOff>
      <xdr:row>74</xdr:row>
      <xdr:rowOff>170698</xdr:rowOff>
    </xdr:to>
    <xdr:cxnSp macro="">
      <xdr:nvCxnSpPr>
        <xdr:cNvPr id="136" name="直線コネクタ 135"/>
        <xdr:cNvCxnSpPr/>
      </xdr:nvCxnSpPr>
      <xdr:spPr>
        <a:xfrm flipV="1">
          <a:off x="2908300" y="12521179"/>
          <a:ext cx="889000" cy="33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68795</xdr:colOff>
      <xdr:row>71</xdr:row>
      <xdr:rowOff>72656</xdr:rowOff>
    </xdr:from>
    <xdr:ext cx="599010" cy="259045"/>
    <xdr:sp macro="" textlink="">
      <xdr:nvSpPr>
        <xdr:cNvPr id="137" name="テキスト ボックス 136"/>
        <xdr:cNvSpPr txBox="1"/>
      </xdr:nvSpPr>
      <xdr:spPr>
        <a:xfrm>
          <a:off x="3497795" y="1224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119898</xdr:rowOff>
    </xdr:from>
    <xdr:to>
      <xdr:col>15</xdr:col>
      <xdr:colOff>101600</xdr:colOff>
      <xdr:row>75</xdr:row>
      <xdr:rowOff>50048</xdr:rowOff>
    </xdr:to>
    <xdr:sp macro="" textlink="">
      <xdr:nvSpPr>
        <xdr:cNvPr id="138" name="楕円 137"/>
        <xdr:cNvSpPr/>
      </xdr:nvSpPr>
      <xdr:spPr>
        <a:xfrm>
          <a:off x="2857500" y="1280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74</xdr:row>
      <xdr:rowOff>170698</xdr:rowOff>
    </xdr:from>
    <xdr:to>
      <xdr:col>15</xdr:col>
      <xdr:colOff>50800</xdr:colOff>
      <xdr:row>76</xdr:row>
      <xdr:rowOff>37333</xdr:rowOff>
    </xdr:to>
    <xdr:cxnSp macro="">
      <xdr:nvCxnSpPr>
        <xdr:cNvPr id="139" name="直線コネクタ 138"/>
        <xdr:cNvCxnSpPr/>
      </xdr:nvCxnSpPr>
      <xdr:spPr>
        <a:xfrm flipV="1">
          <a:off x="2019300" y="12857998"/>
          <a:ext cx="889000" cy="20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132295</xdr:colOff>
      <xdr:row>75</xdr:row>
      <xdr:rowOff>41175</xdr:rowOff>
    </xdr:from>
    <xdr:ext cx="599010" cy="259045"/>
    <xdr:sp macro="" textlink="">
      <xdr:nvSpPr>
        <xdr:cNvPr id="140" name="テキスト ボックス 139"/>
        <xdr:cNvSpPr txBox="1"/>
      </xdr:nvSpPr>
      <xdr:spPr>
        <a:xfrm>
          <a:off x="2608795" y="1289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157983</xdr:rowOff>
    </xdr:from>
    <xdr:to>
      <xdr:col>10</xdr:col>
      <xdr:colOff>165100</xdr:colOff>
      <xdr:row>76</xdr:row>
      <xdr:rowOff>88133</xdr:rowOff>
    </xdr:to>
    <xdr:sp macro="" textlink="">
      <xdr:nvSpPr>
        <xdr:cNvPr id="141" name="楕円 140"/>
        <xdr:cNvSpPr/>
      </xdr:nvSpPr>
      <xdr:spPr>
        <a:xfrm>
          <a:off x="1968500" y="1301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76</xdr:row>
      <xdr:rowOff>37333</xdr:rowOff>
    </xdr:from>
    <xdr:to>
      <xdr:col>10</xdr:col>
      <xdr:colOff>114300</xdr:colOff>
      <xdr:row>78</xdr:row>
      <xdr:rowOff>81361</xdr:rowOff>
    </xdr:to>
    <xdr:cxnSp macro="">
      <xdr:nvCxnSpPr>
        <xdr:cNvPr id="142" name="直線コネクタ 141"/>
        <xdr:cNvCxnSpPr/>
      </xdr:nvCxnSpPr>
      <xdr:spPr>
        <a:xfrm flipV="1">
          <a:off x="1130300" y="13067533"/>
          <a:ext cx="889000" cy="38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5295</xdr:colOff>
      <xdr:row>76</xdr:row>
      <xdr:rowOff>79260</xdr:rowOff>
    </xdr:from>
    <xdr:ext cx="599010" cy="259045"/>
    <xdr:sp macro="" textlink="">
      <xdr:nvSpPr>
        <xdr:cNvPr id="143" name="テキスト ボックス 142"/>
        <xdr:cNvSpPr txBox="1"/>
      </xdr:nvSpPr>
      <xdr:spPr>
        <a:xfrm>
          <a:off x="1719795" y="1310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30561</xdr:rowOff>
    </xdr:from>
    <xdr:to>
      <xdr:col>6</xdr:col>
      <xdr:colOff>38100</xdr:colOff>
      <xdr:row>78</xdr:row>
      <xdr:rowOff>132161</xdr:rowOff>
    </xdr:to>
    <xdr:sp macro="" textlink="">
      <xdr:nvSpPr>
        <xdr:cNvPr id="144" name="楕円 143"/>
        <xdr:cNvSpPr/>
      </xdr:nvSpPr>
      <xdr:spPr>
        <a:xfrm>
          <a:off x="1079500" y="134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123288</xdr:rowOff>
    </xdr:from>
    <xdr:ext cx="599010" cy="259045"/>
    <xdr:sp macro="" textlink="">
      <xdr:nvSpPr>
        <xdr:cNvPr id="145" name="テキスト ボックス 144"/>
        <xdr:cNvSpPr txBox="1"/>
      </xdr:nvSpPr>
      <xdr:spPr>
        <a:xfrm>
          <a:off x="830795" y="1349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46" name="正方形/長方形 14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0</xdr:colOff>
      <xdr:row>85</xdr:row>
      <xdr:rowOff>57150</xdr:rowOff>
    </xdr:from>
    <xdr:to>
      <xdr:col>12</xdr:col>
      <xdr:colOff>0</xdr:colOff>
      <xdr:row>86</xdr:row>
      <xdr:rowOff>139700</xdr:rowOff>
    </xdr:to>
    <xdr:sp macro="" textlink="">
      <xdr:nvSpPr>
        <xdr:cNvPr id="147" name="正方形/長方形 146"/>
        <xdr:cNvSpPr/>
      </xdr:nvSpPr>
      <xdr:spPr>
        <a:xfrm>
          <a:off x="76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86</xdr:row>
      <xdr:rowOff>88900</xdr:rowOff>
    </xdr:from>
    <xdr:to>
      <xdr:col>12</xdr:col>
      <xdr:colOff>0</xdr:colOff>
      <xdr:row>88</xdr:row>
      <xdr:rowOff>0</xdr:rowOff>
    </xdr:to>
    <xdr:sp macro="" textlink="">
      <xdr:nvSpPr>
        <xdr:cNvPr id="148" name="正方形/長方形 147"/>
        <xdr:cNvSpPr/>
      </xdr:nvSpPr>
      <xdr:spPr>
        <a:xfrm>
          <a:off x="76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85</xdr:row>
      <xdr:rowOff>57150</xdr:rowOff>
    </xdr:from>
    <xdr:to>
      <xdr:col>18</xdr:col>
      <xdr:colOff>127000</xdr:colOff>
      <xdr:row>86</xdr:row>
      <xdr:rowOff>139700</xdr:rowOff>
    </xdr:to>
    <xdr:sp macro="" textlink="">
      <xdr:nvSpPr>
        <xdr:cNvPr id="149" name="正方形/長方形 148"/>
        <xdr:cNvSpPr/>
      </xdr:nvSpPr>
      <xdr:spPr>
        <a:xfrm>
          <a:off x="20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86</xdr:row>
      <xdr:rowOff>88900</xdr:rowOff>
    </xdr:from>
    <xdr:to>
      <xdr:col>18</xdr:col>
      <xdr:colOff>127000</xdr:colOff>
      <xdr:row>88</xdr:row>
      <xdr:rowOff>0</xdr:rowOff>
    </xdr:to>
    <xdr:sp macro="" textlink="">
      <xdr:nvSpPr>
        <xdr:cNvPr id="150" name="正方形/長方形 149"/>
        <xdr:cNvSpPr/>
      </xdr:nvSpPr>
      <xdr:spPr>
        <a:xfrm>
          <a:off x="20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51" name="正方形/長方形 15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152" name="テキスト ボックス 15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153" name="直線コネクタ 15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154" name="テキスト ボックス 15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155" name="直線コネクタ 15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156" name="テキスト ボックス 15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157" name="直線コネクタ 15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158" name="テキスト ボックス 15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159" name="直線コネクタ 15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160" name="テキスト ボックス 15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161" name="直線コネクタ 16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162" name="テキスト ボックス 16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163" name="直線コネクタ 16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164" name="テキスト ボックス 16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16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101</xdr:row>
      <xdr:rowOff>80027</xdr:rowOff>
    </xdr:from>
    <xdr:ext cx="762000" cy="259045"/>
    <xdr:sp macro="" textlink="">
      <xdr:nvSpPr>
        <xdr:cNvPr id="166" name="テキスト ボックス 16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167" name="テキスト ボックス 16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168" name="テキスト ボックス 16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169" name="テキスト ボックス 16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170" name="テキスト ボックス 16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86249</xdr:rowOff>
    </xdr:from>
    <xdr:to>
      <xdr:col>24</xdr:col>
      <xdr:colOff>114300</xdr:colOff>
      <xdr:row>91</xdr:row>
      <xdr:rowOff>16399</xdr:rowOff>
    </xdr:to>
    <xdr:sp macro="" textlink="">
      <xdr:nvSpPr>
        <xdr:cNvPr id="171" name="楕円 170"/>
        <xdr:cNvSpPr/>
      </xdr:nvSpPr>
      <xdr:spPr>
        <a:xfrm>
          <a:off x="4584700" y="155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90</xdr:row>
      <xdr:rowOff>137049</xdr:rowOff>
    </xdr:from>
    <xdr:to>
      <xdr:col>24</xdr:col>
      <xdr:colOff>63500</xdr:colOff>
      <xdr:row>92</xdr:row>
      <xdr:rowOff>128087</xdr:rowOff>
    </xdr:to>
    <xdr:cxnSp macro="">
      <xdr:nvCxnSpPr>
        <xdr:cNvPr id="172" name="直線コネクタ 171"/>
        <xdr:cNvCxnSpPr/>
      </xdr:nvCxnSpPr>
      <xdr:spPr>
        <a:xfrm flipV="1">
          <a:off x="3797300" y="15567549"/>
          <a:ext cx="838200" cy="33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159926</xdr:rowOff>
    </xdr:from>
    <xdr:ext cx="534377" cy="259045"/>
    <xdr:sp macro="" textlink="">
      <xdr:nvSpPr>
        <xdr:cNvPr id="173" name="衛生費該当値テキスト"/>
        <xdr:cNvSpPr txBox="1"/>
      </xdr:nvSpPr>
      <xdr:spPr>
        <a:xfrm>
          <a:off x="4686300" y="1541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77287</xdr:rowOff>
    </xdr:from>
    <xdr:to>
      <xdr:col>20</xdr:col>
      <xdr:colOff>38100</xdr:colOff>
      <xdr:row>93</xdr:row>
      <xdr:rowOff>7437</xdr:rowOff>
    </xdr:to>
    <xdr:sp macro="" textlink="">
      <xdr:nvSpPr>
        <xdr:cNvPr id="174" name="楕円 173"/>
        <xdr:cNvSpPr/>
      </xdr:nvSpPr>
      <xdr:spPr>
        <a:xfrm>
          <a:off x="3746500" y="158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128087</xdr:rowOff>
    </xdr:from>
    <xdr:to>
      <xdr:col>19</xdr:col>
      <xdr:colOff>177800</xdr:colOff>
      <xdr:row>96</xdr:row>
      <xdr:rowOff>80218</xdr:rowOff>
    </xdr:to>
    <xdr:cxnSp macro="">
      <xdr:nvCxnSpPr>
        <xdr:cNvPr id="175" name="直線コネクタ 174"/>
        <xdr:cNvCxnSpPr/>
      </xdr:nvCxnSpPr>
      <xdr:spPr>
        <a:xfrm flipV="1">
          <a:off x="2908300" y="15901487"/>
          <a:ext cx="889000" cy="63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101111</xdr:colOff>
      <xdr:row>91</xdr:row>
      <xdr:rowOff>23964</xdr:rowOff>
    </xdr:from>
    <xdr:ext cx="534377" cy="259045"/>
    <xdr:sp macro="" textlink="">
      <xdr:nvSpPr>
        <xdr:cNvPr id="176" name="テキスト ボックス 175"/>
        <xdr:cNvSpPr txBox="1"/>
      </xdr:nvSpPr>
      <xdr:spPr>
        <a:xfrm>
          <a:off x="3530111" y="1562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29418</xdr:rowOff>
    </xdr:from>
    <xdr:to>
      <xdr:col>15</xdr:col>
      <xdr:colOff>101600</xdr:colOff>
      <xdr:row>96</xdr:row>
      <xdr:rowOff>131018</xdr:rowOff>
    </xdr:to>
    <xdr:sp macro="" textlink="">
      <xdr:nvSpPr>
        <xdr:cNvPr id="177" name="楕円 176"/>
        <xdr:cNvSpPr/>
      </xdr:nvSpPr>
      <xdr:spPr>
        <a:xfrm>
          <a:off x="2857500" y="1648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96</xdr:row>
      <xdr:rowOff>80218</xdr:rowOff>
    </xdr:from>
    <xdr:to>
      <xdr:col>15</xdr:col>
      <xdr:colOff>50800</xdr:colOff>
      <xdr:row>97</xdr:row>
      <xdr:rowOff>35869</xdr:rowOff>
    </xdr:to>
    <xdr:cxnSp macro="">
      <xdr:nvCxnSpPr>
        <xdr:cNvPr id="178" name="直線コネクタ 177"/>
        <xdr:cNvCxnSpPr/>
      </xdr:nvCxnSpPr>
      <xdr:spPr>
        <a:xfrm flipV="1">
          <a:off x="2019300" y="16539418"/>
          <a:ext cx="8890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96</xdr:row>
      <xdr:rowOff>122145</xdr:rowOff>
    </xdr:from>
    <xdr:ext cx="534377" cy="259045"/>
    <xdr:sp macro="" textlink="">
      <xdr:nvSpPr>
        <xdr:cNvPr id="179" name="テキスト ボックス 178"/>
        <xdr:cNvSpPr txBox="1"/>
      </xdr:nvSpPr>
      <xdr:spPr>
        <a:xfrm>
          <a:off x="2641111" y="165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156519</xdr:rowOff>
    </xdr:from>
    <xdr:to>
      <xdr:col>10</xdr:col>
      <xdr:colOff>165100</xdr:colOff>
      <xdr:row>97</xdr:row>
      <xdr:rowOff>86669</xdr:rowOff>
    </xdr:to>
    <xdr:sp macro="" textlink="">
      <xdr:nvSpPr>
        <xdr:cNvPr id="180" name="楕円 179"/>
        <xdr:cNvSpPr/>
      </xdr:nvSpPr>
      <xdr:spPr>
        <a:xfrm>
          <a:off x="1968500" y="1661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97</xdr:row>
      <xdr:rowOff>35869</xdr:rowOff>
    </xdr:from>
    <xdr:to>
      <xdr:col>10</xdr:col>
      <xdr:colOff>114300</xdr:colOff>
      <xdr:row>97</xdr:row>
      <xdr:rowOff>58638</xdr:rowOff>
    </xdr:to>
    <xdr:cxnSp macro="">
      <xdr:nvCxnSpPr>
        <xdr:cNvPr id="181" name="直線コネクタ 180"/>
        <xdr:cNvCxnSpPr/>
      </xdr:nvCxnSpPr>
      <xdr:spPr>
        <a:xfrm flipV="1">
          <a:off x="1130300" y="16666519"/>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97</xdr:row>
      <xdr:rowOff>77796</xdr:rowOff>
    </xdr:from>
    <xdr:ext cx="534377" cy="259045"/>
    <xdr:sp macro="" textlink="">
      <xdr:nvSpPr>
        <xdr:cNvPr id="182" name="テキスト ボックス 181"/>
        <xdr:cNvSpPr txBox="1"/>
      </xdr:nvSpPr>
      <xdr:spPr>
        <a:xfrm>
          <a:off x="1752111" y="1670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7838</xdr:rowOff>
    </xdr:from>
    <xdr:to>
      <xdr:col>6</xdr:col>
      <xdr:colOff>38100</xdr:colOff>
      <xdr:row>97</xdr:row>
      <xdr:rowOff>109438</xdr:rowOff>
    </xdr:to>
    <xdr:sp macro="" textlink="">
      <xdr:nvSpPr>
        <xdr:cNvPr id="183" name="楕円 182"/>
        <xdr:cNvSpPr/>
      </xdr:nvSpPr>
      <xdr:spPr>
        <a:xfrm>
          <a:off x="1079500" y="166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100565</xdr:rowOff>
    </xdr:from>
    <xdr:ext cx="534377" cy="259045"/>
    <xdr:sp macro="" textlink="">
      <xdr:nvSpPr>
        <xdr:cNvPr id="184" name="テキスト ボックス 183"/>
        <xdr:cNvSpPr txBox="1"/>
      </xdr:nvSpPr>
      <xdr:spPr>
        <a:xfrm>
          <a:off x="863111" y="1673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185" name="正方形/長方形 18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34</xdr:col>
      <xdr:colOff>127000</xdr:colOff>
      <xdr:row>25</xdr:row>
      <xdr:rowOff>57150</xdr:rowOff>
    </xdr:from>
    <xdr:to>
      <xdr:col>42</xdr:col>
      <xdr:colOff>127000</xdr:colOff>
      <xdr:row>26</xdr:row>
      <xdr:rowOff>139700</xdr:rowOff>
    </xdr:to>
    <xdr:sp macro="" textlink="">
      <xdr:nvSpPr>
        <xdr:cNvPr id="186" name="正方形/長方形 185"/>
        <xdr:cNvSpPr/>
      </xdr:nvSpPr>
      <xdr:spPr>
        <a:xfrm>
          <a:off x="660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26</xdr:row>
      <xdr:rowOff>88900</xdr:rowOff>
    </xdr:from>
    <xdr:to>
      <xdr:col>42</xdr:col>
      <xdr:colOff>127000</xdr:colOff>
      <xdr:row>28</xdr:row>
      <xdr:rowOff>0</xdr:rowOff>
    </xdr:to>
    <xdr:sp macro="" textlink="">
      <xdr:nvSpPr>
        <xdr:cNvPr id="187" name="正方形/長方形 186"/>
        <xdr:cNvSpPr/>
      </xdr:nvSpPr>
      <xdr:spPr>
        <a:xfrm>
          <a:off x="660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25</xdr:row>
      <xdr:rowOff>57150</xdr:rowOff>
    </xdr:from>
    <xdr:to>
      <xdr:col>49</xdr:col>
      <xdr:colOff>63500</xdr:colOff>
      <xdr:row>26</xdr:row>
      <xdr:rowOff>139700</xdr:rowOff>
    </xdr:to>
    <xdr:sp macro="" textlink="">
      <xdr:nvSpPr>
        <xdr:cNvPr id="188" name="正方形/長方形 187"/>
        <xdr:cNvSpPr/>
      </xdr:nvSpPr>
      <xdr:spPr>
        <a:xfrm>
          <a:off x="78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26</xdr:row>
      <xdr:rowOff>88900</xdr:rowOff>
    </xdr:from>
    <xdr:to>
      <xdr:col>49</xdr:col>
      <xdr:colOff>63500</xdr:colOff>
      <xdr:row>28</xdr:row>
      <xdr:rowOff>0</xdr:rowOff>
    </xdr:to>
    <xdr:sp macro="" textlink="">
      <xdr:nvSpPr>
        <xdr:cNvPr id="189" name="正方形/長方形 188"/>
        <xdr:cNvSpPr/>
      </xdr:nvSpPr>
      <xdr:spPr>
        <a:xfrm>
          <a:off x="78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90" name="正方形/長方形 18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191" name="テキスト ボックス 19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192" name="直線コネクタ 19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193" name="直線コネクタ 19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194" name="テキスト ボックス 19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195" name="直線コネクタ 19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196" name="テキスト ボックス 19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197" name="直線コネクタ 19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198" name="テキスト ボックス 19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199" name="直線コネクタ 19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00" name="テキスト ボックス 19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01" name="直線コネクタ 20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02" name="テキスト ボックス 20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0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41</xdr:row>
      <xdr:rowOff>80027</xdr:rowOff>
    </xdr:from>
    <xdr:ext cx="762000" cy="259045"/>
    <xdr:sp macro="" textlink="">
      <xdr:nvSpPr>
        <xdr:cNvPr id="204" name="テキスト ボックス 2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05" name="テキスト ボックス 2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06" name="テキスト ボックス 2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07" name="テキスト ボックス 2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08" name="テキスト ボックス 2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85242</xdr:rowOff>
    </xdr:from>
    <xdr:to>
      <xdr:col>55</xdr:col>
      <xdr:colOff>50800</xdr:colOff>
      <xdr:row>39</xdr:row>
      <xdr:rowOff>15392</xdr:rowOff>
    </xdr:to>
    <xdr:sp macro="" textlink="">
      <xdr:nvSpPr>
        <xdr:cNvPr id="209" name="楕円 208"/>
        <xdr:cNvSpPr/>
      </xdr:nvSpPr>
      <xdr:spPr>
        <a:xfrm>
          <a:off x="104267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31</xdr:row>
      <xdr:rowOff>147472</xdr:rowOff>
    </xdr:from>
    <xdr:to>
      <xdr:col>55</xdr:col>
      <xdr:colOff>0</xdr:colOff>
      <xdr:row>38</xdr:row>
      <xdr:rowOff>136042</xdr:rowOff>
    </xdr:to>
    <xdr:cxnSp macro="">
      <xdr:nvCxnSpPr>
        <xdr:cNvPr id="210" name="直線コネクタ 209"/>
        <xdr:cNvCxnSpPr/>
      </xdr:nvCxnSpPr>
      <xdr:spPr>
        <a:xfrm>
          <a:off x="9639300" y="5462422"/>
          <a:ext cx="838200" cy="118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158919</xdr:rowOff>
    </xdr:from>
    <xdr:ext cx="249299" cy="259045"/>
    <xdr:sp macro="" textlink="">
      <xdr:nvSpPr>
        <xdr:cNvPr id="211" name="労働費該当値テキスト"/>
        <xdr:cNvSpPr txBox="1"/>
      </xdr:nvSpPr>
      <xdr:spPr>
        <a:xfrm>
          <a:off x="10528300" y="65025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96672</xdr:rowOff>
    </xdr:from>
    <xdr:to>
      <xdr:col>50</xdr:col>
      <xdr:colOff>165100</xdr:colOff>
      <xdr:row>32</xdr:row>
      <xdr:rowOff>26822</xdr:rowOff>
    </xdr:to>
    <xdr:sp macro="" textlink="">
      <xdr:nvSpPr>
        <xdr:cNvPr id="212" name="楕円 211"/>
        <xdr:cNvSpPr/>
      </xdr:nvSpPr>
      <xdr:spPr>
        <a:xfrm>
          <a:off x="9588500" y="54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147472</xdr:rowOff>
    </xdr:from>
    <xdr:to>
      <xdr:col>50</xdr:col>
      <xdr:colOff>114300</xdr:colOff>
      <xdr:row>31</xdr:row>
      <xdr:rowOff>165303</xdr:rowOff>
    </xdr:to>
    <xdr:cxnSp macro="">
      <xdr:nvCxnSpPr>
        <xdr:cNvPr id="213" name="直線コネクタ 212"/>
        <xdr:cNvCxnSpPr/>
      </xdr:nvCxnSpPr>
      <xdr:spPr>
        <a:xfrm flipV="1">
          <a:off x="8750300" y="5462422"/>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69928</xdr:colOff>
      <xdr:row>30</xdr:row>
      <xdr:rowOff>43349</xdr:rowOff>
    </xdr:from>
    <xdr:ext cx="469744" cy="259045"/>
    <xdr:sp macro="" textlink="">
      <xdr:nvSpPr>
        <xdr:cNvPr id="214" name="テキスト ボックス 213"/>
        <xdr:cNvSpPr txBox="1"/>
      </xdr:nvSpPr>
      <xdr:spPr>
        <a:xfrm>
          <a:off x="9404428" y="518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114503</xdr:rowOff>
    </xdr:from>
    <xdr:to>
      <xdr:col>46</xdr:col>
      <xdr:colOff>38100</xdr:colOff>
      <xdr:row>32</xdr:row>
      <xdr:rowOff>44653</xdr:rowOff>
    </xdr:to>
    <xdr:sp macro="" textlink="">
      <xdr:nvSpPr>
        <xdr:cNvPr id="215" name="楕円 214"/>
        <xdr:cNvSpPr/>
      </xdr:nvSpPr>
      <xdr:spPr>
        <a:xfrm>
          <a:off x="8699500" y="542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31</xdr:row>
      <xdr:rowOff>165303</xdr:rowOff>
    </xdr:from>
    <xdr:to>
      <xdr:col>45</xdr:col>
      <xdr:colOff>177800</xdr:colOff>
      <xdr:row>34</xdr:row>
      <xdr:rowOff>37287</xdr:rowOff>
    </xdr:to>
    <xdr:cxnSp macro="">
      <xdr:nvCxnSpPr>
        <xdr:cNvPr id="216" name="直線コネクタ 215"/>
        <xdr:cNvCxnSpPr/>
      </xdr:nvCxnSpPr>
      <xdr:spPr>
        <a:xfrm flipV="1">
          <a:off x="7861300" y="5480253"/>
          <a:ext cx="889000" cy="3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133428</xdr:colOff>
      <xdr:row>30</xdr:row>
      <xdr:rowOff>61180</xdr:rowOff>
    </xdr:from>
    <xdr:ext cx="469744" cy="259045"/>
    <xdr:sp macro="" textlink="">
      <xdr:nvSpPr>
        <xdr:cNvPr id="217" name="テキスト ボックス 216"/>
        <xdr:cNvSpPr txBox="1"/>
      </xdr:nvSpPr>
      <xdr:spPr>
        <a:xfrm>
          <a:off x="8515428" y="520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157937</xdr:rowOff>
    </xdr:from>
    <xdr:to>
      <xdr:col>41</xdr:col>
      <xdr:colOff>101600</xdr:colOff>
      <xdr:row>34</xdr:row>
      <xdr:rowOff>88087</xdr:rowOff>
    </xdr:to>
    <xdr:sp macro="" textlink="">
      <xdr:nvSpPr>
        <xdr:cNvPr id="218" name="楕円 217"/>
        <xdr:cNvSpPr/>
      </xdr:nvSpPr>
      <xdr:spPr>
        <a:xfrm>
          <a:off x="7810500" y="581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2540</xdr:rowOff>
    </xdr:from>
    <xdr:to>
      <xdr:col>41</xdr:col>
      <xdr:colOff>50800</xdr:colOff>
      <xdr:row>34</xdr:row>
      <xdr:rowOff>37287</xdr:rowOff>
    </xdr:to>
    <xdr:cxnSp macro="">
      <xdr:nvCxnSpPr>
        <xdr:cNvPr id="219" name="直線コネクタ 218"/>
        <xdr:cNvCxnSpPr/>
      </xdr:nvCxnSpPr>
      <xdr:spPr>
        <a:xfrm>
          <a:off x="6972300" y="5831840"/>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6428</xdr:colOff>
      <xdr:row>34</xdr:row>
      <xdr:rowOff>79214</xdr:rowOff>
    </xdr:from>
    <xdr:ext cx="469744" cy="259045"/>
    <xdr:sp macro="" textlink="">
      <xdr:nvSpPr>
        <xdr:cNvPr id="220" name="テキスト ボックス 219"/>
        <xdr:cNvSpPr txBox="1"/>
      </xdr:nvSpPr>
      <xdr:spPr>
        <a:xfrm>
          <a:off x="7626428" y="590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123190</xdr:rowOff>
    </xdr:from>
    <xdr:to>
      <xdr:col>36</xdr:col>
      <xdr:colOff>165100</xdr:colOff>
      <xdr:row>34</xdr:row>
      <xdr:rowOff>53340</xdr:rowOff>
    </xdr:to>
    <xdr:sp macro="" textlink="">
      <xdr:nvSpPr>
        <xdr:cNvPr id="221" name="楕円 220"/>
        <xdr:cNvSpPr/>
      </xdr:nvSpPr>
      <xdr:spPr>
        <a:xfrm>
          <a:off x="6921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44467</xdr:rowOff>
    </xdr:from>
    <xdr:ext cx="469744" cy="259045"/>
    <xdr:sp macro="" textlink="">
      <xdr:nvSpPr>
        <xdr:cNvPr id="222" name="テキスト ボックス 221"/>
        <xdr:cNvSpPr txBox="1"/>
      </xdr:nvSpPr>
      <xdr:spPr>
        <a:xfrm>
          <a:off x="6737428"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223" name="正方形/長方形 2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34</xdr:col>
      <xdr:colOff>127000</xdr:colOff>
      <xdr:row>45</xdr:row>
      <xdr:rowOff>57150</xdr:rowOff>
    </xdr:from>
    <xdr:to>
      <xdr:col>42</xdr:col>
      <xdr:colOff>127000</xdr:colOff>
      <xdr:row>46</xdr:row>
      <xdr:rowOff>139700</xdr:rowOff>
    </xdr:to>
    <xdr:sp macro="" textlink="">
      <xdr:nvSpPr>
        <xdr:cNvPr id="224" name="正方形/長方形 223"/>
        <xdr:cNvSpPr/>
      </xdr:nvSpPr>
      <xdr:spPr>
        <a:xfrm>
          <a:off x="660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46</xdr:row>
      <xdr:rowOff>88900</xdr:rowOff>
    </xdr:from>
    <xdr:to>
      <xdr:col>42</xdr:col>
      <xdr:colOff>127000</xdr:colOff>
      <xdr:row>48</xdr:row>
      <xdr:rowOff>0</xdr:rowOff>
    </xdr:to>
    <xdr:sp macro="" textlink="">
      <xdr:nvSpPr>
        <xdr:cNvPr id="225" name="正方形/長方形 224"/>
        <xdr:cNvSpPr/>
      </xdr:nvSpPr>
      <xdr:spPr>
        <a:xfrm>
          <a:off x="660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45</xdr:row>
      <xdr:rowOff>57150</xdr:rowOff>
    </xdr:from>
    <xdr:to>
      <xdr:col>49</xdr:col>
      <xdr:colOff>63500</xdr:colOff>
      <xdr:row>46</xdr:row>
      <xdr:rowOff>139700</xdr:rowOff>
    </xdr:to>
    <xdr:sp macro="" textlink="">
      <xdr:nvSpPr>
        <xdr:cNvPr id="226" name="正方形/長方形 225"/>
        <xdr:cNvSpPr/>
      </xdr:nvSpPr>
      <xdr:spPr>
        <a:xfrm>
          <a:off x="78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46</xdr:row>
      <xdr:rowOff>88900</xdr:rowOff>
    </xdr:from>
    <xdr:to>
      <xdr:col>49</xdr:col>
      <xdr:colOff>63500</xdr:colOff>
      <xdr:row>48</xdr:row>
      <xdr:rowOff>0</xdr:rowOff>
    </xdr:to>
    <xdr:sp macro="" textlink="">
      <xdr:nvSpPr>
        <xdr:cNvPr id="227" name="正方形/長方形 226"/>
        <xdr:cNvSpPr/>
      </xdr:nvSpPr>
      <xdr:spPr>
        <a:xfrm>
          <a:off x="78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228" name="正方形/長方形 2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229" name="テキスト ボックス 2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230" name="直線コネクタ 2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111777</xdr:rowOff>
    </xdr:from>
    <xdr:ext cx="467179" cy="259045"/>
    <xdr:sp macro="" textlink="">
      <xdr:nvSpPr>
        <xdr:cNvPr id="231" name="テキスト ボックス 230"/>
        <xdr:cNvSpPr txBox="1"/>
      </xdr:nvSpPr>
      <xdr:spPr>
        <a:xfrm>
          <a:off x="6136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232" name="直線コネクタ 2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233" name="テキスト ボックス 2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234" name="直線コネクタ 2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235" name="テキスト ボックス 2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236" name="直線コネクタ 2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237" name="テキスト ボックス 2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238" name="直線コネクタ 2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239" name="テキスト ボックス 2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240" name="直線コネクタ 2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241" name="テキスト ボックス 2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242" name="直線コネクタ 2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243" name="テキスト ボックス 2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2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61</xdr:row>
      <xdr:rowOff>80027</xdr:rowOff>
    </xdr:from>
    <xdr:ext cx="762000" cy="259045"/>
    <xdr:sp macro="" textlink="">
      <xdr:nvSpPr>
        <xdr:cNvPr id="245" name="テキスト ボックス 24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246" name="テキスト ボックス 24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247" name="テキスト ボックス 24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248" name="テキスト ボックス 24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249" name="テキスト ボックス 24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67793</xdr:rowOff>
    </xdr:from>
    <xdr:to>
      <xdr:col>55</xdr:col>
      <xdr:colOff>50800</xdr:colOff>
      <xdr:row>58</xdr:row>
      <xdr:rowOff>169393</xdr:rowOff>
    </xdr:to>
    <xdr:sp macro="" textlink="">
      <xdr:nvSpPr>
        <xdr:cNvPr id="250" name="楕円 249"/>
        <xdr:cNvSpPr/>
      </xdr:nvSpPr>
      <xdr:spPr>
        <a:xfrm>
          <a:off x="10426700" y="100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16256</xdr:rowOff>
    </xdr:from>
    <xdr:to>
      <xdr:col>55</xdr:col>
      <xdr:colOff>0</xdr:colOff>
      <xdr:row>58</xdr:row>
      <xdr:rowOff>118593</xdr:rowOff>
    </xdr:to>
    <xdr:cxnSp macro="">
      <xdr:nvCxnSpPr>
        <xdr:cNvPr id="251" name="直線コネクタ 250"/>
        <xdr:cNvCxnSpPr/>
      </xdr:nvCxnSpPr>
      <xdr:spPr>
        <a:xfrm>
          <a:off x="9639300" y="9960356"/>
          <a:ext cx="838200" cy="10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141470</xdr:rowOff>
    </xdr:from>
    <xdr:ext cx="534377" cy="259045"/>
    <xdr:sp macro="" textlink="">
      <xdr:nvSpPr>
        <xdr:cNvPr id="252" name="農林水産業費該当値テキスト"/>
        <xdr:cNvSpPr txBox="1"/>
      </xdr:nvSpPr>
      <xdr:spPr>
        <a:xfrm>
          <a:off x="10528300" y="99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136906</xdr:rowOff>
    </xdr:from>
    <xdr:to>
      <xdr:col>50</xdr:col>
      <xdr:colOff>165100</xdr:colOff>
      <xdr:row>58</xdr:row>
      <xdr:rowOff>67056</xdr:rowOff>
    </xdr:to>
    <xdr:sp macro="" textlink="">
      <xdr:nvSpPr>
        <xdr:cNvPr id="253" name="楕円 252"/>
        <xdr:cNvSpPr/>
      </xdr:nvSpPr>
      <xdr:spPr>
        <a:xfrm>
          <a:off x="9588500" y="99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145338</xdr:rowOff>
    </xdr:from>
    <xdr:to>
      <xdr:col>50</xdr:col>
      <xdr:colOff>114300</xdr:colOff>
      <xdr:row>58</xdr:row>
      <xdr:rowOff>16256</xdr:rowOff>
    </xdr:to>
    <xdr:cxnSp macro="">
      <xdr:nvCxnSpPr>
        <xdr:cNvPr id="254" name="直線コネクタ 253"/>
        <xdr:cNvCxnSpPr/>
      </xdr:nvCxnSpPr>
      <xdr:spPr>
        <a:xfrm>
          <a:off x="8750300" y="9746538"/>
          <a:ext cx="889000" cy="2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37611</xdr:colOff>
      <xdr:row>56</xdr:row>
      <xdr:rowOff>83583</xdr:rowOff>
    </xdr:from>
    <xdr:ext cx="534377" cy="259045"/>
    <xdr:sp macro="" textlink="">
      <xdr:nvSpPr>
        <xdr:cNvPr id="255" name="テキスト ボックス 254"/>
        <xdr:cNvSpPr txBox="1"/>
      </xdr:nvSpPr>
      <xdr:spPr>
        <a:xfrm>
          <a:off x="9372111" y="968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94538</xdr:rowOff>
    </xdr:from>
    <xdr:to>
      <xdr:col>46</xdr:col>
      <xdr:colOff>38100</xdr:colOff>
      <xdr:row>57</xdr:row>
      <xdr:rowOff>24688</xdr:rowOff>
    </xdr:to>
    <xdr:sp macro="" textlink="">
      <xdr:nvSpPr>
        <xdr:cNvPr id="256" name="楕円 255"/>
        <xdr:cNvSpPr/>
      </xdr:nvSpPr>
      <xdr:spPr>
        <a:xfrm>
          <a:off x="8699500" y="969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145338</xdr:rowOff>
    </xdr:from>
    <xdr:to>
      <xdr:col>45</xdr:col>
      <xdr:colOff>177800</xdr:colOff>
      <xdr:row>57</xdr:row>
      <xdr:rowOff>140691</xdr:rowOff>
    </xdr:to>
    <xdr:cxnSp macro="">
      <xdr:nvCxnSpPr>
        <xdr:cNvPr id="257" name="直線コネクタ 256"/>
        <xdr:cNvCxnSpPr/>
      </xdr:nvCxnSpPr>
      <xdr:spPr>
        <a:xfrm flipV="1">
          <a:off x="7861300" y="9746538"/>
          <a:ext cx="889000" cy="16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57</xdr:row>
      <xdr:rowOff>15815</xdr:rowOff>
    </xdr:from>
    <xdr:ext cx="534377" cy="259045"/>
    <xdr:sp macro="" textlink="">
      <xdr:nvSpPr>
        <xdr:cNvPr id="258" name="テキスト ボックス 257"/>
        <xdr:cNvSpPr txBox="1"/>
      </xdr:nvSpPr>
      <xdr:spPr>
        <a:xfrm>
          <a:off x="8483111" y="978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89891</xdr:rowOff>
    </xdr:from>
    <xdr:to>
      <xdr:col>41</xdr:col>
      <xdr:colOff>101600</xdr:colOff>
      <xdr:row>58</xdr:row>
      <xdr:rowOff>20041</xdr:rowOff>
    </xdr:to>
    <xdr:sp macro="" textlink="">
      <xdr:nvSpPr>
        <xdr:cNvPr id="259" name="楕円 258"/>
        <xdr:cNvSpPr/>
      </xdr:nvSpPr>
      <xdr:spPr>
        <a:xfrm>
          <a:off x="7810500" y="98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140691</xdr:rowOff>
    </xdr:from>
    <xdr:to>
      <xdr:col>41</xdr:col>
      <xdr:colOff>50800</xdr:colOff>
      <xdr:row>58</xdr:row>
      <xdr:rowOff>103505</xdr:rowOff>
    </xdr:to>
    <xdr:cxnSp macro="">
      <xdr:nvCxnSpPr>
        <xdr:cNvPr id="260" name="直線コネクタ 259"/>
        <xdr:cNvCxnSpPr/>
      </xdr:nvCxnSpPr>
      <xdr:spPr>
        <a:xfrm flipV="1">
          <a:off x="6972300" y="9913341"/>
          <a:ext cx="889000" cy="1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58</xdr:row>
      <xdr:rowOff>11168</xdr:rowOff>
    </xdr:from>
    <xdr:ext cx="534377" cy="259045"/>
    <xdr:sp macro="" textlink="">
      <xdr:nvSpPr>
        <xdr:cNvPr id="261" name="テキスト ボックス 260"/>
        <xdr:cNvSpPr txBox="1"/>
      </xdr:nvSpPr>
      <xdr:spPr>
        <a:xfrm>
          <a:off x="7594111" y="995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52705</xdr:rowOff>
    </xdr:from>
    <xdr:to>
      <xdr:col>36</xdr:col>
      <xdr:colOff>165100</xdr:colOff>
      <xdr:row>58</xdr:row>
      <xdr:rowOff>154305</xdr:rowOff>
    </xdr:to>
    <xdr:sp macro="" textlink="">
      <xdr:nvSpPr>
        <xdr:cNvPr id="262" name="楕円 261"/>
        <xdr:cNvSpPr/>
      </xdr:nvSpPr>
      <xdr:spPr>
        <a:xfrm>
          <a:off x="6921500" y="999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145432</xdr:rowOff>
    </xdr:from>
    <xdr:ext cx="534377" cy="259045"/>
    <xdr:sp macro="" textlink="">
      <xdr:nvSpPr>
        <xdr:cNvPr id="263" name="テキスト ボックス 262"/>
        <xdr:cNvSpPr txBox="1"/>
      </xdr:nvSpPr>
      <xdr:spPr>
        <a:xfrm>
          <a:off x="6705111" y="1008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264" name="正方形/長方形 26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34</xdr:col>
      <xdr:colOff>127000</xdr:colOff>
      <xdr:row>65</xdr:row>
      <xdr:rowOff>57150</xdr:rowOff>
    </xdr:from>
    <xdr:to>
      <xdr:col>42</xdr:col>
      <xdr:colOff>127000</xdr:colOff>
      <xdr:row>66</xdr:row>
      <xdr:rowOff>139700</xdr:rowOff>
    </xdr:to>
    <xdr:sp macro="" textlink="">
      <xdr:nvSpPr>
        <xdr:cNvPr id="265" name="正方形/長方形 264"/>
        <xdr:cNvSpPr/>
      </xdr:nvSpPr>
      <xdr:spPr>
        <a:xfrm>
          <a:off x="660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66</xdr:row>
      <xdr:rowOff>88900</xdr:rowOff>
    </xdr:from>
    <xdr:to>
      <xdr:col>42</xdr:col>
      <xdr:colOff>127000</xdr:colOff>
      <xdr:row>68</xdr:row>
      <xdr:rowOff>0</xdr:rowOff>
    </xdr:to>
    <xdr:sp macro="" textlink="">
      <xdr:nvSpPr>
        <xdr:cNvPr id="266" name="正方形/長方形 265"/>
        <xdr:cNvSpPr/>
      </xdr:nvSpPr>
      <xdr:spPr>
        <a:xfrm>
          <a:off x="660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65</xdr:row>
      <xdr:rowOff>57150</xdr:rowOff>
    </xdr:from>
    <xdr:to>
      <xdr:col>49</xdr:col>
      <xdr:colOff>63500</xdr:colOff>
      <xdr:row>66</xdr:row>
      <xdr:rowOff>139700</xdr:rowOff>
    </xdr:to>
    <xdr:sp macro="" textlink="">
      <xdr:nvSpPr>
        <xdr:cNvPr id="267" name="正方形/長方形 266"/>
        <xdr:cNvSpPr/>
      </xdr:nvSpPr>
      <xdr:spPr>
        <a:xfrm>
          <a:off x="78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66</xdr:row>
      <xdr:rowOff>88900</xdr:rowOff>
    </xdr:from>
    <xdr:to>
      <xdr:col>49</xdr:col>
      <xdr:colOff>63500</xdr:colOff>
      <xdr:row>68</xdr:row>
      <xdr:rowOff>0</xdr:rowOff>
    </xdr:to>
    <xdr:sp macro="" textlink="">
      <xdr:nvSpPr>
        <xdr:cNvPr id="268" name="正方形/長方形 267"/>
        <xdr:cNvSpPr/>
      </xdr:nvSpPr>
      <xdr:spPr>
        <a:xfrm>
          <a:off x="78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269" name="正方形/長方形 26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270" name="テキスト ボックス 26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271" name="直線コネクタ 27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272" name="直線コネクタ 27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273" name="テキスト ボックス 27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274" name="直線コネクタ 27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275" name="テキスト ボックス 274"/>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276" name="直線コネクタ 27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160762</xdr:rowOff>
    </xdr:from>
    <xdr:ext cx="467179" cy="259045"/>
    <xdr:sp macro="" textlink="">
      <xdr:nvSpPr>
        <xdr:cNvPr id="277" name="テキスト ボックス 276"/>
        <xdr:cNvSpPr txBox="1"/>
      </xdr:nvSpPr>
      <xdr:spPr>
        <a:xfrm>
          <a:off x="6136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278" name="直線コネクタ 27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73</xdr:row>
      <xdr:rowOff>5642</xdr:rowOff>
    </xdr:from>
    <xdr:ext cx="467179" cy="259045"/>
    <xdr:sp macro="" textlink="">
      <xdr:nvSpPr>
        <xdr:cNvPr id="279" name="テキスト ボックス 278"/>
        <xdr:cNvSpPr txBox="1"/>
      </xdr:nvSpPr>
      <xdr:spPr>
        <a:xfrm>
          <a:off x="6136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280" name="直線コネクタ 27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281" name="テキスト ボックス 28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282" name="直線コネクタ 28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283" name="テキスト ボックス 28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284" name="直線コネクタ 2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285" name="テキスト ボックス 28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28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81</xdr:row>
      <xdr:rowOff>80027</xdr:rowOff>
    </xdr:from>
    <xdr:ext cx="762000" cy="259045"/>
    <xdr:sp macro="" textlink="">
      <xdr:nvSpPr>
        <xdr:cNvPr id="287" name="テキスト ボックス 28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288" name="テキスト ボックス 28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289" name="テキスト ボックス 28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290" name="テキスト ボックス 28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291" name="テキスト ボックス 29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119924</xdr:rowOff>
    </xdr:from>
    <xdr:to>
      <xdr:col>55</xdr:col>
      <xdr:colOff>50800</xdr:colOff>
      <xdr:row>78</xdr:row>
      <xdr:rowOff>50074</xdr:rowOff>
    </xdr:to>
    <xdr:sp macro="" textlink="">
      <xdr:nvSpPr>
        <xdr:cNvPr id="292" name="楕円 291"/>
        <xdr:cNvSpPr/>
      </xdr:nvSpPr>
      <xdr:spPr>
        <a:xfrm>
          <a:off x="10426700" y="1332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170724</xdr:rowOff>
    </xdr:from>
    <xdr:to>
      <xdr:col>55</xdr:col>
      <xdr:colOff>0</xdr:colOff>
      <xdr:row>78</xdr:row>
      <xdr:rowOff>41402</xdr:rowOff>
    </xdr:to>
    <xdr:cxnSp macro="">
      <xdr:nvCxnSpPr>
        <xdr:cNvPr id="293" name="直線コネクタ 292"/>
        <xdr:cNvCxnSpPr/>
      </xdr:nvCxnSpPr>
      <xdr:spPr>
        <a:xfrm flipV="1">
          <a:off x="9639300" y="13372374"/>
          <a:ext cx="8382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22151</xdr:rowOff>
    </xdr:from>
    <xdr:ext cx="469744" cy="259045"/>
    <xdr:sp macro="" textlink="">
      <xdr:nvSpPr>
        <xdr:cNvPr id="294" name="商工費該当値テキスト"/>
        <xdr:cNvSpPr txBox="1"/>
      </xdr:nvSpPr>
      <xdr:spPr>
        <a:xfrm>
          <a:off x="10528300" y="1322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162052</xdr:rowOff>
    </xdr:from>
    <xdr:to>
      <xdr:col>50</xdr:col>
      <xdr:colOff>165100</xdr:colOff>
      <xdr:row>78</xdr:row>
      <xdr:rowOff>92202</xdr:rowOff>
    </xdr:to>
    <xdr:sp macro="" textlink="">
      <xdr:nvSpPr>
        <xdr:cNvPr id="295" name="楕円 294"/>
        <xdr:cNvSpPr/>
      </xdr:nvSpPr>
      <xdr:spPr>
        <a:xfrm>
          <a:off x="9588500" y="133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54248</xdr:rowOff>
    </xdr:from>
    <xdr:to>
      <xdr:col>50</xdr:col>
      <xdr:colOff>114300</xdr:colOff>
      <xdr:row>78</xdr:row>
      <xdr:rowOff>41402</xdr:rowOff>
    </xdr:to>
    <xdr:cxnSp macro="">
      <xdr:nvCxnSpPr>
        <xdr:cNvPr id="296" name="直線コネクタ 295"/>
        <xdr:cNvCxnSpPr/>
      </xdr:nvCxnSpPr>
      <xdr:spPr>
        <a:xfrm>
          <a:off x="8750300" y="13255898"/>
          <a:ext cx="889000" cy="15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69928</xdr:colOff>
      <xdr:row>76</xdr:row>
      <xdr:rowOff>108729</xdr:rowOff>
    </xdr:from>
    <xdr:ext cx="469744" cy="259045"/>
    <xdr:sp macro="" textlink="">
      <xdr:nvSpPr>
        <xdr:cNvPr id="297" name="テキスト ボックス 296"/>
        <xdr:cNvSpPr txBox="1"/>
      </xdr:nvSpPr>
      <xdr:spPr>
        <a:xfrm>
          <a:off x="9404428" y="1313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3448</xdr:rowOff>
    </xdr:from>
    <xdr:to>
      <xdr:col>46</xdr:col>
      <xdr:colOff>38100</xdr:colOff>
      <xdr:row>77</xdr:row>
      <xdr:rowOff>105048</xdr:rowOff>
    </xdr:to>
    <xdr:sp macro="" textlink="">
      <xdr:nvSpPr>
        <xdr:cNvPr id="298" name="楕円 297"/>
        <xdr:cNvSpPr/>
      </xdr:nvSpPr>
      <xdr:spPr>
        <a:xfrm>
          <a:off x="8699500" y="132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54248</xdr:rowOff>
    </xdr:from>
    <xdr:to>
      <xdr:col>45</xdr:col>
      <xdr:colOff>177800</xdr:colOff>
      <xdr:row>78</xdr:row>
      <xdr:rowOff>49022</xdr:rowOff>
    </xdr:to>
    <xdr:cxnSp macro="">
      <xdr:nvCxnSpPr>
        <xdr:cNvPr id="299" name="直線コネクタ 298"/>
        <xdr:cNvCxnSpPr/>
      </xdr:nvCxnSpPr>
      <xdr:spPr>
        <a:xfrm flipV="1">
          <a:off x="7861300" y="13255898"/>
          <a:ext cx="889000" cy="16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133428</xdr:colOff>
      <xdr:row>77</xdr:row>
      <xdr:rowOff>96175</xdr:rowOff>
    </xdr:from>
    <xdr:ext cx="469744" cy="259045"/>
    <xdr:sp macro="" textlink="">
      <xdr:nvSpPr>
        <xdr:cNvPr id="300" name="テキスト ボックス 299"/>
        <xdr:cNvSpPr txBox="1"/>
      </xdr:nvSpPr>
      <xdr:spPr>
        <a:xfrm>
          <a:off x="8515428" y="1329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169672</xdr:rowOff>
    </xdr:from>
    <xdr:to>
      <xdr:col>41</xdr:col>
      <xdr:colOff>101600</xdr:colOff>
      <xdr:row>78</xdr:row>
      <xdr:rowOff>99822</xdr:rowOff>
    </xdr:to>
    <xdr:sp macro="" textlink="">
      <xdr:nvSpPr>
        <xdr:cNvPr id="301" name="楕円 300"/>
        <xdr:cNvSpPr/>
      </xdr:nvSpPr>
      <xdr:spPr>
        <a:xfrm>
          <a:off x="7810500" y="133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49022</xdr:rowOff>
    </xdr:from>
    <xdr:to>
      <xdr:col>41</xdr:col>
      <xdr:colOff>50800</xdr:colOff>
      <xdr:row>78</xdr:row>
      <xdr:rowOff>61759</xdr:rowOff>
    </xdr:to>
    <xdr:cxnSp macro="">
      <xdr:nvCxnSpPr>
        <xdr:cNvPr id="302" name="直線コネクタ 301"/>
        <xdr:cNvCxnSpPr/>
      </xdr:nvCxnSpPr>
      <xdr:spPr>
        <a:xfrm flipV="1">
          <a:off x="6972300" y="13422122"/>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6428</xdr:colOff>
      <xdr:row>78</xdr:row>
      <xdr:rowOff>90949</xdr:rowOff>
    </xdr:from>
    <xdr:ext cx="469744" cy="259045"/>
    <xdr:sp macro="" textlink="">
      <xdr:nvSpPr>
        <xdr:cNvPr id="303" name="テキスト ボックス 302"/>
        <xdr:cNvSpPr txBox="1"/>
      </xdr:nvSpPr>
      <xdr:spPr>
        <a:xfrm>
          <a:off x="7626428" y="134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10959</xdr:rowOff>
    </xdr:from>
    <xdr:to>
      <xdr:col>36</xdr:col>
      <xdr:colOff>165100</xdr:colOff>
      <xdr:row>78</xdr:row>
      <xdr:rowOff>112559</xdr:rowOff>
    </xdr:to>
    <xdr:sp macro="" textlink="">
      <xdr:nvSpPr>
        <xdr:cNvPr id="304" name="楕円 303"/>
        <xdr:cNvSpPr/>
      </xdr:nvSpPr>
      <xdr:spPr>
        <a:xfrm>
          <a:off x="6921500" y="133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103686</xdr:rowOff>
    </xdr:from>
    <xdr:ext cx="469744" cy="259045"/>
    <xdr:sp macro="" textlink="">
      <xdr:nvSpPr>
        <xdr:cNvPr id="305" name="テキスト ボックス 304"/>
        <xdr:cNvSpPr txBox="1"/>
      </xdr:nvSpPr>
      <xdr:spPr>
        <a:xfrm>
          <a:off x="6737428" y="1347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306" name="正方形/長方形 30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34</xdr:col>
      <xdr:colOff>127000</xdr:colOff>
      <xdr:row>85</xdr:row>
      <xdr:rowOff>57150</xdr:rowOff>
    </xdr:from>
    <xdr:to>
      <xdr:col>42</xdr:col>
      <xdr:colOff>127000</xdr:colOff>
      <xdr:row>86</xdr:row>
      <xdr:rowOff>139700</xdr:rowOff>
    </xdr:to>
    <xdr:sp macro="" textlink="">
      <xdr:nvSpPr>
        <xdr:cNvPr id="307" name="正方形/長方形 306"/>
        <xdr:cNvSpPr/>
      </xdr:nvSpPr>
      <xdr:spPr>
        <a:xfrm>
          <a:off x="660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86</xdr:row>
      <xdr:rowOff>88900</xdr:rowOff>
    </xdr:from>
    <xdr:to>
      <xdr:col>42</xdr:col>
      <xdr:colOff>127000</xdr:colOff>
      <xdr:row>88</xdr:row>
      <xdr:rowOff>0</xdr:rowOff>
    </xdr:to>
    <xdr:sp macro="" textlink="">
      <xdr:nvSpPr>
        <xdr:cNvPr id="308" name="正方形/長方形 307"/>
        <xdr:cNvSpPr/>
      </xdr:nvSpPr>
      <xdr:spPr>
        <a:xfrm>
          <a:off x="660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85</xdr:row>
      <xdr:rowOff>57150</xdr:rowOff>
    </xdr:from>
    <xdr:to>
      <xdr:col>49</xdr:col>
      <xdr:colOff>63500</xdr:colOff>
      <xdr:row>86</xdr:row>
      <xdr:rowOff>139700</xdr:rowOff>
    </xdr:to>
    <xdr:sp macro="" textlink="">
      <xdr:nvSpPr>
        <xdr:cNvPr id="309" name="正方形/長方形 308"/>
        <xdr:cNvSpPr/>
      </xdr:nvSpPr>
      <xdr:spPr>
        <a:xfrm>
          <a:off x="78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86</xdr:row>
      <xdr:rowOff>88900</xdr:rowOff>
    </xdr:from>
    <xdr:to>
      <xdr:col>49</xdr:col>
      <xdr:colOff>63500</xdr:colOff>
      <xdr:row>88</xdr:row>
      <xdr:rowOff>0</xdr:rowOff>
    </xdr:to>
    <xdr:sp macro="" textlink="">
      <xdr:nvSpPr>
        <xdr:cNvPr id="310" name="正方形/長方形 309"/>
        <xdr:cNvSpPr/>
      </xdr:nvSpPr>
      <xdr:spPr>
        <a:xfrm>
          <a:off x="78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311" name="正方形/長方形 31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312" name="テキスト ボックス 31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313" name="直線コネクタ 31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314" name="テキスト ボックス 313"/>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315" name="直線コネクタ 31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316" name="テキスト ボックス 31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317" name="直線コネクタ 31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318" name="テキスト ボックス 31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319" name="直線コネクタ 31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320" name="テキスト ボックス 31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321" name="直線コネクタ 32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322" name="テキスト ボックス 32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323" name="直線コネクタ 32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324" name="テキスト ボックス 32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325" name="直線コネクタ 32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326" name="テキスト ボックス 32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32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101</xdr:row>
      <xdr:rowOff>80027</xdr:rowOff>
    </xdr:from>
    <xdr:ext cx="762000" cy="259045"/>
    <xdr:sp macro="" textlink="">
      <xdr:nvSpPr>
        <xdr:cNvPr id="328" name="テキスト ボックス 32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329" name="テキスト ボックス 32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330" name="テキスト ボックス 32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331" name="テキスト ボックス 33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332" name="テキスト ボックス 33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73279</xdr:rowOff>
    </xdr:from>
    <xdr:to>
      <xdr:col>55</xdr:col>
      <xdr:colOff>50800</xdr:colOff>
      <xdr:row>96</xdr:row>
      <xdr:rowOff>3429</xdr:rowOff>
    </xdr:to>
    <xdr:sp macro="" textlink="">
      <xdr:nvSpPr>
        <xdr:cNvPr id="333" name="楕円 332"/>
        <xdr:cNvSpPr/>
      </xdr:nvSpPr>
      <xdr:spPr>
        <a:xfrm>
          <a:off x="10426700" y="163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95</xdr:row>
      <xdr:rowOff>124079</xdr:rowOff>
    </xdr:from>
    <xdr:to>
      <xdr:col>55</xdr:col>
      <xdr:colOff>0</xdr:colOff>
      <xdr:row>97</xdr:row>
      <xdr:rowOff>20295</xdr:rowOff>
    </xdr:to>
    <xdr:cxnSp macro="">
      <xdr:nvCxnSpPr>
        <xdr:cNvPr id="334" name="直線コネクタ 333"/>
        <xdr:cNvCxnSpPr/>
      </xdr:nvCxnSpPr>
      <xdr:spPr>
        <a:xfrm flipV="1">
          <a:off x="9639300" y="16411829"/>
          <a:ext cx="838200" cy="2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146956</xdr:rowOff>
    </xdr:from>
    <xdr:ext cx="534377" cy="259045"/>
    <xdr:sp macro="" textlink="">
      <xdr:nvSpPr>
        <xdr:cNvPr id="335" name="土木費該当値テキスト"/>
        <xdr:cNvSpPr txBox="1"/>
      </xdr:nvSpPr>
      <xdr:spPr>
        <a:xfrm>
          <a:off x="10528300" y="162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140945</xdr:rowOff>
    </xdr:from>
    <xdr:to>
      <xdr:col>50</xdr:col>
      <xdr:colOff>165100</xdr:colOff>
      <xdr:row>97</xdr:row>
      <xdr:rowOff>71095</xdr:rowOff>
    </xdr:to>
    <xdr:sp macro="" textlink="">
      <xdr:nvSpPr>
        <xdr:cNvPr id="336" name="楕円 335"/>
        <xdr:cNvSpPr/>
      </xdr:nvSpPr>
      <xdr:spPr>
        <a:xfrm>
          <a:off x="9588500" y="166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20295</xdr:rowOff>
    </xdr:from>
    <xdr:to>
      <xdr:col>50</xdr:col>
      <xdr:colOff>114300</xdr:colOff>
      <xdr:row>97</xdr:row>
      <xdr:rowOff>155245</xdr:rowOff>
    </xdr:to>
    <xdr:cxnSp macro="">
      <xdr:nvCxnSpPr>
        <xdr:cNvPr id="337" name="直線コネクタ 336"/>
        <xdr:cNvCxnSpPr/>
      </xdr:nvCxnSpPr>
      <xdr:spPr>
        <a:xfrm flipV="1">
          <a:off x="8750300" y="16650945"/>
          <a:ext cx="889000" cy="1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37611</xdr:colOff>
      <xdr:row>95</xdr:row>
      <xdr:rowOff>87622</xdr:rowOff>
    </xdr:from>
    <xdr:ext cx="534377" cy="259045"/>
    <xdr:sp macro="" textlink="">
      <xdr:nvSpPr>
        <xdr:cNvPr id="338" name="テキスト ボックス 337"/>
        <xdr:cNvSpPr txBox="1"/>
      </xdr:nvSpPr>
      <xdr:spPr>
        <a:xfrm>
          <a:off x="9372111" y="1637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104445</xdr:rowOff>
    </xdr:from>
    <xdr:to>
      <xdr:col>46</xdr:col>
      <xdr:colOff>38100</xdr:colOff>
      <xdr:row>98</xdr:row>
      <xdr:rowOff>34595</xdr:rowOff>
    </xdr:to>
    <xdr:sp macro="" textlink="">
      <xdr:nvSpPr>
        <xdr:cNvPr id="339" name="楕円 338"/>
        <xdr:cNvSpPr/>
      </xdr:nvSpPr>
      <xdr:spPr>
        <a:xfrm>
          <a:off x="8699500" y="167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97</xdr:row>
      <xdr:rowOff>155245</xdr:rowOff>
    </xdr:from>
    <xdr:to>
      <xdr:col>45</xdr:col>
      <xdr:colOff>177800</xdr:colOff>
      <xdr:row>98</xdr:row>
      <xdr:rowOff>38658</xdr:rowOff>
    </xdr:to>
    <xdr:cxnSp macro="">
      <xdr:nvCxnSpPr>
        <xdr:cNvPr id="340" name="直線コネクタ 339"/>
        <xdr:cNvCxnSpPr/>
      </xdr:nvCxnSpPr>
      <xdr:spPr>
        <a:xfrm flipV="1">
          <a:off x="7861300" y="1678589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98</xdr:row>
      <xdr:rowOff>25722</xdr:rowOff>
    </xdr:from>
    <xdr:ext cx="534377" cy="259045"/>
    <xdr:sp macro="" textlink="">
      <xdr:nvSpPr>
        <xdr:cNvPr id="341" name="テキスト ボックス 340"/>
        <xdr:cNvSpPr txBox="1"/>
      </xdr:nvSpPr>
      <xdr:spPr>
        <a:xfrm>
          <a:off x="8483111" y="168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159308</xdr:rowOff>
    </xdr:from>
    <xdr:to>
      <xdr:col>41</xdr:col>
      <xdr:colOff>101600</xdr:colOff>
      <xdr:row>98</xdr:row>
      <xdr:rowOff>89458</xdr:rowOff>
    </xdr:to>
    <xdr:sp macro="" textlink="">
      <xdr:nvSpPr>
        <xdr:cNvPr id="342" name="楕円 341"/>
        <xdr:cNvSpPr/>
      </xdr:nvSpPr>
      <xdr:spPr>
        <a:xfrm>
          <a:off x="7810500" y="167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98</xdr:row>
      <xdr:rowOff>38658</xdr:rowOff>
    </xdr:from>
    <xdr:to>
      <xdr:col>41</xdr:col>
      <xdr:colOff>50800</xdr:colOff>
      <xdr:row>98</xdr:row>
      <xdr:rowOff>155093</xdr:rowOff>
    </xdr:to>
    <xdr:cxnSp macro="">
      <xdr:nvCxnSpPr>
        <xdr:cNvPr id="343" name="直線コネクタ 342"/>
        <xdr:cNvCxnSpPr/>
      </xdr:nvCxnSpPr>
      <xdr:spPr>
        <a:xfrm flipV="1">
          <a:off x="6972300" y="16840758"/>
          <a:ext cx="889000" cy="11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98</xdr:row>
      <xdr:rowOff>80585</xdr:rowOff>
    </xdr:from>
    <xdr:ext cx="534377" cy="259045"/>
    <xdr:sp macro="" textlink="">
      <xdr:nvSpPr>
        <xdr:cNvPr id="344" name="テキスト ボックス 343"/>
        <xdr:cNvSpPr txBox="1"/>
      </xdr:nvSpPr>
      <xdr:spPr>
        <a:xfrm>
          <a:off x="7594111" y="168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104293</xdr:rowOff>
    </xdr:from>
    <xdr:to>
      <xdr:col>36</xdr:col>
      <xdr:colOff>165100</xdr:colOff>
      <xdr:row>99</xdr:row>
      <xdr:rowOff>34443</xdr:rowOff>
    </xdr:to>
    <xdr:sp macro="" textlink="">
      <xdr:nvSpPr>
        <xdr:cNvPr id="345" name="楕円 344"/>
        <xdr:cNvSpPr/>
      </xdr:nvSpPr>
      <xdr:spPr>
        <a:xfrm>
          <a:off x="6921500" y="169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25570</xdr:rowOff>
    </xdr:from>
    <xdr:ext cx="534377" cy="259045"/>
    <xdr:sp macro="" textlink="">
      <xdr:nvSpPr>
        <xdr:cNvPr id="346" name="テキスト ボックス 345"/>
        <xdr:cNvSpPr txBox="1"/>
      </xdr:nvSpPr>
      <xdr:spPr>
        <a:xfrm>
          <a:off x="6705111" y="1699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347" name="正方形/長方形 34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65</xdr:col>
      <xdr:colOff>63500</xdr:colOff>
      <xdr:row>25</xdr:row>
      <xdr:rowOff>57150</xdr:rowOff>
    </xdr:from>
    <xdr:to>
      <xdr:col>73</xdr:col>
      <xdr:colOff>63500</xdr:colOff>
      <xdr:row>26</xdr:row>
      <xdr:rowOff>139700</xdr:rowOff>
    </xdr:to>
    <xdr:sp macro="" textlink="">
      <xdr:nvSpPr>
        <xdr:cNvPr id="348" name="正方形/長方形 347"/>
        <xdr:cNvSpPr/>
      </xdr:nvSpPr>
      <xdr:spPr>
        <a:xfrm>
          <a:off x="1244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26</xdr:row>
      <xdr:rowOff>88900</xdr:rowOff>
    </xdr:from>
    <xdr:to>
      <xdr:col>73</xdr:col>
      <xdr:colOff>63500</xdr:colOff>
      <xdr:row>28</xdr:row>
      <xdr:rowOff>0</xdr:rowOff>
    </xdr:to>
    <xdr:sp macro="" textlink="">
      <xdr:nvSpPr>
        <xdr:cNvPr id="349" name="正方形/長方形 348"/>
        <xdr:cNvSpPr/>
      </xdr:nvSpPr>
      <xdr:spPr>
        <a:xfrm>
          <a:off x="1244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25</xdr:row>
      <xdr:rowOff>57150</xdr:rowOff>
    </xdr:from>
    <xdr:to>
      <xdr:col>80</xdr:col>
      <xdr:colOff>0</xdr:colOff>
      <xdr:row>26</xdr:row>
      <xdr:rowOff>139700</xdr:rowOff>
    </xdr:to>
    <xdr:sp macro="" textlink="">
      <xdr:nvSpPr>
        <xdr:cNvPr id="350" name="正方形/長方形 349"/>
        <xdr:cNvSpPr/>
      </xdr:nvSpPr>
      <xdr:spPr>
        <a:xfrm>
          <a:off x="1371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26</xdr:row>
      <xdr:rowOff>88900</xdr:rowOff>
    </xdr:from>
    <xdr:to>
      <xdr:col>80</xdr:col>
      <xdr:colOff>0</xdr:colOff>
      <xdr:row>28</xdr:row>
      <xdr:rowOff>0</xdr:rowOff>
    </xdr:to>
    <xdr:sp macro="" textlink="">
      <xdr:nvSpPr>
        <xdr:cNvPr id="351" name="正方形/長方形 350"/>
        <xdr:cNvSpPr/>
      </xdr:nvSpPr>
      <xdr:spPr>
        <a:xfrm>
          <a:off x="1371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352" name="正方形/長方形 35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353" name="テキスト ボックス 35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354" name="直線コネクタ 35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355" name="テキスト ボックス 35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356" name="直線コネクタ 35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357" name="テキスト ボックス 35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358" name="直線コネクタ 35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359" name="テキスト ボックス 35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360" name="直線コネクタ 35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361" name="テキスト ボックス 36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362" name="直線コネクタ 36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363" name="テキスト ボックス 36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364" name="直線コネクタ 36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365" name="テキスト ボックス 36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366" name="直線コネクタ 36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367" name="テキスト ボックス 36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368" name="直線コネクタ 36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369" name="テキスト ボックス 36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37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41</xdr:row>
      <xdr:rowOff>80027</xdr:rowOff>
    </xdr:from>
    <xdr:ext cx="762000" cy="259045"/>
    <xdr:sp macro="" textlink="">
      <xdr:nvSpPr>
        <xdr:cNvPr id="371" name="テキスト ボックス 37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372" name="テキスト ボックス 37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373" name="テキスト ボックス 37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374" name="テキスト ボックス 37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375" name="テキスト ボックス 37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11502</xdr:rowOff>
    </xdr:from>
    <xdr:to>
      <xdr:col>85</xdr:col>
      <xdr:colOff>177800</xdr:colOff>
      <xdr:row>39</xdr:row>
      <xdr:rowOff>113102</xdr:rowOff>
    </xdr:to>
    <xdr:sp macro="" textlink="">
      <xdr:nvSpPr>
        <xdr:cNvPr id="376" name="楕円 375"/>
        <xdr:cNvSpPr/>
      </xdr:nvSpPr>
      <xdr:spPr>
        <a:xfrm>
          <a:off x="16268700" y="66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19848</xdr:rowOff>
    </xdr:from>
    <xdr:to>
      <xdr:col>85</xdr:col>
      <xdr:colOff>127000</xdr:colOff>
      <xdr:row>39</xdr:row>
      <xdr:rowOff>62302</xdr:rowOff>
    </xdr:to>
    <xdr:cxnSp macro="">
      <xdr:nvCxnSpPr>
        <xdr:cNvPr id="377" name="直線コネクタ 376"/>
        <xdr:cNvCxnSpPr/>
      </xdr:nvCxnSpPr>
      <xdr:spPr>
        <a:xfrm>
          <a:off x="15481300" y="6706398"/>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85179</xdr:rowOff>
    </xdr:from>
    <xdr:ext cx="534377" cy="259045"/>
    <xdr:sp macro="" textlink="">
      <xdr:nvSpPr>
        <xdr:cNvPr id="378" name="消防費該当値テキスト"/>
        <xdr:cNvSpPr txBox="1"/>
      </xdr:nvSpPr>
      <xdr:spPr>
        <a:xfrm>
          <a:off x="16370300" y="660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140498</xdr:rowOff>
    </xdr:from>
    <xdr:to>
      <xdr:col>81</xdr:col>
      <xdr:colOff>101600</xdr:colOff>
      <xdr:row>39</xdr:row>
      <xdr:rowOff>70648</xdr:rowOff>
    </xdr:to>
    <xdr:sp macro="" textlink="">
      <xdr:nvSpPr>
        <xdr:cNvPr id="379" name="楕円 378"/>
        <xdr:cNvSpPr/>
      </xdr:nvSpPr>
      <xdr:spPr>
        <a:xfrm>
          <a:off x="15430500" y="66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170071</xdr:rowOff>
    </xdr:from>
    <xdr:to>
      <xdr:col>81</xdr:col>
      <xdr:colOff>50800</xdr:colOff>
      <xdr:row>39</xdr:row>
      <xdr:rowOff>19848</xdr:rowOff>
    </xdr:to>
    <xdr:cxnSp macro="">
      <xdr:nvCxnSpPr>
        <xdr:cNvPr id="380" name="直線コネクタ 379"/>
        <xdr:cNvCxnSpPr/>
      </xdr:nvCxnSpPr>
      <xdr:spPr>
        <a:xfrm>
          <a:off x="14592300" y="668517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164611</xdr:colOff>
      <xdr:row>37</xdr:row>
      <xdr:rowOff>87175</xdr:rowOff>
    </xdr:from>
    <xdr:ext cx="534377" cy="259045"/>
    <xdr:sp macro="" textlink="">
      <xdr:nvSpPr>
        <xdr:cNvPr id="381" name="テキスト ボックス 380"/>
        <xdr:cNvSpPr txBox="1"/>
      </xdr:nvSpPr>
      <xdr:spPr>
        <a:xfrm>
          <a:off x="15214111" y="643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119271</xdr:rowOff>
    </xdr:from>
    <xdr:to>
      <xdr:col>76</xdr:col>
      <xdr:colOff>165100</xdr:colOff>
      <xdr:row>39</xdr:row>
      <xdr:rowOff>49421</xdr:rowOff>
    </xdr:to>
    <xdr:sp macro="" textlink="">
      <xdr:nvSpPr>
        <xdr:cNvPr id="382" name="楕円 381"/>
        <xdr:cNvSpPr/>
      </xdr:nvSpPr>
      <xdr:spPr>
        <a:xfrm>
          <a:off x="145415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168439</xdr:rowOff>
    </xdr:from>
    <xdr:to>
      <xdr:col>76</xdr:col>
      <xdr:colOff>114300</xdr:colOff>
      <xdr:row>38</xdr:row>
      <xdr:rowOff>170071</xdr:rowOff>
    </xdr:to>
    <xdr:cxnSp macro="">
      <xdr:nvCxnSpPr>
        <xdr:cNvPr id="383" name="直線コネクタ 382"/>
        <xdr:cNvCxnSpPr/>
      </xdr:nvCxnSpPr>
      <xdr:spPr>
        <a:xfrm>
          <a:off x="13703300" y="668353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39</xdr:row>
      <xdr:rowOff>40548</xdr:rowOff>
    </xdr:from>
    <xdr:ext cx="534377" cy="259045"/>
    <xdr:sp macro="" textlink="">
      <xdr:nvSpPr>
        <xdr:cNvPr id="384" name="テキスト ボックス 383"/>
        <xdr:cNvSpPr txBox="1"/>
      </xdr:nvSpPr>
      <xdr:spPr>
        <a:xfrm>
          <a:off x="14325111" y="672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117639</xdr:rowOff>
    </xdr:from>
    <xdr:to>
      <xdr:col>72</xdr:col>
      <xdr:colOff>38100</xdr:colOff>
      <xdr:row>39</xdr:row>
      <xdr:rowOff>47789</xdr:rowOff>
    </xdr:to>
    <xdr:sp macro="" textlink="">
      <xdr:nvSpPr>
        <xdr:cNvPr id="385" name="楕円 384"/>
        <xdr:cNvSpPr/>
      </xdr:nvSpPr>
      <xdr:spPr>
        <a:xfrm>
          <a:off x="13652500" y="66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168439</xdr:rowOff>
    </xdr:from>
    <xdr:to>
      <xdr:col>71</xdr:col>
      <xdr:colOff>177800</xdr:colOff>
      <xdr:row>39</xdr:row>
      <xdr:rowOff>148517</xdr:rowOff>
    </xdr:to>
    <xdr:cxnSp macro="">
      <xdr:nvCxnSpPr>
        <xdr:cNvPr id="386" name="直線コネクタ 385"/>
        <xdr:cNvCxnSpPr/>
      </xdr:nvCxnSpPr>
      <xdr:spPr>
        <a:xfrm flipV="1">
          <a:off x="12814300" y="6683539"/>
          <a:ext cx="889000" cy="15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37</xdr:row>
      <xdr:rowOff>64315</xdr:rowOff>
    </xdr:from>
    <xdr:ext cx="534377" cy="259045"/>
    <xdr:sp macro="" textlink="">
      <xdr:nvSpPr>
        <xdr:cNvPr id="387" name="テキスト ボックス 386"/>
        <xdr:cNvSpPr txBox="1"/>
      </xdr:nvSpPr>
      <xdr:spPr>
        <a:xfrm>
          <a:off x="13436111" y="640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97717</xdr:rowOff>
    </xdr:from>
    <xdr:to>
      <xdr:col>67</xdr:col>
      <xdr:colOff>101600</xdr:colOff>
      <xdr:row>40</xdr:row>
      <xdr:rowOff>27867</xdr:rowOff>
    </xdr:to>
    <xdr:sp macro="" textlink="">
      <xdr:nvSpPr>
        <xdr:cNvPr id="388" name="楕円 387"/>
        <xdr:cNvSpPr/>
      </xdr:nvSpPr>
      <xdr:spPr>
        <a:xfrm>
          <a:off x="12763500" y="678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40</xdr:row>
      <xdr:rowOff>18994</xdr:rowOff>
    </xdr:from>
    <xdr:ext cx="534377" cy="259045"/>
    <xdr:sp macro="" textlink="">
      <xdr:nvSpPr>
        <xdr:cNvPr id="389" name="テキスト ボックス 388"/>
        <xdr:cNvSpPr txBox="1"/>
      </xdr:nvSpPr>
      <xdr:spPr>
        <a:xfrm>
          <a:off x="12547111" y="687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390" name="正方形/長方形 38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65</xdr:col>
      <xdr:colOff>63500</xdr:colOff>
      <xdr:row>45</xdr:row>
      <xdr:rowOff>57150</xdr:rowOff>
    </xdr:from>
    <xdr:to>
      <xdr:col>73</xdr:col>
      <xdr:colOff>63500</xdr:colOff>
      <xdr:row>46</xdr:row>
      <xdr:rowOff>139700</xdr:rowOff>
    </xdr:to>
    <xdr:sp macro="" textlink="">
      <xdr:nvSpPr>
        <xdr:cNvPr id="391" name="正方形/長方形 390"/>
        <xdr:cNvSpPr/>
      </xdr:nvSpPr>
      <xdr:spPr>
        <a:xfrm>
          <a:off x="1244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46</xdr:row>
      <xdr:rowOff>88900</xdr:rowOff>
    </xdr:from>
    <xdr:to>
      <xdr:col>73</xdr:col>
      <xdr:colOff>63500</xdr:colOff>
      <xdr:row>48</xdr:row>
      <xdr:rowOff>0</xdr:rowOff>
    </xdr:to>
    <xdr:sp macro="" textlink="">
      <xdr:nvSpPr>
        <xdr:cNvPr id="392" name="正方形/長方形 391"/>
        <xdr:cNvSpPr/>
      </xdr:nvSpPr>
      <xdr:spPr>
        <a:xfrm>
          <a:off x="1244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45</xdr:row>
      <xdr:rowOff>57150</xdr:rowOff>
    </xdr:from>
    <xdr:to>
      <xdr:col>80</xdr:col>
      <xdr:colOff>0</xdr:colOff>
      <xdr:row>46</xdr:row>
      <xdr:rowOff>139700</xdr:rowOff>
    </xdr:to>
    <xdr:sp macro="" textlink="">
      <xdr:nvSpPr>
        <xdr:cNvPr id="393" name="正方形/長方形 392"/>
        <xdr:cNvSpPr/>
      </xdr:nvSpPr>
      <xdr:spPr>
        <a:xfrm>
          <a:off x="1371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46</xdr:row>
      <xdr:rowOff>88900</xdr:rowOff>
    </xdr:from>
    <xdr:to>
      <xdr:col>80</xdr:col>
      <xdr:colOff>0</xdr:colOff>
      <xdr:row>48</xdr:row>
      <xdr:rowOff>0</xdr:rowOff>
    </xdr:to>
    <xdr:sp macro="" textlink="">
      <xdr:nvSpPr>
        <xdr:cNvPr id="394" name="正方形/長方形 393"/>
        <xdr:cNvSpPr/>
      </xdr:nvSpPr>
      <xdr:spPr>
        <a:xfrm>
          <a:off x="1371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395" name="正方形/長方形 39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396" name="テキスト ボックス 39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397" name="直線コネクタ 39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398" name="テキスト ボックス 39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399" name="直線コネクタ 39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400" name="テキスト ボックス 39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401" name="直線コネクタ 40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402" name="テキスト ボックス 40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403" name="直線コネクタ 40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404" name="テキスト ボックス 40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405" name="直線コネクタ 40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406" name="テキスト ボックス 40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407" name="直線コネクタ 40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408" name="テキスト ボックス 407"/>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409" name="直線コネクタ 40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410" name="テキスト ボックス 409"/>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41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61</xdr:row>
      <xdr:rowOff>80027</xdr:rowOff>
    </xdr:from>
    <xdr:ext cx="762000" cy="259045"/>
    <xdr:sp macro="" textlink="">
      <xdr:nvSpPr>
        <xdr:cNvPr id="412" name="テキスト ボックス 41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413" name="テキスト ボックス 41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414" name="テキスト ボックス 41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415" name="テキスト ボックス 41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416" name="テキスト ボックス 41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121971</xdr:rowOff>
    </xdr:from>
    <xdr:to>
      <xdr:col>85</xdr:col>
      <xdr:colOff>177800</xdr:colOff>
      <xdr:row>57</xdr:row>
      <xdr:rowOff>52121</xdr:rowOff>
    </xdr:to>
    <xdr:sp macro="" textlink="">
      <xdr:nvSpPr>
        <xdr:cNvPr id="417" name="楕円 416"/>
        <xdr:cNvSpPr/>
      </xdr:nvSpPr>
      <xdr:spPr>
        <a:xfrm>
          <a:off x="16268700" y="972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1321</xdr:rowOff>
    </xdr:from>
    <xdr:to>
      <xdr:col>85</xdr:col>
      <xdr:colOff>127000</xdr:colOff>
      <xdr:row>57</xdr:row>
      <xdr:rowOff>145072</xdr:rowOff>
    </xdr:to>
    <xdr:cxnSp macro="">
      <xdr:nvCxnSpPr>
        <xdr:cNvPr id="418" name="直線コネクタ 417"/>
        <xdr:cNvCxnSpPr/>
      </xdr:nvCxnSpPr>
      <xdr:spPr>
        <a:xfrm flipV="1">
          <a:off x="15481300" y="9773971"/>
          <a:ext cx="838200" cy="14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24198</xdr:rowOff>
    </xdr:from>
    <xdr:ext cx="534377" cy="259045"/>
    <xdr:sp macro="" textlink="">
      <xdr:nvSpPr>
        <xdr:cNvPr id="419" name="教育費該当値テキスト"/>
        <xdr:cNvSpPr txBox="1"/>
      </xdr:nvSpPr>
      <xdr:spPr>
        <a:xfrm>
          <a:off x="16370300" y="962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94272</xdr:rowOff>
    </xdr:from>
    <xdr:to>
      <xdr:col>81</xdr:col>
      <xdr:colOff>101600</xdr:colOff>
      <xdr:row>58</xdr:row>
      <xdr:rowOff>24422</xdr:rowOff>
    </xdr:to>
    <xdr:sp macro="" textlink="">
      <xdr:nvSpPr>
        <xdr:cNvPr id="420" name="楕円 419"/>
        <xdr:cNvSpPr/>
      </xdr:nvSpPr>
      <xdr:spPr>
        <a:xfrm>
          <a:off x="15430500" y="98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59575</xdr:rowOff>
    </xdr:from>
    <xdr:to>
      <xdr:col>81</xdr:col>
      <xdr:colOff>50800</xdr:colOff>
      <xdr:row>57</xdr:row>
      <xdr:rowOff>145072</xdr:rowOff>
    </xdr:to>
    <xdr:cxnSp macro="">
      <xdr:nvCxnSpPr>
        <xdr:cNvPr id="421" name="直線コネクタ 420"/>
        <xdr:cNvCxnSpPr/>
      </xdr:nvCxnSpPr>
      <xdr:spPr>
        <a:xfrm>
          <a:off x="14592300" y="9660775"/>
          <a:ext cx="889000" cy="2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164611</xdr:colOff>
      <xdr:row>56</xdr:row>
      <xdr:rowOff>40949</xdr:rowOff>
    </xdr:from>
    <xdr:ext cx="534377" cy="259045"/>
    <xdr:sp macro="" textlink="">
      <xdr:nvSpPr>
        <xdr:cNvPr id="422" name="テキスト ボックス 421"/>
        <xdr:cNvSpPr txBox="1"/>
      </xdr:nvSpPr>
      <xdr:spPr>
        <a:xfrm>
          <a:off x="15214111" y="96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8775</xdr:rowOff>
    </xdr:from>
    <xdr:to>
      <xdr:col>76</xdr:col>
      <xdr:colOff>165100</xdr:colOff>
      <xdr:row>56</xdr:row>
      <xdr:rowOff>110375</xdr:rowOff>
    </xdr:to>
    <xdr:sp macro="" textlink="">
      <xdr:nvSpPr>
        <xdr:cNvPr id="423" name="楕円 422"/>
        <xdr:cNvSpPr/>
      </xdr:nvSpPr>
      <xdr:spPr>
        <a:xfrm>
          <a:off x="14541500" y="96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52</xdr:row>
      <xdr:rowOff>78016</xdr:rowOff>
    </xdr:from>
    <xdr:to>
      <xdr:col>76</xdr:col>
      <xdr:colOff>114300</xdr:colOff>
      <xdr:row>56</xdr:row>
      <xdr:rowOff>59575</xdr:rowOff>
    </xdr:to>
    <xdr:cxnSp macro="">
      <xdr:nvCxnSpPr>
        <xdr:cNvPr id="424" name="直線コネクタ 423"/>
        <xdr:cNvCxnSpPr/>
      </xdr:nvCxnSpPr>
      <xdr:spPr>
        <a:xfrm>
          <a:off x="13703300" y="8993416"/>
          <a:ext cx="889000" cy="66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56</xdr:row>
      <xdr:rowOff>101502</xdr:rowOff>
    </xdr:from>
    <xdr:ext cx="534377" cy="259045"/>
    <xdr:sp macro="" textlink="">
      <xdr:nvSpPr>
        <xdr:cNvPr id="425" name="テキスト ボックス 424"/>
        <xdr:cNvSpPr txBox="1"/>
      </xdr:nvSpPr>
      <xdr:spPr>
        <a:xfrm>
          <a:off x="14325111" y="97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27216</xdr:rowOff>
    </xdr:from>
    <xdr:to>
      <xdr:col>72</xdr:col>
      <xdr:colOff>38100</xdr:colOff>
      <xdr:row>52</xdr:row>
      <xdr:rowOff>128816</xdr:rowOff>
    </xdr:to>
    <xdr:sp macro="" textlink="">
      <xdr:nvSpPr>
        <xdr:cNvPr id="426" name="楕円 425"/>
        <xdr:cNvSpPr/>
      </xdr:nvSpPr>
      <xdr:spPr>
        <a:xfrm>
          <a:off x="13652500" y="894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50</xdr:row>
      <xdr:rowOff>111049</xdr:rowOff>
    </xdr:from>
    <xdr:to>
      <xdr:col>71</xdr:col>
      <xdr:colOff>177800</xdr:colOff>
      <xdr:row>52</xdr:row>
      <xdr:rowOff>78016</xdr:rowOff>
    </xdr:to>
    <xdr:cxnSp macro="">
      <xdr:nvCxnSpPr>
        <xdr:cNvPr id="427" name="直線コネクタ 426"/>
        <xdr:cNvCxnSpPr/>
      </xdr:nvCxnSpPr>
      <xdr:spPr>
        <a:xfrm>
          <a:off x="12814300" y="8683549"/>
          <a:ext cx="889000" cy="30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50</xdr:row>
      <xdr:rowOff>145343</xdr:rowOff>
    </xdr:from>
    <xdr:ext cx="534377" cy="259045"/>
    <xdr:sp macro="" textlink="">
      <xdr:nvSpPr>
        <xdr:cNvPr id="428" name="テキスト ボックス 427"/>
        <xdr:cNvSpPr txBox="1"/>
      </xdr:nvSpPr>
      <xdr:spPr>
        <a:xfrm>
          <a:off x="13436111" y="871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60249</xdr:rowOff>
    </xdr:from>
    <xdr:to>
      <xdr:col>67</xdr:col>
      <xdr:colOff>101600</xdr:colOff>
      <xdr:row>50</xdr:row>
      <xdr:rowOff>161849</xdr:rowOff>
    </xdr:to>
    <xdr:sp macro="" textlink="">
      <xdr:nvSpPr>
        <xdr:cNvPr id="429" name="楕円 428"/>
        <xdr:cNvSpPr/>
      </xdr:nvSpPr>
      <xdr:spPr>
        <a:xfrm>
          <a:off x="12763500" y="863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6926</xdr:rowOff>
    </xdr:from>
    <xdr:ext cx="534377" cy="259045"/>
    <xdr:sp macro="" textlink="">
      <xdr:nvSpPr>
        <xdr:cNvPr id="430" name="テキスト ボックス 429"/>
        <xdr:cNvSpPr txBox="1"/>
      </xdr:nvSpPr>
      <xdr:spPr>
        <a:xfrm>
          <a:off x="12547111" y="840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431" name="正方形/長方形 43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65</xdr:col>
      <xdr:colOff>63500</xdr:colOff>
      <xdr:row>65</xdr:row>
      <xdr:rowOff>57150</xdr:rowOff>
    </xdr:from>
    <xdr:to>
      <xdr:col>73</xdr:col>
      <xdr:colOff>63500</xdr:colOff>
      <xdr:row>66</xdr:row>
      <xdr:rowOff>139700</xdr:rowOff>
    </xdr:to>
    <xdr:sp macro="" textlink="">
      <xdr:nvSpPr>
        <xdr:cNvPr id="432" name="正方形/長方形 431"/>
        <xdr:cNvSpPr/>
      </xdr:nvSpPr>
      <xdr:spPr>
        <a:xfrm>
          <a:off x="1244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66</xdr:row>
      <xdr:rowOff>88900</xdr:rowOff>
    </xdr:from>
    <xdr:to>
      <xdr:col>73</xdr:col>
      <xdr:colOff>63500</xdr:colOff>
      <xdr:row>68</xdr:row>
      <xdr:rowOff>0</xdr:rowOff>
    </xdr:to>
    <xdr:sp macro="" textlink="">
      <xdr:nvSpPr>
        <xdr:cNvPr id="433" name="正方形/長方形 432"/>
        <xdr:cNvSpPr/>
      </xdr:nvSpPr>
      <xdr:spPr>
        <a:xfrm>
          <a:off x="1244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65</xdr:row>
      <xdr:rowOff>57150</xdr:rowOff>
    </xdr:from>
    <xdr:to>
      <xdr:col>80</xdr:col>
      <xdr:colOff>0</xdr:colOff>
      <xdr:row>66</xdr:row>
      <xdr:rowOff>139700</xdr:rowOff>
    </xdr:to>
    <xdr:sp macro="" textlink="">
      <xdr:nvSpPr>
        <xdr:cNvPr id="434" name="正方形/長方形 433"/>
        <xdr:cNvSpPr/>
      </xdr:nvSpPr>
      <xdr:spPr>
        <a:xfrm>
          <a:off x="1371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66</xdr:row>
      <xdr:rowOff>88900</xdr:rowOff>
    </xdr:from>
    <xdr:to>
      <xdr:col>80</xdr:col>
      <xdr:colOff>0</xdr:colOff>
      <xdr:row>68</xdr:row>
      <xdr:rowOff>0</xdr:rowOff>
    </xdr:to>
    <xdr:sp macro="" textlink="">
      <xdr:nvSpPr>
        <xdr:cNvPr id="435" name="正方形/長方形 434"/>
        <xdr:cNvSpPr/>
      </xdr:nvSpPr>
      <xdr:spPr>
        <a:xfrm>
          <a:off x="1371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436" name="正方形/長方形 43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437" name="テキスト ボックス 43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438" name="直線コネクタ 43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439" name="直線コネクタ 43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440" name="テキスト ボックス 43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441" name="直線コネクタ 44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442" name="テキスト ボックス 44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443" name="直線コネクタ 44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444" name="テキスト ボックス 443"/>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445" name="直線コネクタ 44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446" name="テキスト ボックス 445"/>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447" name="直線コネクタ 44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448" name="テキスト ボックス 44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44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81</xdr:row>
      <xdr:rowOff>80027</xdr:rowOff>
    </xdr:from>
    <xdr:ext cx="762000" cy="259045"/>
    <xdr:sp macro="" textlink="">
      <xdr:nvSpPr>
        <xdr:cNvPr id="450" name="テキスト ボックス 4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451" name="テキスト ボックス 4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452" name="テキスト ボックス 4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453" name="テキスト ボックス 4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454" name="テキスト ボックス 4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123189</xdr:rowOff>
    </xdr:from>
    <xdr:to>
      <xdr:col>85</xdr:col>
      <xdr:colOff>177800</xdr:colOff>
      <xdr:row>78</xdr:row>
      <xdr:rowOff>53339</xdr:rowOff>
    </xdr:to>
    <xdr:sp macro="" textlink="">
      <xdr:nvSpPr>
        <xdr:cNvPr id="455" name="楕円 454"/>
        <xdr:cNvSpPr/>
      </xdr:nvSpPr>
      <xdr:spPr>
        <a:xfrm>
          <a:off x="16268700" y="133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2539</xdr:rowOff>
    </xdr:from>
    <xdr:to>
      <xdr:col>85</xdr:col>
      <xdr:colOff>127000</xdr:colOff>
      <xdr:row>78</xdr:row>
      <xdr:rowOff>48261</xdr:rowOff>
    </xdr:to>
    <xdr:cxnSp macro="">
      <xdr:nvCxnSpPr>
        <xdr:cNvPr id="456" name="直線コネクタ 455"/>
        <xdr:cNvCxnSpPr/>
      </xdr:nvCxnSpPr>
      <xdr:spPr>
        <a:xfrm flipV="1">
          <a:off x="15481300" y="133756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25416</xdr:rowOff>
    </xdr:from>
    <xdr:ext cx="378565" cy="259045"/>
    <xdr:sp macro="" textlink="">
      <xdr:nvSpPr>
        <xdr:cNvPr id="457" name="災害復旧費該当値テキスト"/>
        <xdr:cNvSpPr txBox="1"/>
      </xdr:nvSpPr>
      <xdr:spPr>
        <a:xfrm>
          <a:off x="16370300" y="13227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168911</xdr:rowOff>
    </xdr:from>
    <xdr:to>
      <xdr:col>81</xdr:col>
      <xdr:colOff>101600</xdr:colOff>
      <xdr:row>78</xdr:row>
      <xdr:rowOff>99061</xdr:rowOff>
    </xdr:to>
    <xdr:sp macro="" textlink="">
      <xdr:nvSpPr>
        <xdr:cNvPr id="458" name="楕円 457"/>
        <xdr:cNvSpPr/>
      </xdr:nvSpPr>
      <xdr:spPr>
        <a:xfrm>
          <a:off x="15430500" y="13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64263</xdr:rowOff>
    </xdr:from>
    <xdr:to>
      <xdr:col>81</xdr:col>
      <xdr:colOff>50800</xdr:colOff>
      <xdr:row>78</xdr:row>
      <xdr:rowOff>48261</xdr:rowOff>
    </xdr:to>
    <xdr:cxnSp macro="">
      <xdr:nvCxnSpPr>
        <xdr:cNvPr id="459" name="直線コネクタ 458"/>
        <xdr:cNvCxnSpPr/>
      </xdr:nvCxnSpPr>
      <xdr:spPr>
        <a:xfrm>
          <a:off x="14592300" y="13094463"/>
          <a:ext cx="88900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52017</xdr:colOff>
      <xdr:row>76</xdr:row>
      <xdr:rowOff>115588</xdr:rowOff>
    </xdr:from>
    <xdr:ext cx="378565" cy="259045"/>
    <xdr:sp macro="" textlink="">
      <xdr:nvSpPr>
        <xdr:cNvPr id="460" name="テキスト ボックス 459"/>
        <xdr:cNvSpPr txBox="1"/>
      </xdr:nvSpPr>
      <xdr:spPr>
        <a:xfrm>
          <a:off x="15292017" y="13145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13463</xdr:rowOff>
    </xdr:from>
    <xdr:to>
      <xdr:col>76</xdr:col>
      <xdr:colOff>165100</xdr:colOff>
      <xdr:row>76</xdr:row>
      <xdr:rowOff>115063</xdr:rowOff>
    </xdr:to>
    <xdr:sp macro="" textlink="">
      <xdr:nvSpPr>
        <xdr:cNvPr id="461" name="楕円 460"/>
        <xdr:cNvSpPr/>
      </xdr:nvSpPr>
      <xdr:spPr>
        <a:xfrm>
          <a:off x="14541500" y="130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76</xdr:row>
      <xdr:rowOff>64263</xdr:rowOff>
    </xdr:from>
    <xdr:to>
      <xdr:col>76</xdr:col>
      <xdr:colOff>114300</xdr:colOff>
      <xdr:row>78</xdr:row>
      <xdr:rowOff>132842</xdr:rowOff>
    </xdr:to>
    <xdr:cxnSp macro="">
      <xdr:nvCxnSpPr>
        <xdr:cNvPr id="462" name="直線コネクタ 461"/>
        <xdr:cNvCxnSpPr/>
      </xdr:nvCxnSpPr>
      <xdr:spPr>
        <a:xfrm flipV="1">
          <a:off x="13703300" y="13094463"/>
          <a:ext cx="889000" cy="4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115517</xdr:colOff>
      <xdr:row>76</xdr:row>
      <xdr:rowOff>106190</xdr:rowOff>
    </xdr:from>
    <xdr:ext cx="378565" cy="259045"/>
    <xdr:sp macro="" textlink="">
      <xdr:nvSpPr>
        <xdr:cNvPr id="463" name="テキスト ボックス 462"/>
        <xdr:cNvSpPr txBox="1"/>
      </xdr:nvSpPr>
      <xdr:spPr>
        <a:xfrm>
          <a:off x="14403017" y="13136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82042</xdr:rowOff>
    </xdr:from>
    <xdr:to>
      <xdr:col>72</xdr:col>
      <xdr:colOff>38100</xdr:colOff>
      <xdr:row>79</xdr:row>
      <xdr:rowOff>12192</xdr:rowOff>
    </xdr:to>
    <xdr:sp macro="" textlink="">
      <xdr:nvSpPr>
        <xdr:cNvPr id="464" name="楕円 463"/>
        <xdr:cNvSpPr/>
      </xdr:nvSpPr>
      <xdr:spPr>
        <a:xfrm>
          <a:off x="13652500" y="134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76149</xdr:rowOff>
    </xdr:from>
    <xdr:to>
      <xdr:col>71</xdr:col>
      <xdr:colOff>177800</xdr:colOff>
      <xdr:row>78</xdr:row>
      <xdr:rowOff>132842</xdr:rowOff>
    </xdr:to>
    <xdr:cxnSp macro="">
      <xdr:nvCxnSpPr>
        <xdr:cNvPr id="465" name="直線コネクタ 464"/>
        <xdr:cNvCxnSpPr/>
      </xdr:nvCxnSpPr>
      <xdr:spPr>
        <a:xfrm>
          <a:off x="12814300" y="13449249"/>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20833</xdr:colOff>
      <xdr:row>79</xdr:row>
      <xdr:rowOff>3319</xdr:rowOff>
    </xdr:from>
    <xdr:ext cx="313932" cy="259045"/>
    <xdr:sp macro="" textlink="">
      <xdr:nvSpPr>
        <xdr:cNvPr id="466" name="テキスト ボックス 465"/>
        <xdr:cNvSpPr txBox="1"/>
      </xdr:nvSpPr>
      <xdr:spPr>
        <a:xfrm>
          <a:off x="13546333" y="13547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25349</xdr:rowOff>
    </xdr:from>
    <xdr:to>
      <xdr:col>67</xdr:col>
      <xdr:colOff>101600</xdr:colOff>
      <xdr:row>78</xdr:row>
      <xdr:rowOff>126949</xdr:rowOff>
    </xdr:to>
    <xdr:sp macro="" textlink="">
      <xdr:nvSpPr>
        <xdr:cNvPr id="467" name="楕円 466"/>
        <xdr:cNvSpPr/>
      </xdr:nvSpPr>
      <xdr:spPr>
        <a:xfrm>
          <a:off x="12763500" y="133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118076</xdr:rowOff>
    </xdr:from>
    <xdr:ext cx="378565" cy="259045"/>
    <xdr:sp macro="" textlink="">
      <xdr:nvSpPr>
        <xdr:cNvPr id="468" name="テキスト ボックス 467"/>
        <xdr:cNvSpPr txBox="1"/>
      </xdr:nvSpPr>
      <xdr:spPr>
        <a:xfrm>
          <a:off x="12625017" y="13491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469" name="正方形/長方形 4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65</xdr:col>
      <xdr:colOff>63500</xdr:colOff>
      <xdr:row>85</xdr:row>
      <xdr:rowOff>57150</xdr:rowOff>
    </xdr:from>
    <xdr:to>
      <xdr:col>73</xdr:col>
      <xdr:colOff>63500</xdr:colOff>
      <xdr:row>86</xdr:row>
      <xdr:rowOff>139700</xdr:rowOff>
    </xdr:to>
    <xdr:sp macro="" textlink="">
      <xdr:nvSpPr>
        <xdr:cNvPr id="470" name="正方形/長方形 469"/>
        <xdr:cNvSpPr/>
      </xdr:nvSpPr>
      <xdr:spPr>
        <a:xfrm>
          <a:off x="1244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86</xdr:row>
      <xdr:rowOff>88900</xdr:rowOff>
    </xdr:from>
    <xdr:to>
      <xdr:col>73</xdr:col>
      <xdr:colOff>63500</xdr:colOff>
      <xdr:row>88</xdr:row>
      <xdr:rowOff>0</xdr:rowOff>
    </xdr:to>
    <xdr:sp macro="" textlink="">
      <xdr:nvSpPr>
        <xdr:cNvPr id="471" name="正方形/長方形 470"/>
        <xdr:cNvSpPr/>
      </xdr:nvSpPr>
      <xdr:spPr>
        <a:xfrm>
          <a:off x="1244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85</xdr:row>
      <xdr:rowOff>57150</xdr:rowOff>
    </xdr:from>
    <xdr:to>
      <xdr:col>80</xdr:col>
      <xdr:colOff>0</xdr:colOff>
      <xdr:row>86</xdr:row>
      <xdr:rowOff>139700</xdr:rowOff>
    </xdr:to>
    <xdr:sp macro="" textlink="">
      <xdr:nvSpPr>
        <xdr:cNvPr id="472" name="正方形/長方形 471"/>
        <xdr:cNvSpPr/>
      </xdr:nvSpPr>
      <xdr:spPr>
        <a:xfrm>
          <a:off x="1371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86</xdr:row>
      <xdr:rowOff>88900</xdr:rowOff>
    </xdr:from>
    <xdr:to>
      <xdr:col>80</xdr:col>
      <xdr:colOff>0</xdr:colOff>
      <xdr:row>88</xdr:row>
      <xdr:rowOff>0</xdr:rowOff>
    </xdr:to>
    <xdr:sp macro="" textlink="">
      <xdr:nvSpPr>
        <xdr:cNvPr id="473" name="正方形/長方形 472"/>
        <xdr:cNvSpPr/>
      </xdr:nvSpPr>
      <xdr:spPr>
        <a:xfrm>
          <a:off x="1371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474" name="正方形/長方形 4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475" name="テキスト ボックス 4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476" name="直線コネクタ 4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477" name="テキスト ボックス 476"/>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478" name="直線コネクタ 4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479" name="テキスト ボックス 478"/>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480" name="直線コネクタ 4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481" name="テキスト ボックス 4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482" name="直線コネクタ 4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483" name="テキスト ボックス 4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484" name="直線コネクタ 4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485" name="テキスト ボックス 4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486" name="直線コネクタ 4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487" name="テキスト ボックス 4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488" name="直線コネクタ 4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489" name="テキスト ボックス 4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4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101</xdr:row>
      <xdr:rowOff>80027</xdr:rowOff>
    </xdr:from>
    <xdr:ext cx="762000" cy="259045"/>
    <xdr:sp macro="" textlink="">
      <xdr:nvSpPr>
        <xdr:cNvPr id="491" name="テキスト ボックス 4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492" name="テキスト ボックス 4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493" name="テキスト ボックス 4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494" name="テキスト ボックス 4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495" name="テキスト ボックス 4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168300</xdr:rowOff>
    </xdr:from>
    <xdr:to>
      <xdr:col>85</xdr:col>
      <xdr:colOff>177800</xdr:colOff>
      <xdr:row>97</xdr:row>
      <xdr:rowOff>98450</xdr:rowOff>
    </xdr:to>
    <xdr:sp macro="" textlink="">
      <xdr:nvSpPr>
        <xdr:cNvPr id="496" name="楕円 495"/>
        <xdr:cNvSpPr/>
      </xdr:nvSpPr>
      <xdr:spPr>
        <a:xfrm>
          <a:off x="16268700" y="166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97</xdr:row>
      <xdr:rowOff>47650</xdr:rowOff>
    </xdr:from>
    <xdr:to>
      <xdr:col>85</xdr:col>
      <xdr:colOff>127000</xdr:colOff>
      <xdr:row>97</xdr:row>
      <xdr:rowOff>123698</xdr:rowOff>
    </xdr:to>
    <xdr:cxnSp macro="">
      <xdr:nvCxnSpPr>
        <xdr:cNvPr id="497" name="直線コネクタ 496"/>
        <xdr:cNvCxnSpPr/>
      </xdr:nvCxnSpPr>
      <xdr:spPr>
        <a:xfrm flipV="1">
          <a:off x="15481300" y="16678300"/>
          <a:ext cx="838200" cy="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70527</xdr:rowOff>
    </xdr:from>
    <xdr:ext cx="534377" cy="259045"/>
    <xdr:sp macro="" textlink="">
      <xdr:nvSpPr>
        <xdr:cNvPr id="498" name="公債費該当値テキスト"/>
        <xdr:cNvSpPr txBox="1"/>
      </xdr:nvSpPr>
      <xdr:spPr>
        <a:xfrm>
          <a:off x="16370300" y="1652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72898</xdr:rowOff>
    </xdr:from>
    <xdr:to>
      <xdr:col>81</xdr:col>
      <xdr:colOff>101600</xdr:colOff>
      <xdr:row>98</xdr:row>
      <xdr:rowOff>3048</xdr:rowOff>
    </xdr:to>
    <xdr:sp macro="" textlink="">
      <xdr:nvSpPr>
        <xdr:cNvPr id="499" name="楕円 498"/>
        <xdr:cNvSpPr/>
      </xdr:nvSpPr>
      <xdr:spPr>
        <a:xfrm>
          <a:off x="15430500" y="167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123698</xdr:rowOff>
    </xdr:from>
    <xdr:to>
      <xdr:col>81</xdr:col>
      <xdr:colOff>50800</xdr:colOff>
      <xdr:row>98</xdr:row>
      <xdr:rowOff>75464</xdr:rowOff>
    </xdr:to>
    <xdr:cxnSp macro="">
      <xdr:nvCxnSpPr>
        <xdr:cNvPr id="500" name="直線コネクタ 499"/>
        <xdr:cNvCxnSpPr/>
      </xdr:nvCxnSpPr>
      <xdr:spPr>
        <a:xfrm flipV="1">
          <a:off x="14592300" y="16754348"/>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164611</xdr:colOff>
      <xdr:row>96</xdr:row>
      <xdr:rowOff>19575</xdr:rowOff>
    </xdr:from>
    <xdr:ext cx="534377" cy="259045"/>
    <xdr:sp macro="" textlink="">
      <xdr:nvSpPr>
        <xdr:cNvPr id="501" name="テキスト ボックス 500"/>
        <xdr:cNvSpPr txBox="1"/>
      </xdr:nvSpPr>
      <xdr:spPr>
        <a:xfrm>
          <a:off x="15214111" y="1647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24664</xdr:rowOff>
    </xdr:from>
    <xdr:to>
      <xdr:col>76</xdr:col>
      <xdr:colOff>165100</xdr:colOff>
      <xdr:row>98</xdr:row>
      <xdr:rowOff>126264</xdr:rowOff>
    </xdr:to>
    <xdr:sp macro="" textlink="">
      <xdr:nvSpPr>
        <xdr:cNvPr id="502" name="楕円 501"/>
        <xdr:cNvSpPr/>
      </xdr:nvSpPr>
      <xdr:spPr>
        <a:xfrm>
          <a:off x="14541500" y="1682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98</xdr:row>
      <xdr:rowOff>59461</xdr:rowOff>
    </xdr:from>
    <xdr:to>
      <xdr:col>76</xdr:col>
      <xdr:colOff>114300</xdr:colOff>
      <xdr:row>98</xdr:row>
      <xdr:rowOff>75464</xdr:rowOff>
    </xdr:to>
    <xdr:cxnSp macro="">
      <xdr:nvCxnSpPr>
        <xdr:cNvPr id="503" name="直線コネクタ 502"/>
        <xdr:cNvCxnSpPr/>
      </xdr:nvCxnSpPr>
      <xdr:spPr>
        <a:xfrm>
          <a:off x="13703300" y="16861561"/>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98</xdr:row>
      <xdr:rowOff>117391</xdr:rowOff>
    </xdr:from>
    <xdr:ext cx="534377" cy="259045"/>
    <xdr:sp macro="" textlink="">
      <xdr:nvSpPr>
        <xdr:cNvPr id="504" name="テキスト ボックス 503"/>
        <xdr:cNvSpPr txBox="1"/>
      </xdr:nvSpPr>
      <xdr:spPr>
        <a:xfrm>
          <a:off x="14325111" y="1691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8661</xdr:rowOff>
    </xdr:from>
    <xdr:to>
      <xdr:col>72</xdr:col>
      <xdr:colOff>38100</xdr:colOff>
      <xdr:row>98</xdr:row>
      <xdr:rowOff>110261</xdr:rowOff>
    </xdr:to>
    <xdr:sp macro="" textlink="">
      <xdr:nvSpPr>
        <xdr:cNvPr id="505" name="楕円 504"/>
        <xdr:cNvSpPr/>
      </xdr:nvSpPr>
      <xdr:spPr>
        <a:xfrm>
          <a:off x="13652500" y="168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98</xdr:row>
      <xdr:rowOff>59461</xdr:rowOff>
    </xdr:from>
    <xdr:to>
      <xdr:col>71</xdr:col>
      <xdr:colOff>177800</xdr:colOff>
      <xdr:row>98</xdr:row>
      <xdr:rowOff>151282</xdr:rowOff>
    </xdr:to>
    <xdr:cxnSp macro="">
      <xdr:nvCxnSpPr>
        <xdr:cNvPr id="506" name="直線コネクタ 505"/>
        <xdr:cNvCxnSpPr/>
      </xdr:nvCxnSpPr>
      <xdr:spPr>
        <a:xfrm flipV="1">
          <a:off x="12814300" y="16861561"/>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98</xdr:row>
      <xdr:rowOff>101388</xdr:rowOff>
    </xdr:from>
    <xdr:ext cx="534377" cy="259045"/>
    <xdr:sp macro="" textlink="">
      <xdr:nvSpPr>
        <xdr:cNvPr id="507" name="テキスト ボックス 506"/>
        <xdr:cNvSpPr txBox="1"/>
      </xdr:nvSpPr>
      <xdr:spPr>
        <a:xfrm>
          <a:off x="13436111" y="1690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100482</xdr:rowOff>
    </xdr:from>
    <xdr:to>
      <xdr:col>67</xdr:col>
      <xdr:colOff>101600</xdr:colOff>
      <xdr:row>99</xdr:row>
      <xdr:rowOff>30632</xdr:rowOff>
    </xdr:to>
    <xdr:sp macro="" textlink="">
      <xdr:nvSpPr>
        <xdr:cNvPr id="508" name="楕円 507"/>
        <xdr:cNvSpPr/>
      </xdr:nvSpPr>
      <xdr:spPr>
        <a:xfrm>
          <a:off x="12763500" y="169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21759</xdr:rowOff>
    </xdr:from>
    <xdr:ext cx="534377" cy="259045"/>
    <xdr:sp macro="" textlink="">
      <xdr:nvSpPr>
        <xdr:cNvPr id="509" name="テキスト ボックス 508"/>
        <xdr:cNvSpPr txBox="1"/>
      </xdr:nvSpPr>
      <xdr:spPr>
        <a:xfrm>
          <a:off x="12547111" y="1699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510" name="正方形/長方形 5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0</xdr:colOff>
      <xdr:row>25</xdr:row>
      <xdr:rowOff>57150</xdr:rowOff>
    </xdr:from>
    <xdr:to>
      <xdr:col>104</xdr:col>
      <xdr:colOff>0</xdr:colOff>
      <xdr:row>26</xdr:row>
      <xdr:rowOff>139700</xdr:rowOff>
    </xdr:to>
    <xdr:sp macro="" textlink="">
      <xdr:nvSpPr>
        <xdr:cNvPr id="511" name="正方形/長方形 510"/>
        <xdr:cNvSpPr/>
      </xdr:nvSpPr>
      <xdr:spPr>
        <a:xfrm>
          <a:off x="1828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26</xdr:row>
      <xdr:rowOff>88900</xdr:rowOff>
    </xdr:from>
    <xdr:to>
      <xdr:col>104</xdr:col>
      <xdr:colOff>0</xdr:colOff>
      <xdr:row>28</xdr:row>
      <xdr:rowOff>0</xdr:rowOff>
    </xdr:to>
    <xdr:sp macro="" textlink="">
      <xdr:nvSpPr>
        <xdr:cNvPr id="512" name="正方形/長方形 511"/>
        <xdr:cNvSpPr/>
      </xdr:nvSpPr>
      <xdr:spPr>
        <a:xfrm>
          <a:off x="1828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25</xdr:row>
      <xdr:rowOff>57150</xdr:rowOff>
    </xdr:from>
    <xdr:to>
      <xdr:col>110</xdr:col>
      <xdr:colOff>127000</xdr:colOff>
      <xdr:row>26</xdr:row>
      <xdr:rowOff>139700</xdr:rowOff>
    </xdr:to>
    <xdr:sp macro="" textlink="">
      <xdr:nvSpPr>
        <xdr:cNvPr id="513" name="正方形/長方形 512"/>
        <xdr:cNvSpPr/>
      </xdr:nvSpPr>
      <xdr:spPr>
        <a:xfrm>
          <a:off x="1955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26</xdr:row>
      <xdr:rowOff>88900</xdr:rowOff>
    </xdr:from>
    <xdr:to>
      <xdr:col>110</xdr:col>
      <xdr:colOff>127000</xdr:colOff>
      <xdr:row>28</xdr:row>
      <xdr:rowOff>0</xdr:rowOff>
    </xdr:to>
    <xdr:sp macro="" textlink="">
      <xdr:nvSpPr>
        <xdr:cNvPr id="514" name="正方形/長方形 513"/>
        <xdr:cNvSpPr/>
      </xdr:nvSpPr>
      <xdr:spPr>
        <a:xfrm>
          <a:off x="1955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515" name="正方形/長方形 5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516" name="テキスト ボックス 5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517" name="直線コネクタ 5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518" name="直線コネクタ 5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519" name="テキスト ボックス 5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520" name="直線コネクタ 5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521" name="テキスト ボックス 52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522" name="直線コネクタ 5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523" name="テキスト ボックス 52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524" name="直線コネクタ 5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525" name="テキスト ボックス 52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526" name="直線コネクタ 5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527" name="テキスト ボックス 526"/>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528" name="直線コネクタ 5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529" name="テキスト ボックス 528"/>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530" name="直線コネクタ 5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531" name="テキスト ボックス 53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5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41</xdr:row>
      <xdr:rowOff>80027</xdr:rowOff>
    </xdr:from>
    <xdr:ext cx="762000" cy="259045"/>
    <xdr:sp macro="" textlink="">
      <xdr:nvSpPr>
        <xdr:cNvPr id="533" name="テキスト ボックス 5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534" name="テキスト ボックス 5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535" name="テキスト ボックス 5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536" name="テキスト ボックス 5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537" name="テキスト ボックス 5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538" name="楕円 5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98878</xdr:rowOff>
    </xdr:from>
    <xdr:to>
      <xdr:col>116</xdr:col>
      <xdr:colOff>63500</xdr:colOff>
      <xdr:row>39</xdr:row>
      <xdr:rowOff>98878</xdr:rowOff>
    </xdr:to>
    <xdr:cxnSp macro="">
      <xdr:nvCxnSpPr>
        <xdr:cNvPr id="539" name="直線コネクタ 5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121755</xdr:rowOff>
    </xdr:from>
    <xdr:ext cx="249299" cy="259045"/>
    <xdr:sp macro="" textlink="">
      <xdr:nvSpPr>
        <xdr:cNvPr id="540" name="諸支出金該当値テキスト"/>
        <xdr:cNvSpPr txBox="1"/>
      </xdr:nvSpPr>
      <xdr:spPr>
        <a:xfrm>
          <a:off x="22212300" y="663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541" name="楕円 54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542" name="直線コネクタ 5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111</xdr:col>
      <xdr:colOff>53150</xdr:colOff>
      <xdr:row>37</xdr:row>
      <xdr:rowOff>166205</xdr:rowOff>
    </xdr:from>
    <xdr:ext cx="249299" cy="259045"/>
    <xdr:sp macro="" textlink="">
      <xdr:nvSpPr>
        <xdr:cNvPr id="543" name="テキスト ボックス 542"/>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544" name="楕円 54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98878</xdr:rowOff>
    </xdr:from>
    <xdr:to>
      <xdr:col>107</xdr:col>
      <xdr:colOff>50800</xdr:colOff>
      <xdr:row>39</xdr:row>
      <xdr:rowOff>98878</xdr:rowOff>
    </xdr:to>
    <xdr:cxnSp macro="">
      <xdr:nvCxnSpPr>
        <xdr:cNvPr id="545" name="直線コネクタ 5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116650</xdr:colOff>
      <xdr:row>37</xdr:row>
      <xdr:rowOff>166205</xdr:rowOff>
    </xdr:from>
    <xdr:ext cx="249299" cy="259045"/>
    <xdr:sp macro="" textlink="">
      <xdr:nvSpPr>
        <xdr:cNvPr id="546" name="テキスト ボックス 545"/>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547" name="楕円 54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98878</xdr:rowOff>
    </xdr:from>
    <xdr:to>
      <xdr:col>102</xdr:col>
      <xdr:colOff>114300</xdr:colOff>
      <xdr:row>39</xdr:row>
      <xdr:rowOff>98878</xdr:rowOff>
    </xdr:to>
    <xdr:cxnSp macro="">
      <xdr:nvCxnSpPr>
        <xdr:cNvPr id="548" name="直線コネクタ 5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180150</xdr:colOff>
      <xdr:row>39</xdr:row>
      <xdr:rowOff>140805</xdr:rowOff>
    </xdr:from>
    <xdr:ext cx="249299" cy="259045"/>
    <xdr:sp macro="" textlink="">
      <xdr:nvSpPr>
        <xdr:cNvPr id="549" name="テキスト ボックス 54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550" name="楕円 54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551" name="テキスト ボックス 55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552" name="正方形/長方形 5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0</xdr:colOff>
      <xdr:row>45</xdr:row>
      <xdr:rowOff>57150</xdr:rowOff>
    </xdr:from>
    <xdr:to>
      <xdr:col>104</xdr:col>
      <xdr:colOff>0</xdr:colOff>
      <xdr:row>46</xdr:row>
      <xdr:rowOff>139700</xdr:rowOff>
    </xdr:to>
    <xdr:sp macro="" textlink="">
      <xdr:nvSpPr>
        <xdr:cNvPr id="553" name="正方形/長方形 552"/>
        <xdr:cNvSpPr/>
      </xdr:nvSpPr>
      <xdr:spPr>
        <a:xfrm>
          <a:off x="1828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46</xdr:row>
      <xdr:rowOff>88900</xdr:rowOff>
    </xdr:from>
    <xdr:to>
      <xdr:col>104</xdr:col>
      <xdr:colOff>0</xdr:colOff>
      <xdr:row>48</xdr:row>
      <xdr:rowOff>0</xdr:rowOff>
    </xdr:to>
    <xdr:sp macro="" textlink="">
      <xdr:nvSpPr>
        <xdr:cNvPr id="554" name="正方形/長方形 553"/>
        <xdr:cNvSpPr/>
      </xdr:nvSpPr>
      <xdr:spPr>
        <a:xfrm>
          <a:off x="1828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45</xdr:row>
      <xdr:rowOff>57150</xdr:rowOff>
    </xdr:from>
    <xdr:to>
      <xdr:col>110</xdr:col>
      <xdr:colOff>127000</xdr:colOff>
      <xdr:row>46</xdr:row>
      <xdr:rowOff>139700</xdr:rowOff>
    </xdr:to>
    <xdr:sp macro="" textlink="">
      <xdr:nvSpPr>
        <xdr:cNvPr id="555" name="正方形/長方形 554"/>
        <xdr:cNvSpPr/>
      </xdr:nvSpPr>
      <xdr:spPr>
        <a:xfrm>
          <a:off x="1955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46</xdr:row>
      <xdr:rowOff>88900</xdr:rowOff>
    </xdr:from>
    <xdr:to>
      <xdr:col>110</xdr:col>
      <xdr:colOff>127000</xdr:colOff>
      <xdr:row>48</xdr:row>
      <xdr:rowOff>0</xdr:rowOff>
    </xdr:to>
    <xdr:sp macro="" textlink="">
      <xdr:nvSpPr>
        <xdr:cNvPr id="556" name="正方形/長方形 555"/>
        <xdr:cNvSpPr/>
      </xdr:nvSpPr>
      <xdr:spPr>
        <a:xfrm>
          <a:off x="1955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557" name="正方形/長方形 5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558" name="テキスト ボックス 5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559" name="直線コネクタ 5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560" name="直線コネクタ 5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561" name="テキスト ボックス 56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562" name="直線コネクタ 5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563" name="テキスト ボックス 56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56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61</xdr:row>
      <xdr:rowOff>80027</xdr:rowOff>
    </xdr:from>
    <xdr:ext cx="762000" cy="259045"/>
    <xdr:sp macro="" textlink="">
      <xdr:nvSpPr>
        <xdr:cNvPr id="565" name="テキスト ボックス 56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566" name="テキスト ボックス 56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567" name="テキスト ボックス 56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568" name="テキスト ボックス 56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569" name="テキスト ボックス 56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570" name="楕円 56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54</xdr:row>
      <xdr:rowOff>139700</xdr:rowOff>
    </xdr:from>
    <xdr:to>
      <xdr:col>116</xdr:col>
      <xdr:colOff>63500</xdr:colOff>
      <xdr:row>54</xdr:row>
      <xdr:rowOff>139700</xdr:rowOff>
    </xdr:to>
    <xdr:cxnSp macro="">
      <xdr:nvCxnSpPr>
        <xdr:cNvPr id="571" name="直線コネクタ 57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162577</xdr:rowOff>
    </xdr:from>
    <xdr:ext cx="249299" cy="259045"/>
    <xdr:sp macro="" textlink="">
      <xdr:nvSpPr>
        <xdr:cNvPr id="572" name="前年度繰上充用金該当値テキスト"/>
        <xdr:cNvSpPr txBox="1"/>
      </xdr:nvSpPr>
      <xdr:spPr>
        <a:xfrm>
          <a:off x="22212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573" name="楕円 57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574" name="直線コネクタ 57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111</xdr:col>
      <xdr:colOff>53150</xdr:colOff>
      <xdr:row>53</xdr:row>
      <xdr:rowOff>35577</xdr:rowOff>
    </xdr:from>
    <xdr:ext cx="249299" cy="259045"/>
    <xdr:sp macro="" textlink="">
      <xdr:nvSpPr>
        <xdr:cNvPr id="575" name="テキスト ボックス 57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576" name="楕円 57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54</xdr:row>
      <xdr:rowOff>139700</xdr:rowOff>
    </xdr:from>
    <xdr:to>
      <xdr:col>107</xdr:col>
      <xdr:colOff>50800</xdr:colOff>
      <xdr:row>54</xdr:row>
      <xdr:rowOff>139700</xdr:rowOff>
    </xdr:to>
    <xdr:cxnSp macro="">
      <xdr:nvCxnSpPr>
        <xdr:cNvPr id="577" name="直線コネクタ 57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116650</xdr:colOff>
      <xdr:row>53</xdr:row>
      <xdr:rowOff>35577</xdr:rowOff>
    </xdr:from>
    <xdr:ext cx="249299" cy="259045"/>
    <xdr:sp macro="" textlink="">
      <xdr:nvSpPr>
        <xdr:cNvPr id="578" name="テキスト ボックス 57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579" name="楕円 57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54</xdr:row>
      <xdr:rowOff>139700</xdr:rowOff>
    </xdr:from>
    <xdr:to>
      <xdr:col>102</xdr:col>
      <xdr:colOff>114300</xdr:colOff>
      <xdr:row>54</xdr:row>
      <xdr:rowOff>139700</xdr:rowOff>
    </xdr:to>
    <xdr:cxnSp macro="">
      <xdr:nvCxnSpPr>
        <xdr:cNvPr id="580" name="直線コネクタ 57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180150</xdr:colOff>
      <xdr:row>53</xdr:row>
      <xdr:rowOff>35577</xdr:rowOff>
    </xdr:from>
    <xdr:ext cx="249299" cy="259045"/>
    <xdr:sp macro="" textlink="">
      <xdr:nvSpPr>
        <xdr:cNvPr id="581" name="テキスト ボックス 58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582" name="楕円 58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583" name="テキスト ボックス 58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584" name="正方形/長方形 5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585" name="正方形/長方形 5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586" name="テキスト ボックス 5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42,326</a:t>
          </a:r>
          <a:r>
            <a:rPr kumimoji="1" lang="ja-JP" altLang="en-US" sz="1300">
              <a:latin typeface="ＭＳ Ｐゴシック" panose="020B0600070205080204" pitchFamily="50" charset="-128"/>
              <a:ea typeface="ＭＳ Ｐゴシック" panose="020B0600070205080204" pitchFamily="50" charset="-128"/>
            </a:rPr>
            <a:t>円となっており、昨年度の</a:t>
          </a:r>
          <a:r>
            <a:rPr kumimoji="1" lang="en-US" altLang="ja-JP" sz="1300">
              <a:latin typeface="ＭＳ Ｐゴシック" panose="020B0600070205080204" pitchFamily="50" charset="-128"/>
              <a:ea typeface="ＭＳ Ｐゴシック" panose="020B0600070205080204" pitchFamily="50" charset="-128"/>
            </a:rPr>
            <a:t>61,314</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31.0</a:t>
          </a:r>
          <a:r>
            <a:rPr kumimoji="1" lang="ja-JP" altLang="en-US" sz="1300">
              <a:latin typeface="ＭＳ Ｐゴシック" panose="020B0600070205080204" pitchFamily="50" charset="-128"/>
              <a:ea typeface="ＭＳ Ｐゴシック" panose="020B0600070205080204" pitchFamily="50" charset="-128"/>
            </a:rPr>
            <a:t>％減している。全国平均、茨城県平均ともに下回っており、スピカビル本庁舎等改修事業の終了が減の要因となっている。民生費については、住民一人当たり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127,474</a:t>
          </a:r>
          <a:r>
            <a:rPr kumimoji="1" lang="ja-JP" altLang="en-US" sz="1300">
              <a:latin typeface="ＭＳ Ｐゴシック" panose="020B0600070205080204" pitchFamily="50" charset="-128"/>
              <a:ea typeface="ＭＳ Ｐゴシック" panose="020B0600070205080204" pitchFamily="50" charset="-128"/>
            </a:rPr>
            <a:t>円となっており、昨年度の</a:t>
          </a:r>
          <a:r>
            <a:rPr kumimoji="1" lang="en-US" altLang="ja-JP" sz="1300">
              <a:latin typeface="ＭＳ Ｐゴシック" panose="020B0600070205080204" pitchFamily="50" charset="-128"/>
              <a:ea typeface="ＭＳ Ｐゴシック" panose="020B0600070205080204" pitchFamily="50" charset="-128"/>
            </a:rPr>
            <a:t>131,689</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％減少している。全国平均、茨城県平均ともに下回っており、臨時福祉給付金（年金生活者等支援）の終了や国民健康保険特別会計繰出金の減が要因となっている。衛生費については、住民一人当たり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60,058</a:t>
          </a:r>
          <a:r>
            <a:rPr kumimoji="1" lang="ja-JP" altLang="en-US" sz="1300">
              <a:latin typeface="ＭＳ Ｐゴシック" panose="020B0600070205080204" pitchFamily="50" charset="-128"/>
              <a:ea typeface="ＭＳ Ｐゴシック" panose="020B0600070205080204" pitchFamily="50" charset="-128"/>
            </a:rPr>
            <a:t>円となっており、昨年度の</a:t>
          </a:r>
          <a:r>
            <a:rPr kumimoji="1" lang="en-US" altLang="ja-JP" sz="1300">
              <a:latin typeface="ＭＳ Ｐゴシック" panose="020B0600070205080204" pitchFamily="50" charset="-128"/>
              <a:ea typeface="ＭＳ Ｐゴシック" panose="020B0600070205080204" pitchFamily="50" charset="-128"/>
            </a:rPr>
            <a:t>52,754</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％増加している。全国平均、茨城県平均ともに大幅に上回っており、新中核病院整備事業の増が主な要因となっている。土木費については、住民一人当たり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37,955</a:t>
          </a:r>
          <a:r>
            <a:rPr kumimoji="1" lang="ja-JP" altLang="en-US" sz="1300">
              <a:latin typeface="ＭＳ Ｐゴシック" panose="020B0600070205080204" pitchFamily="50" charset="-128"/>
              <a:ea typeface="ＭＳ Ｐゴシック" panose="020B0600070205080204" pitchFamily="50" charset="-128"/>
            </a:rPr>
            <a:t>円となっており、昨年度の</a:t>
          </a:r>
          <a:r>
            <a:rPr kumimoji="1" lang="en-US" altLang="ja-JP" sz="1300">
              <a:latin typeface="ＭＳ Ｐゴシック" panose="020B0600070205080204" pitchFamily="50" charset="-128"/>
              <a:ea typeface="ＭＳ Ｐゴシック" panose="020B0600070205080204" pitchFamily="50" charset="-128"/>
            </a:rPr>
            <a:t>34,817</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％増加している。全国平均、茨城県平均ともに下回っているものの、年々増加している。これは、道の駅整備事業、橋りょう長寿命化事業等の増が要因となっている。公債費については、住民一人当たり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44,458</a:t>
          </a:r>
          <a:r>
            <a:rPr kumimoji="1" lang="ja-JP" altLang="en-US" sz="1300">
              <a:latin typeface="ＭＳ Ｐゴシック" panose="020B0600070205080204" pitchFamily="50" charset="-128"/>
              <a:ea typeface="ＭＳ Ｐゴシック" panose="020B0600070205080204" pitchFamily="50" charset="-128"/>
            </a:rPr>
            <a:t>円となっており、昨年度の</a:t>
          </a:r>
          <a:r>
            <a:rPr kumimoji="1" lang="en-US" altLang="ja-JP" sz="1300">
              <a:latin typeface="ＭＳ Ｐゴシック" panose="020B0600070205080204" pitchFamily="50" charset="-128"/>
              <a:ea typeface="ＭＳ Ｐゴシック" panose="020B0600070205080204" pitchFamily="50" charset="-128"/>
            </a:rPr>
            <a:t>43,460</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％増加している。全国平均、茨城県平均ともに上回っており、合併特例債や臨時財政対策債の元金償還の増が要因となっている。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年度については、歳入面で普通交付税及び地方消費税交付金等の増により、単年度収支は黒字となっており、実質収支額も黒字となっている。</a:t>
          </a:r>
        </a:p>
        <a:p>
          <a:r>
            <a:rPr kumimoji="1" lang="ja-JP" altLang="en-US" sz="1300">
              <a:latin typeface="ＭＳ ゴシック" pitchFamily="49" charset="-128"/>
              <a:ea typeface="ＭＳ ゴシック" pitchFamily="49" charset="-128"/>
            </a:rPr>
            <a:t>　財政調整基金残高については、財政調整基金の取り崩しをせず、積立を行うことができた。前年度と比較すると標準財政規模に占める割合で、</a:t>
          </a:r>
          <a:r>
            <a:rPr kumimoji="1" lang="en-US" altLang="ja-JP" sz="1300">
              <a:latin typeface="ＭＳ ゴシック" pitchFamily="49" charset="-128"/>
              <a:ea typeface="ＭＳ ゴシック" pitchFamily="49" charset="-128"/>
            </a:rPr>
            <a:t>0.43</a:t>
          </a:r>
          <a:r>
            <a:rPr kumimoji="1" lang="ja-JP" altLang="en-US" sz="1300">
              <a:latin typeface="ＭＳ ゴシック" pitchFamily="49" charset="-128"/>
              <a:ea typeface="ＭＳ ゴシック" pitchFamily="49" charset="-128"/>
            </a:rPr>
            <a:t>ポイント上昇している。今後も地方税の徴収強化による歳入確保に加え、行財政改革の取組みによる歳出の削減を推進する。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一般会計については、スピカビル本庁舎等改修事業の終了等の減により歳出総額が減少したため、前年度より標準財政規模比で</a:t>
          </a:r>
          <a:r>
            <a:rPr kumimoji="1" lang="en-US" altLang="ja-JP" sz="1400">
              <a:latin typeface="ＭＳ ゴシック" pitchFamily="49" charset="-128"/>
              <a:ea typeface="ＭＳ ゴシック" pitchFamily="49" charset="-128"/>
            </a:rPr>
            <a:t>0.63</a:t>
          </a:r>
          <a:r>
            <a:rPr kumimoji="1" lang="ja-JP" altLang="en-US" sz="1400">
              <a:latin typeface="ＭＳ ゴシック" pitchFamily="49" charset="-128"/>
              <a:ea typeface="ＭＳ ゴシック" pitchFamily="49" charset="-128"/>
            </a:rPr>
            <a:t>ポイント上昇し、引き続き黒字となった。</a:t>
          </a:r>
        </a:p>
        <a:p>
          <a:r>
            <a:rPr kumimoji="1" lang="ja-JP" altLang="en-US" sz="1400">
              <a:latin typeface="ＭＳ ゴシック" pitchFamily="49" charset="-128"/>
              <a:ea typeface="ＭＳ ゴシック" pitchFamily="49" charset="-128"/>
            </a:rPr>
            <a:t>　国民健康保険特別会計については、保険給付費の減により歳出総額が減少し、前年度より標準財政規模比で</a:t>
          </a:r>
          <a:r>
            <a:rPr kumimoji="1" lang="en-US" altLang="ja-JP" sz="1400">
              <a:latin typeface="ＭＳ ゴシック" pitchFamily="49" charset="-128"/>
              <a:ea typeface="ＭＳ ゴシック" pitchFamily="49" charset="-128"/>
            </a:rPr>
            <a:t>0.57</a:t>
          </a:r>
          <a:r>
            <a:rPr kumimoji="1" lang="ja-JP" altLang="en-US" sz="1400">
              <a:latin typeface="ＭＳ ゴシック" pitchFamily="49" charset="-128"/>
              <a:ea typeface="ＭＳ ゴシック" pitchFamily="49" charset="-128"/>
            </a:rPr>
            <a:t>ポイント低下したものの、引き続き黒字となった。</a:t>
          </a:r>
        </a:p>
        <a:p>
          <a:r>
            <a:rPr kumimoji="1" lang="ja-JP" altLang="en-US" sz="1400">
              <a:latin typeface="ＭＳ ゴシック" pitchFamily="49" charset="-128"/>
              <a:ea typeface="ＭＳ ゴシック" pitchFamily="49" charset="-128"/>
            </a:rPr>
            <a:t>　今後とも行政改革アクションプランに基づき、公営企業会計等の健全化に努めるとともに、一般会計においては、地方税の徴収強化による歳入確保に加え、人件費削減等の継続など、行財政改革の取り組みによる歳出の削減を推進し、連結実質黒字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43258645</v>
      </c>
      <c r="BO4" s="441"/>
      <c r="BP4" s="441"/>
      <c r="BQ4" s="441"/>
      <c r="BR4" s="441"/>
      <c r="BS4" s="441"/>
      <c r="BT4" s="441"/>
      <c r="BU4" s="442"/>
      <c r="BV4" s="440">
        <v>44413753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8.6999999999999993</v>
      </c>
      <c r="CU4" s="622"/>
      <c r="CV4" s="622"/>
      <c r="CW4" s="622"/>
      <c r="CX4" s="622"/>
      <c r="CY4" s="622"/>
      <c r="CZ4" s="622"/>
      <c r="DA4" s="623"/>
      <c r="DB4" s="621">
        <v>8.1</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40721451</v>
      </c>
      <c r="BO5" s="446"/>
      <c r="BP5" s="446"/>
      <c r="BQ5" s="446"/>
      <c r="BR5" s="446"/>
      <c r="BS5" s="446"/>
      <c r="BT5" s="446"/>
      <c r="BU5" s="447"/>
      <c r="BV5" s="445">
        <v>42284599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93.1</v>
      </c>
      <c r="CU5" s="416"/>
      <c r="CV5" s="416"/>
      <c r="CW5" s="416"/>
      <c r="CX5" s="416"/>
      <c r="CY5" s="416"/>
      <c r="CZ5" s="416"/>
      <c r="DA5" s="417"/>
      <c r="DB5" s="415">
        <v>95.8</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2537194</v>
      </c>
      <c r="BO6" s="446"/>
      <c r="BP6" s="446"/>
      <c r="BQ6" s="446"/>
      <c r="BR6" s="446"/>
      <c r="BS6" s="446"/>
      <c r="BT6" s="446"/>
      <c r="BU6" s="447"/>
      <c r="BV6" s="445">
        <v>2129154</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99.3</v>
      </c>
      <c r="CU6" s="596"/>
      <c r="CV6" s="596"/>
      <c r="CW6" s="596"/>
      <c r="CX6" s="596"/>
      <c r="CY6" s="596"/>
      <c r="CZ6" s="596"/>
      <c r="DA6" s="597"/>
      <c r="DB6" s="595">
        <v>101.6</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346496</v>
      </c>
      <c r="BO7" s="446"/>
      <c r="BP7" s="446"/>
      <c r="BQ7" s="446"/>
      <c r="BR7" s="446"/>
      <c r="BS7" s="446"/>
      <c r="BT7" s="446"/>
      <c r="BU7" s="447"/>
      <c r="BV7" s="445">
        <v>66980</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25042358</v>
      </c>
      <c r="CU7" s="446"/>
      <c r="CV7" s="446"/>
      <c r="CW7" s="446"/>
      <c r="CX7" s="446"/>
      <c r="CY7" s="446"/>
      <c r="CZ7" s="446"/>
      <c r="DA7" s="447"/>
      <c r="DB7" s="445">
        <v>25371719</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2190698</v>
      </c>
      <c r="BO8" s="446"/>
      <c r="BP8" s="446"/>
      <c r="BQ8" s="446"/>
      <c r="BR8" s="446"/>
      <c r="BS8" s="446"/>
      <c r="BT8" s="446"/>
      <c r="BU8" s="447"/>
      <c r="BV8" s="445">
        <v>2062174</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0.68</v>
      </c>
      <c r="CU8" s="559"/>
      <c r="CV8" s="559"/>
      <c r="CW8" s="559"/>
      <c r="CX8" s="559"/>
      <c r="CY8" s="559"/>
      <c r="CZ8" s="559"/>
      <c r="DA8" s="560"/>
      <c r="DB8" s="558">
        <v>0.68</v>
      </c>
      <c r="DC8" s="559"/>
      <c r="DD8" s="559"/>
      <c r="DE8" s="559"/>
      <c r="DF8" s="559"/>
      <c r="DG8" s="559"/>
      <c r="DH8" s="559"/>
      <c r="DI8" s="560"/>
      <c r="DJ8" s="165"/>
      <c r="DK8" s="165"/>
      <c r="DL8" s="165"/>
      <c r="DM8" s="165"/>
      <c r="DN8" s="165"/>
      <c r="DO8" s="165"/>
    </row>
    <row r="9" spans="1:119" ht="18.75" customHeight="1" thickBot="1">
      <c r="A9" s="166"/>
      <c r="B9" s="584" t="s">
        <v>107</v>
      </c>
      <c r="C9" s="585"/>
      <c r="D9" s="585"/>
      <c r="E9" s="585"/>
      <c r="F9" s="585"/>
      <c r="G9" s="585"/>
      <c r="H9" s="585"/>
      <c r="I9" s="585"/>
      <c r="J9" s="585"/>
      <c r="K9" s="508"/>
      <c r="L9" s="586" t="s">
        <v>108</v>
      </c>
      <c r="M9" s="587"/>
      <c r="N9" s="587"/>
      <c r="O9" s="587"/>
      <c r="P9" s="587"/>
      <c r="Q9" s="588"/>
      <c r="R9" s="589">
        <v>104573</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96</v>
      </c>
      <c r="AV9" s="503"/>
      <c r="AW9" s="503"/>
      <c r="AX9" s="503"/>
      <c r="AY9" s="425" t="s">
        <v>111</v>
      </c>
      <c r="AZ9" s="426"/>
      <c r="BA9" s="426"/>
      <c r="BB9" s="426"/>
      <c r="BC9" s="426"/>
      <c r="BD9" s="426"/>
      <c r="BE9" s="426"/>
      <c r="BF9" s="426"/>
      <c r="BG9" s="426"/>
      <c r="BH9" s="426"/>
      <c r="BI9" s="426"/>
      <c r="BJ9" s="426"/>
      <c r="BK9" s="426"/>
      <c r="BL9" s="426"/>
      <c r="BM9" s="427"/>
      <c r="BN9" s="445">
        <v>128524</v>
      </c>
      <c r="BO9" s="446"/>
      <c r="BP9" s="446"/>
      <c r="BQ9" s="446"/>
      <c r="BR9" s="446"/>
      <c r="BS9" s="446"/>
      <c r="BT9" s="446"/>
      <c r="BU9" s="447"/>
      <c r="BV9" s="445">
        <v>-556948</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15.3</v>
      </c>
      <c r="CU9" s="416"/>
      <c r="CV9" s="416"/>
      <c r="CW9" s="416"/>
      <c r="CX9" s="416"/>
      <c r="CY9" s="416"/>
      <c r="CZ9" s="416"/>
      <c r="DA9" s="417"/>
      <c r="DB9" s="415">
        <v>14.7</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108527</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42570</v>
      </c>
      <c r="BO10" s="446"/>
      <c r="BP10" s="446"/>
      <c r="BQ10" s="446"/>
      <c r="BR10" s="446"/>
      <c r="BS10" s="446"/>
      <c r="BT10" s="446"/>
      <c r="BU10" s="447"/>
      <c r="BV10" s="445">
        <v>19557</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115</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106013</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115</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1300610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103652</v>
      </c>
      <c r="S13" s="549"/>
      <c r="T13" s="549"/>
      <c r="U13" s="549"/>
      <c r="V13" s="550"/>
      <c r="W13" s="536" t="s">
        <v>133</v>
      </c>
      <c r="X13" s="458"/>
      <c r="Y13" s="458"/>
      <c r="Z13" s="458"/>
      <c r="AA13" s="458"/>
      <c r="AB13" s="459"/>
      <c r="AC13" s="421">
        <v>4242</v>
      </c>
      <c r="AD13" s="422"/>
      <c r="AE13" s="422"/>
      <c r="AF13" s="422"/>
      <c r="AG13" s="423"/>
      <c r="AH13" s="421">
        <v>4570</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171094</v>
      </c>
      <c r="BO13" s="446"/>
      <c r="BP13" s="446"/>
      <c r="BQ13" s="446"/>
      <c r="BR13" s="446"/>
      <c r="BS13" s="446"/>
      <c r="BT13" s="446"/>
      <c r="BU13" s="447"/>
      <c r="BV13" s="445">
        <v>-1838001</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8.3000000000000007</v>
      </c>
      <c r="CU13" s="416"/>
      <c r="CV13" s="416"/>
      <c r="CW13" s="416"/>
      <c r="CX13" s="416"/>
      <c r="CY13" s="416"/>
      <c r="CZ13" s="416"/>
      <c r="DA13" s="417"/>
      <c r="DB13" s="415">
        <v>8.6</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106874</v>
      </c>
      <c r="S14" s="549"/>
      <c r="T14" s="549"/>
      <c r="U14" s="549"/>
      <c r="V14" s="550"/>
      <c r="W14" s="551"/>
      <c r="X14" s="461"/>
      <c r="Y14" s="461"/>
      <c r="Z14" s="461"/>
      <c r="AA14" s="461"/>
      <c r="AB14" s="462"/>
      <c r="AC14" s="541">
        <v>8.4</v>
      </c>
      <c r="AD14" s="542"/>
      <c r="AE14" s="542"/>
      <c r="AF14" s="542"/>
      <c r="AG14" s="543"/>
      <c r="AH14" s="541">
        <v>8.9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41.7</v>
      </c>
      <c r="CU14" s="553"/>
      <c r="CV14" s="553"/>
      <c r="CW14" s="553"/>
      <c r="CX14" s="553"/>
      <c r="CY14" s="553"/>
      <c r="CZ14" s="553"/>
      <c r="DA14" s="554"/>
      <c r="DB14" s="552">
        <v>42.7</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132</v>
      </c>
      <c r="N15" s="546"/>
      <c r="O15" s="546"/>
      <c r="P15" s="546"/>
      <c r="Q15" s="547"/>
      <c r="R15" s="548">
        <v>104731</v>
      </c>
      <c r="S15" s="549"/>
      <c r="T15" s="549"/>
      <c r="U15" s="549"/>
      <c r="V15" s="550"/>
      <c r="W15" s="536" t="s">
        <v>140</v>
      </c>
      <c r="X15" s="458"/>
      <c r="Y15" s="458"/>
      <c r="Z15" s="458"/>
      <c r="AA15" s="458"/>
      <c r="AB15" s="459"/>
      <c r="AC15" s="421">
        <v>18273</v>
      </c>
      <c r="AD15" s="422"/>
      <c r="AE15" s="422"/>
      <c r="AF15" s="422"/>
      <c r="AG15" s="423"/>
      <c r="AH15" s="421">
        <v>18920</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13096587</v>
      </c>
      <c r="BO15" s="441"/>
      <c r="BP15" s="441"/>
      <c r="BQ15" s="441"/>
      <c r="BR15" s="441"/>
      <c r="BS15" s="441"/>
      <c r="BT15" s="441"/>
      <c r="BU15" s="442"/>
      <c r="BV15" s="440">
        <v>13677683</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36.1</v>
      </c>
      <c r="AD16" s="542"/>
      <c r="AE16" s="542"/>
      <c r="AF16" s="542"/>
      <c r="AG16" s="543"/>
      <c r="AH16" s="541">
        <v>36.9</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19130418</v>
      </c>
      <c r="BO16" s="446"/>
      <c r="BP16" s="446"/>
      <c r="BQ16" s="446"/>
      <c r="BR16" s="446"/>
      <c r="BS16" s="446"/>
      <c r="BT16" s="446"/>
      <c r="BU16" s="447"/>
      <c r="BV16" s="445">
        <v>19248774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28165</v>
      </c>
      <c r="AD17" s="422"/>
      <c r="AE17" s="422"/>
      <c r="AF17" s="422"/>
      <c r="AG17" s="423"/>
      <c r="AH17" s="421">
        <v>27826</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16661077</v>
      </c>
      <c r="BO17" s="446"/>
      <c r="BP17" s="446"/>
      <c r="BQ17" s="446"/>
      <c r="BR17" s="446"/>
      <c r="BS17" s="446"/>
      <c r="BT17" s="446"/>
      <c r="BU17" s="447"/>
      <c r="BV17" s="445">
        <v>17408318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205.3</v>
      </c>
      <c r="M18" s="510"/>
      <c r="N18" s="510"/>
      <c r="O18" s="510"/>
      <c r="P18" s="510"/>
      <c r="Q18" s="510"/>
      <c r="R18" s="511"/>
      <c r="S18" s="511"/>
      <c r="T18" s="511"/>
      <c r="U18" s="511"/>
      <c r="V18" s="512"/>
      <c r="W18" s="526"/>
      <c r="X18" s="527"/>
      <c r="Y18" s="527"/>
      <c r="Z18" s="527"/>
      <c r="AA18" s="527"/>
      <c r="AB18" s="537"/>
      <c r="AC18" s="409">
        <v>55.6</v>
      </c>
      <c r="AD18" s="410"/>
      <c r="AE18" s="410"/>
      <c r="AF18" s="410"/>
      <c r="AG18" s="513"/>
      <c r="AH18" s="409">
        <v>54.2</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23909480</v>
      </c>
      <c r="BO18" s="446"/>
      <c r="BP18" s="446"/>
      <c r="BQ18" s="446"/>
      <c r="BR18" s="446"/>
      <c r="BS18" s="446"/>
      <c r="BT18" s="446"/>
      <c r="BU18" s="447"/>
      <c r="BV18" s="445">
        <v>23699800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509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29940016</v>
      </c>
      <c r="BO19" s="446"/>
      <c r="BP19" s="446"/>
      <c r="BQ19" s="446"/>
      <c r="BR19" s="446"/>
      <c r="BS19" s="446"/>
      <c r="BT19" s="446"/>
      <c r="BU19" s="447"/>
      <c r="BV19" s="445">
        <v>30648001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35683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40038983</v>
      </c>
      <c r="BO23" s="446"/>
      <c r="BP23" s="446"/>
      <c r="BQ23" s="446"/>
      <c r="BR23" s="446"/>
      <c r="BS23" s="446"/>
      <c r="BT23" s="446"/>
      <c r="BU23" s="447"/>
      <c r="BV23" s="445">
        <v>40761859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8130</v>
      </c>
      <c r="R24" s="422"/>
      <c r="S24" s="422"/>
      <c r="T24" s="422"/>
      <c r="U24" s="422"/>
      <c r="V24" s="423"/>
      <c r="W24" s="487"/>
      <c r="X24" s="478"/>
      <c r="Y24" s="479"/>
      <c r="Z24" s="418" t="s">
        <v>164</v>
      </c>
      <c r="AA24" s="419"/>
      <c r="AB24" s="419"/>
      <c r="AC24" s="419"/>
      <c r="AD24" s="419"/>
      <c r="AE24" s="419"/>
      <c r="AF24" s="419"/>
      <c r="AG24" s="420"/>
      <c r="AH24" s="421">
        <v>696</v>
      </c>
      <c r="AI24" s="422"/>
      <c r="AJ24" s="422"/>
      <c r="AK24" s="422"/>
      <c r="AL24" s="423"/>
      <c r="AM24" s="421">
        <v>2129064</v>
      </c>
      <c r="AN24" s="422"/>
      <c r="AO24" s="422"/>
      <c r="AP24" s="422"/>
      <c r="AQ24" s="422"/>
      <c r="AR24" s="423"/>
      <c r="AS24" s="421">
        <v>3059</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27733971</v>
      </c>
      <c r="BO24" s="446"/>
      <c r="BP24" s="446"/>
      <c r="BQ24" s="446"/>
      <c r="BR24" s="446"/>
      <c r="BS24" s="446"/>
      <c r="BT24" s="446"/>
      <c r="BU24" s="447"/>
      <c r="BV24" s="445">
        <v>28548724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6970</v>
      </c>
      <c r="R25" s="422"/>
      <c r="S25" s="422"/>
      <c r="T25" s="422"/>
      <c r="U25" s="422"/>
      <c r="V25" s="423"/>
      <c r="W25" s="487"/>
      <c r="X25" s="478"/>
      <c r="Y25" s="479"/>
      <c r="Z25" s="418" t="s">
        <v>167</v>
      </c>
      <c r="AA25" s="419"/>
      <c r="AB25" s="419"/>
      <c r="AC25" s="419"/>
      <c r="AD25" s="419"/>
      <c r="AE25" s="419"/>
      <c r="AF25" s="419"/>
      <c r="AG25" s="420"/>
      <c r="AH25" s="421" t="s">
        <v>131</v>
      </c>
      <c r="AI25" s="422"/>
      <c r="AJ25" s="422"/>
      <c r="AK25" s="422"/>
      <c r="AL25" s="423"/>
      <c r="AM25" s="421" t="s">
        <v>131</v>
      </c>
      <c r="AN25" s="422"/>
      <c r="AO25" s="422"/>
      <c r="AP25" s="422"/>
      <c r="AQ25" s="422"/>
      <c r="AR25" s="423"/>
      <c r="AS25" s="421" t="s">
        <v>131</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1255780</v>
      </c>
      <c r="BO25" s="441"/>
      <c r="BP25" s="441"/>
      <c r="BQ25" s="441"/>
      <c r="BR25" s="441"/>
      <c r="BS25" s="441"/>
      <c r="BT25" s="441"/>
      <c r="BU25" s="442"/>
      <c r="BV25" s="440">
        <v>1324522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6320</v>
      </c>
      <c r="R26" s="422"/>
      <c r="S26" s="422"/>
      <c r="T26" s="422"/>
      <c r="U26" s="422"/>
      <c r="V26" s="423"/>
      <c r="W26" s="487"/>
      <c r="X26" s="478"/>
      <c r="Y26" s="479"/>
      <c r="Z26" s="418" t="s">
        <v>170</v>
      </c>
      <c r="AA26" s="500"/>
      <c r="AB26" s="500"/>
      <c r="AC26" s="500"/>
      <c r="AD26" s="500"/>
      <c r="AE26" s="500"/>
      <c r="AF26" s="500"/>
      <c r="AG26" s="501"/>
      <c r="AH26" s="421">
        <v>31</v>
      </c>
      <c r="AI26" s="422"/>
      <c r="AJ26" s="422"/>
      <c r="AK26" s="422"/>
      <c r="AL26" s="423"/>
      <c r="AM26" s="421">
        <v>90086</v>
      </c>
      <c r="AN26" s="422"/>
      <c r="AO26" s="422"/>
      <c r="AP26" s="422"/>
      <c r="AQ26" s="422"/>
      <c r="AR26" s="423"/>
      <c r="AS26" s="421">
        <v>2906</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4030</v>
      </c>
      <c r="R27" s="422"/>
      <c r="S27" s="422"/>
      <c r="T27" s="422"/>
      <c r="U27" s="422"/>
      <c r="V27" s="423"/>
      <c r="W27" s="487"/>
      <c r="X27" s="478"/>
      <c r="Y27" s="479"/>
      <c r="Z27" s="418" t="s">
        <v>173</v>
      </c>
      <c r="AA27" s="419"/>
      <c r="AB27" s="419"/>
      <c r="AC27" s="419"/>
      <c r="AD27" s="419"/>
      <c r="AE27" s="419"/>
      <c r="AF27" s="419"/>
      <c r="AG27" s="420"/>
      <c r="AH27" s="421">
        <v>14</v>
      </c>
      <c r="AI27" s="422"/>
      <c r="AJ27" s="422"/>
      <c r="AK27" s="422"/>
      <c r="AL27" s="423"/>
      <c r="AM27" s="421">
        <v>41790</v>
      </c>
      <c r="AN27" s="422"/>
      <c r="AO27" s="422"/>
      <c r="AP27" s="422"/>
      <c r="AQ27" s="422"/>
      <c r="AR27" s="423"/>
      <c r="AS27" s="421">
        <v>2985</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v>1425974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3650</v>
      </c>
      <c r="R28" s="422"/>
      <c r="S28" s="422"/>
      <c r="T28" s="422"/>
      <c r="U28" s="422"/>
      <c r="V28" s="423"/>
      <c r="W28" s="487"/>
      <c r="X28" s="478"/>
      <c r="Y28" s="479"/>
      <c r="Z28" s="418" t="s">
        <v>176</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5031397</v>
      </c>
      <c r="BO28" s="441"/>
      <c r="BP28" s="441"/>
      <c r="BQ28" s="441"/>
      <c r="BR28" s="441"/>
      <c r="BS28" s="441"/>
      <c r="BT28" s="441"/>
      <c r="BU28" s="442"/>
      <c r="BV28" s="440">
        <v>4988827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22</v>
      </c>
      <c r="M29" s="422"/>
      <c r="N29" s="422"/>
      <c r="O29" s="422"/>
      <c r="P29" s="423"/>
      <c r="Q29" s="421">
        <v>3430</v>
      </c>
      <c r="R29" s="422"/>
      <c r="S29" s="422"/>
      <c r="T29" s="422"/>
      <c r="U29" s="422"/>
      <c r="V29" s="423"/>
      <c r="W29" s="488"/>
      <c r="X29" s="489"/>
      <c r="Y29" s="490"/>
      <c r="Z29" s="418" t="s">
        <v>179</v>
      </c>
      <c r="AA29" s="419"/>
      <c r="AB29" s="419"/>
      <c r="AC29" s="419"/>
      <c r="AD29" s="419"/>
      <c r="AE29" s="419"/>
      <c r="AF29" s="419"/>
      <c r="AG29" s="420"/>
      <c r="AH29" s="421">
        <v>710</v>
      </c>
      <c r="AI29" s="422"/>
      <c r="AJ29" s="422"/>
      <c r="AK29" s="422"/>
      <c r="AL29" s="423"/>
      <c r="AM29" s="421">
        <v>2170854</v>
      </c>
      <c r="AN29" s="422"/>
      <c r="AO29" s="422"/>
      <c r="AP29" s="422"/>
      <c r="AQ29" s="422"/>
      <c r="AR29" s="423"/>
      <c r="AS29" s="421">
        <v>3058</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2671824</v>
      </c>
      <c r="BO29" s="446"/>
      <c r="BP29" s="446"/>
      <c r="BQ29" s="446"/>
      <c r="BR29" s="446"/>
      <c r="BS29" s="446"/>
      <c r="BT29" s="446"/>
      <c r="BU29" s="447"/>
      <c r="BV29" s="445">
        <v>2971505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98.5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1323887</v>
      </c>
      <c r="BO30" s="449"/>
      <c r="BP30" s="449"/>
      <c r="BQ30" s="449"/>
      <c r="BR30" s="449"/>
      <c r="BS30" s="449"/>
      <c r="BT30" s="449"/>
      <c r="BU30" s="450"/>
      <c r="BV30" s="448">
        <v>1335120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IF('各会計、関係団体の財政状況及び健全化判断比率'!B33="","",'各会計、関係団体の財政状況及び健全化判断比率'!B33)</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IF('各会計、関係団体の財政状況及び健全化判断比率'!B35="","",'各会計、関係団体の財政状況及び健全化判断比率'!B35)</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茨城県市町村総合事務組合（一般会計）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22</v>
      </c>
      <c r="CP34" s="404"/>
      <c r="CQ34" s="403" t="str">
        <f>IF('各会計、関係団体の財政状況及び健全化判断比率'!BS7="","",'各会計、関係団体の財政状況及び健全化判断比率'!BS7)</f>
        <v>スピカ・アセット・マネジメント</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IF('各会計、関係団体の財政状況及び健全化判断比率'!B34="","",'各会計、関係団体の財政状況及び健全化判断比率'!B34)</f>
        <v>病院事業会計</v>
      </c>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IF('各会計、関係団体の財政状況及び健全化判断比率'!B36="","",'各会計、関係団体の財政状況及び健全化判断比率'!B36)</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茨城県市町村総合事務組合（県民交通災害共済事業特別会計）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11</v>
      </c>
      <c r="BF36" s="404"/>
      <c r="BG36" s="403" t="str">
        <f>IF('各会計、関係団体の財政状況及び健全化判断比率'!B37="","",'各会計、関係団体の財政状況及び健全化判断比率'!B37)</f>
        <v>下館結城都市計画事業八丁台土地区画整理事業特別会計</v>
      </c>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茨城租税債権管理機構（一般会計）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茨城県後期高齢者医療広域連合（一般会計）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6</v>
      </c>
      <c r="V38" s="404"/>
      <c r="W38" s="403" t="str">
        <f>IF('各会計、関係団体の財政状況及び健全化判断比率'!B32="","",'各会計、関係団体の財政状況及び健全化判断比率'!B32)</f>
        <v>駐車場事業特別会計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茨城県後期高齢者医療広域連合（後期高齢医療特別会計）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17</v>
      </c>
      <c r="BX39" s="404"/>
      <c r="BY39" s="403" t="str">
        <f>IF('各会計、関係団体の財政状況及び健全化判断比率'!B73="","",'各会計、関係団体の財政状況及び健全化判断比率'!B73)</f>
        <v>県西総合病院組合（病院事業会計）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18</v>
      </c>
      <c r="BX40" s="404"/>
      <c r="BY40" s="403" t="str">
        <f>IF('各会計、関係団体の財政状況及び健全化判断比率'!B74="","",'各会計、関係団体の財政状況及び健全化判断比率'!B74)</f>
        <v>筑西広域市町村圏事務組合（一般会計）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19</v>
      </c>
      <c r="BX41" s="404"/>
      <c r="BY41" s="403" t="str">
        <f>IF('各会計、関係団体の財政状況及び健全化判断比率'!B75="","",'各会計、関係団体の財政状況及び健全化判断比率'!B75)</f>
        <v>筑西広域市町村圏事務組合（筑西ふるさと市町村圏特別会計）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20</v>
      </c>
      <c r="BX42" s="404"/>
      <c r="BY42" s="403" t="str">
        <f>IF('各会計、関係団体の財政状況及び健全化判断比率'!B76="","",'各会計、関係団体の財政状況及び健全化判断比率'!B76)</f>
        <v>下妻地方広域事務組合（一般会計）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21</v>
      </c>
      <c r="BX43" s="404"/>
      <c r="BY43" s="403" t="str">
        <f>IF('各会計、関係団体の財政状況及び健全化判断比率'!B77="","",'各会計、関係団体の財政状況及び健全化判断比率'!B77)</f>
        <v>下妻地方広域事務組合（フィットネスパーク・きぬ特別会計）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bI/FH5kyktr4mz2aE4uhLZSFYWXX8bbcOOXAZxHlJDroMj/O/YjcyKJ0IiQmlNA5LFCRn3xMpLRPCm2jBVes0w==" saltValue="RUXC5b4y3JAX8bmKPvKF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24" t="s">
        <v>555</v>
      </c>
      <c r="D34" s="1224"/>
      <c r="E34" s="1225"/>
      <c r="F34" s="32">
        <v>9.0500000000000007</v>
      </c>
      <c r="G34" s="33">
        <v>7.57</v>
      </c>
      <c r="H34" s="33">
        <v>10.220000000000001</v>
      </c>
      <c r="I34" s="33">
        <v>8.11</v>
      </c>
      <c r="J34" s="34">
        <v>8.74</v>
      </c>
      <c r="K34" s="22"/>
      <c r="L34" s="22"/>
      <c r="M34" s="22"/>
      <c r="N34" s="22"/>
      <c r="O34" s="22"/>
      <c r="P34" s="22"/>
    </row>
    <row r="35" spans="1:16" ht="39" customHeight="1">
      <c r="A35" s="22"/>
      <c r="B35" s="35"/>
      <c r="C35" s="1218" t="s">
        <v>556</v>
      </c>
      <c r="D35" s="1219"/>
      <c r="E35" s="1220"/>
      <c r="F35" s="36">
        <v>3.76</v>
      </c>
      <c r="G35" s="37">
        <v>3.69</v>
      </c>
      <c r="H35" s="37">
        <v>3.62</v>
      </c>
      <c r="I35" s="37">
        <v>3.78</v>
      </c>
      <c r="J35" s="38">
        <v>3.82</v>
      </c>
      <c r="K35" s="22"/>
      <c r="L35" s="22"/>
      <c r="M35" s="22"/>
      <c r="N35" s="22"/>
      <c r="O35" s="22"/>
      <c r="P35" s="22"/>
    </row>
    <row r="36" spans="1:16" ht="39" customHeight="1">
      <c r="A36" s="22"/>
      <c r="B36" s="35"/>
      <c r="C36" s="1218" t="s">
        <v>557</v>
      </c>
      <c r="D36" s="1219"/>
      <c r="E36" s="1220"/>
      <c r="F36" s="36">
        <v>3.41</v>
      </c>
      <c r="G36" s="37">
        <v>3.89</v>
      </c>
      <c r="H36" s="37">
        <v>4.12</v>
      </c>
      <c r="I36" s="37">
        <v>3.52</v>
      </c>
      <c r="J36" s="38">
        <v>3.67</v>
      </c>
      <c r="K36" s="22"/>
      <c r="L36" s="22"/>
      <c r="M36" s="22"/>
      <c r="N36" s="22"/>
      <c r="O36" s="22"/>
      <c r="P36" s="22"/>
    </row>
    <row r="37" spans="1:16" ht="39" customHeight="1">
      <c r="A37" s="22"/>
      <c r="B37" s="35"/>
      <c r="C37" s="1218" t="s">
        <v>558</v>
      </c>
      <c r="D37" s="1219"/>
      <c r="E37" s="1220"/>
      <c r="F37" s="36">
        <v>0.77</v>
      </c>
      <c r="G37" s="37">
        <v>1.86</v>
      </c>
      <c r="H37" s="37">
        <v>2.12</v>
      </c>
      <c r="I37" s="37">
        <v>2.39</v>
      </c>
      <c r="J37" s="38">
        <v>2.15</v>
      </c>
      <c r="K37" s="22"/>
      <c r="L37" s="22"/>
      <c r="M37" s="22"/>
      <c r="N37" s="22"/>
      <c r="O37" s="22"/>
      <c r="P37" s="22"/>
    </row>
    <row r="38" spans="1:16" ht="39" customHeight="1">
      <c r="A38" s="22"/>
      <c r="B38" s="35"/>
      <c r="C38" s="1218" t="s">
        <v>559</v>
      </c>
      <c r="D38" s="1219"/>
      <c r="E38" s="1220"/>
      <c r="F38" s="36">
        <v>2.37</v>
      </c>
      <c r="G38" s="37">
        <v>1.7</v>
      </c>
      <c r="H38" s="37">
        <v>1.1299999999999999</v>
      </c>
      <c r="I38" s="37">
        <v>2.5</v>
      </c>
      <c r="J38" s="38">
        <v>1.93</v>
      </c>
      <c r="K38" s="22"/>
      <c r="L38" s="22"/>
      <c r="M38" s="22"/>
      <c r="N38" s="22"/>
      <c r="O38" s="22"/>
      <c r="P38" s="22"/>
    </row>
    <row r="39" spans="1:16" ht="39" customHeight="1">
      <c r="A39" s="22"/>
      <c r="B39" s="35"/>
      <c r="C39" s="1218" t="s">
        <v>560</v>
      </c>
      <c r="D39" s="1219"/>
      <c r="E39" s="1220"/>
      <c r="F39" s="36">
        <v>0.65</v>
      </c>
      <c r="G39" s="37">
        <v>0.73</v>
      </c>
      <c r="H39" s="37">
        <v>0.56999999999999995</v>
      </c>
      <c r="I39" s="37">
        <v>0.64</v>
      </c>
      <c r="J39" s="38">
        <v>0.64</v>
      </c>
      <c r="K39" s="22"/>
      <c r="L39" s="22"/>
      <c r="M39" s="22"/>
      <c r="N39" s="22"/>
      <c r="O39" s="22"/>
      <c r="P39" s="22"/>
    </row>
    <row r="40" spans="1:16" ht="39" customHeight="1">
      <c r="A40" s="22"/>
      <c r="B40" s="35"/>
      <c r="C40" s="1218" t="s">
        <v>561</v>
      </c>
      <c r="D40" s="1219"/>
      <c r="E40" s="1220"/>
      <c r="F40" s="36">
        <v>0.3</v>
      </c>
      <c r="G40" s="37">
        <v>0.31</v>
      </c>
      <c r="H40" s="37">
        <v>0.33</v>
      </c>
      <c r="I40" s="37">
        <v>0.44</v>
      </c>
      <c r="J40" s="38">
        <v>0.49</v>
      </c>
      <c r="K40" s="22"/>
      <c r="L40" s="22"/>
      <c r="M40" s="22"/>
      <c r="N40" s="22"/>
      <c r="O40" s="22"/>
      <c r="P40" s="22"/>
    </row>
    <row r="41" spans="1:16" ht="39" customHeight="1">
      <c r="A41" s="22"/>
      <c r="B41" s="35"/>
      <c r="C41" s="1218" t="s">
        <v>562</v>
      </c>
      <c r="D41" s="1219"/>
      <c r="E41" s="1220"/>
      <c r="F41" s="36">
        <v>0.13</v>
      </c>
      <c r="G41" s="37">
        <v>0.06</v>
      </c>
      <c r="H41" s="37">
        <v>0.08</v>
      </c>
      <c r="I41" s="37">
        <v>0.12</v>
      </c>
      <c r="J41" s="38">
        <v>7.0000000000000007E-2</v>
      </c>
      <c r="K41" s="22"/>
      <c r="L41" s="22"/>
      <c r="M41" s="22"/>
      <c r="N41" s="22"/>
      <c r="O41" s="22"/>
      <c r="P41" s="22"/>
    </row>
    <row r="42" spans="1:16" ht="39" customHeight="1">
      <c r="A42" s="22"/>
      <c r="B42" s="39"/>
      <c r="C42" s="1218" t="s">
        <v>563</v>
      </c>
      <c r="D42" s="1219"/>
      <c r="E42" s="1220"/>
      <c r="F42" s="36" t="s">
        <v>503</v>
      </c>
      <c r="G42" s="37" t="s">
        <v>503</v>
      </c>
      <c r="H42" s="37" t="s">
        <v>503</v>
      </c>
      <c r="I42" s="37" t="s">
        <v>503</v>
      </c>
      <c r="J42" s="38" t="s">
        <v>503</v>
      </c>
      <c r="K42" s="22"/>
      <c r="L42" s="22"/>
      <c r="M42" s="22"/>
      <c r="N42" s="22"/>
      <c r="O42" s="22"/>
      <c r="P42" s="22"/>
    </row>
    <row r="43" spans="1:16" ht="39" customHeight="1" thickBot="1">
      <c r="A43" s="22"/>
      <c r="B43" s="40"/>
      <c r="C43" s="1221" t="s">
        <v>564</v>
      </c>
      <c r="D43" s="1222"/>
      <c r="E43" s="1223"/>
      <c r="F43" s="41">
        <v>0.15</v>
      </c>
      <c r="G43" s="42">
        <v>0.06</v>
      </c>
      <c r="H43" s="42">
        <v>0.1</v>
      </c>
      <c r="I43" s="42">
        <v>0.14000000000000001</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ue6ceeJwEruV9yoRNNbbpspr8SqYpkN2tTxt6xA4oXl3MwBgkRXTayzlFfQJyjb4ZRHI8hMu4DP8HCS5mhbyw==" saltValue="DjlDQoDRrqN4sVTEt88X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34" t="s">
        <v>11</v>
      </c>
      <c r="C45" s="1235"/>
      <c r="D45" s="58"/>
      <c r="E45" s="1240" t="s">
        <v>12</v>
      </c>
      <c r="F45" s="1240"/>
      <c r="G45" s="1240"/>
      <c r="H45" s="1240"/>
      <c r="I45" s="1240"/>
      <c r="J45" s="1241"/>
      <c r="K45" s="59">
        <v>4304</v>
      </c>
      <c r="L45" s="60">
        <v>4437</v>
      </c>
      <c r="M45" s="60">
        <v>4380</v>
      </c>
      <c r="N45" s="60">
        <v>4516</v>
      </c>
      <c r="O45" s="61">
        <v>4598</v>
      </c>
      <c r="P45" s="48"/>
      <c r="Q45" s="48"/>
      <c r="R45" s="48"/>
      <c r="S45" s="48"/>
      <c r="T45" s="48"/>
      <c r="U45" s="48"/>
    </row>
    <row r="46" spans="1:21" ht="30.75" customHeight="1">
      <c r="A46" s="48"/>
      <c r="B46" s="1236"/>
      <c r="C46" s="1237"/>
      <c r="D46" s="62"/>
      <c r="E46" s="1228" t="s">
        <v>13</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c r="A47" s="48"/>
      <c r="B47" s="1236"/>
      <c r="C47" s="1237"/>
      <c r="D47" s="62"/>
      <c r="E47" s="1228" t="s">
        <v>14</v>
      </c>
      <c r="F47" s="1228"/>
      <c r="G47" s="1228"/>
      <c r="H47" s="1228"/>
      <c r="I47" s="1228"/>
      <c r="J47" s="1229"/>
      <c r="K47" s="63">
        <v>3</v>
      </c>
      <c r="L47" s="64">
        <v>3</v>
      </c>
      <c r="M47" s="64">
        <v>3</v>
      </c>
      <c r="N47" s="64">
        <v>3</v>
      </c>
      <c r="O47" s="65" t="s">
        <v>503</v>
      </c>
      <c r="P47" s="48"/>
      <c r="Q47" s="48"/>
      <c r="R47" s="48"/>
      <c r="S47" s="48"/>
      <c r="T47" s="48"/>
      <c r="U47" s="48"/>
    </row>
    <row r="48" spans="1:21" ht="30.75" customHeight="1">
      <c r="A48" s="48"/>
      <c r="B48" s="1236"/>
      <c r="C48" s="1237"/>
      <c r="D48" s="62"/>
      <c r="E48" s="1228" t="s">
        <v>15</v>
      </c>
      <c r="F48" s="1228"/>
      <c r="G48" s="1228"/>
      <c r="H48" s="1228"/>
      <c r="I48" s="1228"/>
      <c r="J48" s="1229"/>
      <c r="K48" s="63">
        <v>1648</v>
      </c>
      <c r="L48" s="64">
        <v>1635</v>
      </c>
      <c r="M48" s="64">
        <v>1594</v>
      </c>
      <c r="N48" s="64">
        <v>1570</v>
      </c>
      <c r="O48" s="65">
        <v>1555</v>
      </c>
      <c r="P48" s="48"/>
      <c r="Q48" s="48"/>
      <c r="R48" s="48"/>
      <c r="S48" s="48"/>
      <c r="T48" s="48"/>
      <c r="U48" s="48"/>
    </row>
    <row r="49" spans="1:21" ht="30.75" customHeight="1">
      <c r="A49" s="48"/>
      <c r="B49" s="1236"/>
      <c r="C49" s="1237"/>
      <c r="D49" s="62"/>
      <c r="E49" s="1228" t="s">
        <v>16</v>
      </c>
      <c r="F49" s="1228"/>
      <c r="G49" s="1228"/>
      <c r="H49" s="1228"/>
      <c r="I49" s="1228"/>
      <c r="J49" s="1229"/>
      <c r="K49" s="63">
        <v>601</v>
      </c>
      <c r="L49" s="64">
        <v>598</v>
      </c>
      <c r="M49" s="64">
        <v>496</v>
      </c>
      <c r="N49" s="64">
        <v>378</v>
      </c>
      <c r="O49" s="65">
        <v>282</v>
      </c>
      <c r="P49" s="48"/>
      <c r="Q49" s="48"/>
      <c r="R49" s="48"/>
      <c r="S49" s="48"/>
      <c r="T49" s="48"/>
      <c r="U49" s="48"/>
    </row>
    <row r="50" spans="1:21" ht="30.75" customHeight="1">
      <c r="A50" s="48"/>
      <c r="B50" s="1236"/>
      <c r="C50" s="1237"/>
      <c r="D50" s="62"/>
      <c r="E50" s="1228" t="s">
        <v>17</v>
      </c>
      <c r="F50" s="1228"/>
      <c r="G50" s="1228"/>
      <c r="H50" s="1228"/>
      <c r="I50" s="1228"/>
      <c r="J50" s="1229"/>
      <c r="K50" s="63">
        <v>134</v>
      </c>
      <c r="L50" s="64">
        <v>123</v>
      </c>
      <c r="M50" s="64">
        <v>93</v>
      </c>
      <c r="N50" s="64">
        <v>76</v>
      </c>
      <c r="O50" s="65">
        <v>57</v>
      </c>
      <c r="P50" s="48"/>
      <c r="Q50" s="48"/>
      <c r="R50" s="48"/>
      <c r="S50" s="48"/>
      <c r="T50" s="48"/>
      <c r="U50" s="48"/>
    </row>
    <row r="51" spans="1:21" ht="30.75" customHeight="1">
      <c r="A51" s="48"/>
      <c r="B51" s="1238"/>
      <c r="C51" s="1239"/>
      <c r="D51" s="66"/>
      <c r="E51" s="1228" t="s">
        <v>18</v>
      </c>
      <c r="F51" s="1228"/>
      <c r="G51" s="1228"/>
      <c r="H51" s="1228"/>
      <c r="I51" s="1228"/>
      <c r="J51" s="1229"/>
      <c r="K51" s="63" t="s">
        <v>503</v>
      </c>
      <c r="L51" s="64" t="s">
        <v>503</v>
      </c>
      <c r="M51" s="64" t="s">
        <v>503</v>
      </c>
      <c r="N51" s="64" t="s">
        <v>503</v>
      </c>
      <c r="O51" s="65" t="s">
        <v>503</v>
      </c>
      <c r="P51" s="48"/>
      <c r="Q51" s="48"/>
      <c r="R51" s="48"/>
      <c r="S51" s="48"/>
      <c r="T51" s="48"/>
      <c r="U51" s="48"/>
    </row>
    <row r="52" spans="1:21" ht="30.75" customHeight="1">
      <c r="A52" s="48"/>
      <c r="B52" s="1226" t="s">
        <v>19</v>
      </c>
      <c r="C52" s="1227"/>
      <c r="D52" s="66"/>
      <c r="E52" s="1228" t="s">
        <v>20</v>
      </c>
      <c r="F52" s="1228"/>
      <c r="G52" s="1228"/>
      <c r="H52" s="1228"/>
      <c r="I52" s="1228"/>
      <c r="J52" s="1229"/>
      <c r="K52" s="63">
        <v>4374</v>
      </c>
      <c r="L52" s="64">
        <v>4873</v>
      </c>
      <c r="M52" s="64">
        <v>4768</v>
      </c>
      <c r="N52" s="64">
        <v>4769</v>
      </c>
      <c r="O52" s="65">
        <v>4752</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2316</v>
      </c>
      <c r="L53" s="69">
        <v>1923</v>
      </c>
      <c r="M53" s="69">
        <v>1798</v>
      </c>
      <c r="N53" s="69">
        <v>1774</v>
      </c>
      <c r="O53" s="70">
        <v>1740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LZV8O8PRX90XJdpyy048rdmwqWmnf4EXvPwt1O5QOk3SBeZz6r0eaA92ytdug7UXxv/ywBMM5nw2uMmTB7EeA==" saltValue="jbb620utIQaigpPKuuiz7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54" t="s">
        <v>24</v>
      </c>
      <c r="C41" s="1255"/>
      <c r="D41" s="81"/>
      <c r="E41" s="1256" t="s">
        <v>25</v>
      </c>
      <c r="F41" s="1256"/>
      <c r="G41" s="1256"/>
      <c r="H41" s="1257"/>
      <c r="I41" s="82">
        <v>38441</v>
      </c>
      <c r="J41" s="83">
        <v>40422</v>
      </c>
      <c r="K41" s="83">
        <v>40105</v>
      </c>
      <c r="L41" s="83">
        <v>40305</v>
      </c>
      <c r="M41" s="84">
        <v>39692</v>
      </c>
    </row>
    <row r="42" spans="2:13" ht="27.75" customHeight="1">
      <c r="B42" s="1244"/>
      <c r="C42" s="1245"/>
      <c r="D42" s="85"/>
      <c r="E42" s="1248" t="s">
        <v>26</v>
      </c>
      <c r="F42" s="1248"/>
      <c r="G42" s="1248"/>
      <c r="H42" s="1249"/>
      <c r="I42" s="86">
        <v>1380</v>
      </c>
      <c r="J42" s="87">
        <v>1257</v>
      </c>
      <c r="K42" s="87">
        <v>1150</v>
      </c>
      <c r="L42" s="87">
        <v>1074</v>
      </c>
      <c r="M42" s="88">
        <v>1017</v>
      </c>
    </row>
    <row r="43" spans="2:13" ht="27.75" customHeight="1">
      <c r="B43" s="1244"/>
      <c r="C43" s="1245"/>
      <c r="D43" s="85"/>
      <c r="E43" s="1248" t="s">
        <v>27</v>
      </c>
      <c r="F43" s="1248"/>
      <c r="G43" s="1248"/>
      <c r="H43" s="1249"/>
      <c r="I43" s="86">
        <v>17621</v>
      </c>
      <c r="J43" s="87">
        <v>16965</v>
      </c>
      <c r="K43" s="87">
        <v>15961</v>
      </c>
      <c r="L43" s="87">
        <v>16561</v>
      </c>
      <c r="M43" s="88">
        <v>17234</v>
      </c>
    </row>
    <row r="44" spans="2:13" ht="27.75" customHeight="1">
      <c r="B44" s="1244"/>
      <c r="C44" s="1245"/>
      <c r="D44" s="85"/>
      <c r="E44" s="1248" t="s">
        <v>28</v>
      </c>
      <c r="F44" s="1248"/>
      <c r="G44" s="1248"/>
      <c r="H44" s="1249"/>
      <c r="I44" s="86">
        <v>2715</v>
      </c>
      <c r="J44" s="87">
        <v>2168</v>
      </c>
      <c r="K44" s="87">
        <v>1735</v>
      </c>
      <c r="L44" s="87">
        <v>1348</v>
      </c>
      <c r="M44" s="88">
        <v>1156</v>
      </c>
    </row>
    <row r="45" spans="2:13" ht="27.75" customHeight="1">
      <c r="B45" s="1244"/>
      <c r="C45" s="1245"/>
      <c r="D45" s="85"/>
      <c r="E45" s="1248" t="s">
        <v>29</v>
      </c>
      <c r="F45" s="1248"/>
      <c r="G45" s="1248"/>
      <c r="H45" s="1249"/>
      <c r="I45" s="86">
        <v>8354</v>
      </c>
      <c r="J45" s="87">
        <v>7610</v>
      </c>
      <c r="K45" s="87">
        <v>6825</v>
      </c>
      <c r="L45" s="87">
        <v>7439</v>
      </c>
      <c r="M45" s="88">
        <v>7282</v>
      </c>
    </row>
    <row r="46" spans="2:13" ht="27.75" customHeight="1">
      <c r="B46" s="1244"/>
      <c r="C46" s="1245"/>
      <c r="D46" s="89"/>
      <c r="E46" s="1248" t="s">
        <v>30</v>
      </c>
      <c r="F46" s="1248"/>
      <c r="G46" s="1248"/>
      <c r="H46" s="1249"/>
      <c r="I46" s="86">
        <v>4</v>
      </c>
      <c r="J46" s="87" t="s">
        <v>503</v>
      </c>
      <c r="K46" s="87" t="s">
        <v>503</v>
      </c>
      <c r="L46" s="87">
        <v>10</v>
      </c>
      <c r="M46" s="88">
        <v>12</v>
      </c>
    </row>
    <row r="47" spans="2:13" ht="27.75" customHeight="1">
      <c r="B47" s="1244"/>
      <c r="C47" s="1245"/>
      <c r="D47" s="90"/>
      <c r="E47" s="1258" t="s">
        <v>31</v>
      </c>
      <c r="F47" s="1259"/>
      <c r="G47" s="1259"/>
      <c r="H47" s="1260"/>
      <c r="I47" s="86" t="s">
        <v>503</v>
      </c>
      <c r="J47" s="87" t="s">
        <v>503</v>
      </c>
      <c r="K47" s="87" t="s">
        <v>503</v>
      </c>
      <c r="L47" s="87" t="s">
        <v>503</v>
      </c>
      <c r="M47" s="88" t="s">
        <v>503</v>
      </c>
    </row>
    <row r="48" spans="2:13" ht="27.75" customHeight="1">
      <c r="B48" s="1244"/>
      <c r="C48" s="1245"/>
      <c r="D48" s="85"/>
      <c r="E48" s="1248" t="s">
        <v>32</v>
      </c>
      <c r="F48" s="1248"/>
      <c r="G48" s="1248"/>
      <c r="H48" s="1249"/>
      <c r="I48" s="86" t="s">
        <v>503</v>
      </c>
      <c r="J48" s="87" t="s">
        <v>503</v>
      </c>
      <c r="K48" s="87" t="s">
        <v>503</v>
      </c>
      <c r="L48" s="87" t="s">
        <v>503</v>
      </c>
      <c r="M48" s="88" t="s">
        <v>503</v>
      </c>
    </row>
    <row r="49" spans="2:13" ht="27.75" customHeight="1">
      <c r="B49" s="1246"/>
      <c r="C49" s="1247"/>
      <c r="D49" s="85"/>
      <c r="E49" s="1248" t="s">
        <v>33</v>
      </c>
      <c r="F49" s="1248"/>
      <c r="G49" s="1248"/>
      <c r="H49" s="1249"/>
      <c r="I49" s="86" t="s">
        <v>503</v>
      </c>
      <c r="J49" s="87" t="s">
        <v>503</v>
      </c>
      <c r="K49" s="87" t="s">
        <v>503</v>
      </c>
      <c r="L49" s="87" t="s">
        <v>503</v>
      </c>
      <c r="M49" s="88" t="s">
        <v>503</v>
      </c>
    </row>
    <row r="50" spans="2:13" ht="27.75" customHeight="1">
      <c r="B50" s="1242" t="s">
        <v>34</v>
      </c>
      <c r="C50" s="1243"/>
      <c r="D50" s="91"/>
      <c r="E50" s="1248" t="s">
        <v>35</v>
      </c>
      <c r="F50" s="1248"/>
      <c r="G50" s="1248"/>
      <c r="H50" s="1249"/>
      <c r="I50" s="86">
        <v>9231</v>
      </c>
      <c r="J50" s="87">
        <v>9935</v>
      </c>
      <c r="K50" s="87">
        <v>11331</v>
      </c>
      <c r="L50" s="87">
        <v>9861</v>
      </c>
      <c r="M50" s="88">
        <v>9819</v>
      </c>
    </row>
    <row r="51" spans="2:13" ht="27.75" customHeight="1">
      <c r="B51" s="1244"/>
      <c r="C51" s="1245"/>
      <c r="D51" s="85"/>
      <c r="E51" s="1248" t="s">
        <v>36</v>
      </c>
      <c r="F51" s="1248"/>
      <c r="G51" s="1248"/>
      <c r="H51" s="1249"/>
      <c r="I51" s="86">
        <v>4807</v>
      </c>
      <c r="J51" s="87">
        <v>4395</v>
      </c>
      <c r="K51" s="87">
        <v>4384</v>
      </c>
      <c r="L51" s="87">
        <v>4031</v>
      </c>
      <c r="M51" s="88">
        <v>3762</v>
      </c>
    </row>
    <row r="52" spans="2:13" ht="27.75" customHeight="1">
      <c r="B52" s="1246"/>
      <c r="C52" s="1247"/>
      <c r="D52" s="85"/>
      <c r="E52" s="1248" t="s">
        <v>37</v>
      </c>
      <c r="F52" s="1248"/>
      <c r="G52" s="1248"/>
      <c r="H52" s="1249"/>
      <c r="I52" s="86">
        <v>42814</v>
      </c>
      <c r="J52" s="87">
        <v>45024</v>
      </c>
      <c r="K52" s="87">
        <v>43300</v>
      </c>
      <c r="L52" s="87">
        <v>43785</v>
      </c>
      <c r="M52" s="88">
        <v>44128</v>
      </c>
    </row>
    <row r="53" spans="2:13" ht="27.75" customHeight="1" thickBot="1">
      <c r="B53" s="1250" t="s">
        <v>38</v>
      </c>
      <c r="C53" s="1251"/>
      <c r="D53" s="92"/>
      <c r="E53" s="1252" t="s">
        <v>39</v>
      </c>
      <c r="F53" s="1252"/>
      <c r="G53" s="1252"/>
      <c r="H53" s="1253"/>
      <c r="I53" s="93">
        <v>11662</v>
      </c>
      <c r="J53" s="94">
        <v>9069</v>
      </c>
      <c r="K53" s="94">
        <v>6761</v>
      </c>
      <c r="L53" s="94">
        <v>9059</v>
      </c>
      <c r="M53" s="95">
        <v>8684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3e5sNQyTbbHmdyG+0u/IJErPU8+gYVuO7JeZwDKyF5kCKNia8y8tLI3Fm+WX9sc+Ku95tR7cdkg59oDXbn4Gg==" saltValue="IpOaf9fFOF+1oq+GmWhj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69" t="s">
        <v>42</v>
      </c>
      <c r="D55" s="1269"/>
      <c r="E55" s="1270"/>
      <c r="F55" s="107">
        <v>6270</v>
      </c>
      <c r="G55" s="107">
        <v>4989</v>
      </c>
      <c r="H55" s="108">
        <v>5031</v>
      </c>
    </row>
    <row r="56" spans="2:8" ht="52.5" customHeight="1">
      <c r="B56" s="109"/>
      <c r="C56" s="1271" t="s">
        <v>43</v>
      </c>
      <c r="D56" s="1271"/>
      <c r="E56" s="1272"/>
      <c r="F56" s="110">
        <v>3171</v>
      </c>
      <c r="G56" s="110">
        <v>2972</v>
      </c>
      <c r="H56" s="111">
        <v>2672</v>
      </c>
    </row>
    <row r="57" spans="2:8" ht="53.25" customHeight="1">
      <c r="B57" s="109"/>
      <c r="C57" s="1273" t="s">
        <v>44</v>
      </c>
      <c r="D57" s="1273"/>
      <c r="E57" s="1274"/>
      <c r="F57" s="112">
        <v>1497</v>
      </c>
      <c r="G57" s="112">
        <v>1335</v>
      </c>
      <c r="H57" s="113">
        <v>1324</v>
      </c>
    </row>
    <row r="58" spans="2:8" ht="45.75" customHeight="1">
      <c r="B58" s="114"/>
      <c r="C58" s="1261" t="s">
        <v>588</v>
      </c>
      <c r="D58" s="1262"/>
      <c r="E58" s="1263"/>
      <c r="F58" s="115">
        <v>517</v>
      </c>
      <c r="G58" s="115">
        <v>303</v>
      </c>
      <c r="H58" s="116">
        <v>304</v>
      </c>
    </row>
    <row r="59" spans="2:8" ht="45.75" customHeight="1">
      <c r="B59" s="114"/>
      <c r="C59" s="1261" t="s">
        <v>589</v>
      </c>
      <c r="D59" s="1262"/>
      <c r="E59" s="1263"/>
      <c r="F59" s="115">
        <v>0</v>
      </c>
      <c r="G59" s="115">
        <v>0</v>
      </c>
      <c r="H59" s="116">
        <v>219</v>
      </c>
    </row>
    <row r="60" spans="2:8" ht="45.75" customHeight="1">
      <c r="B60" s="114"/>
      <c r="C60" s="1261" t="s">
        <v>590</v>
      </c>
      <c r="D60" s="1262"/>
      <c r="E60" s="1263"/>
      <c r="F60" s="115">
        <v>188</v>
      </c>
      <c r="G60" s="115">
        <v>225</v>
      </c>
      <c r="H60" s="116">
        <v>211</v>
      </c>
    </row>
    <row r="61" spans="2:8" ht="45.75" customHeight="1">
      <c r="B61" s="114"/>
      <c r="C61" s="1261" t="s">
        <v>591</v>
      </c>
      <c r="D61" s="1262"/>
      <c r="E61" s="1263"/>
      <c r="F61" s="115">
        <v>120</v>
      </c>
      <c r="G61" s="115">
        <v>164</v>
      </c>
      <c r="H61" s="116">
        <v>207</v>
      </c>
    </row>
    <row r="62" spans="2:8" ht="45.75" customHeight="1" thickBot="1">
      <c r="B62" s="117"/>
      <c r="C62" s="1264" t="s">
        <v>592</v>
      </c>
      <c r="D62" s="1265"/>
      <c r="E62" s="1266"/>
      <c r="F62" s="118">
        <v>131</v>
      </c>
      <c r="G62" s="118">
        <v>112</v>
      </c>
      <c r="H62" s="119">
        <v>106</v>
      </c>
    </row>
    <row r="63" spans="2:8" ht="52.5" customHeight="1" thickBot="1">
      <c r="B63" s="120"/>
      <c r="C63" s="1267" t="s">
        <v>45</v>
      </c>
      <c r="D63" s="1267"/>
      <c r="E63" s="1268"/>
      <c r="F63" s="121">
        <v>10938</v>
      </c>
      <c r="G63" s="121">
        <v>9295</v>
      </c>
      <c r="H63" s="122">
        <v>9027</v>
      </c>
    </row>
    <row r="64" spans="2:8" ht="15" customHeight="1"/>
    <row r="65" ht="0" hidden="1" customHeight="1"/>
    <row r="66" ht="0" hidden="1" customHeight="1"/>
  </sheetData>
  <sheetProtection algorithmName="SHA-512" hashValue="Q0l4//6xmu0XhRQpbHs707HRTqE/9TI6QYBRbSpdLQ/FAZRaI0pxJq/gUy/T/Rvn8+XfkkZwgDKwFONVwH5Rdw==" saltValue="HOjucSKx4+wOLW3dQK8E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S46" zoomScale="70" zoomScaleNormal="70" zoomScaleSheetLayoutView="55" workbookViewId="0">
      <selection activeCell="BB51" sqref="BB51:BO52"/>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606</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596</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549</v>
      </c>
      <c r="BQ50" s="1290"/>
      <c r="BR50" s="1290"/>
      <c r="BS50" s="1290"/>
      <c r="BT50" s="1290"/>
      <c r="BU50" s="1290"/>
      <c r="BV50" s="1290"/>
      <c r="BW50" s="1290"/>
      <c r="BX50" s="1290" t="s">
        <v>550</v>
      </c>
      <c r="BY50" s="1290"/>
      <c r="BZ50" s="1290"/>
      <c r="CA50" s="1290"/>
      <c r="CB50" s="1290"/>
      <c r="CC50" s="1290"/>
      <c r="CD50" s="1290"/>
      <c r="CE50" s="1290"/>
      <c r="CF50" s="1290" t="s">
        <v>551</v>
      </c>
      <c r="CG50" s="1290"/>
      <c r="CH50" s="1290"/>
      <c r="CI50" s="1290"/>
      <c r="CJ50" s="1290"/>
      <c r="CK50" s="1290"/>
      <c r="CL50" s="1290"/>
      <c r="CM50" s="1290"/>
      <c r="CN50" s="1290" t="s">
        <v>552</v>
      </c>
      <c r="CO50" s="1290"/>
      <c r="CP50" s="1290"/>
      <c r="CQ50" s="1290"/>
      <c r="CR50" s="1290"/>
      <c r="CS50" s="1290"/>
      <c r="CT50" s="1290"/>
      <c r="CU50" s="1290"/>
      <c r="CV50" s="1290" t="s">
        <v>553</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597</v>
      </c>
      <c r="AO51" s="1293"/>
      <c r="AP51" s="1293"/>
      <c r="AQ51" s="1293"/>
      <c r="AR51" s="1293"/>
      <c r="AS51" s="1293"/>
      <c r="AT51" s="1293"/>
      <c r="AU51" s="1293"/>
      <c r="AV51" s="1293"/>
      <c r="AW51" s="1293"/>
      <c r="AX51" s="1293"/>
      <c r="AY51" s="1293"/>
      <c r="AZ51" s="1293"/>
      <c r="BA51" s="1293"/>
      <c r="BB51" s="1293" t="s">
        <v>598</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v>42.7</v>
      </c>
      <c r="CO51" s="1276"/>
      <c r="CP51" s="1276"/>
      <c r="CQ51" s="1276"/>
      <c r="CR51" s="1276"/>
      <c r="CS51" s="1276"/>
      <c r="CT51" s="1276"/>
      <c r="CU51" s="1276"/>
      <c r="CV51" s="1276">
        <v>41.7</v>
      </c>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599</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57.9</v>
      </c>
      <c r="CO53" s="1276"/>
      <c r="CP53" s="1276"/>
      <c r="CQ53" s="1276"/>
      <c r="CR53" s="1276"/>
      <c r="CS53" s="1276"/>
      <c r="CT53" s="1276"/>
      <c r="CU53" s="1276"/>
      <c r="CV53" s="1276">
        <v>61.1</v>
      </c>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600</v>
      </c>
      <c r="AO55" s="1290"/>
      <c r="AP55" s="1290"/>
      <c r="AQ55" s="1290"/>
      <c r="AR55" s="1290"/>
      <c r="AS55" s="1290"/>
      <c r="AT55" s="1290"/>
      <c r="AU55" s="1290"/>
      <c r="AV55" s="1290"/>
      <c r="AW55" s="1290"/>
      <c r="AX55" s="1290"/>
      <c r="AY55" s="1290"/>
      <c r="AZ55" s="1290"/>
      <c r="BA55" s="1290"/>
      <c r="BB55" s="1293" t="s">
        <v>598</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c r="CO55" s="1276"/>
      <c r="CP55" s="1276"/>
      <c r="CQ55" s="1276"/>
      <c r="CR55" s="1276"/>
      <c r="CS55" s="1276"/>
      <c r="CT55" s="1276"/>
      <c r="CU55" s="1276"/>
      <c r="CV55" s="1276"/>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601</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c r="CO57" s="1276"/>
      <c r="CP57" s="1276"/>
      <c r="CQ57" s="1276"/>
      <c r="CR57" s="1276"/>
      <c r="CS57" s="1276"/>
      <c r="CT57" s="1276"/>
      <c r="CU57" s="1276"/>
      <c r="CV57" s="1276"/>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602</v>
      </c>
    </row>
    <row r="64" spans="1:109">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607</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596</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549</v>
      </c>
      <c r="BQ72" s="1290"/>
      <c r="BR72" s="1290"/>
      <c r="BS72" s="1290"/>
      <c r="BT72" s="1290"/>
      <c r="BU72" s="1290"/>
      <c r="BV72" s="1290"/>
      <c r="BW72" s="1290"/>
      <c r="BX72" s="1290" t="s">
        <v>550</v>
      </c>
      <c r="BY72" s="1290"/>
      <c r="BZ72" s="1290"/>
      <c r="CA72" s="1290"/>
      <c r="CB72" s="1290"/>
      <c r="CC72" s="1290"/>
      <c r="CD72" s="1290"/>
      <c r="CE72" s="1290"/>
      <c r="CF72" s="1290" t="s">
        <v>551</v>
      </c>
      <c r="CG72" s="1290"/>
      <c r="CH72" s="1290"/>
      <c r="CI72" s="1290"/>
      <c r="CJ72" s="1290"/>
      <c r="CK72" s="1290"/>
      <c r="CL72" s="1290"/>
      <c r="CM72" s="1290"/>
      <c r="CN72" s="1290" t="s">
        <v>552</v>
      </c>
      <c r="CO72" s="1290"/>
      <c r="CP72" s="1290"/>
      <c r="CQ72" s="1290"/>
      <c r="CR72" s="1290"/>
      <c r="CS72" s="1290"/>
      <c r="CT72" s="1290"/>
      <c r="CU72" s="1290"/>
      <c r="CV72" s="1290" t="s">
        <v>553</v>
      </c>
      <c r="CW72" s="1290"/>
      <c r="CX72" s="1290"/>
      <c r="CY72" s="1290"/>
      <c r="CZ72" s="1290"/>
      <c r="DA72" s="1290"/>
      <c r="DB72" s="1290"/>
      <c r="DC72" s="1290"/>
    </row>
    <row r="73" spans="2:107">
      <c r="B73" s="374"/>
      <c r="G73" s="1291"/>
      <c r="H73" s="1291"/>
      <c r="I73" s="1291"/>
      <c r="J73" s="1291"/>
      <c r="K73" s="1296"/>
      <c r="L73" s="1296"/>
      <c r="M73" s="1296"/>
      <c r="N73" s="1296"/>
      <c r="AM73" s="383"/>
      <c r="AN73" s="1293" t="s">
        <v>597</v>
      </c>
      <c r="AO73" s="1293"/>
      <c r="AP73" s="1293"/>
      <c r="AQ73" s="1293"/>
      <c r="AR73" s="1293"/>
      <c r="AS73" s="1293"/>
      <c r="AT73" s="1293"/>
      <c r="AU73" s="1293"/>
      <c r="AV73" s="1293"/>
      <c r="AW73" s="1293"/>
      <c r="AX73" s="1293"/>
      <c r="AY73" s="1293"/>
      <c r="AZ73" s="1293"/>
      <c r="BA73" s="1293"/>
      <c r="BB73" s="1293" t="s">
        <v>598</v>
      </c>
      <c r="BC73" s="1293"/>
      <c r="BD73" s="1293"/>
      <c r="BE73" s="1293"/>
      <c r="BF73" s="1293"/>
      <c r="BG73" s="1293"/>
      <c r="BH73" s="1293"/>
      <c r="BI73" s="1293"/>
      <c r="BJ73" s="1293"/>
      <c r="BK73" s="1293"/>
      <c r="BL73" s="1293"/>
      <c r="BM73" s="1293"/>
      <c r="BN73" s="1293"/>
      <c r="BO73" s="1293"/>
      <c r="BP73" s="1276">
        <v>52.9</v>
      </c>
      <c r="BQ73" s="1276"/>
      <c r="BR73" s="1276"/>
      <c r="BS73" s="1276"/>
      <c r="BT73" s="1276"/>
      <c r="BU73" s="1276"/>
      <c r="BV73" s="1276"/>
      <c r="BW73" s="1276"/>
      <c r="BX73" s="1276">
        <v>42.6</v>
      </c>
      <c r="BY73" s="1276"/>
      <c r="BZ73" s="1276"/>
      <c r="CA73" s="1276"/>
      <c r="CB73" s="1276"/>
      <c r="CC73" s="1276"/>
      <c r="CD73" s="1276"/>
      <c r="CE73" s="1276"/>
      <c r="CF73" s="1276">
        <v>31.6</v>
      </c>
      <c r="CG73" s="1276"/>
      <c r="CH73" s="1276"/>
      <c r="CI73" s="1276"/>
      <c r="CJ73" s="1276"/>
      <c r="CK73" s="1276"/>
      <c r="CL73" s="1276"/>
      <c r="CM73" s="1276"/>
      <c r="CN73" s="1276">
        <v>42.7</v>
      </c>
      <c r="CO73" s="1276"/>
      <c r="CP73" s="1276"/>
      <c r="CQ73" s="1276"/>
      <c r="CR73" s="1276"/>
      <c r="CS73" s="1276"/>
      <c r="CT73" s="1276"/>
      <c r="CU73" s="1276"/>
      <c r="CV73" s="1276">
        <v>41.7</v>
      </c>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604</v>
      </c>
      <c r="BC75" s="1293"/>
      <c r="BD75" s="1293"/>
      <c r="BE75" s="1293"/>
      <c r="BF75" s="1293"/>
      <c r="BG75" s="1293"/>
      <c r="BH75" s="1293"/>
      <c r="BI75" s="1293"/>
      <c r="BJ75" s="1293"/>
      <c r="BK75" s="1293"/>
      <c r="BL75" s="1293"/>
      <c r="BM75" s="1293"/>
      <c r="BN75" s="1293"/>
      <c r="BO75" s="1293"/>
      <c r="BP75" s="1276">
        <v>11.5</v>
      </c>
      <c r="BQ75" s="1276"/>
      <c r="BR75" s="1276"/>
      <c r="BS75" s="1276"/>
      <c r="BT75" s="1276"/>
      <c r="BU75" s="1276"/>
      <c r="BV75" s="1276"/>
      <c r="BW75" s="1276"/>
      <c r="BX75" s="1276">
        <v>10.5</v>
      </c>
      <c r="BY75" s="1276"/>
      <c r="BZ75" s="1276"/>
      <c r="CA75" s="1276"/>
      <c r="CB75" s="1276"/>
      <c r="CC75" s="1276"/>
      <c r="CD75" s="1276"/>
      <c r="CE75" s="1276"/>
      <c r="CF75" s="1276">
        <v>9.3000000000000007</v>
      </c>
      <c r="CG75" s="1276"/>
      <c r="CH75" s="1276"/>
      <c r="CI75" s="1276"/>
      <c r="CJ75" s="1276"/>
      <c r="CK75" s="1276"/>
      <c r="CL75" s="1276"/>
      <c r="CM75" s="1276"/>
      <c r="CN75" s="1276">
        <v>8.6</v>
      </c>
      <c r="CO75" s="1276"/>
      <c r="CP75" s="1276"/>
      <c r="CQ75" s="1276"/>
      <c r="CR75" s="1276"/>
      <c r="CS75" s="1276"/>
      <c r="CT75" s="1276"/>
      <c r="CU75" s="1276"/>
      <c r="CV75" s="1276">
        <v>8.3000000000000007</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600</v>
      </c>
      <c r="AO77" s="1290"/>
      <c r="AP77" s="1290"/>
      <c r="AQ77" s="1290"/>
      <c r="AR77" s="1290"/>
      <c r="AS77" s="1290"/>
      <c r="AT77" s="1290"/>
      <c r="AU77" s="1290"/>
      <c r="AV77" s="1290"/>
      <c r="AW77" s="1290"/>
      <c r="AX77" s="1290"/>
      <c r="AY77" s="1290"/>
      <c r="AZ77" s="1290"/>
      <c r="BA77" s="1290"/>
      <c r="BB77" s="1293" t="s">
        <v>598</v>
      </c>
      <c r="BC77" s="1293"/>
      <c r="BD77" s="1293"/>
      <c r="BE77" s="1293"/>
      <c r="BF77" s="1293"/>
      <c r="BG77" s="1293"/>
      <c r="BH77" s="1293"/>
      <c r="BI77" s="1293"/>
      <c r="BJ77" s="1293"/>
      <c r="BK77" s="1293"/>
      <c r="BL77" s="1293"/>
      <c r="BM77" s="1293"/>
      <c r="BN77" s="1293"/>
      <c r="BO77" s="1293"/>
      <c r="BP77" s="1276"/>
      <c r="BQ77" s="1276"/>
      <c r="BR77" s="1276"/>
      <c r="BS77" s="1276"/>
      <c r="BT77" s="1276"/>
      <c r="BU77" s="1276"/>
      <c r="BV77" s="1276"/>
      <c r="BW77" s="1276"/>
      <c r="BX77" s="1276"/>
      <c r="BY77" s="1276"/>
      <c r="BZ77" s="1276"/>
      <c r="CA77" s="1276"/>
      <c r="CB77" s="1276"/>
      <c r="CC77" s="1276"/>
      <c r="CD77" s="1276"/>
      <c r="CE77" s="1276"/>
      <c r="CF77" s="1276"/>
      <c r="CG77" s="1276"/>
      <c r="CH77" s="1276"/>
      <c r="CI77" s="1276"/>
      <c r="CJ77" s="1276"/>
      <c r="CK77" s="1276"/>
      <c r="CL77" s="1276"/>
      <c r="CM77" s="1276"/>
      <c r="CN77" s="1276"/>
      <c r="CO77" s="1276"/>
      <c r="CP77" s="1276"/>
      <c r="CQ77" s="1276"/>
      <c r="CR77" s="1276"/>
      <c r="CS77" s="1276"/>
      <c r="CT77" s="1276"/>
      <c r="CU77" s="1276"/>
      <c r="CV77" s="1276"/>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603</v>
      </c>
      <c r="BC79" s="1293"/>
      <c r="BD79" s="1293"/>
      <c r="BE79" s="1293"/>
      <c r="BF79" s="1293"/>
      <c r="BG79" s="1293"/>
      <c r="BH79" s="1293"/>
      <c r="BI79" s="1293"/>
      <c r="BJ79" s="1293"/>
      <c r="BK79" s="1293"/>
      <c r="BL79" s="1293"/>
      <c r="BM79" s="1293"/>
      <c r="BN79" s="1293"/>
      <c r="BO79" s="1293"/>
      <c r="BP79" s="1276"/>
      <c r="BQ79" s="1276"/>
      <c r="BR79" s="1276"/>
      <c r="BS79" s="1276"/>
      <c r="BT79" s="1276"/>
      <c r="BU79" s="1276"/>
      <c r="BV79" s="1276"/>
      <c r="BW79" s="1276"/>
      <c r="BX79" s="1276"/>
      <c r="BY79" s="1276"/>
      <c r="BZ79" s="1276"/>
      <c r="CA79" s="1276"/>
      <c r="CB79" s="1276"/>
      <c r="CC79" s="1276"/>
      <c r="CD79" s="1276"/>
      <c r="CE79" s="1276"/>
      <c r="CF79" s="1276"/>
      <c r="CG79" s="1276"/>
      <c r="CH79" s="1276"/>
      <c r="CI79" s="1276"/>
      <c r="CJ79" s="1276"/>
      <c r="CK79" s="1276"/>
      <c r="CL79" s="1276"/>
      <c r="CM79" s="1276"/>
      <c r="CN79" s="1276"/>
      <c r="CO79" s="1276"/>
      <c r="CP79" s="1276"/>
      <c r="CQ79" s="1276"/>
      <c r="CR79" s="1276"/>
      <c r="CS79" s="1276"/>
      <c r="CT79" s="1276"/>
      <c r="CU79" s="1276"/>
      <c r="CV79" s="1276"/>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3gZ/Rwq0ZQOXuWrjw2bt/FB+nE+l9fj+6KZPE/GGgi7moTgSLy1nlZfogbUQ22dVWii0ILGflbToSea473fEeA==" saltValue="b6lqxIyernPtTCREsmJBI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topLeftCell="AC85" zoomScale="7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bwGAZqj/QuG1L+ITWKK5JWptthqot81+8cisz+Nc9LrFEf8k/LmoLkG9KPmGuuCwQLJ09Teg6lnn0UPFmgMCQ==" saltValue="UJHpnIDQxauy4rJSxCURP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C94"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wvlkeP6kyIsoneq1SpdypunASVDiJ8ajcr75PHoJXusgp6/bGeELPhgYv311KfnsBj6aJIL0g1PGE5eGTDXHQ==" saltValue="aWCBeldZev6FQi1Inr+Jw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546</v>
      </c>
      <c r="G2" s="136"/>
      <c r="H2" s="137"/>
    </row>
    <row r="3" spans="1:8">
      <c r="A3" s="133" t="s">
        <v>539</v>
      </c>
      <c r="B3" s="138"/>
      <c r="C3" s="139"/>
      <c r="D3" s="140">
        <v>65324</v>
      </c>
      <c r="E3" s="141"/>
      <c r="F3" s="142"/>
      <c r="G3" s="143"/>
      <c r="H3" s="144"/>
    </row>
    <row r="4" spans="1:8">
      <c r="A4" s="145"/>
      <c r="B4" s="146"/>
      <c r="C4" s="147"/>
      <c r="D4" s="148">
        <v>28645</v>
      </c>
      <c r="E4" s="149"/>
      <c r="F4" s="150"/>
      <c r="G4" s="151"/>
      <c r="H4" s="152"/>
    </row>
    <row r="5" spans="1:8">
      <c r="A5" s="133" t="s">
        <v>541</v>
      </c>
      <c r="B5" s="138"/>
      <c r="C5" s="139"/>
      <c r="D5" s="140">
        <v>64811</v>
      </c>
      <c r="E5" s="141"/>
      <c r="F5" s="142"/>
      <c r="G5" s="143"/>
      <c r="H5" s="144"/>
    </row>
    <row r="6" spans="1:8">
      <c r="A6" s="145"/>
      <c r="B6" s="146"/>
      <c r="C6" s="147"/>
      <c r="D6" s="148">
        <v>36629</v>
      </c>
      <c r="E6" s="149"/>
      <c r="F6" s="150"/>
      <c r="G6" s="151"/>
      <c r="H6" s="152"/>
    </row>
    <row r="7" spans="1:8">
      <c r="A7" s="133" t="s">
        <v>542</v>
      </c>
      <c r="B7" s="138"/>
      <c r="C7" s="139"/>
      <c r="D7" s="140">
        <v>39666</v>
      </c>
      <c r="E7" s="141"/>
      <c r="F7" s="142"/>
      <c r="G7" s="143"/>
      <c r="H7" s="144"/>
    </row>
    <row r="8" spans="1:8">
      <c r="A8" s="145"/>
      <c r="B8" s="146"/>
      <c r="C8" s="147"/>
      <c r="D8" s="148">
        <v>24193</v>
      </c>
      <c r="E8" s="149"/>
      <c r="F8" s="150"/>
      <c r="G8" s="151"/>
      <c r="H8" s="152"/>
    </row>
    <row r="9" spans="1:8">
      <c r="A9" s="133" t="s">
        <v>543</v>
      </c>
      <c r="B9" s="138"/>
      <c r="C9" s="139"/>
      <c r="D9" s="140">
        <v>48566</v>
      </c>
      <c r="E9" s="141"/>
      <c r="F9" s="142"/>
      <c r="G9" s="143"/>
      <c r="H9" s="144"/>
    </row>
    <row r="10" spans="1:8">
      <c r="A10" s="145"/>
      <c r="B10" s="146"/>
      <c r="C10" s="147"/>
      <c r="D10" s="148">
        <v>38802</v>
      </c>
      <c r="E10" s="149"/>
      <c r="F10" s="150"/>
      <c r="G10" s="151"/>
      <c r="H10" s="152"/>
    </row>
    <row r="11" spans="1:8">
      <c r="A11" s="133" t="s">
        <v>544</v>
      </c>
      <c r="B11" s="138"/>
      <c r="C11" s="139"/>
      <c r="D11" s="140">
        <v>33807</v>
      </c>
      <c r="E11" s="141"/>
      <c r="F11" s="142"/>
      <c r="G11" s="143"/>
      <c r="H11" s="144"/>
    </row>
    <row r="12" spans="1:8">
      <c r="A12" s="145"/>
      <c r="B12" s="146"/>
      <c r="C12" s="153"/>
      <c r="D12" s="148">
        <v>25149</v>
      </c>
      <c r="E12" s="149"/>
      <c r="F12" s="150"/>
      <c r="G12" s="151"/>
      <c r="H12" s="152"/>
    </row>
    <row r="13" spans="1:8">
      <c r="A13" s="133"/>
      <c r="B13" s="138"/>
      <c r="C13" s="154"/>
      <c r="D13" s="155">
        <v>50435</v>
      </c>
      <c r="E13" s="156"/>
      <c r="F13" s="157"/>
      <c r="G13" s="158"/>
      <c r="H13" s="144"/>
    </row>
    <row r="14" spans="1:8">
      <c r="A14" s="145"/>
      <c r="B14" s="146"/>
      <c r="C14" s="147"/>
      <c r="D14" s="148">
        <v>30684</v>
      </c>
      <c r="E14" s="149"/>
      <c r="F14" s="150"/>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9.0500000000000007</v>
      </c>
      <c r="C19" s="159">
        <f>ROUND(VALUE(SUBSTITUTE(実質収支比率等に係る経年分析!G$48,"▲","-")),2)</f>
        <v>7.57</v>
      </c>
      <c r="D19" s="159">
        <f>ROUND(VALUE(SUBSTITUTE(実質収支比率等に係る経年分析!H$48,"▲","-")),2)</f>
        <v>10.23</v>
      </c>
      <c r="E19" s="159">
        <f>ROUND(VALUE(SUBSTITUTE(実質収支比率等に係る経年分析!I$48,"▲","-")),2)</f>
        <v>8.1300000000000008</v>
      </c>
      <c r="F19" s="159">
        <f>ROUND(VALUE(SUBSTITUTE(実質収支比率等に係る経年分析!J$48,"▲","-")),2)</f>
        <v>8.75</v>
      </c>
    </row>
    <row r="20" spans="1:11">
      <c r="A20" s="159" t="s">
        <v>49</v>
      </c>
      <c r="B20" s="159">
        <f>ROUND(VALUE(SUBSTITUTE(実質収支比率等に係る経年分析!F$47,"▲","-")),2)</f>
        <v>17.59</v>
      </c>
      <c r="C20" s="159">
        <f>ROUND(VALUE(SUBSTITUTE(実質収支比率等に係る経年分析!G$47,"▲","-")),2)</f>
        <v>20.61</v>
      </c>
      <c r="D20" s="159">
        <f>ROUND(VALUE(SUBSTITUTE(実質収支比率等に係る経年分析!H$47,"▲","-")),2)</f>
        <v>24.48</v>
      </c>
      <c r="E20" s="159">
        <f>ROUND(VALUE(SUBSTITUTE(実質収支比率等に係る経年分析!I$47,"▲","-")),2)</f>
        <v>19.66</v>
      </c>
      <c r="F20" s="159">
        <f>ROUND(VALUE(SUBSTITUTE(実質収支比率等に係る経年分析!J$47,"▲","-")),2)</f>
        <v>20.09</v>
      </c>
    </row>
    <row r="21" spans="1:11">
      <c r="A21" s="159" t="s">
        <v>50</v>
      </c>
      <c r="B21" s="159">
        <f>IF(ISNUMBER(VALUE(SUBSTITUTE(実質収支比率等に係る経年分析!F$49,"▲","-"))),ROUND(VALUE(SUBSTITUTE(実質収支比率等に係る経年分析!F$49,"▲","-")),2),NA())</f>
        <v>0.3</v>
      </c>
      <c r="C21" s="159">
        <f>IF(ISNUMBER(VALUE(SUBSTITUTE(実質収支比率等に係る経年分析!G$49,"▲","-"))),ROUND(VALUE(SUBSTITUTE(実質収支比率等に係る経年分析!G$49,"▲","-")),2),NA())</f>
        <v>1.23</v>
      </c>
      <c r="D21" s="159">
        <f>IF(ISNUMBER(VALUE(SUBSTITUTE(実質収支比率等に係る経年分析!H$49,"▲","-"))),ROUND(VALUE(SUBSTITUTE(実質収支比率等に係る経年分析!H$49,"▲","-")),2),NA())</f>
        <v>6.58</v>
      </c>
      <c r="E21" s="159">
        <f>IF(ISNUMBER(VALUE(SUBSTITUTE(実質収支比率等に係る経年分析!I$49,"▲","-"))),ROUND(VALUE(SUBSTITUTE(実質収支比率等に係る経年分析!I$49,"▲","-")),2),NA())</f>
        <v>-7.24</v>
      </c>
      <c r="F21" s="159">
        <f>IF(ISNUMBER(VALUE(SUBSTITUTE(実質収支比率等に係る経年分析!J$49,"▲","-"))),ROUND(VALUE(SUBSTITUTE(実質収支比率等に係る経年分析!J$49,"▲","-")),2),NA())</f>
        <v>0.68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0.14000000000000001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7.0000000000000007E-2</v>
      </c>
    </row>
    <row r="30" spans="1:11">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0.44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0.49</v>
      </c>
    </row>
    <row r="31" spans="1:11">
      <c r="A31" s="160" t="str">
        <f>IF(連結実質赤字比率に係る赤字・黒字の構成分析!C$39="",NA(),連結実質赤字比率に係る赤字・黒字の構成分析!C$39)</f>
        <v>下館結城都市計画事業八丁台土地区画整理事業特別会計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0.73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0.56999999999999995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0.64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0.64</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2.37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1.1299999999999999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1.93</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1.86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2.12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2.15</v>
      </c>
    </row>
    <row r="34" spans="1:16">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3.41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3.89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4.12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3.52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3.67</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3.76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3.69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3.62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3.78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3.82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9.0500000000000007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7.57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10.220000000000001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8.11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8.74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4374</v>
      </c>
      <c r="E42" s="161"/>
      <c r="F42" s="161"/>
      <c r="G42" s="161">
        <f>'実質公債費比率（分子）の構造'!L$52</f>
        <v>4873</v>
      </c>
      <c r="H42" s="161"/>
      <c r="I42" s="161"/>
      <c r="J42" s="161">
        <f>'実質公債費比率（分子）の構造'!M$52</f>
        <v>4768</v>
      </c>
      <c r="K42" s="161"/>
      <c r="L42" s="161"/>
      <c r="M42" s="161">
        <f>'実質公債費比率（分子）の構造'!N$52</f>
        <v>4769</v>
      </c>
      <c r="N42" s="161"/>
      <c r="O42" s="161"/>
      <c r="P42" s="161">
        <f>'実質公債費比率（分子）の構造'!O$52</f>
        <v>4752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134</v>
      </c>
      <c r="C44" s="161"/>
      <c r="D44" s="161"/>
      <c r="E44" s="161">
        <f>'実質公債費比率（分子）の構造'!L$50</f>
        <v>123</v>
      </c>
      <c r="F44" s="161"/>
      <c r="G44" s="161"/>
      <c r="H44" s="161">
        <f>'実質公債費比率（分子）の構造'!M$50</f>
        <v>93</v>
      </c>
      <c r="I44" s="161"/>
      <c r="J44" s="161"/>
      <c r="K44" s="161">
        <f>'実質公債費比率（分子）の構造'!N$50</f>
        <v>76</v>
      </c>
      <c r="L44" s="161"/>
      <c r="M44" s="161"/>
      <c r="N44" s="161">
        <f>'実質公債費比率（分子）の構造'!O$50</f>
        <v>57</v>
      </c>
      <c r="O44" s="161"/>
      <c r="P44" s="161"/>
    </row>
    <row r="45" spans="1:16">
      <c r="A45" s="161" t="s">
        <v>60</v>
      </c>
      <c r="B45" s="161">
        <f>'実質公債費比率（分子）の構造'!K$49</f>
        <v>601</v>
      </c>
      <c r="C45" s="161"/>
      <c r="D45" s="161"/>
      <c r="E45" s="161">
        <f>'実質公債費比率（分子）の構造'!L$49</f>
        <v>598</v>
      </c>
      <c r="F45" s="161"/>
      <c r="G45" s="161"/>
      <c r="H45" s="161">
        <f>'実質公債費比率（分子）の構造'!M$49</f>
        <v>496</v>
      </c>
      <c r="I45" s="161"/>
      <c r="J45" s="161"/>
      <c r="K45" s="161">
        <f>'実質公債費比率（分子）の構造'!N$49</f>
        <v>378</v>
      </c>
      <c r="L45" s="161"/>
      <c r="M45" s="161"/>
      <c r="N45" s="161">
        <f>'実質公債費比率（分子）の構造'!O$49</f>
        <v>282</v>
      </c>
      <c r="O45" s="161"/>
      <c r="P45" s="161"/>
    </row>
    <row r="46" spans="1:16">
      <c r="A46" s="161" t="s">
        <v>61</v>
      </c>
      <c r="B46" s="161">
        <f>'実質公債費比率（分子）の構造'!K$48</f>
        <v>1648</v>
      </c>
      <c r="C46" s="161"/>
      <c r="D46" s="161"/>
      <c r="E46" s="161">
        <f>'実質公債費比率（分子）の構造'!L$48</f>
        <v>1635</v>
      </c>
      <c r="F46" s="161"/>
      <c r="G46" s="161"/>
      <c r="H46" s="161">
        <f>'実質公債費比率（分子）の構造'!M$48</f>
        <v>1594</v>
      </c>
      <c r="I46" s="161"/>
      <c r="J46" s="161"/>
      <c r="K46" s="161">
        <f>'実質公債費比率（分子）の構造'!N$48</f>
        <v>1570</v>
      </c>
      <c r="L46" s="161"/>
      <c r="M46" s="161"/>
      <c r="N46" s="161">
        <f>'実質公債費比率（分子）の構造'!O$48</f>
        <v>1555</v>
      </c>
      <c r="O46" s="161"/>
      <c r="P46" s="161"/>
    </row>
    <row r="47" spans="1:16">
      <c r="A47" s="161" t="s">
        <v>62</v>
      </c>
      <c r="B47" s="161">
        <f>'実質公債費比率（分子）の構造'!K$47</f>
        <v>3</v>
      </c>
      <c r="C47" s="161"/>
      <c r="D47" s="161"/>
      <c r="E47" s="161">
        <f>'実質公債費比率（分子）の構造'!L$47</f>
        <v>3</v>
      </c>
      <c r="F47" s="161"/>
      <c r="G47" s="161"/>
      <c r="H47" s="161">
        <f>'実質公債費比率（分子）の構造'!M$47</f>
        <v>3</v>
      </c>
      <c r="I47" s="161"/>
      <c r="J47" s="161"/>
      <c r="K47" s="161">
        <f>'実質公債費比率（分子）の構造'!N$47</f>
        <v>3</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4304</v>
      </c>
      <c r="C49" s="161"/>
      <c r="D49" s="161"/>
      <c r="E49" s="161">
        <f>'実質公債費比率（分子）の構造'!L$45</f>
        <v>4437</v>
      </c>
      <c r="F49" s="161"/>
      <c r="G49" s="161"/>
      <c r="H49" s="161">
        <f>'実質公債費比率（分子）の構造'!M$45</f>
        <v>4380</v>
      </c>
      <c r="I49" s="161"/>
      <c r="J49" s="161"/>
      <c r="K49" s="161">
        <f>'実質公債費比率（分子）の構造'!N$45</f>
        <v>4516</v>
      </c>
      <c r="L49" s="161"/>
      <c r="M49" s="161"/>
      <c r="N49" s="161">
        <f>'実質公債費比率（分子）の構造'!O$45</f>
        <v>4598</v>
      </c>
      <c r="O49" s="161"/>
      <c r="P49" s="161"/>
    </row>
    <row r="50" spans="1:16">
      <c r="A50" s="161" t="s">
        <v>65</v>
      </c>
      <c r="B50" s="161" t="e">
        <f>NA()</f>
        <v>#N/A</v>
      </c>
      <c r="C50" s="161">
        <f>IF(ISNUMBER('実質公債費比率（分子）の構造'!K$53),'実質公債費比率（分子）の構造'!K$53,NA())</f>
        <v>2316</v>
      </c>
      <c r="D50" s="161" t="e">
        <f>NA()</f>
        <v>#N/A</v>
      </c>
      <c r="E50" s="161" t="e">
        <f>NA()</f>
        <v>#N/A</v>
      </c>
      <c r="F50" s="161">
        <f>IF(ISNUMBER('実質公債費比率（分子）の構造'!L$53),'実質公債費比率（分子）の構造'!L$53,NA())</f>
        <v>1923</v>
      </c>
      <c r="G50" s="161" t="e">
        <f>NA()</f>
        <v>#N/A</v>
      </c>
      <c r="H50" s="161" t="e">
        <f>NA()</f>
        <v>#N/A</v>
      </c>
      <c r="I50" s="161">
        <f>IF(ISNUMBER('実質公債費比率（分子）の構造'!M$53),'実質公債費比率（分子）の構造'!M$53,NA())</f>
        <v>1798</v>
      </c>
      <c r="J50" s="161" t="e">
        <f>NA()</f>
        <v>#N/A</v>
      </c>
      <c r="K50" s="161" t="e">
        <f>NA()</f>
        <v>#N/A</v>
      </c>
      <c r="L50" s="161">
        <f>IF(ISNUMBER('実質公債費比率（分子）の構造'!N$53),'実質公債費比率（分子）の構造'!N$53,NA())</f>
        <v>1774</v>
      </c>
      <c r="M50" s="161" t="e">
        <f>NA()</f>
        <v>#N/A</v>
      </c>
      <c r="N50" s="161" t="e">
        <f>NA()</f>
        <v>#N/A</v>
      </c>
      <c r="O50" s="161">
        <f>IF(ISNUMBER('実質公債費比率（分子）の構造'!O$53),'実質公債費比率（分子）の構造'!O$53,NA())</f>
        <v>1740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42814</v>
      </c>
      <c r="E56" s="160"/>
      <c r="F56" s="160"/>
      <c r="G56" s="160">
        <f>'将来負担比率（分子）の構造'!J$52</f>
        <v>45024</v>
      </c>
      <c r="H56" s="160"/>
      <c r="I56" s="160"/>
      <c r="J56" s="160">
        <f>'将来負担比率（分子）の構造'!K$52</f>
        <v>43300</v>
      </c>
      <c r="K56" s="160"/>
      <c r="L56" s="160"/>
      <c r="M56" s="160">
        <f>'将来負担比率（分子）の構造'!L$52</f>
        <v>43785</v>
      </c>
      <c r="N56" s="160"/>
      <c r="O56" s="160"/>
      <c r="P56" s="160">
        <f>'将来負担比率（分子）の構造'!M$52</f>
        <v>44128</v>
      </c>
    </row>
    <row r="57" spans="1:16">
      <c r="A57" s="160" t="s">
        <v>36</v>
      </c>
      <c r="B57" s="160"/>
      <c r="C57" s="160"/>
      <c r="D57" s="160">
        <f>'将来負担比率（分子）の構造'!I$51</f>
        <v>4807</v>
      </c>
      <c r="E57" s="160"/>
      <c r="F57" s="160"/>
      <c r="G57" s="160">
        <f>'将来負担比率（分子）の構造'!J$51</f>
        <v>4395</v>
      </c>
      <c r="H57" s="160"/>
      <c r="I57" s="160"/>
      <c r="J57" s="160">
        <f>'将来負担比率（分子）の構造'!K$51</f>
        <v>4384</v>
      </c>
      <c r="K57" s="160"/>
      <c r="L57" s="160"/>
      <c r="M57" s="160">
        <f>'将来負担比率（分子）の構造'!L$51</f>
        <v>4031</v>
      </c>
      <c r="N57" s="160"/>
      <c r="O57" s="160"/>
      <c r="P57" s="160">
        <f>'将来負担比率（分子）の構造'!M$51</f>
        <v>3762</v>
      </c>
    </row>
    <row r="58" spans="1:16">
      <c r="A58" s="160" t="s">
        <v>35</v>
      </c>
      <c r="B58" s="160"/>
      <c r="C58" s="160"/>
      <c r="D58" s="160">
        <f>'将来負担比率（分子）の構造'!I$50</f>
        <v>9231</v>
      </c>
      <c r="E58" s="160"/>
      <c r="F58" s="160"/>
      <c r="G58" s="160">
        <f>'将来負担比率（分子）の構造'!J$50</f>
        <v>9935</v>
      </c>
      <c r="H58" s="160"/>
      <c r="I58" s="160"/>
      <c r="J58" s="160">
        <f>'将来負担比率（分子）の構造'!K$50</f>
        <v>11331</v>
      </c>
      <c r="K58" s="160"/>
      <c r="L58" s="160"/>
      <c r="M58" s="160">
        <f>'将来負担比率（分子）の構造'!L$50</f>
        <v>9861</v>
      </c>
      <c r="N58" s="160"/>
      <c r="O58" s="160"/>
      <c r="P58" s="160">
        <f>'将来負担比率（分子）の構造'!M$50</f>
        <v>9819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4</v>
      </c>
      <c r="C61" s="160"/>
      <c r="D61" s="160"/>
      <c r="E61" s="160" t="str">
        <f>'将来負担比率（分子）の構造'!J$46</f>
        <v>-</v>
      </c>
      <c r="F61" s="160"/>
      <c r="G61" s="160"/>
      <c r="H61" s="160" t="str">
        <f>'将来負担比率（分子）の構造'!K$46</f>
        <v>-</v>
      </c>
      <c r="I61" s="160"/>
      <c r="J61" s="160"/>
      <c r="K61" s="160">
        <f>'将来負担比率（分子）の構造'!L$46</f>
        <v>10</v>
      </c>
      <c r="L61" s="160"/>
      <c r="M61" s="160"/>
      <c r="N61" s="160">
        <f>'将来負担比率（分子）の構造'!M$46</f>
        <v>12</v>
      </c>
      <c r="O61" s="160"/>
      <c r="P61" s="160"/>
    </row>
    <row r="62" spans="1:16">
      <c r="A62" s="160" t="s">
        <v>29</v>
      </c>
      <c r="B62" s="160">
        <f>'将来負担比率（分子）の構造'!I$45</f>
        <v>8354</v>
      </c>
      <c r="C62" s="160"/>
      <c r="D62" s="160"/>
      <c r="E62" s="160">
        <f>'将来負担比率（分子）の構造'!J$45</f>
        <v>7610</v>
      </c>
      <c r="F62" s="160"/>
      <c r="G62" s="160"/>
      <c r="H62" s="160">
        <f>'将来負担比率（分子）の構造'!K$45</f>
        <v>6825</v>
      </c>
      <c r="I62" s="160"/>
      <c r="J62" s="160"/>
      <c r="K62" s="160">
        <f>'将来負担比率（分子）の構造'!L$45</f>
        <v>7439</v>
      </c>
      <c r="L62" s="160"/>
      <c r="M62" s="160"/>
      <c r="N62" s="160">
        <f>'将来負担比率（分子）の構造'!M$45</f>
        <v>7282</v>
      </c>
      <c r="O62" s="160"/>
      <c r="P62" s="160"/>
    </row>
    <row r="63" spans="1:16">
      <c r="A63" s="160" t="s">
        <v>28</v>
      </c>
      <c r="B63" s="160">
        <f>'将来負担比率（分子）の構造'!I$44</f>
        <v>2715</v>
      </c>
      <c r="C63" s="160"/>
      <c r="D63" s="160"/>
      <c r="E63" s="160">
        <f>'将来負担比率（分子）の構造'!J$44</f>
        <v>2168</v>
      </c>
      <c r="F63" s="160"/>
      <c r="G63" s="160"/>
      <c r="H63" s="160">
        <f>'将来負担比率（分子）の構造'!K$44</f>
        <v>1735</v>
      </c>
      <c r="I63" s="160"/>
      <c r="J63" s="160"/>
      <c r="K63" s="160">
        <f>'将来負担比率（分子）の構造'!L$44</f>
        <v>1348</v>
      </c>
      <c r="L63" s="160"/>
      <c r="M63" s="160"/>
      <c r="N63" s="160">
        <f>'将来負担比率（分子）の構造'!M$44</f>
        <v>1156</v>
      </c>
      <c r="O63" s="160"/>
      <c r="P63" s="160"/>
    </row>
    <row r="64" spans="1:16">
      <c r="A64" s="160" t="s">
        <v>27</v>
      </c>
      <c r="B64" s="160">
        <f>'将来負担比率（分子）の構造'!I$43</f>
        <v>17621</v>
      </c>
      <c r="C64" s="160"/>
      <c r="D64" s="160"/>
      <c r="E64" s="160">
        <f>'将来負担比率（分子）の構造'!J$43</f>
        <v>16965</v>
      </c>
      <c r="F64" s="160"/>
      <c r="G64" s="160"/>
      <c r="H64" s="160">
        <f>'将来負担比率（分子）の構造'!K$43</f>
        <v>15961</v>
      </c>
      <c r="I64" s="160"/>
      <c r="J64" s="160"/>
      <c r="K64" s="160">
        <f>'将来負担比率（分子）の構造'!L$43</f>
        <v>16561</v>
      </c>
      <c r="L64" s="160"/>
      <c r="M64" s="160"/>
      <c r="N64" s="160">
        <f>'将来負担比率（分子）の構造'!M$43</f>
        <v>17234</v>
      </c>
      <c r="O64" s="160"/>
      <c r="P64" s="160"/>
    </row>
    <row r="65" spans="1:16">
      <c r="A65" s="160" t="s">
        <v>26</v>
      </c>
      <c r="B65" s="160">
        <f>'将来負担比率（分子）の構造'!I$42</f>
        <v>1380</v>
      </c>
      <c r="C65" s="160"/>
      <c r="D65" s="160"/>
      <c r="E65" s="160">
        <f>'将来負担比率（分子）の構造'!J$42</f>
        <v>1257</v>
      </c>
      <c r="F65" s="160"/>
      <c r="G65" s="160"/>
      <c r="H65" s="160">
        <f>'将来負担比率（分子）の構造'!K$42</f>
        <v>1150</v>
      </c>
      <c r="I65" s="160"/>
      <c r="J65" s="160"/>
      <c r="K65" s="160">
        <f>'将来負担比率（分子）の構造'!L$42</f>
        <v>1074</v>
      </c>
      <c r="L65" s="160"/>
      <c r="M65" s="160"/>
      <c r="N65" s="160">
        <f>'将来負担比率（分子）の構造'!M$42</f>
        <v>1017</v>
      </c>
      <c r="O65" s="160"/>
      <c r="P65" s="160"/>
    </row>
    <row r="66" spans="1:16">
      <c r="A66" s="160" t="s">
        <v>25</v>
      </c>
      <c r="B66" s="160">
        <f>'将来負担比率（分子）の構造'!I$41</f>
        <v>38441</v>
      </c>
      <c r="C66" s="160"/>
      <c r="D66" s="160"/>
      <c r="E66" s="160">
        <f>'将来負担比率（分子）の構造'!J$41</f>
        <v>40422</v>
      </c>
      <c r="F66" s="160"/>
      <c r="G66" s="160"/>
      <c r="H66" s="160">
        <f>'将来負担比率（分子）の構造'!K$41</f>
        <v>40105</v>
      </c>
      <c r="I66" s="160"/>
      <c r="J66" s="160"/>
      <c r="K66" s="160">
        <f>'将来負担比率（分子）の構造'!L$41</f>
        <v>40305</v>
      </c>
      <c r="L66" s="160"/>
      <c r="M66" s="160"/>
      <c r="N66" s="160">
        <f>'将来負担比率（分子）の構造'!M$41</f>
        <v>39692</v>
      </c>
      <c r="O66" s="160"/>
      <c r="P66" s="160"/>
    </row>
    <row r="67" spans="1:16">
      <c r="A67" s="160" t="s">
        <v>69</v>
      </c>
      <c r="B67" s="160" t="e">
        <f>NA()</f>
        <v>#N/A</v>
      </c>
      <c r="C67" s="160">
        <f>IF(ISNUMBER('将来負担比率（分子）の構造'!I$53), IF('将来負担比率（分子）の構造'!I$53 &lt; 0, 0, '将来負担比率（分子）の構造'!I$53), NA())</f>
        <v>11662</v>
      </c>
      <c r="D67" s="160" t="e">
        <f>NA()</f>
        <v>#N/A</v>
      </c>
      <c r="E67" s="160" t="e">
        <f>NA()</f>
        <v>#N/A</v>
      </c>
      <c r="F67" s="160">
        <f>IF(ISNUMBER('将来負担比率（分子）の構造'!J$53), IF('将来負担比率（分子）の構造'!J$53 &lt; 0, 0, '将来負担比率（分子）の構造'!J$53), NA())</f>
        <v>9069</v>
      </c>
      <c r="G67" s="160" t="e">
        <f>NA()</f>
        <v>#N/A</v>
      </c>
      <c r="H67" s="160" t="e">
        <f>NA()</f>
        <v>#N/A</v>
      </c>
      <c r="I67" s="160">
        <f>IF(ISNUMBER('将来負担比率（分子）の構造'!K$53), IF('将来負担比率（分子）の構造'!K$53 &lt; 0, 0, '将来負担比率（分子）の構造'!K$53), NA())</f>
        <v>6761</v>
      </c>
      <c r="J67" s="160" t="e">
        <f>NA()</f>
        <v>#N/A</v>
      </c>
      <c r="K67" s="160" t="e">
        <f>NA()</f>
        <v>#N/A</v>
      </c>
      <c r="L67" s="160">
        <f>IF(ISNUMBER('将来負担比率（分子）の構造'!L$53), IF('将来負担比率（分子）の構造'!L$53 &lt; 0, 0, '将来負担比率（分子）の構造'!L$53), NA())</f>
        <v>9059</v>
      </c>
      <c r="M67" s="160" t="e">
        <f>NA()</f>
        <v>#N/A</v>
      </c>
      <c r="N67" s="160" t="e">
        <f>NA()</f>
        <v>#N/A</v>
      </c>
      <c r="O67" s="160">
        <f>IF(ISNUMBER('将来負担比率（分子）の構造'!M$53), IF('将来負担比率（分子）の構造'!M$53 &lt; 0, 0, '将来負担比率（分子）の構造'!M$53), NA())</f>
        <v>8684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6270</v>
      </c>
      <c r="C72" s="164">
        <f>基金残高に係る経年分析!G55</f>
        <v>4989</v>
      </c>
      <c r="D72" s="164">
        <f>基金残高に係る経年分析!H55</f>
        <v>5031</v>
      </c>
    </row>
    <row r="73" spans="1:16">
      <c r="A73" s="163" t="s">
        <v>72</v>
      </c>
      <c r="B73" s="164">
        <f>基金残高に係る経年分析!F56</f>
        <v>3171</v>
      </c>
      <c r="C73" s="164">
        <f>基金残高に係る経年分析!G56</f>
        <v>2972</v>
      </c>
      <c r="D73" s="164">
        <f>基金残高に係る経年分析!H56</f>
        <v>2672</v>
      </c>
    </row>
    <row r="74" spans="1:16">
      <c r="A74" s="163" t="s">
        <v>73</v>
      </c>
      <c r="B74" s="164">
        <f>基金残高に係る経年分析!F57</f>
        <v>1497</v>
      </c>
      <c r="C74" s="164">
        <f>基金残高に係る経年分析!G57</f>
        <v>1335</v>
      </c>
      <c r="D74" s="164">
        <f>基金残高に係る経年分析!H57</f>
        <v>1324</v>
      </c>
    </row>
  </sheetData>
  <sheetProtection algorithmName="SHA-512" hashValue="zUCrf7WY9cFoNKrRObuVujRTGyCJlMknZBvzlXpkHGyvAZ1gC7/10JqqK2izAzZr9b64RWTxMnEjVTpzN+cJhw==" saltValue="4jalWNhUL7KZY9E2J9tDo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217</v>
      </c>
      <c r="C5" s="741"/>
      <c r="D5" s="741"/>
      <c r="E5" s="741"/>
      <c r="F5" s="741"/>
      <c r="G5" s="741"/>
      <c r="H5" s="741"/>
      <c r="I5" s="741"/>
      <c r="J5" s="741"/>
      <c r="K5" s="741"/>
      <c r="L5" s="741"/>
      <c r="M5" s="741"/>
      <c r="N5" s="741"/>
      <c r="O5" s="741"/>
      <c r="P5" s="741"/>
      <c r="Q5" s="742"/>
      <c r="R5" s="706">
        <v>14902919</v>
      </c>
      <c r="S5" s="707"/>
      <c r="T5" s="707"/>
      <c r="U5" s="707"/>
      <c r="V5" s="707"/>
      <c r="W5" s="707"/>
      <c r="X5" s="707"/>
      <c r="Y5" s="753"/>
      <c r="Z5" s="771">
        <v>34.5</v>
      </c>
      <c r="AA5" s="771"/>
      <c r="AB5" s="771"/>
      <c r="AC5" s="771"/>
      <c r="AD5" s="772">
        <v>14457046</v>
      </c>
      <c r="AE5" s="772"/>
      <c r="AF5" s="772"/>
      <c r="AG5" s="772"/>
      <c r="AH5" s="772"/>
      <c r="AI5" s="772"/>
      <c r="AJ5" s="772"/>
      <c r="AK5" s="772"/>
      <c r="AL5" s="754">
        <v>60.1</v>
      </c>
      <c r="AM5" s="723"/>
      <c r="AN5" s="723"/>
      <c r="AO5" s="755"/>
      <c r="AP5" s="740" t="s">
        <v>218</v>
      </c>
      <c r="AQ5" s="741"/>
      <c r="AR5" s="741"/>
      <c r="AS5" s="741"/>
      <c r="AT5" s="741"/>
      <c r="AU5" s="741"/>
      <c r="AV5" s="741"/>
      <c r="AW5" s="741"/>
      <c r="AX5" s="741"/>
      <c r="AY5" s="741"/>
      <c r="AZ5" s="741"/>
      <c r="BA5" s="741"/>
      <c r="BB5" s="741"/>
      <c r="BC5" s="741"/>
      <c r="BD5" s="741"/>
      <c r="BE5" s="741"/>
      <c r="BF5" s="742"/>
      <c r="BG5" s="641">
        <v>14457046</v>
      </c>
      <c r="BH5" s="644"/>
      <c r="BI5" s="644"/>
      <c r="BJ5" s="644"/>
      <c r="BK5" s="644"/>
      <c r="BL5" s="644"/>
      <c r="BM5" s="644"/>
      <c r="BN5" s="645"/>
      <c r="BO5" s="703">
        <v>97</v>
      </c>
      <c r="BP5" s="703"/>
      <c r="BQ5" s="703"/>
      <c r="BR5" s="703"/>
      <c r="BS5" s="704">
        <v>346847</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c r="B6" s="638" t="s">
        <v>222</v>
      </c>
      <c r="C6" s="639"/>
      <c r="D6" s="639"/>
      <c r="E6" s="639"/>
      <c r="F6" s="639"/>
      <c r="G6" s="639"/>
      <c r="H6" s="639"/>
      <c r="I6" s="639"/>
      <c r="J6" s="639"/>
      <c r="K6" s="639"/>
      <c r="L6" s="639"/>
      <c r="M6" s="639"/>
      <c r="N6" s="639"/>
      <c r="O6" s="639"/>
      <c r="P6" s="639"/>
      <c r="Q6" s="640"/>
      <c r="R6" s="641">
        <v>625915</v>
      </c>
      <c r="S6" s="644"/>
      <c r="T6" s="644"/>
      <c r="U6" s="644"/>
      <c r="V6" s="644"/>
      <c r="W6" s="644"/>
      <c r="X6" s="644"/>
      <c r="Y6" s="645"/>
      <c r="Z6" s="703">
        <v>1.4</v>
      </c>
      <c r="AA6" s="703"/>
      <c r="AB6" s="703"/>
      <c r="AC6" s="703"/>
      <c r="AD6" s="704">
        <v>625915</v>
      </c>
      <c r="AE6" s="704"/>
      <c r="AF6" s="704"/>
      <c r="AG6" s="704"/>
      <c r="AH6" s="704"/>
      <c r="AI6" s="704"/>
      <c r="AJ6" s="704"/>
      <c r="AK6" s="704"/>
      <c r="AL6" s="646">
        <v>2.6</v>
      </c>
      <c r="AM6" s="647"/>
      <c r="AN6" s="647"/>
      <c r="AO6" s="705"/>
      <c r="AP6" s="638" t="s">
        <v>223</v>
      </c>
      <c r="AQ6" s="639"/>
      <c r="AR6" s="639"/>
      <c r="AS6" s="639"/>
      <c r="AT6" s="639"/>
      <c r="AU6" s="639"/>
      <c r="AV6" s="639"/>
      <c r="AW6" s="639"/>
      <c r="AX6" s="639"/>
      <c r="AY6" s="639"/>
      <c r="AZ6" s="639"/>
      <c r="BA6" s="639"/>
      <c r="BB6" s="639"/>
      <c r="BC6" s="639"/>
      <c r="BD6" s="639"/>
      <c r="BE6" s="639"/>
      <c r="BF6" s="640"/>
      <c r="BG6" s="641">
        <v>14457046</v>
      </c>
      <c r="BH6" s="644"/>
      <c r="BI6" s="644"/>
      <c r="BJ6" s="644"/>
      <c r="BK6" s="644"/>
      <c r="BL6" s="644"/>
      <c r="BM6" s="644"/>
      <c r="BN6" s="645"/>
      <c r="BO6" s="703">
        <v>97</v>
      </c>
      <c r="BP6" s="703"/>
      <c r="BQ6" s="703"/>
      <c r="BR6" s="703"/>
      <c r="BS6" s="704">
        <v>346847</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268094</v>
      </c>
      <c r="CS6" s="644"/>
      <c r="CT6" s="644"/>
      <c r="CU6" s="644"/>
      <c r="CV6" s="644"/>
      <c r="CW6" s="644"/>
      <c r="CX6" s="644"/>
      <c r="CY6" s="645"/>
      <c r="CZ6" s="754">
        <v>0.7</v>
      </c>
      <c r="DA6" s="723"/>
      <c r="DB6" s="723"/>
      <c r="DC6" s="757"/>
      <c r="DD6" s="649" t="s">
        <v>225</v>
      </c>
      <c r="DE6" s="644"/>
      <c r="DF6" s="644"/>
      <c r="DG6" s="644"/>
      <c r="DH6" s="644"/>
      <c r="DI6" s="644"/>
      <c r="DJ6" s="644"/>
      <c r="DK6" s="644"/>
      <c r="DL6" s="644"/>
      <c r="DM6" s="644"/>
      <c r="DN6" s="644"/>
      <c r="DO6" s="644"/>
      <c r="DP6" s="645"/>
      <c r="DQ6" s="649">
        <v>268094</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18549</v>
      </c>
      <c r="S7" s="644"/>
      <c r="T7" s="644"/>
      <c r="U7" s="644"/>
      <c r="V7" s="644"/>
      <c r="W7" s="644"/>
      <c r="X7" s="644"/>
      <c r="Y7" s="645"/>
      <c r="Z7" s="703">
        <v>0</v>
      </c>
      <c r="AA7" s="703"/>
      <c r="AB7" s="703"/>
      <c r="AC7" s="703"/>
      <c r="AD7" s="704">
        <v>18549</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6619153</v>
      </c>
      <c r="BH7" s="644"/>
      <c r="BI7" s="644"/>
      <c r="BJ7" s="644"/>
      <c r="BK7" s="644"/>
      <c r="BL7" s="644"/>
      <c r="BM7" s="644"/>
      <c r="BN7" s="645"/>
      <c r="BO7" s="703">
        <v>44.4</v>
      </c>
      <c r="BP7" s="703"/>
      <c r="BQ7" s="703"/>
      <c r="BR7" s="703"/>
      <c r="BS7" s="704">
        <v>346847</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4487156</v>
      </c>
      <c r="CS7" s="644"/>
      <c r="CT7" s="644"/>
      <c r="CU7" s="644"/>
      <c r="CV7" s="644"/>
      <c r="CW7" s="644"/>
      <c r="CX7" s="644"/>
      <c r="CY7" s="645"/>
      <c r="CZ7" s="703">
        <v>11</v>
      </c>
      <c r="DA7" s="703"/>
      <c r="DB7" s="703"/>
      <c r="DC7" s="703"/>
      <c r="DD7" s="649">
        <v>401117</v>
      </c>
      <c r="DE7" s="644"/>
      <c r="DF7" s="644"/>
      <c r="DG7" s="644"/>
      <c r="DH7" s="644"/>
      <c r="DI7" s="644"/>
      <c r="DJ7" s="644"/>
      <c r="DK7" s="644"/>
      <c r="DL7" s="644"/>
      <c r="DM7" s="644"/>
      <c r="DN7" s="644"/>
      <c r="DO7" s="644"/>
      <c r="DP7" s="645"/>
      <c r="DQ7" s="649">
        <v>3680063</v>
      </c>
      <c r="DR7" s="644"/>
      <c r="DS7" s="644"/>
      <c r="DT7" s="644"/>
      <c r="DU7" s="644"/>
      <c r="DV7" s="644"/>
      <c r="DW7" s="644"/>
      <c r="DX7" s="644"/>
      <c r="DY7" s="644"/>
      <c r="DZ7" s="644"/>
      <c r="EA7" s="644"/>
      <c r="EB7" s="644"/>
      <c r="EC7" s="684"/>
    </row>
    <row r="8" spans="2:143" ht="11.25" customHeight="1">
      <c r="B8" s="638" t="s">
        <v>229</v>
      </c>
      <c r="C8" s="639"/>
      <c r="D8" s="639"/>
      <c r="E8" s="639"/>
      <c r="F8" s="639"/>
      <c r="G8" s="639"/>
      <c r="H8" s="639"/>
      <c r="I8" s="639"/>
      <c r="J8" s="639"/>
      <c r="K8" s="639"/>
      <c r="L8" s="639"/>
      <c r="M8" s="639"/>
      <c r="N8" s="639"/>
      <c r="O8" s="639"/>
      <c r="P8" s="639"/>
      <c r="Q8" s="640"/>
      <c r="R8" s="641">
        <v>56208</v>
      </c>
      <c r="S8" s="644"/>
      <c r="T8" s="644"/>
      <c r="U8" s="644"/>
      <c r="V8" s="644"/>
      <c r="W8" s="644"/>
      <c r="X8" s="644"/>
      <c r="Y8" s="645"/>
      <c r="Z8" s="703">
        <v>0.1</v>
      </c>
      <c r="AA8" s="703"/>
      <c r="AB8" s="703"/>
      <c r="AC8" s="703"/>
      <c r="AD8" s="704">
        <v>56208</v>
      </c>
      <c r="AE8" s="704"/>
      <c r="AF8" s="704"/>
      <c r="AG8" s="704"/>
      <c r="AH8" s="704"/>
      <c r="AI8" s="704"/>
      <c r="AJ8" s="704"/>
      <c r="AK8" s="704"/>
      <c r="AL8" s="646">
        <v>0.2</v>
      </c>
      <c r="AM8" s="647"/>
      <c r="AN8" s="647"/>
      <c r="AO8" s="705"/>
      <c r="AP8" s="638" t="s">
        <v>230</v>
      </c>
      <c r="AQ8" s="639"/>
      <c r="AR8" s="639"/>
      <c r="AS8" s="639"/>
      <c r="AT8" s="639"/>
      <c r="AU8" s="639"/>
      <c r="AV8" s="639"/>
      <c r="AW8" s="639"/>
      <c r="AX8" s="639"/>
      <c r="AY8" s="639"/>
      <c r="AZ8" s="639"/>
      <c r="BA8" s="639"/>
      <c r="BB8" s="639"/>
      <c r="BC8" s="639"/>
      <c r="BD8" s="639"/>
      <c r="BE8" s="639"/>
      <c r="BF8" s="640"/>
      <c r="BG8" s="641">
        <v>183805</v>
      </c>
      <c r="BH8" s="644"/>
      <c r="BI8" s="644"/>
      <c r="BJ8" s="644"/>
      <c r="BK8" s="644"/>
      <c r="BL8" s="644"/>
      <c r="BM8" s="644"/>
      <c r="BN8" s="645"/>
      <c r="BO8" s="703">
        <v>1.2</v>
      </c>
      <c r="BP8" s="703"/>
      <c r="BQ8" s="703"/>
      <c r="BR8" s="703"/>
      <c r="BS8" s="649" t="s">
        <v>225</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13513882</v>
      </c>
      <c r="CS8" s="644"/>
      <c r="CT8" s="644"/>
      <c r="CU8" s="644"/>
      <c r="CV8" s="644"/>
      <c r="CW8" s="644"/>
      <c r="CX8" s="644"/>
      <c r="CY8" s="645"/>
      <c r="CZ8" s="703">
        <v>33.200000000000003</v>
      </c>
      <c r="DA8" s="703"/>
      <c r="DB8" s="703"/>
      <c r="DC8" s="703"/>
      <c r="DD8" s="649">
        <v>32130</v>
      </c>
      <c r="DE8" s="644"/>
      <c r="DF8" s="644"/>
      <c r="DG8" s="644"/>
      <c r="DH8" s="644"/>
      <c r="DI8" s="644"/>
      <c r="DJ8" s="644"/>
      <c r="DK8" s="644"/>
      <c r="DL8" s="644"/>
      <c r="DM8" s="644"/>
      <c r="DN8" s="644"/>
      <c r="DO8" s="644"/>
      <c r="DP8" s="645"/>
      <c r="DQ8" s="649">
        <v>6542497</v>
      </c>
      <c r="DR8" s="644"/>
      <c r="DS8" s="644"/>
      <c r="DT8" s="644"/>
      <c r="DU8" s="644"/>
      <c r="DV8" s="644"/>
      <c r="DW8" s="644"/>
      <c r="DX8" s="644"/>
      <c r="DY8" s="644"/>
      <c r="DZ8" s="644"/>
      <c r="EA8" s="644"/>
      <c r="EB8" s="644"/>
      <c r="EC8" s="684"/>
    </row>
    <row r="9" spans="2:143" ht="11.25" customHeight="1">
      <c r="B9" s="638" t="s">
        <v>232</v>
      </c>
      <c r="C9" s="639"/>
      <c r="D9" s="639"/>
      <c r="E9" s="639"/>
      <c r="F9" s="639"/>
      <c r="G9" s="639"/>
      <c r="H9" s="639"/>
      <c r="I9" s="639"/>
      <c r="J9" s="639"/>
      <c r="K9" s="639"/>
      <c r="L9" s="639"/>
      <c r="M9" s="639"/>
      <c r="N9" s="639"/>
      <c r="O9" s="639"/>
      <c r="P9" s="639"/>
      <c r="Q9" s="640"/>
      <c r="R9" s="641">
        <v>55759</v>
      </c>
      <c r="S9" s="644"/>
      <c r="T9" s="644"/>
      <c r="U9" s="644"/>
      <c r="V9" s="644"/>
      <c r="W9" s="644"/>
      <c r="X9" s="644"/>
      <c r="Y9" s="645"/>
      <c r="Z9" s="703">
        <v>0.1</v>
      </c>
      <c r="AA9" s="703"/>
      <c r="AB9" s="703"/>
      <c r="AC9" s="703"/>
      <c r="AD9" s="704">
        <v>55759</v>
      </c>
      <c r="AE9" s="704"/>
      <c r="AF9" s="704"/>
      <c r="AG9" s="704"/>
      <c r="AH9" s="704"/>
      <c r="AI9" s="704"/>
      <c r="AJ9" s="704"/>
      <c r="AK9" s="704"/>
      <c r="AL9" s="646">
        <v>0.2</v>
      </c>
      <c r="AM9" s="647"/>
      <c r="AN9" s="647"/>
      <c r="AO9" s="705"/>
      <c r="AP9" s="638" t="s">
        <v>233</v>
      </c>
      <c r="AQ9" s="639"/>
      <c r="AR9" s="639"/>
      <c r="AS9" s="639"/>
      <c r="AT9" s="639"/>
      <c r="AU9" s="639"/>
      <c r="AV9" s="639"/>
      <c r="AW9" s="639"/>
      <c r="AX9" s="639"/>
      <c r="AY9" s="639"/>
      <c r="AZ9" s="639"/>
      <c r="BA9" s="639"/>
      <c r="BB9" s="639"/>
      <c r="BC9" s="639"/>
      <c r="BD9" s="639"/>
      <c r="BE9" s="639"/>
      <c r="BF9" s="640"/>
      <c r="BG9" s="641">
        <v>4643013</v>
      </c>
      <c r="BH9" s="644"/>
      <c r="BI9" s="644"/>
      <c r="BJ9" s="644"/>
      <c r="BK9" s="644"/>
      <c r="BL9" s="644"/>
      <c r="BM9" s="644"/>
      <c r="BN9" s="645"/>
      <c r="BO9" s="703">
        <v>31.2</v>
      </c>
      <c r="BP9" s="703"/>
      <c r="BQ9" s="703"/>
      <c r="BR9" s="703"/>
      <c r="BS9" s="649" t="s">
        <v>225</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6366921</v>
      </c>
      <c r="CS9" s="644"/>
      <c r="CT9" s="644"/>
      <c r="CU9" s="644"/>
      <c r="CV9" s="644"/>
      <c r="CW9" s="644"/>
      <c r="CX9" s="644"/>
      <c r="CY9" s="645"/>
      <c r="CZ9" s="703">
        <v>15.6</v>
      </c>
      <c r="DA9" s="703"/>
      <c r="DB9" s="703"/>
      <c r="DC9" s="703"/>
      <c r="DD9" s="649">
        <v>137130</v>
      </c>
      <c r="DE9" s="644"/>
      <c r="DF9" s="644"/>
      <c r="DG9" s="644"/>
      <c r="DH9" s="644"/>
      <c r="DI9" s="644"/>
      <c r="DJ9" s="644"/>
      <c r="DK9" s="644"/>
      <c r="DL9" s="644"/>
      <c r="DM9" s="644"/>
      <c r="DN9" s="644"/>
      <c r="DO9" s="644"/>
      <c r="DP9" s="645"/>
      <c r="DQ9" s="649">
        <v>3792611</v>
      </c>
      <c r="DR9" s="644"/>
      <c r="DS9" s="644"/>
      <c r="DT9" s="644"/>
      <c r="DU9" s="644"/>
      <c r="DV9" s="644"/>
      <c r="DW9" s="644"/>
      <c r="DX9" s="644"/>
      <c r="DY9" s="644"/>
      <c r="DZ9" s="644"/>
      <c r="EA9" s="644"/>
      <c r="EB9" s="644"/>
      <c r="EC9" s="684"/>
    </row>
    <row r="10" spans="2:143" ht="11.25" customHeight="1">
      <c r="B10" s="638" t="s">
        <v>235</v>
      </c>
      <c r="C10" s="639"/>
      <c r="D10" s="639"/>
      <c r="E10" s="639"/>
      <c r="F10" s="639"/>
      <c r="G10" s="639"/>
      <c r="H10" s="639"/>
      <c r="I10" s="639"/>
      <c r="J10" s="639"/>
      <c r="K10" s="639"/>
      <c r="L10" s="639"/>
      <c r="M10" s="639"/>
      <c r="N10" s="639"/>
      <c r="O10" s="639"/>
      <c r="P10" s="639"/>
      <c r="Q10" s="640"/>
      <c r="R10" s="641" t="s">
        <v>225</v>
      </c>
      <c r="S10" s="644"/>
      <c r="T10" s="644"/>
      <c r="U10" s="644"/>
      <c r="V10" s="644"/>
      <c r="W10" s="644"/>
      <c r="X10" s="644"/>
      <c r="Y10" s="645"/>
      <c r="Z10" s="703" t="s">
        <v>225</v>
      </c>
      <c r="AA10" s="703"/>
      <c r="AB10" s="703"/>
      <c r="AC10" s="703"/>
      <c r="AD10" s="704" t="s">
        <v>225</v>
      </c>
      <c r="AE10" s="704"/>
      <c r="AF10" s="704"/>
      <c r="AG10" s="704"/>
      <c r="AH10" s="704"/>
      <c r="AI10" s="704"/>
      <c r="AJ10" s="704"/>
      <c r="AK10" s="704"/>
      <c r="AL10" s="646" t="s">
        <v>225</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364704</v>
      </c>
      <c r="BH10" s="644"/>
      <c r="BI10" s="644"/>
      <c r="BJ10" s="644"/>
      <c r="BK10" s="644"/>
      <c r="BL10" s="644"/>
      <c r="BM10" s="644"/>
      <c r="BN10" s="645"/>
      <c r="BO10" s="703">
        <v>2.4</v>
      </c>
      <c r="BP10" s="703"/>
      <c r="BQ10" s="703"/>
      <c r="BR10" s="703"/>
      <c r="BS10" s="649">
        <v>61254</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849</v>
      </c>
      <c r="CS10" s="644"/>
      <c r="CT10" s="644"/>
      <c r="CU10" s="644"/>
      <c r="CV10" s="644"/>
      <c r="CW10" s="644"/>
      <c r="CX10" s="644"/>
      <c r="CY10" s="645"/>
      <c r="CZ10" s="703">
        <v>0</v>
      </c>
      <c r="DA10" s="703"/>
      <c r="DB10" s="703"/>
      <c r="DC10" s="703"/>
      <c r="DD10" s="649" t="s">
        <v>225</v>
      </c>
      <c r="DE10" s="644"/>
      <c r="DF10" s="644"/>
      <c r="DG10" s="644"/>
      <c r="DH10" s="644"/>
      <c r="DI10" s="644"/>
      <c r="DJ10" s="644"/>
      <c r="DK10" s="644"/>
      <c r="DL10" s="644"/>
      <c r="DM10" s="644"/>
      <c r="DN10" s="644"/>
      <c r="DO10" s="644"/>
      <c r="DP10" s="645"/>
      <c r="DQ10" s="649">
        <v>126</v>
      </c>
      <c r="DR10" s="644"/>
      <c r="DS10" s="644"/>
      <c r="DT10" s="644"/>
      <c r="DU10" s="644"/>
      <c r="DV10" s="644"/>
      <c r="DW10" s="644"/>
      <c r="DX10" s="644"/>
      <c r="DY10" s="644"/>
      <c r="DZ10" s="644"/>
      <c r="EA10" s="644"/>
      <c r="EB10" s="644"/>
      <c r="EC10" s="684"/>
    </row>
    <row r="11" spans="2:143" ht="11.25" customHeight="1">
      <c r="B11" s="638" t="s">
        <v>238</v>
      </c>
      <c r="C11" s="639"/>
      <c r="D11" s="639"/>
      <c r="E11" s="639"/>
      <c r="F11" s="639"/>
      <c r="G11" s="639"/>
      <c r="H11" s="639"/>
      <c r="I11" s="639"/>
      <c r="J11" s="639"/>
      <c r="K11" s="639"/>
      <c r="L11" s="639"/>
      <c r="M11" s="639"/>
      <c r="N11" s="639"/>
      <c r="O11" s="639"/>
      <c r="P11" s="639"/>
      <c r="Q11" s="640"/>
      <c r="R11" s="641" t="s">
        <v>225</v>
      </c>
      <c r="S11" s="644"/>
      <c r="T11" s="644"/>
      <c r="U11" s="644"/>
      <c r="V11" s="644"/>
      <c r="W11" s="644"/>
      <c r="X11" s="644"/>
      <c r="Y11" s="645"/>
      <c r="Z11" s="703" t="s">
        <v>225</v>
      </c>
      <c r="AA11" s="703"/>
      <c r="AB11" s="703"/>
      <c r="AC11" s="703"/>
      <c r="AD11" s="704" t="s">
        <v>225</v>
      </c>
      <c r="AE11" s="704"/>
      <c r="AF11" s="704"/>
      <c r="AG11" s="704"/>
      <c r="AH11" s="704"/>
      <c r="AI11" s="704"/>
      <c r="AJ11" s="704"/>
      <c r="AK11" s="704"/>
      <c r="AL11" s="646" t="s">
        <v>225</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1427631</v>
      </c>
      <c r="BH11" s="644"/>
      <c r="BI11" s="644"/>
      <c r="BJ11" s="644"/>
      <c r="BK11" s="644"/>
      <c r="BL11" s="644"/>
      <c r="BM11" s="644"/>
      <c r="BN11" s="645"/>
      <c r="BO11" s="703">
        <v>9.6</v>
      </c>
      <c r="BP11" s="703"/>
      <c r="BQ11" s="703"/>
      <c r="BR11" s="703"/>
      <c r="BS11" s="649">
        <v>285593</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1195518</v>
      </c>
      <c r="CS11" s="644"/>
      <c r="CT11" s="644"/>
      <c r="CU11" s="644"/>
      <c r="CV11" s="644"/>
      <c r="CW11" s="644"/>
      <c r="CX11" s="644"/>
      <c r="CY11" s="645"/>
      <c r="CZ11" s="703">
        <v>2.9</v>
      </c>
      <c r="DA11" s="703"/>
      <c r="DB11" s="703"/>
      <c r="DC11" s="703"/>
      <c r="DD11" s="649">
        <v>142432</v>
      </c>
      <c r="DE11" s="644"/>
      <c r="DF11" s="644"/>
      <c r="DG11" s="644"/>
      <c r="DH11" s="644"/>
      <c r="DI11" s="644"/>
      <c r="DJ11" s="644"/>
      <c r="DK11" s="644"/>
      <c r="DL11" s="644"/>
      <c r="DM11" s="644"/>
      <c r="DN11" s="644"/>
      <c r="DO11" s="644"/>
      <c r="DP11" s="645"/>
      <c r="DQ11" s="649">
        <v>914337</v>
      </c>
      <c r="DR11" s="644"/>
      <c r="DS11" s="644"/>
      <c r="DT11" s="644"/>
      <c r="DU11" s="644"/>
      <c r="DV11" s="644"/>
      <c r="DW11" s="644"/>
      <c r="DX11" s="644"/>
      <c r="DY11" s="644"/>
      <c r="DZ11" s="644"/>
      <c r="EA11" s="644"/>
      <c r="EB11" s="644"/>
      <c r="EC11" s="684"/>
    </row>
    <row r="12" spans="2:143" ht="11.25" customHeight="1">
      <c r="B12" s="638" t="s">
        <v>241</v>
      </c>
      <c r="C12" s="639"/>
      <c r="D12" s="639"/>
      <c r="E12" s="639"/>
      <c r="F12" s="639"/>
      <c r="G12" s="639"/>
      <c r="H12" s="639"/>
      <c r="I12" s="639"/>
      <c r="J12" s="639"/>
      <c r="K12" s="639"/>
      <c r="L12" s="639"/>
      <c r="M12" s="639"/>
      <c r="N12" s="639"/>
      <c r="O12" s="639"/>
      <c r="P12" s="639"/>
      <c r="Q12" s="640"/>
      <c r="R12" s="641">
        <v>1763969</v>
      </c>
      <c r="S12" s="644"/>
      <c r="T12" s="644"/>
      <c r="U12" s="644"/>
      <c r="V12" s="644"/>
      <c r="W12" s="644"/>
      <c r="X12" s="644"/>
      <c r="Y12" s="645"/>
      <c r="Z12" s="703">
        <v>4.0999999999999996</v>
      </c>
      <c r="AA12" s="703"/>
      <c r="AB12" s="703"/>
      <c r="AC12" s="703"/>
      <c r="AD12" s="704">
        <v>1763969</v>
      </c>
      <c r="AE12" s="704"/>
      <c r="AF12" s="704"/>
      <c r="AG12" s="704"/>
      <c r="AH12" s="704"/>
      <c r="AI12" s="704"/>
      <c r="AJ12" s="704"/>
      <c r="AK12" s="704"/>
      <c r="AL12" s="646">
        <v>7.3</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6774634</v>
      </c>
      <c r="BH12" s="644"/>
      <c r="BI12" s="644"/>
      <c r="BJ12" s="644"/>
      <c r="BK12" s="644"/>
      <c r="BL12" s="644"/>
      <c r="BM12" s="644"/>
      <c r="BN12" s="645"/>
      <c r="BO12" s="703">
        <v>45.5</v>
      </c>
      <c r="BP12" s="703"/>
      <c r="BQ12" s="703"/>
      <c r="BR12" s="703"/>
      <c r="BS12" s="649" t="s">
        <v>225</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263951</v>
      </c>
      <c r="CS12" s="644"/>
      <c r="CT12" s="644"/>
      <c r="CU12" s="644"/>
      <c r="CV12" s="644"/>
      <c r="CW12" s="644"/>
      <c r="CX12" s="644"/>
      <c r="CY12" s="645"/>
      <c r="CZ12" s="703">
        <v>0.6</v>
      </c>
      <c r="DA12" s="703"/>
      <c r="DB12" s="703"/>
      <c r="DC12" s="703"/>
      <c r="DD12" s="649">
        <v>10767</v>
      </c>
      <c r="DE12" s="644"/>
      <c r="DF12" s="644"/>
      <c r="DG12" s="644"/>
      <c r="DH12" s="644"/>
      <c r="DI12" s="644"/>
      <c r="DJ12" s="644"/>
      <c r="DK12" s="644"/>
      <c r="DL12" s="644"/>
      <c r="DM12" s="644"/>
      <c r="DN12" s="644"/>
      <c r="DO12" s="644"/>
      <c r="DP12" s="645"/>
      <c r="DQ12" s="649">
        <v>235114</v>
      </c>
      <c r="DR12" s="644"/>
      <c r="DS12" s="644"/>
      <c r="DT12" s="644"/>
      <c r="DU12" s="644"/>
      <c r="DV12" s="644"/>
      <c r="DW12" s="644"/>
      <c r="DX12" s="644"/>
      <c r="DY12" s="644"/>
      <c r="DZ12" s="644"/>
      <c r="EA12" s="644"/>
      <c r="EB12" s="644"/>
      <c r="EC12" s="684"/>
    </row>
    <row r="13" spans="2:143" ht="11.25" customHeight="1">
      <c r="B13" s="638" t="s">
        <v>244</v>
      </c>
      <c r="C13" s="639"/>
      <c r="D13" s="639"/>
      <c r="E13" s="639"/>
      <c r="F13" s="639"/>
      <c r="G13" s="639"/>
      <c r="H13" s="639"/>
      <c r="I13" s="639"/>
      <c r="J13" s="639"/>
      <c r="K13" s="639"/>
      <c r="L13" s="639"/>
      <c r="M13" s="639"/>
      <c r="N13" s="639"/>
      <c r="O13" s="639"/>
      <c r="P13" s="639"/>
      <c r="Q13" s="640"/>
      <c r="R13" s="641">
        <v>16748</v>
      </c>
      <c r="S13" s="644"/>
      <c r="T13" s="644"/>
      <c r="U13" s="644"/>
      <c r="V13" s="644"/>
      <c r="W13" s="644"/>
      <c r="X13" s="644"/>
      <c r="Y13" s="645"/>
      <c r="Z13" s="703">
        <v>0</v>
      </c>
      <c r="AA13" s="703"/>
      <c r="AB13" s="703"/>
      <c r="AC13" s="703"/>
      <c r="AD13" s="704">
        <v>16748</v>
      </c>
      <c r="AE13" s="704"/>
      <c r="AF13" s="704"/>
      <c r="AG13" s="704"/>
      <c r="AH13" s="704"/>
      <c r="AI13" s="704"/>
      <c r="AJ13" s="704"/>
      <c r="AK13" s="704"/>
      <c r="AL13" s="646">
        <v>0.1</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6765489</v>
      </c>
      <c r="BH13" s="644"/>
      <c r="BI13" s="644"/>
      <c r="BJ13" s="644"/>
      <c r="BK13" s="644"/>
      <c r="BL13" s="644"/>
      <c r="BM13" s="644"/>
      <c r="BN13" s="645"/>
      <c r="BO13" s="703">
        <v>45.4</v>
      </c>
      <c r="BP13" s="703"/>
      <c r="BQ13" s="703"/>
      <c r="BR13" s="703"/>
      <c r="BS13" s="649" t="s">
        <v>225</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4023734</v>
      </c>
      <c r="CS13" s="644"/>
      <c r="CT13" s="644"/>
      <c r="CU13" s="644"/>
      <c r="CV13" s="644"/>
      <c r="CW13" s="644"/>
      <c r="CX13" s="644"/>
      <c r="CY13" s="645"/>
      <c r="CZ13" s="703">
        <v>9.9</v>
      </c>
      <c r="DA13" s="703"/>
      <c r="DB13" s="703"/>
      <c r="DC13" s="703"/>
      <c r="DD13" s="649">
        <v>1978736</v>
      </c>
      <c r="DE13" s="644"/>
      <c r="DF13" s="644"/>
      <c r="DG13" s="644"/>
      <c r="DH13" s="644"/>
      <c r="DI13" s="644"/>
      <c r="DJ13" s="644"/>
      <c r="DK13" s="644"/>
      <c r="DL13" s="644"/>
      <c r="DM13" s="644"/>
      <c r="DN13" s="644"/>
      <c r="DO13" s="644"/>
      <c r="DP13" s="645"/>
      <c r="DQ13" s="649">
        <v>2927425</v>
      </c>
      <c r="DR13" s="644"/>
      <c r="DS13" s="644"/>
      <c r="DT13" s="644"/>
      <c r="DU13" s="644"/>
      <c r="DV13" s="644"/>
      <c r="DW13" s="644"/>
      <c r="DX13" s="644"/>
      <c r="DY13" s="644"/>
      <c r="DZ13" s="644"/>
      <c r="EA13" s="644"/>
      <c r="EB13" s="644"/>
      <c r="EC13" s="684"/>
    </row>
    <row r="14" spans="2:143" ht="11.25" customHeight="1">
      <c r="B14" s="638" t="s">
        <v>247</v>
      </c>
      <c r="C14" s="639"/>
      <c r="D14" s="639"/>
      <c r="E14" s="639"/>
      <c r="F14" s="639"/>
      <c r="G14" s="639"/>
      <c r="H14" s="639"/>
      <c r="I14" s="639"/>
      <c r="J14" s="639"/>
      <c r="K14" s="639"/>
      <c r="L14" s="639"/>
      <c r="M14" s="639"/>
      <c r="N14" s="639"/>
      <c r="O14" s="639"/>
      <c r="P14" s="639"/>
      <c r="Q14" s="640"/>
      <c r="R14" s="641" t="s">
        <v>225</v>
      </c>
      <c r="S14" s="644"/>
      <c r="T14" s="644"/>
      <c r="U14" s="644"/>
      <c r="V14" s="644"/>
      <c r="W14" s="644"/>
      <c r="X14" s="644"/>
      <c r="Y14" s="645"/>
      <c r="Z14" s="703" t="s">
        <v>225</v>
      </c>
      <c r="AA14" s="703"/>
      <c r="AB14" s="703"/>
      <c r="AC14" s="703"/>
      <c r="AD14" s="704" t="s">
        <v>225</v>
      </c>
      <c r="AE14" s="704"/>
      <c r="AF14" s="704"/>
      <c r="AG14" s="704"/>
      <c r="AH14" s="704"/>
      <c r="AI14" s="704"/>
      <c r="AJ14" s="704"/>
      <c r="AK14" s="704"/>
      <c r="AL14" s="646" t="s">
        <v>225</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284551</v>
      </c>
      <c r="BH14" s="644"/>
      <c r="BI14" s="644"/>
      <c r="BJ14" s="644"/>
      <c r="BK14" s="644"/>
      <c r="BL14" s="644"/>
      <c r="BM14" s="644"/>
      <c r="BN14" s="645"/>
      <c r="BO14" s="703">
        <v>1.9</v>
      </c>
      <c r="BP14" s="703"/>
      <c r="BQ14" s="703"/>
      <c r="BR14" s="703"/>
      <c r="BS14" s="649" t="s">
        <v>225</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1602033</v>
      </c>
      <c r="CS14" s="644"/>
      <c r="CT14" s="644"/>
      <c r="CU14" s="644"/>
      <c r="CV14" s="644"/>
      <c r="CW14" s="644"/>
      <c r="CX14" s="644"/>
      <c r="CY14" s="645"/>
      <c r="CZ14" s="703">
        <v>3.9</v>
      </c>
      <c r="DA14" s="703"/>
      <c r="DB14" s="703"/>
      <c r="DC14" s="703"/>
      <c r="DD14" s="649">
        <v>112418</v>
      </c>
      <c r="DE14" s="644"/>
      <c r="DF14" s="644"/>
      <c r="DG14" s="644"/>
      <c r="DH14" s="644"/>
      <c r="DI14" s="644"/>
      <c r="DJ14" s="644"/>
      <c r="DK14" s="644"/>
      <c r="DL14" s="644"/>
      <c r="DM14" s="644"/>
      <c r="DN14" s="644"/>
      <c r="DO14" s="644"/>
      <c r="DP14" s="645"/>
      <c r="DQ14" s="649">
        <v>1510617</v>
      </c>
      <c r="DR14" s="644"/>
      <c r="DS14" s="644"/>
      <c r="DT14" s="644"/>
      <c r="DU14" s="644"/>
      <c r="DV14" s="644"/>
      <c r="DW14" s="644"/>
      <c r="DX14" s="644"/>
      <c r="DY14" s="644"/>
      <c r="DZ14" s="644"/>
      <c r="EA14" s="644"/>
      <c r="EB14" s="644"/>
      <c r="EC14" s="684"/>
    </row>
    <row r="15" spans="2:143" ht="11.25" customHeight="1">
      <c r="B15" s="638" t="s">
        <v>250</v>
      </c>
      <c r="C15" s="639"/>
      <c r="D15" s="639"/>
      <c r="E15" s="639"/>
      <c r="F15" s="639"/>
      <c r="G15" s="639"/>
      <c r="H15" s="639"/>
      <c r="I15" s="639"/>
      <c r="J15" s="639"/>
      <c r="K15" s="639"/>
      <c r="L15" s="639"/>
      <c r="M15" s="639"/>
      <c r="N15" s="639"/>
      <c r="O15" s="639"/>
      <c r="P15" s="639"/>
      <c r="Q15" s="640"/>
      <c r="R15" s="641">
        <v>170391</v>
      </c>
      <c r="S15" s="644"/>
      <c r="T15" s="644"/>
      <c r="U15" s="644"/>
      <c r="V15" s="644"/>
      <c r="W15" s="644"/>
      <c r="X15" s="644"/>
      <c r="Y15" s="645"/>
      <c r="Z15" s="703">
        <v>0.4</v>
      </c>
      <c r="AA15" s="703"/>
      <c r="AB15" s="703"/>
      <c r="AC15" s="703"/>
      <c r="AD15" s="704">
        <v>170391</v>
      </c>
      <c r="AE15" s="704"/>
      <c r="AF15" s="704"/>
      <c r="AG15" s="704"/>
      <c r="AH15" s="704"/>
      <c r="AI15" s="704"/>
      <c r="AJ15" s="704"/>
      <c r="AK15" s="704"/>
      <c r="AL15" s="646">
        <v>0.7</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778708</v>
      </c>
      <c r="BH15" s="644"/>
      <c r="BI15" s="644"/>
      <c r="BJ15" s="644"/>
      <c r="BK15" s="644"/>
      <c r="BL15" s="644"/>
      <c r="BM15" s="644"/>
      <c r="BN15" s="645"/>
      <c r="BO15" s="703">
        <v>5.2</v>
      </c>
      <c r="BP15" s="703"/>
      <c r="BQ15" s="703"/>
      <c r="BR15" s="703"/>
      <c r="BS15" s="649" t="s">
        <v>225</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4254462</v>
      </c>
      <c r="CS15" s="644"/>
      <c r="CT15" s="644"/>
      <c r="CU15" s="644"/>
      <c r="CV15" s="644"/>
      <c r="CW15" s="644"/>
      <c r="CX15" s="644"/>
      <c r="CY15" s="645"/>
      <c r="CZ15" s="703">
        <v>10.4</v>
      </c>
      <c r="DA15" s="703"/>
      <c r="DB15" s="703"/>
      <c r="DC15" s="703"/>
      <c r="DD15" s="649">
        <v>769279</v>
      </c>
      <c r="DE15" s="644"/>
      <c r="DF15" s="644"/>
      <c r="DG15" s="644"/>
      <c r="DH15" s="644"/>
      <c r="DI15" s="644"/>
      <c r="DJ15" s="644"/>
      <c r="DK15" s="644"/>
      <c r="DL15" s="644"/>
      <c r="DM15" s="644"/>
      <c r="DN15" s="644"/>
      <c r="DO15" s="644"/>
      <c r="DP15" s="645"/>
      <c r="DQ15" s="649">
        <v>2961771</v>
      </c>
      <c r="DR15" s="644"/>
      <c r="DS15" s="644"/>
      <c r="DT15" s="644"/>
      <c r="DU15" s="644"/>
      <c r="DV15" s="644"/>
      <c r="DW15" s="644"/>
      <c r="DX15" s="644"/>
      <c r="DY15" s="644"/>
      <c r="DZ15" s="644"/>
      <c r="EA15" s="644"/>
      <c r="EB15" s="644"/>
      <c r="EC15" s="684"/>
    </row>
    <row r="16" spans="2:143" ht="11.25" customHeight="1">
      <c r="B16" s="638" t="s">
        <v>253</v>
      </c>
      <c r="C16" s="639"/>
      <c r="D16" s="639"/>
      <c r="E16" s="639"/>
      <c r="F16" s="639"/>
      <c r="G16" s="639"/>
      <c r="H16" s="639"/>
      <c r="I16" s="639"/>
      <c r="J16" s="639"/>
      <c r="K16" s="639"/>
      <c r="L16" s="639"/>
      <c r="M16" s="639"/>
      <c r="N16" s="639"/>
      <c r="O16" s="639"/>
      <c r="P16" s="639"/>
      <c r="Q16" s="640"/>
      <c r="R16" s="641" t="s">
        <v>225</v>
      </c>
      <c r="S16" s="644"/>
      <c r="T16" s="644"/>
      <c r="U16" s="644"/>
      <c r="V16" s="644"/>
      <c r="W16" s="644"/>
      <c r="X16" s="644"/>
      <c r="Y16" s="645"/>
      <c r="Z16" s="703" t="s">
        <v>225</v>
      </c>
      <c r="AA16" s="703"/>
      <c r="AB16" s="703"/>
      <c r="AC16" s="703"/>
      <c r="AD16" s="704" t="s">
        <v>225</v>
      </c>
      <c r="AE16" s="704"/>
      <c r="AF16" s="704"/>
      <c r="AG16" s="704"/>
      <c r="AH16" s="704"/>
      <c r="AI16" s="704"/>
      <c r="AJ16" s="704"/>
      <c r="AK16" s="704"/>
      <c r="AL16" s="646" t="s">
        <v>225</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225</v>
      </c>
      <c r="BH16" s="644"/>
      <c r="BI16" s="644"/>
      <c r="BJ16" s="644"/>
      <c r="BK16" s="644"/>
      <c r="BL16" s="644"/>
      <c r="BM16" s="644"/>
      <c r="BN16" s="645"/>
      <c r="BO16" s="703" t="s">
        <v>225</v>
      </c>
      <c r="BP16" s="703"/>
      <c r="BQ16" s="703"/>
      <c r="BR16" s="703"/>
      <c r="BS16" s="649" t="s">
        <v>225</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31776</v>
      </c>
      <c r="CS16" s="644"/>
      <c r="CT16" s="644"/>
      <c r="CU16" s="644"/>
      <c r="CV16" s="644"/>
      <c r="CW16" s="644"/>
      <c r="CX16" s="644"/>
      <c r="CY16" s="645"/>
      <c r="CZ16" s="703">
        <v>0.1</v>
      </c>
      <c r="DA16" s="703"/>
      <c r="DB16" s="703"/>
      <c r="DC16" s="703"/>
      <c r="DD16" s="649" t="s">
        <v>225</v>
      </c>
      <c r="DE16" s="644"/>
      <c r="DF16" s="644"/>
      <c r="DG16" s="644"/>
      <c r="DH16" s="644"/>
      <c r="DI16" s="644"/>
      <c r="DJ16" s="644"/>
      <c r="DK16" s="644"/>
      <c r="DL16" s="644"/>
      <c r="DM16" s="644"/>
      <c r="DN16" s="644"/>
      <c r="DO16" s="644"/>
      <c r="DP16" s="645"/>
      <c r="DQ16" s="649">
        <v>76</v>
      </c>
      <c r="DR16" s="644"/>
      <c r="DS16" s="644"/>
      <c r="DT16" s="644"/>
      <c r="DU16" s="644"/>
      <c r="DV16" s="644"/>
      <c r="DW16" s="644"/>
      <c r="DX16" s="644"/>
      <c r="DY16" s="644"/>
      <c r="DZ16" s="644"/>
      <c r="EA16" s="644"/>
      <c r="EB16" s="644"/>
      <c r="EC16" s="684"/>
    </row>
    <row r="17" spans="2:133" ht="11.25" customHeight="1">
      <c r="B17" s="638" t="s">
        <v>256</v>
      </c>
      <c r="C17" s="639"/>
      <c r="D17" s="639"/>
      <c r="E17" s="639"/>
      <c r="F17" s="639"/>
      <c r="G17" s="639"/>
      <c r="H17" s="639"/>
      <c r="I17" s="639"/>
      <c r="J17" s="639"/>
      <c r="K17" s="639"/>
      <c r="L17" s="639"/>
      <c r="M17" s="639"/>
      <c r="N17" s="639"/>
      <c r="O17" s="639"/>
      <c r="P17" s="639"/>
      <c r="Q17" s="640"/>
      <c r="R17" s="641">
        <v>55715</v>
      </c>
      <c r="S17" s="644"/>
      <c r="T17" s="644"/>
      <c r="U17" s="644"/>
      <c r="V17" s="644"/>
      <c r="W17" s="644"/>
      <c r="X17" s="644"/>
      <c r="Y17" s="645"/>
      <c r="Z17" s="703">
        <v>0.1</v>
      </c>
      <c r="AA17" s="703"/>
      <c r="AB17" s="703"/>
      <c r="AC17" s="703"/>
      <c r="AD17" s="704">
        <v>55715</v>
      </c>
      <c r="AE17" s="704"/>
      <c r="AF17" s="704"/>
      <c r="AG17" s="704"/>
      <c r="AH17" s="704"/>
      <c r="AI17" s="704"/>
      <c r="AJ17" s="704"/>
      <c r="AK17" s="704"/>
      <c r="AL17" s="646">
        <v>0.2</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225</v>
      </c>
      <c r="BH17" s="644"/>
      <c r="BI17" s="644"/>
      <c r="BJ17" s="644"/>
      <c r="BK17" s="644"/>
      <c r="BL17" s="644"/>
      <c r="BM17" s="644"/>
      <c r="BN17" s="645"/>
      <c r="BO17" s="703" t="s">
        <v>225</v>
      </c>
      <c r="BP17" s="703"/>
      <c r="BQ17" s="703"/>
      <c r="BR17" s="703"/>
      <c r="BS17" s="649" t="s">
        <v>225</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4713075</v>
      </c>
      <c r="CS17" s="644"/>
      <c r="CT17" s="644"/>
      <c r="CU17" s="644"/>
      <c r="CV17" s="644"/>
      <c r="CW17" s="644"/>
      <c r="CX17" s="644"/>
      <c r="CY17" s="645"/>
      <c r="CZ17" s="703">
        <v>11.6</v>
      </c>
      <c r="DA17" s="703"/>
      <c r="DB17" s="703"/>
      <c r="DC17" s="703"/>
      <c r="DD17" s="649" t="s">
        <v>225</v>
      </c>
      <c r="DE17" s="644"/>
      <c r="DF17" s="644"/>
      <c r="DG17" s="644"/>
      <c r="DH17" s="644"/>
      <c r="DI17" s="644"/>
      <c r="DJ17" s="644"/>
      <c r="DK17" s="644"/>
      <c r="DL17" s="644"/>
      <c r="DM17" s="644"/>
      <c r="DN17" s="644"/>
      <c r="DO17" s="644"/>
      <c r="DP17" s="645"/>
      <c r="DQ17" s="649">
        <v>4570091</v>
      </c>
      <c r="DR17" s="644"/>
      <c r="DS17" s="644"/>
      <c r="DT17" s="644"/>
      <c r="DU17" s="644"/>
      <c r="DV17" s="644"/>
      <c r="DW17" s="644"/>
      <c r="DX17" s="644"/>
      <c r="DY17" s="644"/>
      <c r="DZ17" s="644"/>
      <c r="EA17" s="644"/>
      <c r="EB17" s="644"/>
      <c r="EC17" s="684"/>
    </row>
    <row r="18" spans="2:133" ht="11.25" customHeight="1">
      <c r="B18" s="638" t="s">
        <v>259</v>
      </c>
      <c r="C18" s="639"/>
      <c r="D18" s="639"/>
      <c r="E18" s="639"/>
      <c r="F18" s="639"/>
      <c r="G18" s="639"/>
      <c r="H18" s="639"/>
      <c r="I18" s="639"/>
      <c r="J18" s="639"/>
      <c r="K18" s="639"/>
      <c r="L18" s="639"/>
      <c r="M18" s="639"/>
      <c r="N18" s="639"/>
      <c r="O18" s="639"/>
      <c r="P18" s="639"/>
      <c r="Q18" s="640"/>
      <c r="R18" s="641">
        <v>7507806</v>
      </c>
      <c r="S18" s="644"/>
      <c r="T18" s="644"/>
      <c r="U18" s="644"/>
      <c r="V18" s="644"/>
      <c r="W18" s="644"/>
      <c r="X18" s="644"/>
      <c r="Y18" s="645"/>
      <c r="Z18" s="703">
        <v>17.399999999999999</v>
      </c>
      <c r="AA18" s="703"/>
      <c r="AB18" s="703"/>
      <c r="AC18" s="703"/>
      <c r="AD18" s="704">
        <v>6759437</v>
      </c>
      <c r="AE18" s="704"/>
      <c r="AF18" s="704"/>
      <c r="AG18" s="704"/>
      <c r="AH18" s="704"/>
      <c r="AI18" s="704"/>
      <c r="AJ18" s="704"/>
      <c r="AK18" s="704"/>
      <c r="AL18" s="646">
        <v>28.1</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225</v>
      </c>
      <c r="BH18" s="644"/>
      <c r="BI18" s="644"/>
      <c r="BJ18" s="644"/>
      <c r="BK18" s="644"/>
      <c r="BL18" s="644"/>
      <c r="BM18" s="644"/>
      <c r="BN18" s="645"/>
      <c r="BO18" s="703" t="s">
        <v>225</v>
      </c>
      <c r="BP18" s="703"/>
      <c r="BQ18" s="703"/>
      <c r="BR18" s="703"/>
      <c r="BS18" s="649" t="s">
        <v>225</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225</v>
      </c>
      <c r="CS18" s="644"/>
      <c r="CT18" s="644"/>
      <c r="CU18" s="644"/>
      <c r="CV18" s="644"/>
      <c r="CW18" s="644"/>
      <c r="CX18" s="644"/>
      <c r="CY18" s="645"/>
      <c r="CZ18" s="703" t="s">
        <v>225</v>
      </c>
      <c r="DA18" s="703"/>
      <c r="DB18" s="703"/>
      <c r="DC18" s="703"/>
      <c r="DD18" s="649" t="s">
        <v>225</v>
      </c>
      <c r="DE18" s="644"/>
      <c r="DF18" s="644"/>
      <c r="DG18" s="644"/>
      <c r="DH18" s="644"/>
      <c r="DI18" s="644"/>
      <c r="DJ18" s="644"/>
      <c r="DK18" s="644"/>
      <c r="DL18" s="644"/>
      <c r="DM18" s="644"/>
      <c r="DN18" s="644"/>
      <c r="DO18" s="644"/>
      <c r="DP18" s="645"/>
      <c r="DQ18" s="649" t="s">
        <v>225</v>
      </c>
      <c r="DR18" s="644"/>
      <c r="DS18" s="644"/>
      <c r="DT18" s="644"/>
      <c r="DU18" s="644"/>
      <c r="DV18" s="644"/>
      <c r="DW18" s="644"/>
      <c r="DX18" s="644"/>
      <c r="DY18" s="644"/>
      <c r="DZ18" s="644"/>
      <c r="EA18" s="644"/>
      <c r="EB18" s="644"/>
      <c r="EC18" s="684"/>
    </row>
    <row r="19" spans="2:133" ht="11.25" customHeight="1">
      <c r="B19" s="638" t="s">
        <v>262</v>
      </c>
      <c r="C19" s="639"/>
      <c r="D19" s="639"/>
      <c r="E19" s="639"/>
      <c r="F19" s="639"/>
      <c r="G19" s="639"/>
      <c r="H19" s="639"/>
      <c r="I19" s="639"/>
      <c r="J19" s="639"/>
      <c r="K19" s="639"/>
      <c r="L19" s="639"/>
      <c r="M19" s="639"/>
      <c r="N19" s="639"/>
      <c r="O19" s="639"/>
      <c r="P19" s="639"/>
      <c r="Q19" s="640"/>
      <c r="R19" s="641">
        <v>6759437</v>
      </c>
      <c r="S19" s="644"/>
      <c r="T19" s="644"/>
      <c r="U19" s="644"/>
      <c r="V19" s="644"/>
      <c r="W19" s="644"/>
      <c r="X19" s="644"/>
      <c r="Y19" s="645"/>
      <c r="Z19" s="703">
        <v>15.6</v>
      </c>
      <c r="AA19" s="703"/>
      <c r="AB19" s="703"/>
      <c r="AC19" s="703"/>
      <c r="AD19" s="704">
        <v>6759437</v>
      </c>
      <c r="AE19" s="704"/>
      <c r="AF19" s="704"/>
      <c r="AG19" s="704"/>
      <c r="AH19" s="704"/>
      <c r="AI19" s="704"/>
      <c r="AJ19" s="704"/>
      <c r="AK19" s="704"/>
      <c r="AL19" s="646">
        <v>28.1</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445873</v>
      </c>
      <c r="BH19" s="644"/>
      <c r="BI19" s="644"/>
      <c r="BJ19" s="644"/>
      <c r="BK19" s="644"/>
      <c r="BL19" s="644"/>
      <c r="BM19" s="644"/>
      <c r="BN19" s="645"/>
      <c r="BO19" s="703">
        <v>3</v>
      </c>
      <c r="BP19" s="703"/>
      <c r="BQ19" s="703"/>
      <c r="BR19" s="703"/>
      <c r="BS19" s="649" t="s">
        <v>225</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225</v>
      </c>
      <c r="CS19" s="644"/>
      <c r="CT19" s="644"/>
      <c r="CU19" s="644"/>
      <c r="CV19" s="644"/>
      <c r="CW19" s="644"/>
      <c r="CX19" s="644"/>
      <c r="CY19" s="645"/>
      <c r="CZ19" s="703" t="s">
        <v>225</v>
      </c>
      <c r="DA19" s="703"/>
      <c r="DB19" s="703"/>
      <c r="DC19" s="703"/>
      <c r="DD19" s="649" t="s">
        <v>225</v>
      </c>
      <c r="DE19" s="644"/>
      <c r="DF19" s="644"/>
      <c r="DG19" s="644"/>
      <c r="DH19" s="644"/>
      <c r="DI19" s="644"/>
      <c r="DJ19" s="644"/>
      <c r="DK19" s="644"/>
      <c r="DL19" s="644"/>
      <c r="DM19" s="644"/>
      <c r="DN19" s="644"/>
      <c r="DO19" s="644"/>
      <c r="DP19" s="645"/>
      <c r="DQ19" s="649" t="s">
        <v>225</v>
      </c>
      <c r="DR19" s="644"/>
      <c r="DS19" s="644"/>
      <c r="DT19" s="644"/>
      <c r="DU19" s="644"/>
      <c r="DV19" s="644"/>
      <c r="DW19" s="644"/>
      <c r="DX19" s="644"/>
      <c r="DY19" s="644"/>
      <c r="DZ19" s="644"/>
      <c r="EA19" s="644"/>
      <c r="EB19" s="644"/>
      <c r="EC19" s="684"/>
    </row>
    <row r="20" spans="2:133" ht="11.25" customHeight="1">
      <c r="B20" s="638" t="s">
        <v>265</v>
      </c>
      <c r="C20" s="639"/>
      <c r="D20" s="639"/>
      <c r="E20" s="639"/>
      <c r="F20" s="639"/>
      <c r="G20" s="639"/>
      <c r="H20" s="639"/>
      <c r="I20" s="639"/>
      <c r="J20" s="639"/>
      <c r="K20" s="639"/>
      <c r="L20" s="639"/>
      <c r="M20" s="639"/>
      <c r="N20" s="639"/>
      <c r="O20" s="639"/>
      <c r="P20" s="639"/>
      <c r="Q20" s="640"/>
      <c r="R20" s="641">
        <v>738805</v>
      </c>
      <c r="S20" s="644"/>
      <c r="T20" s="644"/>
      <c r="U20" s="644"/>
      <c r="V20" s="644"/>
      <c r="W20" s="644"/>
      <c r="X20" s="644"/>
      <c r="Y20" s="645"/>
      <c r="Z20" s="703">
        <v>1.7</v>
      </c>
      <c r="AA20" s="703"/>
      <c r="AB20" s="703"/>
      <c r="AC20" s="703"/>
      <c r="AD20" s="704" t="s">
        <v>225</v>
      </c>
      <c r="AE20" s="704"/>
      <c r="AF20" s="704"/>
      <c r="AG20" s="704"/>
      <c r="AH20" s="704"/>
      <c r="AI20" s="704"/>
      <c r="AJ20" s="704"/>
      <c r="AK20" s="704"/>
      <c r="AL20" s="646" t="s">
        <v>225</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445873</v>
      </c>
      <c r="BH20" s="644"/>
      <c r="BI20" s="644"/>
      <c r="BJ20" s="644"/>
      <c r="BK20" s="644"/>
      <c r="BL20" s="644"/>
      <c r="BM20" s="644"/>
      <c r="BN20" s="645"/>
      <c r="BO20" s="703">
        <v>3</v>
      </c>
      <c r="BP20" s="703"/>
      <c r="BQ20" s="703"/>
      <c r="BR20" s="703"/>
      <c r="BS20" s="649" t="s">
        <v>225</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40721451</v>
      </c>
      <c r="CS20" s="644"/>
      <c r="CT20" s="644"/>
      <c r="CU20" s="644"/>
      <c r="CV20" s="644"/>
      <c r="CW20" s="644"/>
      <c r="CX20" s="644"/>
      <c r="CY20" s="645"/>
      <c r="CZ20" s="703">
        <v>100</v>
      </c>
      <c r="DA20" s="703"/>
      <c r="DB20" s="703"/>
      <c r="DC20" s="703"/>
      <c r="DD20" s="649">
        <v>3584009</v>
      </c>
      <c r="DE20" s="644"/>
      <c r="DF20" s="644"/>
      <c r="DG20" s="644"/>
      <c r="DH20" s="644"/>
      <c r="DI20" s="644"/>
      <c r="DJ20" s="644"/>
      <c r="DK20" s="644"/>
      <c r="DL20" s="644"/>
      <c r="DM20" s="644"/>
      <c r="DN20" s="644"/>
      <c r="DO20" s="644"/>
      <c r="DP20" s="645"/>
      <c r="DQ20" s="649">
        <v>27402822</v>
      </c>
      <c r="DR20" s="644"/>
      <c r="DS20" s="644"/>
      <c r="DT20" s="644"/>
      <c r="DU20" s="644"/>
      <c r="DV20" s="644"/>
      <c r="DW20" s="644"/>
      <c r="DX20" s="644"/>
      <c r="DY20" s="644"/>
      <c r="DZ20" s="644"/>
      <c r="EA20" s="644"/>
      <c r="EB20" s="644"/>
      <c r="EC20" s="684"/>
    </row>
    <row r="21" spans="2:133" ht="11.25" customHeight="1">
      <c r="B21" s="638" t="s">
        <v>268</v>
      </c>
      <c r="C21" s="639"/>
      <c r="D21" s="639"/>
      <c r="E21" s="639"/>
      <c r="F21" s="639"/>
      <c r="G21" s="639"/>
      <c r="H21" s="639"/>
      <c r="I21" s="639"/>
      <c r="J21" s="639"/>
      <c r="K21" s="639"/>
      <c r="L21" s="639"/>
      <c r="M21" s="639"/>
      <c r="N21" s="639"/>
      <c r="O21" s="639"/>
      <c r="P21" s="639"/>
      <c r="Q21" s="640"/>
      <c r="R21" s="641">
        <v>9564</v>
      </c>
      <c r="S21" s="644"/>
      <c r="T21" s="644"/>
      <c r="U21" s="644"/>
      <c r="V21" s="644"/>
      <c r="W21" s="644"/>
      <c r="X21" s="644"/>
      <c r="Y21" s="645"/>
      <c r="Z21" s="703">
        <v>0</v>
      </c>
      <c r="AA21" s="703"/>
      <c r="AB21" s="703"/>
      <c r="AC21" s="703"/>
      <c r="AD21" s="704" t="s">
        <v>225</v>
      </c>
      <c r="AE21" s="704"/>
      <c r="AF21" s="704"/>
      <c r="AG21" s="704"/>
      <c r="AH21" s="704"/>
      <c r="AI21" s="704"/>
      <c r="AJ21" s="704"/>
      <c r="AK21" s="704"/>
      <c r="AL21" s="646" t="s">
        <v>225</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t="s">
        <v>225</v>
      </c>
      <c r="BH21" s="644"/>
      <c r="BI21" s="644"/>
      <c r="BJ21" s="644"/>
      <c r="BK21" s="644"/>
      <c r="BL21" s="644"/>
      <c r="BM21" s="644"/>
      <c r="BN21" s="645"/>
      <c r="BO21" s="703" t="s">
        <v>225</v>
      </c>
      <c r="BP21" s="703"/>
      <c r="BQ21" s="703"/>
      <c r="BR21" s="703"/>
      <c r="BS21" s="649" t="s">
        <v>225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270</v>
      </c>
      <c r="C22" s="639"/>
      <c r="D22" s="639"/>
      <c r="E22" s="639"/>
      <c r="F22" s="639"/>
      <c r="G22" s="639"/>
      <c r="H22" s="639"/>
      <c r="I22" s="639"/>
      <c r="J22" s="639"/>
      <c r="K22" s="639"/>
      <c r="L22" s="639"/>
      <c r="M22" s="639"/>
      <c r="N22" s="639"/>
      <c r="O22" s="639"/>
      <c r="P22" s="639"/>
      <c r="Q22" s="640"/>
      <c r="R22" s="641">
        <v>25173979</v>
      </c>
      <c r="S22" s="644"/>
      <c r="T22" s="644"/>
      <c r="U22" s="644"/>
      <c r="V22" s="644"/>
      <c r="W22" s="644"/>
      <c r="X22" s="644"/>
      <c r="Y22" s="645"/>
      <c r="Z22" s="703">
        <v>58.2</v>
      </c>
      <c r="AA22" s="703"/>
      <c r="AB22" s="703"/>
      <c r="AC22" s="703"/>
      <c r="AD22" s="704">
        <v>23979737</v>
      </c>
      <c r="AE22" s="704"/>
      <c r="AF22" s="704"/>
      <c r="AG22" s="704"/>
      <c r="AH22" s="704"/>
      <c r="AI22" s="704"/>
      <c r="AJ22" s="704"/>
      <c r="AK22" s="704"/>
      <c r="AL22" s="646">
        <v>99.6</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225</v>
      </c>
      <c r="BH22" s="644"/>
      <c r="BI22" s="644"/>
      <c r="BJ22" s="644"/>
      <c r="BK22" s="644"/>
      <c r="BL22" s="644"/>
      <c r="BM22" s="644"/>
      <c r="BN22" s="645"/>
      <c r="BO22" s="703" t="s">
        <v>225</v>
      </c>
      <c r="BP22" s="703"/>
      <c r="BQ22" s="703"/>
      <c r="BR22" s="703"/>
      <c r="BS22" s="649" t="s">
        <v>225</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273</v>
      </c>
      <c r="C23" s="639"/>
      <c r="D23" s="639"/>
      <c r="E23" s="639"/>
      <c r="F23" s="639"/>
      <c r="G23" s="639"/>
      <c r="H23" s="639"/>
      <c r="I23" s="639"/>
      <c r="J23" s="639"/>
      <c r="K23" s="639"/>
      <c r="L23" s="639"/>
      <c r="M23" s="639"/>
      <c r="N23" s="639"/>
      <c r="O23" s="639"/>
      <c r="P23" s="639"/>
      <c r="Q23" s="640"/>
      <c r="R23" s="641">
        <v>9467</v>
      </c>
      <c r="S23" s="644"/>
      <c r="T23" s="644"/>
      <c r="U23" s="644"/>
      <c r="V23" s="644"/>
      <c r="W23" s="644"/>
      <c r="X23" s="644"/>
      <c r="Y23" s="645"/>
      <c r="Z23" s="703">
        <v>0</v>
      </c>
      <c r="AA23" s="703"/>
      <c r="AB23" s="703"/>
      <c r="AC23" s="703"/>
      <c r="AD23" s="704">
        <v>9467</v>
      </c>
      <c r="AE23" s="704"/>
      <c r="AF23" s="704"/>
      <c r="AG23" s="704"/>
      <c r="AH23" s="704"/>
      <c r="AI23" s="704"/>
      <c r="AJ23" s="704"/>
      <c r="AK23" s="704"/>
      <c r="AL23" s="646">
        <v>0</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v>445873</v>
      </c>
      <c r="BH23" s="644"/>
      <c r="BI23" s="644"/>
      <c r="BJ23" s="644"/>
      <c r="BK23" s="644"/>
      <c r="BL23" s="644"/>
      <c r="BM23" s="644"/>
      <c r="BN23" s="645"/>
      <c r="BO23" s="703">
        <v>3</v>
      </c>
      <c r="BP23" s="703"/>
      <c r="BQ23" s="703"/>
      <c r="BR23" s="703"/>
      <c r="BS23" s="649" t="s">
        <v>225</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c r="B24" s="638" t="s">
        <v>280</v>
      </c>
      <c r="C24" s="639"/>
      <c r="D24" s="639"/>
      <c r="E24" s="639"/>
      <c r="F24" s="639"/>
      <c r="G24" s="639"/>
      <c r="H24" s="639"/>
      <c r="I24" s="639"/>
      <c r="J24" s="639"/>
      <c r="K24" s="639"/>
      <c r="L24" s="639"/>
      <c r="M24" s="639"/>
      <c r="N24" s="639"/>
      <c r="O24" s="639"/>
      <c r="P24" s="639"/>
      <c r="Q24" s="640"/>
      <c r="R24" s="641">
        <v>328668</v>
      </c>
      <c r="S24" s="644"/>
      <c r="T24" s="644"/>
      <c r="U24" s="644"/>
      <c r="V24" s="644"/>
      <c r="W24" s="644"/>
      <c r="X24" s="644"/>
      <c r="Y24" s="645"/>
      <c r="Z24" s="703">
        <v>0.8</v>
      </c>
      <c r="AA24" s="703"/>
      <c r="AB24" s="703"/>
      <c r="AC24" s="703"/>
      <c r="AD24" s="704" t="s">
        <v>225</v>
      </c>
      <c r="AE24" s="704"/>
      <c r="AF24" s="704"/>
      <c r="AG24" s="704"/>
      <c r="AH24" s="704"/>
      <c r="AI24" s="704"/>
      <c r="AJ24" s="704"/>
      <c r="AK24" s="704"/>
      <c r="AL24" s="646" t="s">
        <v>225</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225</v>
      </c>
      <c r="BH24" s="644"/>
      <c r="BI24" s="644"/>
      <c r="BJ24" s="644"/>
      <c r="BK24" s="644"/>
      <c r="BL24" s="644"/>
      <c r="BM24" s="644"/>
      <c r="BN24" s="645"/>
      <c r="BO24" s="703" t="s">
        <v>225</v>
      </c>
      <c r="BP24" s="703"/>
      <c r="BQ24" s="703"/>
      <c r="BR24" s="703"/>
      <c r="BS24" s="649" t="s">
        <v>225</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19447027</v>
      </c>
      <c r="CS24" s="707"/>
      <c r="CT24" s="707"/>
      <c r="CU24" s="707"/>
      <c r="CV24" s="707"/>
      <c r="CW24" s="707"/>
      <c r="CX24" s="707"/>
      <c r="CY24" s="753"/>
      <c r="CZ24" s="754">
        <v>47.8</v>
      </c>
      <c r="DA24" s="723"/>
      <c r="DB24" s="723"/>
      <c r="DC24" s="757"/>
      <c r="DD24" s="752">
        <v>12819642</v>
      </c>
      <c r="DE24" s="707"/>
      <c r="DF24" s="707"/>
      <c r="DG24" s="707"/>
      <c r="DH24" s="707"/>
      <c r="DI24" s="707"/>
      <c r="DJ24" s="707"/>
      <c r="DK24" s="753"/>
      <c r="DL24" s="752">
        <v>12765734</v>
      </c>
      <c r="DM24" s="707"/>
      <c r="DN24" s="707"/>
      <c r="DO24" s="707"/>
      <c r="DP24" s="707"/>
      <c r="DQ24" s="707"/>
      <c r="DR24" s="707"/>
      <c r="DS24" s="707"/>
      <c r="DT24" s="707"/>
      <c r="DU24" s="707"/>
      <c r="DV24" s="753"/>
      <c r="DW24" s="754">
        <v>49.7</v>
      </c>
      <c r="DX24" s="723"/>
      <c r="DY24" s="723"/>
      <c r="DZ24" s="723"/>
      <c r="EA24" s="723"/>
      <c r="EB24" s="723"/>
      <c r="EC24" s="755"/>
    </row>
    <row r="25" spans="2:133" ht="11.25" customHeight="1">
      <c r="B25" s="638" t="s">
        <v>283</v>
      </c>
      <c r="C25" s="639"/>
      <c r="D25" s="639"/>
      <c r="E25" s="639"/>
      <c r="F25" s="639"/>
      <c r="G25" s="639"/>
      <c r="H25" s="639"/>
      <c r="I25" s="639"/>
      <c r="J25" s="639"/>
      <c r="K25" s="639"/>
      <c r="L25" s="639"/>
      <c r="M25" s="639"/>
      <c r="N25" s="639"/>
      <c r="O25" s="639"/>
      <c r="P25" s="639"/>
      <c r="Q25" s="640"/>
      <c r="R25" s="641">
        <v>319027</v>
      </c>
      <c r="S25" s="644"/>
      <c r="T25" s="644"/>
      <c r="U25" s="644"/>
      <c r="V25" s="644"/>
      <c r="W25" s="644"/>
      <c r="X25" s="644"/>
      <c r="Y25" s="645"/>
      <c r="Z25" s="703">
        <v>0.7</v>
      </c>
      <c r="AA25" s="703"/>
      <c r="AB25" s="703"/>
      <c r="AC25" s="703"/>
      <c r="AD25" s="704">
        <v>52285</v>
      </c>
      <c r="AE25" s="704"/>
      <c r="AF25" s="704"/>
      <c r="AG25" s="704"/>
      <c r="AH25" s="704"/>
      <c r="AI25" s="704"/>
      <c r="AJ25" s="704"/>
      <c r="AK25" s="704"/>
      <c r="AL25" s="646">
        <v>0.2</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225</v>
      </c>
      <c r="BH25" s="644"/>
      <c r="BI25" s="644"/>
      <c r="BJ25" s="644"/>
      <c r="BK25" s="644"/>
      <c r="BL25" s="644"/>
      <c r="BM25" s="644"/>
      <c r="BN25" s="645"/>
      <c r="BO25" s="703" t="s">
        <v>225</v>
      </c>
      <c r="BP25" s="703"/>
      <c r="BQ25" s="703"/>
      <c r="BR25" s="703"/>
      <c r="BS25" s="649" t="s">
        <v>225</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5938718</v>
      </c>
      <c r="CS25" s="642"/>
      <c r="CT25" s="642"/>
      <c r="CU25" s="642"/>
      <c r="CV25" s="642"/>
      <c r="CW25" s="642"/>
      <c r="CX25" s="642"/>
      <c r="CY25" s="643"/>
      <c r="CZ25" s="646">
        <v>14.6</v>
      </c>
      <c r="DA25" s="675"/>
      <c r="DB25" s="675"/>
      <c r="DC25" s="676"/>
      <c r="DD25" s="649">
        <v>5598116</v>
      </c>
      <c r="DE25" s="642"/>
      <c r="DF25" s="642"/>
      <c r="DG25" s="642"/>
      <c r="DH25" s="642"/>
      <c r="DI25" s="642"/>
      <c r="DJ25" s="642"/>
      <c r="DK25" s="643"/>
      <c r="DL25" s="649">
        <v>5544765</v>
      </c>
      <c r="DM25" s="642"/>
      <c r="DN25" s="642"/>
      <c r="DO25" s="642"/>
      <c r="DP25" s="642"/>
      <c r="DQ25" s="642"/>
      <c r="DR25" s="642"/>
      <c r="DS25" s="642"/>
      <c r="DT25" s="642"/>
      <c r="DU25" s="642"/>
      <c r="DV25" s="643"/>
      <c r="DW25" s="646">
        <v>21.6</v>
      </c>
      <c r="DX25" s="675"/>
      <c r="DY25" s="675"/>
      <c r="DZ25" s="675"/>
      <c r="EA25" s="675"/>
      <c r="EB25" s="675"/>
      <c r="EC25" s="677"/>
    </row>
    <row r="26" spans="2:133" ht="11.25" customHeight="1">
      <c r="B26" s="638" t="s">
        <v>286</v>
      </c>
      <c r="C26" s="639"/>
      <c r="D26" s="639"/>
      <c r="E26" s="639"/>
      <c r="F26" s="639"/>
      <c r="G26" s="639"/>
      <c r="H26" s="639"/>
      <c r="I26" s="639"/>
      <c r="J26" s="639"/>
      <c r="K26" s="639"/>
      <c r="L26" s="639"/>
      <c r="M26" s="639"/>
      <c r="N26" s="639"/>
      <c r="O26" s="639"/>
      <c r="P26" s="639"/>
      <c r="Q26" s="640"/>
      <c r="R26" s="641">
        <v>64112</v>
      </c>
      <c r="S26" s="644"/>
      <c r="T26" s="644"/>
      <c r="U26" s="644"/>
      <c r="V26" s="644"/>
      <c r="W26" s="644"/>
      <c r="X26" s="644"/>
      <c r="Y26" s="645"/>
      <c r="Z26" s="703">
        <v>0.1</v>
      </c>
      <c r="AA26" s="703"/>
      <c r="AB26" s="703"/>
      <c r="AC26" s="703"/>
      <c r="AD26" s="704" t="s">
        <v>225</v>
      </c>
      <c r="AE26" s="704"/>
      <c r="AF26" s="704"/>
      <c r="AG26" s="704"/>
      <c r="AH26" s="704"/>
      <c r="AI26" s="704"/>
      <c r="AJ26" s="704"/>
      <c r="AK26" s="704"/>
      <c r="AL26" s="646" t="s">
        <v>225</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225</v>
      </c>
      <c r="BH26" s="644"/>
      <c r="BI26" s="644"/>
      <c r="BJ26" s="644"/>
      <c r="BK26" s="644"/>
      <c r="BL26" s="644"/>
      <c r="BM26" s="644"/>
      <c r="BN26" s="645"/>
      <c r="BO26" s="703" t="s">
        <v>225</v>
      </c>
      <c r="BP26" s="703"/>
      <c r="BQ26" s="703"/>
      <c r="BR26" s="703"/>
      <c r="BS26" s="649" t="s">
        <v>225</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4015108</v>
      </c>
      <c r="CS26" s="644"/>
      <c r="CT26" s="644"/>
      <c r="CU26" s="644"/>
      <c r="CV26" s="644"/>
      <c r="CW26" s="644"/>
      <c r="CX26" s="644"/>
      <c r="CY26" s="645"/>
      <c r="CZ26" s="646">
        <v>9.9</v>
      </c>
      <c r="DA26" s="675"/>
      <c r="DB26" s="675"/>
      <c r="DC26" s="676"/>
      <c r="DD26" s="649">
        <v>3701688</v>
      </c>
      <c r="DE26" s="644"/>
      <c r="DF26" s="644"/>
      <c r="DG26" s="644"/>
      <c r="DH26" s="644"/>
      <c r="DI26" s="644"/>
      <c r="DJ26" s="644"/>
      <c r="DK26" s="645"/>
      <c r="DL26" s="649" t="s">
        <v>225</v>
      </c>
      <c r="DM26" s="644"/>
      <c r="DN26" s="644"/>
      <c r="DO26" s="644"/>
      <c r="DP26" s="644"/>
      <c r="DQ26" s="644"/>
      <c r="DR26" s="644"/>
      <c r="DS26" s="644"/>
      <c r="DT26" s="644"/>
      <c r="DU26" s="644"/>
      <c r="DV26" s="645"/>
      <c r="DW26" s="646" t="s">
        <v>225</v>
      </c>
      <c r="DX26" s="675"/>
      <c r="DY26" s="675"/>
      <c r="DZ26" s="675"/>
      <c r="EA26" s="675"/>
      <c r="EB26" s="675"/>
      <c r="EC26" s="677"/>
    </row>
    <row r="27" spans="2:133" ht="11.25" customHeight="1">
      <c r="B27" s="638" t="s">
        <v>289</v>
      </c>
      <c r="C27" s="639"/>
      <c r="D27" s="639"/>
      <c r="E27" s="639"/>
      <c r="F27" s="639"/>
      <c r="G27" s="639"/>
      <c r="H27" s="639"/>
      <c r="I27" s="639"/>
      <c r="J27" s="639"/>
      <c r="K27" s="639"/>
      <c r="L27" s="639"/>
      <c r="M27" s="639"/>
      <c r="N27" s="639"/>
      <c r="O27" s="639"/>
      <c r="P27" s="639"/>
      <c r="Q27" s="640"/>
      <c r="R27" s="641">
        <v>5114275</v>
      </c>
      <c r="S27" s="644"/>
      <c r="T27" s="644"/>
      <c r="U27" s="644"/>
      <c r="V27" s="644"/>
      <c r="W27" s="644"/>
      <c r="X27" s="644"/>
      <c r="Y27" s="645"/>
      <c r="Z27" s="703">
        <v>11.8</v>
      </c>
      <c r="AA27" s="703"/>
      <c r="AB27" s="703"/>
      <c r="AC27" s="703"/>
      <c r="AD27" s="704" t="s">
        <v>225</v>
      </c>
      <c r="AE27" s="704"/>
      <c r="AF27" s="704"/>
      <c r="AG27" s="704"/>
      <c r="AH27" s="704"/>
      <c r="AI27" s="704"/>
      <c r="AJ27" s="704"/>
      <c r="AK27" s="704"/>
      <c r="AL27" s="646" t="s">
        <v>225</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14902919</v>
      </c>
      <c r="BH27" s="644"/>
      <c r="BI27" s="644"/>
      <c r="BJ27" s="644"/>
      <c r="BK27" s="644"/>
      <c r="BL27" s="644"/>
      <c r="BM27" s="644"/>
      <c r="BN27" s="645"/>
      <c r="BO27" s="703">
        <v>100</v>
      </c>
      <c r="BP27" s="703"/>
      <c r="BQ27" s="703"/>
      <c r="BR27" s="703"/>
      <c r="BS27" s="649">
        <v>346847</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8795234</v>
      </c>
      <c r="CS27" s="642"/>
      <c r="CT27" s="642"/>
      <c r="CU27" s="642"/>
      <c r="CV27" s="642"/>
      <c r="CW27" s="642"/>
      <c r="CX27" s="642"/>
      <c r="CY27" s="643"/>
      <c r="CZ27" s="646">
        <v>21.6</v>
      </c>
      <c r="DA27" s="675"/>
      <c r="DB27" s="675"/>
      <c r="DC27" s="676"/>
      <c r="DD27" s="649">
        <v>2651435</v>
      </c>
      <c r="DE27" s="642"/>
      <c r="DF27" s="642"/>
      <c r="DG27" s="642"/>
      <c r="DH27" s="642"/>
      <c r="DI27" s="642"/>
      <c r="DJ27" s="642"/>
      <c r="DK27" s="643"/>
      <c r="DL27" s="649">
        <v>2650878</v>
      </c>
      <c r="DM27" s="642"/>
      <c r="DN27" s="642"/>
      <c r="DO27" s="642"/>
      <c r="DP27" s="642"/>
      <c r="DQ27" s="642"/>
      <c r="DR27" s="642"/>
      <c r="DS27" s="642"/>
      <c r="DT27" s="642"/>
      <c r="DU27" s="642"/>
      <c r="DV27" s="643"/>
      <c r="DW27" s="646">
        <v>10.3</v>
      </c>
      <c r="DX27" s="675"/>
      <c r="DY27" s="675"/>
      <c r="DZ27" s="675"/>
      <c r="EA27" s="675"/>
      <c r="EB27" s="675"/>
      <c r="EC27" s="677"/>
    </row>
    <row r="28" spans="2:133" ht="11.25" customHeight="1">
      <c r="B28" s="746" t="s">
        <v>292</v>
      </c>
      <c r="C28" s="747"/>
      <c r="D28" s="747"/>
      <c r="E28" s="747"/>
      <c r="F28" s="747"/>
      <c r="G28" s="747"/>
      <c r="H28" s="747"/>
      <c r="I28" s="747"/>
      <c r="J28" s="747"/>
      <c r="K28" s="747"/>
      <c r="L28" s="747"/>
      <c r="M28" s="747"/>
      <c r="N28" s="747"/>
      <c r="O28" s="747"/>
      <c r="P28" s="747"/>
      <c r="Q28" s="748"/>
      <c r="R28" s="641" t="s">
        <v>225</v>
      </c>
      <c r="S28" s="644"/>
      <c r="T28" s="644"/>
      <c r="U28" s="644"/>
      <c r="V28" s="644"/>
      <c r="W28" s="644"/>
      <c r="X28" s="644"/>
      <c r="Y28" s="645"/>
      <c r="Z28" s="703" t="s">
        <v>225</v>
      </c>
      <c r="AA28" s="703"/>
      <c r="AB28" s="703"/>
      <c r="AC28" s="703"/>
      <c r="AD28" s="704" t="s">
        <v>225</v>
      </c>
      <c r="AE28" s="704"/>
      <c r="AF28" s="704"/>
      <c r="AG28" s="704"/>
      <c r="AH28" s="704"/>
      <c r="AI28" s="704"/>
      <c r="AJ28" s="704"/>
      <c r="AK28" s="704"/>
      <c r="AL28" s="646" t="s">
        <v>225</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4713075</v>
      </c>
      <c r="CS28" s="644"/>
      <c r="CT28" s="644"/>
      <c r="CU28" s="644"/>
      <c r="CV28" s="644"/>
      <c r="CW28" s="644"/>
      <c r="CX28" s="644"/>
      <c r="CY28" s="645"/>
      <c r="CZ28" s="646">
        <v>11.6</v>
      </c>
      <c r="DA28" s="675"/>
      <c r="DB28" s="675"/>
      <c r="DC28" s="676"/>
      <c r="DD28" s="649">
        <v>4570091</v>
      </c>
      <c r="DE28" s="644"/>
      <c r="DF28" s="644"/>
      <c r="DG28" s="644"/>
      <c r="DH28" s="644"/>
      <c r="DI28" s="644"/>
      <c r="DJ28" s="644"/>
      <c r="DK28" s="645"/>
      <c r="DL28" s="649">
        <v>4570091</v>
      </c>
      <c r="DM28" s="644"/>
      <c r="DN28" s="644"/>
      <c r="DO28" s="644"/>
      <c r="DP28" s="644"/>
      <c r="DQ28" s="644"/>
      <c r="DR28" s="644"/>
      <c r="DS28" s="644"/>
      <c r="DT28" s="644"/>
      <c r="DU28" s="644"/>
      <c r="DV28" s="645"/>
      <c r="DW28" s="646">
        <v>17.8</v>
      </c>
      <c r="DX28" s="675"/>
      <c r="DY28" s="675"/>
      <c r="DZ28" s="675"/>
      <c r="EA28" s="675"/>
      <c r="EB28" s="675"/>
      <c r="EC28" s="677"/>
    </row>
    <row r="29" spans="2:133" ht="11.25" customHeight="1">
      <c r="B29" s="638" t="s">
        <v>294</v>
      </c>
      <c r="C29" s="639"/>
      <c r="D29" s="639"/>
      <c r="E29" s="639"/>
      <c r="F29" s="639"/>
      <c r="G29" s="639"/>
      <c r="H29" s="639"/>
      <c r="I29" s="639"/>
      <c r="J29" s="639"/>
      <c r="K29" s="639"/>
      <c r="L29" s="639"/>
      <c r="M29" s="639"/>
      <c r="N29" s="639"/>
      <c r="O29" s="639"/>
      <c r="P29" s="639"/>
      <c r="Q29" s="640"/>
      <c r="R29" s="641">
        <v>4319287</v>
      </c>
      <c r="S29" s="644"/>
      <c r="T29" s="644"/>
      <c r="U29" s="644"/>
      <c r="V29" s="644"/>
      <c r="W29" s="644"/>
      <c r="X29" s="644"/>
      <c r="Y29" s="645"/>
      <c r="Z29" s="703">
        <v>10</v>
      </c>
      <c r="AA29" s="703"/>
      <c r="AB29" s="703"/>
      <c r="AC29" s="703"/>
      <c r="AD29" s="704" t="s">
        <v>225</v>
      </c>
      <c r="AE29" s="704"/>
      <c r="AF29" s="704"/>
      <c r="AG29" s="704"/>
      <c r="AH29" s="704"/>
      <c r="AI29" s="704"/>
      <c r="AJ29" s="704"/>
      <c r="AK29" s="704"/>
      <c r="AL29" s="646" t="s">
        <v>225</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64</v>
      </c>
      <c r="CG29" s="682"/>
      <c r="CH29" s="682"/>
      <c r="CI29" s="682"/>
      <c r="CJ29" s="682"/>
      <c r="CK29" s="682"/>
      <c r="CL29" s="682"/>
      <c r="CM29" s="682"/>
      <c r="CN29" s="682"/>
      <c r="CO29" s="682"/>
      <c r="CP29" s="682"/>
      <c r="CQ29" s="683"/>
      <c r="CR29" s="641">
        <v>4713075</v>
      </c>
      <c r="CS29" s="642"/>
      <c r="CT29" s="642"/>
      <c r="CU29" s="642"/>
      <c r="CV29" s="642"/>
      <c r="CW29" s="642"/>
      <c r="CX29" s="642"/>
      <c r="CY29" s="643"/>
      <c r="CZ29" s="646">
        <v>11.6</v>
      </c>
      <c r="DA29" s="675"/>
      <c r="DB29" s="675"/>
      <c r="DC29" s="676"/>
      <c r="DD29" s="649">
        <v>4570091</v>
      </c>
      <c r="DE29" s="642"/>
      <c r="DF29" s="642"/>
      <c r="DG29" s="642"/>
      <c r="DH29" s="642"/>
      <c r="DI29" s="642"/>
      <c r="DJ29" s="642"/>
      <c r="DK29" s="643"/>
      <c r="DL29" s="649">
        <v>4570091</v>
      </c>
      <c r="DM29" s="642"/>
      <c r="DN29" s="642"/>
      <c r="DO29" s="642"/>
      <c r="DP29" s="642"/>
      <c r="DQ29" s="642"/>
      <c r="DR29" s="642"/>
      <c r="DS29" s="642"/>
      <c r="DT29" s="642"/>
      <c r="DU29" s="642"/>
      <c r="DV29" s="643"/>
      <c r="DW29" s="646">
        <v>17.8</v>
      </c>
      <c r="DX29" s="675"/>
      <c r="DY29" s="675"/>
      <c r="DZ29" s="675"/>
      <c r="EA29" s="675"/>
      <c r="EB29" s="675"/>
      <c r="EC29" s="677"/>
    </row>
    <row r="30" spans="2:133" ht="11.25" customHeight="1">
      <c r="B30" s="638" t="s">
        <v>298</v>
      </c>
      <c r="C30" s="639"/>
      <c r="D30" s="639"/>
      <c r="E30" s="639"/>
      <c r="F30" s="639"/>
      <c r="G30" s="639"/>
      <c r="H30" s="639"/>
      <c r="I30" s="639"/>
      <c r="J30" s="639"/>
      <c r="K30" s="639"/>
      <c r="L30" s="639"/>
      <c r="M30" s="639"/>
      <c r="N30" s="639"/>
      <c r="O30" s="639"/>
      <c r="P30" s="639"/>
      <c r="Q30" s="640"/>
      <c r="R30" s="641">
        <v>117337</v>
      </c>
      <c r="S30" s="644"/>
      <c r="T30" s="644"/>
      <c r="U30" s="644"/>
      <c r="V30" s="644"/>
      <c r="W30" s="644"/>
      <c r="X30" s="644"/>
      <c r="Y30" s="645"/>
      <c r="Z30" s="703">
        <v>0.3</v>
      </c>
      <c r="AA30" s="703"/>
      <c r="AB30" s="703"/>
      <c r="AC30" s="703"/>
      <c r="AD30" s="704">
        <v>18025</v>
      </c>
      <c r="AE30" s="704"/>
      <c r="AF30" s="704"/>
      <c r="AG30" s="704"/>
      <c r="AH30" s="704"/>
      <c r="AI30" s="704"/>
      <c r="AJ30" s="704"/>
      <c r="AK30" s="704"/>
      <c r="AL30" s="646">
        <v>0.1</v>
      </c>
      <c r="AM30" s="647"/>
      <c r="AN30" s="647"/>
      <c r="AO30" s="705"/>
      <c r="AP30" s="731" t="s">
        <v>299</v>
      </c>
      <c r="AQ30" s="732"/>
      <c r="AR30" s="732"/>
      <c r="AS30" s="732"/>
      <c r="AT30" s="737" t="s">
        <v>300</v>
      </c>
      <c r="AU30" s="210"/>
      <c r="AV30" s="210"/>
      <c r="AW30" s="210"/>
      <c r="AX30" s="740" t="s">
        <v>179</v>
      </c>
      <c r="AY30" s="741"/>
      <c r="AZ30" s="741"/>
      <c r="BA30" s="741"/>
      <c r="BB30" s="741"/>
      <c r="BC30" s="741"/>
      <c r="BD30" s="741"/>
      <c r="BE30" s="741"/>
      <c r="BF30" s="742"/>
      <c r="BG30" s="721">
        <v>98.5</v>
      </c>
      <c r="BH30" s="722"/>
      <c r="BI30" s="722"/>
      <c r="BJ30" s="722"/>
      <c r="BK30" s="722"/>
      <c r="BL30" s="722"/>
      <c r="BM30" s="723">
        <v>95.2</v>
      </c>
      <c r="BN30" s="722"/>
      <c r="BO30" s="722"/>
      <c r="BP30" s="722"/>
      <c r="BQ30" s="724"/>
      <c r="BR30" s="721">
        <v>98.4</v>
      </c>
      <c r="BS30" s="722"/>
      <c r="BT30" s="722"/>
      <c r="BU30" s="722"/>
      <c r="BV30" s="722"/>
      <c r="BW30" s="722"/>
      <c r="BX30" s="723">
        <v>94.6</v>
      </c>
      <c r="BY30" s="722"/>
      <c r="BZ30" s="722"/>
      <c r="CA30" s="722"/>
      <c r="CB30" s="724"/>
      <c r="CD30" s="727"/>
      <c r="CE30" s="728"/>
      <c r="CF30" s="685" t="s">
        <v>301</v>
      </c>
      <c r="CG30" s="682"/>
      <c r="CH30" s="682"/>
      <c r="CI30" s="682"/>
      <c r="CJ30" s="682"/>
      <c r="CK30" s="682"/>
      <c r="CL30" s="682"/>
      <c r="CM30" s="682"/>
      <c r="CN30" s="682"/>
      <c r="CO30" s="682"/>
      <c r="CP30" s="682"/>
      <c r="CQ30" s="683"/>
      <c r="CR30" s="641">
        <v>4472176</v>
      </c>
      <c r="CS30" s="644"/>
      <c r="CT30" s="644"/>
      <c r="CU30" s="644"/>
      <c r="CV30" s="644"/>
      <c r="CW30" s="644"/>
      <c r="CX30" s="644"/>
      <c r="CY30" s="645"/>
      <c r="CZ30" s="646">
        <v>11</v>
      </c>
      <c r="DA30" s="675"/>
      <c r="DB30" s="675"/>
      <c r="DC30" s="676"/>
      <c r="DD30" s="649">
        <v>4332748</v>
      </c>
      <c r="DE30" s="644"/>
      <c r="DF30" s="644"/>
      <c r="DG30" s="644"/>
      <c r="DH30" s="644"/>
      <c r="DI30" s="644"/>
      <c r="DJ30" s="644"/>
      <c r="DK30" s="645"/>
      <c r="DL30" s="649">
        <v>4332748</v>
      </c>
      <c r="DM30" s="644"/>
      <c r="DN30" s="644"/>
      <c r="DO30" s="644"/>
      <c r="DP30" s="644"/>
      <c r="DQ30" s="644"/>
      <c r="DR30" s="644"/>
      <c r="DS30" s="644"/>
      <c r="DT30" s="644"/>
      <c r="DU30" s="644"/>
      <c r="DV30" s="645"/>
      <c r="DW30" s="646">
        <v>16.899999999999999</v>
      </c>
      <c r="DX30" s="675"/>
      <c r="DY30" s="675"/>
      <c r="DZ30" s="675"/>
      <c r="EA30" s="675"/>
      <c r="EB30" s="675"/>
      <c r="EC30" s="677"/>
    </row>
    <row r="31" spans="2:133" ht="11.25" customHeight="1">
      <c r="B31" s="638" t="s">
        <v>302</v>
      </c>
      <c r="C31" s="639"/>
      <c r="D31" s="639"/>
      <c r="E31" s="639"/>
      <c r="F31" s="639"/>
      <c r="G31" s="639"/>
      <c r="H31" s="639"/>
      <c r="I31" s="639"/>
      <c r="J31" s="639"/>
      <c r="K31" s="639"/>
      <c r="L31" s="639"/>
      <c r="M31" s="639"/>
      <c r="N31" s="639"/>
      <c r="O31" s="639"/>
      <c r="P31" s="639"/>
      <c r="Q31" s="640"/>
      <c r="R31" s="641">
        <v>130659</v>
      </c>
      <c r="S31" s="644"/>
      <c r="T31" s="644"/>
      <c r="U31" s="644"/>
      <c r="V31" s="644"/>
      <c r="W31" s="644"/>
      <c r="X31" s="644"/>
      <c r="Y31" s="645"/>
      <c r="Z31" s="703">
        <v>0.3</v>
      </c>
      <c r="AA31" s="703"/>
      <c r="AB31" s="703"/>
      <c r="AC31" s="703"/>
      <c r="AD31" s="704" t="s">
        <v>225</v>
      </c>
      <c r="AE31" s="704"/>
      <c r="AF31" s="704"/>
      <c r="AG31" s="704"/>
      <c r="AH31" s="704"/>
      <c r="AI31" s="704"/>
      <c r="AJ31" s="704"/>
      <c r="AK31" s="704"/>
      <c r="AL31" s="646" t="s">
        <v>225</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98.7</v>
      </c>
      <c r="BH31" s="642"/>
      <c r="BI31" s="642"/>
      <c r="BJ31" s="642"/>
      <c r="BK31" s="642"/>
      <c r="BL31" s="642"/>
      <c r="BM31" s="647">
        <v>95.7</v>
      </c>
      <c r="BN31" s="720"/>
      <c r="BO31" s="720"/>
      <c r="BP31" s="720"/>
      <c r="BQ31" s="681"/>
      <c r="BR31" s="719">
        <v>98.6</v>
      </c>
      <c r="BS31" s="642"/>
      <c r="BT31" s="642"/>
      <c r="BU31" s="642"/>
      <c r="BV31" s="642"/>
      <c r="BW31" s="642"/>
      <c r="BX31" s="647">
        <v>95.2</v>
      </c>
      <c r="BY31" s="720"/>
      <c r="BZ31" s="720"/>
      <c r="CA31" s="720"/>
      <c r="CB31" s="681"/>
      <c r="CD31" s="727"/>
      <c r="CE31" s="728"/>
      <c r="CF31" s="685" t="s">
        <v>305</v>
      </c>
      <c r="CG31" s="682"/>
      <c r="CH31" s="682"/>
      <c r="CI31" s="682"/>
      <c r="CJ31" s="682"/>
      <c r="CK31" s="682"/>
      <c r="CL31" s="682"/>
      <c r="CM31" s="682"/>
      <c r="CN31" s="682"/>
      <c r="CO31" s="682"/>
      <c r="CP31" s="682"/>
      <c r="CQ31" s="683"/>
      <c r="CR31" s="641">
        <v>240899</v>
      </c>
      <c r="CS31" s="642"/>
      <c r="CT31" s="642"/>
      <c r="CU31" s="642"/>
      <c r="CV31" s="642"/>
      <c r="CW31" s="642"/>
      <c r="CX31" s="642"/>
      <c r="CY31" s="643"/>
      <c r="CZ31" s="646">
        <v>0.6</v>
      </c>
      <c r="DA31" s="675"/>
      <c r="DB31" s="675"/>
      <c r="DC31" s="676"/>
      <c r="DD31" s="649">
        <v>237343</v>
      </c>
      <c r="DE31" s="642"/>
      <c r="DF31" s="642"/>
      <c r="DG31" s="642"/>
      <c r="DH31" s="642"/>
      <c r="DI31" s="642"/>
      <c r="DJ31" s="642"/>
      <c r="DK31" s="643"/>
      <c r="DL31" s="649">
        <v>237343</v>
      </c>
      <c r="DM31" s="642"/>
      <c r="DN31" s="642"/>
      <c r="DO31" s="642"/>
      <c r="DP31" s="642"/>
      <c r="DQ31" s="642"/>
      <c r="DR31" s="642"/>
      <c r="DS31" s="642"/>
      <c r="DT31" s="642"/>
      <c r="DU31" s="642"/>
      <c r="DV31" s="643"/>
      <c r="DW31" s="646">
        <v>0.9</v>
      </c>
      <c r="DX31" s="675"/>
      <c r="DY31" s="675"/>
      <c r="DZ31" s="675"/>
      <c r="EA31" s="675"/>
      <c r="EB31" s="675"/>
      <c r="EC31" s="677"/>
    </row>
    <row r="32" spans="2:133" ht="11.25" customHeight="1">
      <c r="B32" s="638" t="s">
        <v>306</v>
      </c>
      <c r="C32" s="639"/>
      <c r="D32" s="639"/>
      <c r="E32" s="639"/>
      <c r="F32" s="639"/>
      <c r="G32" s="639"/>
      <c r="H32" s="639"/>
      <c r="I32" s="639"/>
      <c r="J32" s="639"/>
      <c r="K32" s="639"/>
      <c r="L32" s="639"/>
      <c r="M32" s="639"/>
      <c r="N32" s="639"/>
      <c r="O32" s="639"/>
      <c r="P32" s="639"/>
      <c r="Q32" s="640"/>
      <c r="R32" s="641">
        <v>879020</v>
      </c>
      <c r="S32" s="644"/>
      <c r="T32" s="644"/>
      <c r="U32" s="644"/>
      <c r="V32" s="644"/>
      <c r="W32" s="644"/>
      <c r="X32" s="644"/>
      <c r="Y32" s="645"/>
      <c r="Z32" s="703">
        <v>2</v>
      </c>
      <c r="AA32" s="703"/>
      <c r="AB32" s="703"/>
      <c r="AC32" s="703"/>
      <c r="AD32" s="704" t="s">
        <v>225</v>
      </c>
      <c r="AE32" s="704"/>
      <c r="AF32" s="704"/>
      <c r="AG32" s="704"/>
      <c r="AH32" s="704"/>
      <c r="AI32" s="704"/>
      <c r="AJ32" s="704"/>
      <c r="AK32" s="704"/>
      <c r="AL32" s="646" t="s">
        <v>225</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98.3</v>
      </c>
      <c r="BH32" s="657"/>
      <c r="BI32" s="657"/>
      <c r="BJ32" s="657"/>
      <c r="BK32" s="657"/>
      <c r="BL32" s="657"/>
      <c r="BM32" s="701">
        <v>94.6</v>
      </c>
      <c r="BN32" s="657"/>
      <c r="BO32" s="657"/>
      <c r="BP32" s="657"/>
      <c r="BQ32" s="694"/>
      <c r="BR32" s="718">
        <v>98.2</v>
      </c>
      <c r="BS32" s="657"/>
      <c r="BT32" s="657"/>
      <c r="BU32" s="657"/>
      <c r="BV32" s="657"/>
      <c r="BW32" s="657"/>
      <c r="BX32" s="701">
        <v>93.7</v>
      </c>
      <c r="BY32" s="657"/>
      <c r="BZ32" s="657"/>
      <c r="CA32" s="657"/>
      <c r="CB32" s="694"/>
      <c r="CD32" s="729"/>
      <c r="CE32" s="730"/>
      <c r="CF32" s="685" t="s">
        <v>308</v>
      </c>
      <c r="CG32" s="682"/>
      <c r="CH32" s="682"/>
      <c r="CI32" s="682"/>
      <c r="CJ32" s="682"/>
      <c r="CK32" s="682"/>
      <c r="CL32" s="682"/>
      <c r="CM32" s="682"/>
      <c r="CN32" s="682"/>
      <c r="CO32" s="682"/>
      <c r="CP32" s="682"/>
      <c r="CQ32" s="683"/>
      <c r="CR32" s="641" t="s">
        <v>225</v>
      </c>
      <c r="CS32" s="644"/>
      <c r="CT32" s="644"/>
      <c r="CU32" s="644"/>
      <c r="CV32" s="644"/>
      <c r="CW32" s="644"/>
      <c r="CX32" s="644"/>
      <c r="CY32" s="645"/>
      <c r="CZ32" s="646" t="s">
        <v>225</v>
      </c>
      <c r="DA32" s="675"/>
      <c r="DB32" s="675"/>
      <c r="DC32" s="676"/>
      <c r="DD32" s="649" t="s">
        <v>225</v>
      </c>
      <c r="DE32" s="644"/>
      <c r="DF32" s="644"/>
      <c r="DG32" s="644"/>
      <c r="DH32" s="644"/>
      <c r="DI32" s="644"/>
      <c r="DJ32" s="644"/>
      <c r="DK32" s="645"/>
      <c r="DL32" s="649" t="s">
        <v>225</v>
      </c>
      <c r="DM32" s="644"/>
      <c r="DN32" s="644"/>
      <c r="DO32" s="644"/>
      <c r="DP32" s="644"/>
      <c r="DQ32" s="644"/>
      <c r="DR32" s="644"/>
      <c r="DS32" s="644"/>
      <c r="DT32" s="644"/>
      <c r="DU32" s="644"/>
      <c r="DV32" s="645"/>
      <c r="DW32" s="646" t="s">
        <v>225</v>
      </c>
      <c r="DX32" s="675"/>
      <c r="DY32" s="675"/>
      <c r="DZ32" s="675"/>
      <c r="EA32" s="675"/>
      <c r="EB32" s="675"/>
      <c r="EC32" s="677"/>
    </row>
    <row r="33" spans="2:133" ht="11.25" customHeight="1">
      <c r="B33" s="638" t="s">
        <v>309</v>
      </c>
      <c r="C33" s="639"/>
      <c r="D33" s="639"/>
      <c r="E33" s="639"/>
      <c r="F33" s="639"/>
      <c r="G33" s="639"/>
      <c r="H33" s="639"/>
      <c r="I33" s="639"/>
      <c r="J33" s="639"/>
      <c r="K33" s="639"/>
      <c r="L33" s="639"/>
      <c r="M33" s="639"/>
      <c r="N33" s="639"/>
      <c r="O33" s="639"/>
      <c r="P33" s="639"/>
      <c r="Q33" s="640"/>
      <c r="R33" s="641">
        <v>2129154</v>
      </c>
      <c r="S33" s="644"/>
      <c r="T33" s="644"/>
      <c r="U33" s="644"/>
      <c r="V33" s="644"/>
      <c r="W33" s="644"/>
      <c r="X33" s="644"/>
      <c r="Y33" s="645"/>
      <c r="Z33" s="703">
        <v>4.9000000000000004</v>
      </c>
      <c r="AA33" s="703"/>
      <c r="AB33" s="703"/>
      <c r="AC33" s="703"/>
      <c r="AD33" s="704" t="s">
        <v>225</v>
      </c>
      <c r="AE33" s="704"/>
      <c r="AF33" s="704"/>
      <c r="AG33" s="704"/>
      <c r="AH33" s="704"/>
      <c r="AI33" s="704"/>
      <c r="AJ33" s="704"/>
      <c r="AK33" s="704"/>
      <c r="AL33" s="646" t="s">
        <v>225</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17658639</v>
      </c>
      <c r="CS33" s="642"/>
      <c r="CT33" s="642"/>
      <c r="CU33" s="642"/>
      <c r="CV33" s="642"/>
      <c r="CW33" s="642"/>
      <c r="CX33" s="642"/>
      <c r="CY33" s="643"/>
      <c r="CZ33" s="646">
        <v>43.4</v>
      </c>
      <c r="DA33" s="675"/>
      <c r="DB33" s="675"/>
      <c r="DC33" s="676"/>
      <c r="DD33" s="649">
        <v>13073180</v>
      </c>
      <c r="DE33" s="642"/>
      <c r="DF33" s="642"/>
      <c r="DG33" s="642"/>
      <c r="DH33" s="642"/>
      <c r="DI33" s="642"/>
      <c r="DJ33" s="642"/>
      <c r="DK33" s="643"/>
      <c r="DL33" s="649">
        <v>11143746</v>
      </c>
      <c r="DM33" s="642"/>
      <c r="DN33" s="642"/>
      <c r="DO33" s="642"/>
      <c r="DP33" s="642"/>
      <c r="DQ33" s="642"/>
      <c r="DR33" s="642"/>
      <c r="DS33" s="642"/>
      <c r="DT33" s="642"/>
      <c r="DU33" s="642"/>
      <c r="DV33" s="643"/>
      <c r="DW33" s="646">
        <v>43.4</v>
      </c>
      <c r="DX33" s="675"/>
      <c r="DY33" s="675"/>
      <c r="DZ33" s="675"/>
      <c r="EA33" s="675"/>
      <c r="EB33" s="675"/>
      <c r="EC33" s="677"/>
    </row>
    <row r="34" spans="2:133" ht="11.25" customHeight="1">
      <c r="B34" s="638" t="s">
        <v>311</v>
      </c>
      <c r="C34" s="639"/>
      <c r="D34" s="639"/>
      <c r="E34" s="639"/>
      <c r="F34" s="639"/>
      <c r="G34" s="639"/>
      <c r="H34" s="639"/>
      <c r="I34" s="639"/>
      <c r="J34" s="639"/>
      <c r="K34" s="639"/>
      <c r="L34" s="639"/>
      <c r="M34" s="639"/>
      <c r="N34" s="639"/>
      <c r="O34" s="639"/>
      <c r="P34" s="639"/>
      <c r="Q34" s="640"/>
      <c r="R34" s="641">
        <v>924360</v>
      </c>
      <c r="S34" s="644"/>
      <c r="T34" s="644"/>
      <c r="U34" s="644"/>
      <c r="V34" s="644"/>
      <c r="W34" s="644"/>
      <c r="X34" s="644"/>
      <c r="Y34" s="645"/>
      <c r="Z34" s="703">
        <v>2.1</v>
      </c>
      <c r="AA34" s="703"/>
      <c r="AB34" s="703"/>
      <c r="AC34" s="703"/>
      <c r="AD34" s="704">
        <v>7765</v>
      </c>
      <c r="AE34" s="704"/>
      <c r="AF34" s="704"/>
      <c r="AG34" s="704"/>
      <c r="AH34" s="704"/>
      <c r="AI34" s="704"/>
      <c r="AJ34" s="704"/>
      <c r="AK34" s="704"/>
      <c r="AL34" s="646">
        <v>0</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4187466</v>
      </c>
      <c r="CS34" s="644"/>
      <c r="CT34" s="644"/>
      <c r="CU34" s="644"/>
      <c r="CV34" s="644"/>
      <c r="CW34" s="644"/>
      <c r="CX34" s="644"/>
      <c r="CY34" s="645"/>
      <c r="CZ34" s="646">
        <v>10.3</v>
      </c>
      <c r="DA34" s="675"/>
      <c r="DB34" s="675"/>
      <c r="DC34" s="676"/>
      <c r="DD34" s="649">
        <v>3381255</v>
      </c>
      <c r="DE34" s="644"/>
      <c r="DF34" s="644"/>
      <c r="DG34" s="644"/>
      <c r="DH34" s="644"/>
      <c r="DI34" s="644"/>
      <c r="DJ34" s="644"/>
      <c r="DK34" s="645"/>
      <c r="DL34" s="649">
        <v>3172715</v>
      </c>
      <c r="DM34" s="644"/>
      <c r="DN34" s="644"/>
      <c r="DO34" s="644"/>
      <c r="DP34" s="644"/>
      <c r="DQ34" s="644"/>
      <c r="DR34" s="644"/>
      <c r="DS34" s="644"/>
      <c r="DT34" s="644"/>
      <c r="DU34" s="644"/>
      <c r="DV34" s="645"/>
      <c r="DW34" s="646">
        <v>12.4</v>
      </c>
      <c r="DX34" s="675"/>
      <c r="DY34" s="675"/>
      <c r="DZ34" s="675"/>
      <c r="EA34" s="675"/>
      <c r="EB34" s="675"/>
      <c r="EC34" s="677"/>
    </row>
    <row r="35" spans="2:133" ht="11.25" customHeight="1">
      <c r="B35" s="638" t="s">
        <v>315</v>
      </c>
      <c r="C35" s="639"/>
      <c r="D35" s="639"/>
      <c r="E35" s="639"/>
      <c r="F35" s="639"/>
      <c r="G35" s="639"/>
      <c r="H35" s="639"/>
      <c r="I35" s="639"/>
      <c r="J35" s="639"/>
      <c r="K35" s="639"/>
      <c r="L35" s="639"/>
      <c r="M35" s="639"/>
      <c r="N35" s="639"/>
      <c r="O35" s="639"/>
      <c r="P35" s="639"/>
      <c r="Q35" s="640"/>
      <c r="R35" s="641">
        <v>3749300</v>
      </c>
      <c r="S35" s="644"/>
      <c r="T35" s="644"/>
      <c r="U35" s="644"/>
      <c r="V35" s="644"/>
      <c r="W35" s="644"/>
      <c r="X35" s="644"/>
      <c r="Y35" s="645"/>
      <c r="Z35" s="703">
        <v>8.6999999999999993</v>
      </c>
      <c r="AA35" s="703"/>
      <c r="AB35" s="703"/>
      <c r="AC35" s="703"/>
      <c r="AD35" s="704" t="s">
        <v>225</v>
      </c>
      <c r="AE35" s="704"/>
      <c r="AF35" s="704"/>
      <c r="AG35" s="704"/>
      <c r="AH35" s="704"/>
      <c r="AI35" s="704"/>
      <c r="AJ35" s="704"/>
      <c r="AK35" s="704"/>
      <c r="AL35" s="646" t="s">
        <v>225</v>
      </c>
      <c r="AM35" s="647"/>
      <c r="AN35" s="647"/>
      <c r="AO35" s="705"/>
      <c r="AP35" s="214"/>
      <c r="AQ35" s="709" t="s">
        <v>316</v>
      </c>
      <c r="AR35" s="710"/>
      <c r="AS35" s="710"/>
      <c r="AT35" s="710"/>
      <c r="AU35" s="710"/>
      <c r="AV35" s="710"/>
      <c r="AW35" s="710"/>
      <c r="AX35" s="710"/>
      <c r="AY35" s="711"/>
      <c r="AZ35" s="706">
        <v>8297120</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484257</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147350</v>
      </c>
      <c r="CS35" s="642"/>
      <c r="CT35" s="642"/>
      <c r="CU35" s="642"/>
      <c r="CV35" s="642"/>
      <c r="CW35" s="642"/>
      <c r="CX35" s="642"/>
      <c r="CY35" s="643"/>
      <c r="CZ35" s="646">
        <v>0.4</v>
      </c>
      <c r="DA35" s="675"/>
      <c r="DB35" s="675"/>
      <c r="DC35" s="676"/>
      <c r="DD35" s="649">
        <v>133182</v>
      </c>
      <c r="DE35" s="642"/>
      <c r="DF35" s="642"/>
      <c r="DG35" s="642"/>
      <c r="DH35" s="642"/>
      <c r="DI35" s="642"/>
      <c r="DJ35" s="642"/>
      <c r="DK35" s="643"/>
      <c r="DL35" s="649">
        <v>133182</v>
      </c>
      <c r="DM35" s="642"/>
      <c r="DN35" s="642"/>
      <c r="DO35" s="642"/>
      <c r="DP35" s="642"/>
      <c r="DQ35" s="642"/>
      <c r="DR35" s="642"/>
      <c r="DS35" s="642"/>
      <c r="DT35" s="642"/>
      <c r="DU35" s="642"/>
      <c r="DV35" s="643"/>
      <c r="DW35" s="646">
        <v>0.5</v>
      </c>
      <c r="DX35" s="675"/>
      <c r="DY35" s="675"/>
      <c r="DZ35" s="675"/>
      <c r="EA35" s="675"/>
      <c r="EB35" s="675"/>
      <c r="EC35" s="677"/>
    </row>
    <row r="36" spans="2:133" ht="11.25" customHeight="1">
      <c r="B36" s="638" t="s">
        <v>319</v>
      </c>
      <c r="C36" s="639"/>
      <c r="D36" s="639"/>
      <c r="E36" s="639"/>
      <c r="F36" s="639"/>
      <c r="G36" s="639"/>
      <c r="H36" s="639"/>
      <c r="I36" s="639"/>
      <c r="J36" s="639"/>
      <c r="K36" s="639"/>
      <c r="L36" s="639"/>
      <c r="M36" s="639"/>
      <c r="N36" s="639"/>
      <c r="O36" s="639"/>
      <c r="P36" s="639"/>
      <c r="Q36" s="640"/>
      <c r="R36" s="641" t="s">
        <v>225</v>
      </c>
      <c r="S36" s="644"/>
      <c r="T36" s="644"/>
      <c r="U36" s="644"/>
      <c r="V36" s="644"/>
      <c r="W36" s="644"/>
      <c r="X36" s="644"/>
      <c r="Y36" s="645"/>
      <c r="Z36" s="703" t="s">
        <v>225</v>
      </c>
      <c r="AA36" s="703"/>
      <c r="AB36" s="703"/>
      <c r="AC36" s="703"/>
      <c r="AD36" s="704" t="s">
        <v>225</v>
      </c>
      <c r="AE36" s="704"/>
      <c r="AF36" s="704"/>
      <c r="AG36" s="704"/>
      <c r="AH36" s="704"/>
      <c r="AI36" s="704"/>
      <c r="AJ36" s="704"/>
      <c r="AK36" s="704"/>
      <c r="AL36" s="646" t="s">
        <v>225</v>
      </c>
      <c r="AM36" s="647"/>
      <c r="AN36" s="647"/>
      <c r="AO36" s="705"/>
      <c r="AQ36" s="678" t="s">
        <v>320</v>
      </c>
      <c r="AR36" s="679"/>
      <c r="AS36" s="679"/>
      <c r="AT36" s="679"/>
      <c r="AU36" s="679"/>
      <c r="AV36" s="679"/>
      <c r="AW36" s="679"/>
      <c r="AX36" s="679"/>
      <c r="AY36" s="680"/>
      <c r="AZ36" s="641">
        <v>3090327</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227781</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7629901</v>
      </c>
      <c r="CS36" s="644"/>
      <c r="CT36" s="644"/>
      <c r="CU36" s="644"/>
      <c r="CV36" s="644"/>
      <c r="CW36" s="644"/>
      <c r="CX36" s="644"/>
      <c r="CY36" s="645"/>
      <c r="CZ36" s="646">
        <v>18.7</v>
      </c>
      <c r="DA36" s="675"/>
      <c r="DB36" s="675"/>
      <c r="DC36" s="676"/>
      <c r="DD36" s="649">
        <v>4936716</v>
      </c>
      <c r="DE36" s="644"/>
      <c r="DF36" s="644"/>
      <c r="DG36" s="644"/>
      <c r="DH36" s="644"/>
      <c r="DI36" s="644"/>
      <c r="DJ36" s="644"/>
      <c r="DK36" s="645"/>
      <c r="DL36" s="649">
        <v>3859628</v>
      </c>
      <c r="DM36" s="644"/>
      <c r="DN36" s="644"/>
      <c r="DO36" s="644"/>
      <c r="DP36" s="644"/>
      <c r="DQ36" s="644"/>
      <c r="DR36" s="644"/>
      <c r="DS36" s="644"/>
      <c r="DT36" s="644"/>
      <c r="DU36" s="644"/>
      <c r="DV36" s="645"/>
      <c r="DW36" s="646">
        <v>15</v>
      </c>
      <c r="DX36" s="675"/>
      <c r="DY36" s="675"/>
      <c r="DZ36" s="675"/>
      <c r="EA36" s="675"/>
      <c r="EB36" s="675"/>
      <c r="EC36" s="677"/>
    </row>
    <row r="37" spans="2:133" ht="11.25" customHeight="1">
      <c r="B37" s="638" t="s">
        <v>323</v>
      </c>
      <c r="C37" s="639"/>
      <c r="D37" s="639"/>
      <c r="E37" s="639"/>
      <c r="F37" s="639"/>
      <c r="G37" s="639"/>
      <c r="H37" s="639"/>
      <c r="I37" s="639"/>
      <c r="J37" s="639"/>
      <c r="K37" s="639"/>
      <c r="L37" s="639"/>
      <c r="M37" s="639"/>
      <c r="N37" s="639"/>
      <c r="O37" s="639"/>
      <c r="P37" s="639"/>
      <c r="Q37" s="640"/>
      <c r="R37" s="641">
        <v>1621800</v>
      </c>
      <c r="S37" s="644"/>
      <c r="T37" s="644"/>
      <c r="U37" s="644"/>
      <c r="V37" s="644"/>
      <c r="W37" s="644"/>
      <c r="X37" s="644"/>
      <c r="Y37" s="645"/>
      <c r="Z37" s="703">
        <v>3.7</v>
      </c>
      <c r="AA37" s="703"/>
      <c r="AB37" s="703"/>
      <c r="AC37" s="703"/>
      <c r="AD37" s="704" t="s">
        <v>225</v>
      </c>
      <c r="AE37" s="704"/>
      <c r="AF37" s="704"/>
      <c r="AG37" s="704"/>
      <c r="AH37" s="704"/>
      <c r="AI37" s="704"/>
      <c r="AJ37" s="704"/>
      <c r="AK37" s="704"/>
      <c r="AL37" s="646" t="s">
        <v>225</v>
      </c>
      <c r="AM37" s="647"/>
      <c r="AN37" s="647"/>
      <c r="AO37" s="705"/>
      <c r="AQ37" s="678" t="s">
        <v>324</v>
      </c>
      <c r="AR37" s="679"/>
      <c r="AS37" s="679"/>
      <c r="AT37" s="679"/>
      <c r="AU37" s="679"/>
      <c r="AV37" s="679"/>
      <c r="AW37" s="679"/>
      <c r="AX37" s="679"/>
      <c r="AY37" s="680"/>
      <c r="AZ37" s="641">
        <v>1489553</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16536</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2697766</v>
      </c>
      <c r="CS37" s="642"/>
      <c r="CT37" s="642"/>
      <c r="CU37" s="642"/>
      <c r="CV37" s="642"/>
      <c r="CW37" s="642"/>
      <c r="CX37" s="642"/>
      <c r="CY37" s="643"/>
      <c r="CZ37" s="646">
        <v>6.6</v>
      </c>
      <c r="DA37" s="675"/>
      <c r="DB37" s="675"/>
      <c r="DC37" s="676"/>
      <c r="DD37" s="649">
        <v>2685466</v>
      </c>
      <c r="DE37" s="642"/>
      <c r="DF37" s="642"/>
      <c r="DG37" s="642"/>
      <c r="DH37" s="642"/>
      <c r="DI37" s="642"/>
      <c r="DJ37" s="642"/>
      <c r="DK37" s="643"/>
      <c r="DL37" s="649">
        <v>2625346</v>
      </c>
      <c r="DM37" s="642"/>
      <c r="DN37" s="642"/>
      <c r="DO37" s="642"/>
      <c r="DP37" s="642"/>
      <c r="DQ37" s="642"/>
      <c r="DR37" s="642"/>
      <c r="DS37" s="642"/>
      <c r="DT37" s="642"/>
      <c r="DU37" s="642"/>
      <c r="DV37" s="643"/>
      <c r="DW37" s="646">
        <v>10.199999999999999</v>
      </c>
      <c r="DX37" s="675"/>
      <c r="DY37" s="675"/>
      <c r="DZ37" s="675"/>
      <c r="EA37" s="675"/>
      <c r="EB37" s="675"/>
      <c r="EC37" s="677"/>
    </row>
    <row r="38" spans="2:133" ht="11.25" customHeight="1">
      <c r="B38" s="653" t="s">
        <v>327</v>
      </c>
      <c r="C38" s="654"/>
      <c r="D38" s="654"/>
      <c r="E38" s="654"/>
      <c r="F38" s="654"/>
      <c r="G38" s="654"/>
      <c r="H38" s="654"/>
      <c r="I38" s="654"/>
      <c r="J38" s="654"/>
      <c r="K38" s="654"/>
      <c r="L38" s="654"/>
      <c r="M38" s="654"/>
      <c r="N38" s="654"/>
      <c r="O38" s="654"/>
      <c r="P38" s="654"/>
      <c r="Q38" s="655"/>
      <c r="R38" s="656">
        <v>43258645</v>
      </c>
      <c r="S38" s="693"/>
      <c r="T38" s="693"/>
      <c r="U38" s="693"/>
      <c r="V38" s="693"/>
      <c r="W38" s="693"/>
      <c r="X38" s="693"/>
      <c r="Y38" s="698"/>
      <c r="Z38" s="699">
        <v>100</v>
      </c>
      <c r="AA38" s="699"/>
      <c r="AB38" s="699"/>
      <c r="AC38" s="699"/>
      <c r="AD38" s="700">
        <v>24067279</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v>132686</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28637</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5185475</v>
      </c>
      <c r="CS38" s="644"/>
      <c r="CT38" s="644"/>
      <c r="CU38" s="644"/>
      <c r="CV38" s="644"/>
      <c r="CW38" s="644"/>
      <c r="CX38" s="644"/>
      <c r="CY38" s="645"/>
      <c r="CZ38" s="646">
        <v>12.7</v>
      </c>
      <c r="DA38" s="675"/>
      <c r="DB38" s="675"/>
      <c r="DC38" s="676"/>
      <c r="DD38" s="649">
        <v>4581013</v>
      </c>
      <c r="DE38" s="644"/>
      <c r="DF38" s="644"/>
      <c r="DG38" s="644"/>
      <c r="DH38" s="644"/>
      <c r="DI38" s="644"/>
      <c r="DJ38" s="644"/>
      <c r="DK38" s="645"/>
      <c r="DL38" s="649">
        <v>3946421</v>
      </c>
      <c r="DM38" s="644"/>
      <c r="DN38" s="644"/>
      <c r="DO38" s="644"/>
      <c r="DP38" s="644"/>
      <c r="DQ38" s="644"/>
      <c r="DR38" s="644"/>
      <c r="DS38" s="644"/>
      <c r="DT38" s="644"/>
      <c r="DU38" s="644"/>
      <c r="DV38" s="645"/>
      <c r="DW38" s="646">
        <v>15.4</v>
      </c>
      <c r="DX38" s="675"/>
      <c r="DY38" s="675"/>
      <c r="DZ38" s="675"/>
      <c r="EA38" s="675"/>
      <c r="EB38" s="675"/>
      <c r="EC38" s="677"/>
    </row>
    <row r="39" spans="2:133" ht="11.25" customHeight="1">
      <c r="AQ39" s="678" t="s">
        <v>331</v>
      </c>
      <c r="AR39" s="679"/>
      <c r="AS39" s="679"/>
      <c r="AT39" s="679"/>
      <c r="AU39" s="679"/>
      <c r="AV39" s="679"/>
      <c r="AW39" s="679"/>
      <c r="AX39" s="679"/>
      <c r="AY39" s="680"/>
      <c r="AZ39" s="641">
        <v>38685</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92</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393948</v>
      </c>
      <c r="CS39" s="642"/>
      <c r="CT39" s="642"/>
      <c r="CU39" s="642"/>
      <c r="CV39" s="642"/>
      <c r="CW39" s="642"/>
      <c r="CX39" s="642"/>
      <c r="CY39" s="643"/>
      <c r="CZ39" s="646">
        <v>1</v>
      </c>
      <c r="DA39" s="675"/>
      <c r="DB39" s="675"/>
      <c r="DC39" s="676"/>
      <c r="DD39" s="649">
        <v>2499</v>
      </c>
      <c r="DE39" s="642"/>
      <c r="DF39" s="642"/>
      <c r="DG39" s="642"/>
      <c r="DH39" s="642"/>
      <c r="DI39" s="642"/>
      <c r="DJ39" s="642"/>
      <c r="DK39" s="643"/>
      <c r="DL39" s="649" t="s">
        <v>335</v>
      </c>
      <c r="DM39" s="642"/>
      <c r="DN39" s="642"/>
      <c r="DO39" s="642"/>
      <c r="DP39" s="642"/>
      <c r="DQ39" s="642"/>
      <c r="DR39" s="642"/>
      <c r="DS39" s="642"/>
      <c r="DT39" s="642"/>
      <c r="DU39" s="642"/>
      <c r="DV39" s="643"/>
      <c r="DW39" s="646" t="s">
        <v>225</v>
      </c>
      <c r="DX39" s="675"/>
      <c r="DY39" s="675"/>
      <c r="DZ39" s="675"/>
      <c r="EA39" s="675"/>
      <c r="EB39" s="675"/>
      <c r="EC39" s="677"/>
    </row>
    <row r="40" spans="2:133" ht="11.25" customHeight="1">
      <c r="AQ40" s="678" t="s">
        <v>336</v>
      </c>
      <c r="AR40" s="679"/>
      <c r="AS40" s="679"/>
      <c r="AT40" s="679"/>
      <c r="AU40" s="679"/>
      <c r="AV40" s="679"/>
      <c r="AW40" s="679"/>
      <c r="AX40" s="679"/>
      <c r="AY40" s="680"/>
      <c r="AZ40" s="641">
        <v>877589</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109</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114499</v>
      </c>
      <c r="CS40" s="644"/>
      <c r="CT40" s="644"/>
      <c r="CU40" s="644"/>
      <c r="CV40" s="644"/>
      <c r="CW40" s="644"/>
      <c r="CX40" s="644"/>
      <c r="CY40" s="645"/>
      <c r="CZ40" s="646">
        <v>0.3</v>
      </c>
      <c r="DA40" s="675"/>
      <c r="DB40" s="675"/>
      <c r="DC40" s="676"/>
      <c r="DD40" s="649">
        <v>38515</v>
      </c>
      <c r="DE40" s="644"/>
      <c r="DF40" s="644"/>
      <c r="DG40" s="644"/>
      <c r="DH40" s="644"/>
      <c r="DI40" s="644"/>
      <c r="DJ40" s="644"/>
      <c r="DK40" s="645"/>
      <c r="DL40" s="649">
        <v>31800</v>
      </c>
      <c r="DM40" s="644"/>
      <c r="DN40" s="644"/>
      <c r="DO40" s="644"/>
      <c r="DP40" s="644"/>
      <c r="DQ40" s="644"/>
      <c r="DR40" s="644"/>
      <c r="DS40" s="644"/>
      <c r="DT40" s="644"/>
      <c r="DU40" s="644"/>
      <c r="DV40" s="645"/>
      <c r="DW40" s="646">
        <v>0.1</v>
      </c>
      <c r="DX40" s="675"/>
      <c r="DY40" s="675"/>
      <c r="DZ40" s="675"/>
      <c r="EA40" s="675"/>
      <c r="EB40" s="675"/>
      <c r="EC40" s="677"/>
    </row>
    <row r="41" spans="2:133" ht="11.25" customHeight="1">
      <c r="AQ41" s="690" t="s">
        <v>339</v>
      </c>
      <c r="AR41" s="691"/>
      <c r="AS41" s="691"/>
      <c r="AT41" s="691"/>
      <c r="AU41" s="691"/>
      <c r="AV41" s="691"/>
      <c r="AW41" s="691"/>
      <c r="AX41" s="691"/>
      <c r="AY41" s="692"/>
      <c r="AZ41" s="656">
        <v>2668280</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282</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225</v>
      </c>
      <c r="CS41" s="642"/>
      <c r="CT41" s="642"/>
      <c r="CU41" s="642"/>
      <c r="CV41" s="642"/>
      <c r="CW41" s="642"/>
      <c r="CX41" s="642"/>
      <c r="CY41" s="643"/>
      <c r="CZ41" s="646" t="s">
        <v>225</v>
      </c>
      <c r="DA41" s="675"/>
      <c r="DB41" s="675"/>
      <c r="DC41" s="676"/>
      <c r="DD41" s="649" t="s">
        <v>335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3615785</v>
      </c>
      <c r="CS42" s="644"/>
      <c r="CT42" s="644"/>
      <c r="CU42" s="644"/>
      <c r="CV42" s="644"/>
      <c r="CW42" s="644"/>
      <c r="CX42" s="644"/>
      <c r="CY42" s="645"/>
      <c r="CZ42" s="646">
        <v>8.9</v>
      </c>
      <c r="DA42" s="647"/>
      <c r="DB42" s="647"/>
      <c r="DC42" s="648"/>
      <c r="DD42" s="649">
        <v>1510000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156780</v>
      </c>
      <c r="CS43" s="642"/>
      <c r="CT43" s="642"/>
      <c r="CU43" s="642"/>
      <c r="CV43" s="642"/>
      <c r="CW43" s="642"/>
      <c r="CX43" s="642"/>
      <c r="CY43" s="643"/>
      <c r="CZ43" s="646">
        <v>0.4</v>
      </c>
      <c r="DA43" s="675"/>
      <c r="DB43" s="675"/>
      <c r="DC43" s="676"/>
      <c r="DD43" s="649">
        <v>156780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346</v>
      </c>
      <c r="CD44" s="669" t="s">
        <v>297</v>
      </c>
      <c r="CE44" s="670"/>
      <c r="CF44" s="638" t="s">
        <v>347</v>
      </c>
      <c r="CG44" s="639"/>
      <c r="CH44" s="639"/>
      <c r="CI44" s="639"/>
      <c r="CJ44" s="639"/>
      <c r="CK44" s="639"/>
      <c r="CL44" s="639"/>
      <c r="CM44" s="639"/>
      <c r="CN44" s="639"/>
      <c r="CO44" s="639"/>
      <c r="CP44" s="639"/>
      <c r="CQ44" s="640"/>
      <c r="CR44" s="641">
        <v>3584009</v>
      </c>
      <c r="CS44" s="644"/>
      <c r="CT44" s="644"/>
      <c r="CU44" s="644"/>
      <c r="CV44" s="644"/>
      <c r="CW44" s="644"/>
      <c r="CX44" s="644"/>
      <c r="CY44" s="645"/>
      <c r="CZ44" s="646">
        <v>8.8000000000000007</v>
      </c>
      <c r="DA44" s="647"/>
      <c r="DB44" s="647"/>
      <c r="DC44" s="648"/>
      <c r="DD44" s="649">
        <v>1509924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348</v>
      </c>
      <c r="CG45" s="639"/>
      <c r="CH45" s="639"/>
      <c r="CI45" s="639"/>
      <c r="CJ45" s="639"/>
      <c r="CK45" s="639"/>
      <c r="CL45" s="639"/>
      <c r="CM45" s="639"/>
      <c r="CN45" s="639"/>
      <c r="CO45" s="639"/>
      <c r="CP45" s="639"/>
      <c r="CQ45" s="640"/>
      <c r="CR45" s="641">
        <v>865635</v>
      </c>
      <c r="CS45" s="642"/>
      <c r="CT45" s="642"/>
      <c r="CU45" s="642"/>
      <c r="CV45" s="642"/>
      <c r="CW45" s="642"/>
      <c r="CX45" s="642"/>
      <c r="CY45" s="643"/>
      <c r="CZ45" s="646">
        <v>2.1</v>
      </c>
      <c r="DA45" s="675"/>
      <c r="DB45" s="675"/>
      <c r="DC45" s="676"/>
      <c r="DD45" s="649">
        <v>146941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349</v>
      </c>
      <c r="CG46" s="639"/>
      <c r="CH46" s="639"/>
      <c r="CI46" s="639"/>
      <c r="CJ46" s="639"/>
      <c r="CK46" s="639"/>
      <c r="CL46" s="639"/>
      <c r="CM46" s="639"/>
      <c r="CN46" s="639"/>
      <c r="CO46" s="639"/>
      <c r="CP46" s="639"/>
      <c r="CQ46" s="640"/>
      <c r="CR46" s="641">
        <v>2666105</v>
      </c>
      <c r="CS46" s="644"/>
      <c r="CT46" s="644"/>
      <c r="CU46" s="644"/>
      <c r="CV46" s="644"/>
      <c r="CW46" s="644"/>
      <c r="CX46" s="644"/>
      <c r="CY46" s="645"/>
      <c r="CZ46" s="646">
        <v>6.5</v>
      </c>
      <c r="DA46" s="647"/>
      <c r="DB46" s="647"/>
      <c r="DC46" s="648"/>
      <c r="DD46" s="649">
        <v>1354041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350</v>
      </c>
      <c r="CG47" s="639"/>
      <c r="CH47" s="639"/>
      <c r="CI47" s="639"/>
      <c r="CJ47" s="639"/>
      <c r="CK47" s="639"/>
      <c r="CL47" s="639"/>
      <c r="CM47" s="639"/>
      <c r="CN47" s="639"/>
      <c r="CO47" s="639"/>
      <c r="CP47" s="639"/>
      <c r="CQ47" s="640"/>
      <c r="CR47" s="641">
        <v>31776</v>
      </c>
      <c r="CS47" s="642"/>
      <c r="CT47" s="642"/>
      <c r="CU47" s="642"/>
      <c r="CV47" s="642"/>
      <c r="CW47" s="642"/>
      <c r="CX47" s="642"/>
      <c r="CY47" s="643"/>
      <c r="CZ47" s="646">
        <v>0.1</v>
      </c>
      <c r="DA47" s="675"/>
      <c r="DB47" s="675"/>
      <c r="DC47" s="676"/>
      <c r="DD47" s="649">
        <v>76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351</v>
      </c>
      <c r="CG48" s="639"/>
      <c r="CH48" s="639"/>
      <c r="CI48" s="639"/>
      <c r="CJ48" s="639"/>
      <c r="CK48" s="639"/>
      <c r="CL48" s="639"/>
      <c r="CM48" s="639"/>
      <c r="CN48" s="639"/>
      <c r="CO48" s="639"/>
      <c r="CP48" s="639"/>
      <c r="CQ48" s="640"/>
      <c r="CR48" s="641" t="s">
        <v>335</v>
      </c>
      <c r="CS48" s="644"/>
      <c r="CT48" s="644"/>
      <c r="CU48" s="644"/>
      <c r="CV48" s="644"/>
      <c r="CW48" s="644"/>
      <c r="CX48" s="644"/>
      <c r="CY48" s="645"/>
      <c r="CZ48" s="646" t="s">
        <v>335</v>
      </c>
      <c r="DA48" s="647"/>
      <c r="DB48" s="647"/>
      <c r="DC48" s="648"/>
      <c r="DD48" s="649" t="s">
        <v>335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352</v>
      </c>
      <c r="CE49" s="654"/>
      <c r="CF49" s="654"/>
      <c r="CG49" s="654"/>
      <c r="CH49" s="654"/>
      <c r="CI49" s="654"/>
      <c r="CJ49" s="654"/>
      <c r="CK49" s="654"/>
      <c r="CL49" s="654"/>
      <c r="CM49" s="654"/>
      <c r="CN49" s="654"/>
      <c r="CO49" s="654"/>
      <c r="CP49" s="654"/>
      <c r="CQ49" s="655"/>
      <c r="CR49" s="656">
        <v>40721451</v>
      </c>
      <c r="CS49" s="657"/>
      <c r="CT49" s="657"/>
      <c r="CU49" s="657"/>
      <c r="CV49" s="657"/>
      <c r="CW49" s="657"/>
      <c r="CX49" s="657"/>
      <c r="CY49" s="658"/>
      <c r="CZ49" s="659">
        <v>100</v>
      </c>
      <c r="DA49" s="660"/>
      <c r="DB49" s="660"/>
      <c r="DC49" s="661"/>
      <c r="DD49" s="662">
        <v>27402822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nuEteSzKtDQIGpG7FMlG0xxpfMyZyRqAM/y0R+jHVsfFZKRHa4kIrVY1WqYAMDGbESIxU9QDMHY6HaCUmJj1hg==" saltValue="XNtU1jMR63OnazjdodKkA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375</v>
      </c>
      <c r="C7" s="1120"/>
      <c r="D7" s="1120"/>
      <c r="E7" s="1120"/>
      <c r="F7" s="1120"/>
      <c r="G7" s="1120"/>
      <c r="H7" s="1120"/>
      <c r="I7" s="1120"/>
      <c r="J7" s="1120"/>
      <c r="K7" s="1120"/>
      <c r="L7" s="1120"/>
      <c r="M7" s="1120"/>
      <c r="N7" s="1120"/>
      <c r="O7" s="1120"/>
      <c r="P7" s="1121"/>
      <c r="Q7" s="1173">
        <v>43461</v>
      </c>
      <c r="R7" s="1174"/>
      <c r="S7" s="1174"/>
      <c r="T7" s="1174"/>
      <c r="U7" s="1174"/>
      <c r="V7" s="1174">
        <v>40924</v>
      </c>
      <c r="W7" s="1174"/>
      <c r="X7" s="1174"/>
      <c r="Y7" s="1174"/>
      <c r="Z7" s="1174"/>
      <c r="AA7" s="1174">
        <v>2537</v>
      </c>
      <c r="AB7" s="1174"/>
      <c r="AC7" s="1174"/>
      <c r="AD7" s="1174"/>
      <c r="AE7" s="1175"/>
      <c r="AF7" s="1176">
        <v>2191</v>
      </c>
      <c r="AG7" s="1177"/>
      <c r="AH7" s="1177"/>
      <c r="AI7" s="1177"/>
      <c r="AJ7" s="1178"/>
      <c r="AK7" s="1160">
        <v>879</v>
      </c>
      <c r="AL7" s="1161"/>
      <c r="AM7" s="1161"/>
      <c r="AN7" s="1161"/>
      <c r="AO7" s="1161"/>
      <c r="AP7" s="1161">
        <v>39692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565</v>
      </c>
      <c r="BT7" s="1165"/>
      <c r="BU7" s="1165"/>
      <c r="BV7" s="1165"/>
      <c r="BW7" s="1165"/>
      <c r="BX7" s="1165"/>
      <c r="BY7" s="1165"/>
      <c r="BZ7" s="1165"/>
      <c r="CA7" s="1165"/>
      <c r="CB7" s="1165"/>
      <c r="CC7" s="1165"/>
      <c r="CD7" s="1165"/>
      <c r="CE7" s="1165"/>
      <c r="CF7" s="1165"/>
      <c r="CG7" s="1166"/>
      <c r="CH7" s="1157">
        <v>1</v>
      </c>
      <c r="CI7" s="1158"/>
      <c r="CJ7" s="1158"/>
      <c r="CK7" s="1158"/>
      <c r="CL7" s="1159"/>
      <c r="CM7" s="1157">
        <v>95</v>
      </c>
      <c r="CN7" s="1158"/>
      <c r="CO7" s="1158"/>
      <c r="CP7" s="1158"/>
      <c r="CQ7" s="1159"/>
      <c r="CR7" s="1157">
        <v>49</v>
      </c>
      <c r="CS7" s="1158"/>
      <c r="CT7" s="1158"/>
      <c r="CU7" s="1158"/>
      <c r="CV7" s="1159"/>
      <c r="CW7" s="1157" t="s">
        <v>580</v>
      </c>
      <c r="CX7" s="1158"/>
      <c r="CY7" s="1158"/>
      <c r="CZ7" s="1158"/>
      <c r="DA7" s="1159"/>
      <c r="DB7" s="1157" t="s">
        <v>580</v>
      </c>
      <c r="DC7" s="1158"/>
      <c r="DD7" s="1158"/>
      <c r="DE7" s="1158"/>
      <c r="DF7" s="1159"/>
      <c r="DG7" s="1157" t="s">
        <v>580</v>
      </c>
      <c r="DH7" s="1158"/>
      <c r="DI7" s="1158"/>
      <c r="DJ7" s="1158"/>
      <c r="DK7" s="1159"/>
      <c r="DL7" s="1157" t="s">
        <v>580</v>
      </c>
      <c r="DM7" s="1158"/>
      <c r="DN7" s="1158"/>
      <c r="DO7" s="1158"/>
      <c r="DP7" s="1159"/>
      <c r="DQ7" s="1157" t="s">
        <v>580</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377</v>
      </c>
      <c r="B23" s="1013" t="s">
        <v>378</v>
      </c>
      <c r="C23" s="1014"/>
      <c r="D23" s="1014"/>
      <c r="E23" s="1014"/>
      <c r="F23" s="1014"/>
      <c r="G23" s="1014"/>
      <c r="H23" s="1014"/>
      <c r="I23" s="1014"/>
      <c r="J23" s="1014"/>
      <c r="K23" s="1014"/>
      <c r="L23" s="1014"/>
      <c r="M23" s="1014"/>
      <c r="N23" s="1014"/>
      <c r="O23" s="1014"/>
      <c r="P23" s="1015"/>
      <c r="Q23" s="1137">
        <v>43461</v>
      </c>
      <c r="R23" s="1138"/>
      <c r="S23" s="1138"/>
      <c r="T23" s="1138"/>
      <c r="U23" s="1138"/>
      <c r="V23" s="1138">
        <v>40924</v>
      </c>
      <c r="W23" s="1138"/>
      <c r="X23" s="1138"/>
      <c r="Y23" s="1138"/>
      <c r="Z23" s="1138"/>
      <c r="AA23" s="1138">
        <v>2537</v>
      </c>
      <c r="AB23" s="1138"/>
      <c r="AC23" s="1138"/>
      <c r="AD23" s="1138"/>
      <c r="AE23" s="1139"/>
      <c r="AF23" s="1140">
        <v>2191</v>
      </c>
      <c r="AG23" s="1138"/>
      <c r="AH23" s="1138"/>
      <c r="AI23" s="1138"/>
      <c r="AJ23" s="1141"/>
      <c r="AK23" s="1142"/>
      <c r="AL23" s="1143"/>
      <c r="AM23" s="1143"/>
      <c r="AN23" s="1143"/>
      <c r="AO23" s="1143"/>
      <c r="AP23" s="1138">
        <v>39692</v>
      </c>
      <c r="AQ23" s="1138"/>
      <c r="AR23" s="1138"/>
      <c r="AS23" s="1138"/>
      <c r="AT23" s="1138"/>
      <c r="AU23" s="1144"/>
      <c r="AV23" s="1144"/>
      <c r="AW23" s="1144"/>
      <c r="AX23" s="1144"/>
      <c r="AY23" s="1145"/>
      <c r="AZ23" s="1134" t="s">
        <v>225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379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358</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8" t="s">
        <v>384</v>
      </c>
      <c r="AG26" s="1077"/>
      <c r="AH26" s="1077"/>
      <c r="AI26" s="1077"/>
      <c r="AJ26" s="1129"/>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389</v>
      </c>
      <c r="C28" s="1120"/>
      <c r="D28" s="1120"/>
      <c r="E28" s="1120"/>
      <c r="F28" s="1120"/>
      <c r="G28" s="1120"/>
      <c r="H28" s="1120"/>
      <c r="I28" s="1120"/>
      <c r="J28" s="1120"/>
      <c r="K28" s="1120"/>
      <c r="L28" s="1120"/>
      <c r="M28" s="1120"/>
      <c r="N28" s="1120"/>
      <c r="O28" s="1120"/>
      <c r="P28" s="1121"/>
      <c r="Q28" s="1122">
        <v>14313</v>
      </c>
      <c r="R28" s="1123"/>
      <c r="S28" s="1123"/>
      <c r="T28" s="1123"/>
      <c r="U28" s="1123"/>
      <c r="V28" s="1123">
        <v>13829</v>
      </c>
      <c r="W28" s="1123"/>
      <c r="X28" s="1123"/>
      <c r="Y28" s="1123"/>
      <c r="Z28" s="1123"/>
      <c r="AA28" s="1123">
        <v>484</v>
      </c>
      <c r="AB28" s="1123"/>
      <c r="AC28" s="1123"/>
      <c r="AD28" s="1123"/>
      <c r="AE28" s="1124"/>
      <c r="AF28" s="1125">
        <v>484</v>
      </c>
      <c r="AG28" s="1123"/>
      <c r="AH28" s="1123"/>
      <c r="AI28" s="1123"/>
      <c r="AJ28" s="1126"/>
      <c r="AK28" s="1127">
        <v>878</v>
      </c>
      <c r="AL28" s="1115"/>
      <c r="AM28" s="1115"/>
      <c r="AN28" s="1115"/>
      <c r="AO28" s="1115"/>
      <c r="AP28" s="1115" t="s">
        <v>503</v>
      </c>
      <c r="AQ28" s="1115"/>
      <c r="AR28" s="1115"/>
      <c r="AS28" s="1115"/>
      <c r="AT28" s="1115"/>
      <c r="AU28" s="1115" t="s">
        <v>503</v>
      </c>
      <c r="AV28" s="1115"/>
      <c r="AW28" s="1115"/>
      <c r="AX28" s="1115"/>
      <c r="AY28" s="1115"/>
      <c r="AZ28" s="1116" t="s">
        <v>503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390</v>
      </c>
      <c r="C29" s="1107"/>
      <c r="D29" s="1107"/>
      <c r="E29" s="1107"/>
      <c r="F29" s="1107"/>
      <c r="G29" s="1107"/>
      <c r="H29" s="1107"/>
      <c r="I29" s="1107"/>
      <c r="J29" s="1107"/>
      <c r="K29" s="1107"/>
      <c r="L29" s="1107"/>
      <c r="M29" s="1107"/>
      <c r="N29" s="1107"/>
      <c r="O29" s="1107"/>
      <c r="P29" s="1108"/>
      <c r="Q29" s="1112">
        <v>8918</v>
      </c>
      <c r="R29" s="1113"/>
      <c r="S29" s="1113"/>
      <c r="T29" s="1113"/>
      <c r="U29" s="1113"/>
      <c r="V29" s="1113">
        <v>8378</v>
      </c>
      <c r="W29" s="1113"/>
      <c r="X29" s="1113"/>
      <c r="Y29" s="1113"/>
      <c r="Z29" s="1113"/>
      <c r="AA29" s="1113">
        <v>540</v>
      </c>
      <c r="AB29" s="1113"/>
      <c r="AC29" s="1113"/>
      <c r="AD29" s="1113"/>
      <c r="AE29" s="1114"/>
      <c r="AF29" s="1088">
        <v>540</v>
      </c>
      <c r="AG29" s="1089"/>
      <c r="AH29" s="1089"/>
      <c r="AI29" s="1089"/>
      <c r="AJ29" s="1090"/>
      <c r="AK29" s="1049">
        <v>1357</v>
      </c>
      <c r="AL29" s="1040"/>
      <c r="AM29" s="1040"/>
      <c r="AN29" s="1040"/>
      <c r="AO29" s="1040"/>
      <c r="AP29" s="1040" t="s">
        <v>503</v>
      </c>
      <c r="AQ29" s="1040"/>
      <c r="AR29" s="1040"/>
      <c r="AS29" s="1040"/>
      <c r="AT29" s="1040"/>
      <c r="AU29" s="1040" t="s">
        <v>503</v>
      </c>
      <c r="AV29" s="1040"/>
      <c r="AW29" s="1040"/>
      <c r="AX29" s="1040"/>
      <c r="AY29" s="1040"/>
      <c r="AZ29" s="1111" t="s">
        <v>503</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391</v>
      </c>
      <c r="C30" s="1107"/>
      <c r="D30" s="1107"/>
      <c r="E30" s="1107"/>
      <c r="F30" s="1107"/>
      <c r="G30" s="1107"/>
      <c r="H30" s="1107"/>
      <c r="I30" s="1107"/>
      <c r="J30" s="1107"/>
      <c r="K30" s="1107"/>
      <c r="L30" s="1107"/>
      <c r="M30" s="1107"/>
      <c r="N30" s="1107"/>
      <c r="O30" s="1107"/>
      <c r="P30" s="1108"/>
      <c r="Q30" s="1112">
        <v>2087</v>
      </c>
      <c r="R30" s="1113"/>
      <c r="S30" s="1113"/>
      <c r="T30" s="1113"/>
      <c r="U30" s="1113"/>
      <c r="V30" s="1113">
        <v>2077</v>
      </c>
      <c r="W30" s="1113"/>
      <c r="X30" s="1113"/>
      <c r="Y30" s="1113"/>
      <c r="Z30" s="1113"/>
      <c r="AA30" s="1113">
        <v>10</v>
      </c>
      <c r="AB30" s="1113"/>
      <c r="AC30" s="1113"/>
      <c r="AD30" s="1113"/>
      <c r="AE30" s="1114"/>
      <c r="AF30" s="1088">
        <v>10</v>
      </c>
      <c r="AG30" s="1089"/>
      <c r="AH30" s="1089"/>
      <c r="AI30" s="1089"/>
      <c r="AJ30" s="1090"/>
      <c r="AK30" s="1049">
        <v>1314</v>
      </c>
      <c r="AL30" s="1040"/>
      <c r="AM30" s="1040"/>
      <c r="AN30" s="1040"/>
      <c r="AO30" s="1040"/>
      <c r="AP30" s="1040" t="s">
        <v>503</v>
      </c>
      <c r="AQ30" s="1040"/>
      <c r="AR30" s="1040"/>
      <c r="AS30" s="1040"/>
      <c r="AT30" s="1040"/>
      <c r="AU30" s="1040" t="s">
        <v>503</v>
      </c>
      <c r="AV30" s="1040"/>
      <c r="AW30" s="1040"/>
      <c r="AX30" s="1040"/>
      <c r="AY30" s="1040"/>
      <c r="AZ30" s="1111" t="s">
        <v>503</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392</v>
      </c>
      <c r="C31" s="1107"/>
      <c r="D31" s="1107"/>
      <c r="E31" s="1107"/>
      <c r="F31" s="1107"/>
      <c r="G31" s="1107"/>
      <c r="H31" s="1107"/>
      <c r="I31" s="1107"/>
      <c r="J31" s="1107"/>
      <c r="K31" s="1107"/>
      <c r="L31" s="1107"/>
      <c r="M31" s="1107"/>
      <c r="N31" s="1107"/>
      <c r="O31" s="1107"/>
      <c r="P31" s="1108"/>
      <c r="Q31" s="1112">
        <v>42</v>
      </c>
      <c r="R31" s="1113"/>
      <c r="S31" s="1113"/>
      <c r="T31" s="1113"/>
      <c r="U31" s="1113"/>
      <c r="V31" s="1113">
        <v>40</v>
      </c>
      <c r="W31" s="1113"/>
      <c r="X31" s="1113"/>
      <c r="Y31" s="1113"/>
      <c r="Z31" s="1113"/>
      <c r="AA31" s="1113">
        <v>2</v>
      </c>
      <c r="AB31" s="1113"/>
      <c r="AC31" s="1113"/>
      <c r="AD31" s="1113"/>
      <c r="AE31" s="1114"/>
      <c r="AF31" s="1088">
        <v>2</v>
      </c>
      <c r="AG31" s="1089"/>
      <c r="AH31" s="1089"/>
      <c r="AI31" s="1089"/>
      <c r="AJ31" s="1090"/>
      <c r="AK31" s="1049">
        <v>9</v>
      </c>
      <c r="AL31" s="1040"/>
      <c r="AM31" s="1040"/>
      <c r="AN31" s="1040"/>
      <c r="AO31" s="1040"/>
      <c r="AP31" s="1040" t="s">
        <v>503</v>
      </c>
      <c r="AQ31" s="1040"/>
      <c r="AR31" s="1040"/>
      <c r="AS31" s="1040"/>
      <c r="AT31" s="1040"/>
      <c r="AU31" s="1040" t="s">
        <v>503</v>
      </c>
      <c r="AV31" s="1040"/>
      <c r="AW31" s="1040"/>
      <c r="AX31" s="1040"/>
      <c r="AY31" s="1040"/>
      <c r="AZ31" s="1111" t="s">
        <v>503</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393</v>
      </c>
      <c r="C32" s="1107"/>
      <c r="D32" s="1107"/>
      <c r="E32" s="1107"/>
      <c r="F32" s="1107"/>
      <c r="G32" s="1107"/>
      <c r="H32" s="1107"/>
      <c r="I32" s="1107"/>
      <c r="J32" s="1107"/>
      <c r="K32" s="1107"/>
      <c r="L32" s="1107"/>
      <c r="M32" s="1107"/>
      <c r="N32" s="1107"/>
      <c r="O32" s="1107"/>
      <c r="P32" s="1108"/>
      <c r="Q32" s="1112">
        <v>67</v>
      </c>
      <c r="R32" s="1113"/>
      <c r="S32" s="1113"/>
      <c r="T32" s="1113"/>
      <c r="U32" s="1113"/>
      <c r="V32" s="1113">
        <v>67</v>
      </c>
      <c r="W32" s="1113"/>
      <c r="X32" s="1113"/>
      <c r="Y32" s="1113"/>
      <c r="Z32" s="1113"/>
      <c r="AA32" s="1113" t="s">
        <v>584</v>
      </c>
      <c r="AB32" s="1113"/>
      <c r="AC32" s="1113"/>
      <c r="AD32" s="1113"/>
      <c r="AE32" s="1114"/>
      <c r="AF32" s="1088">
        <f>AA320</f>
        <v>0</v>
      </c>
      <c r="AG32" s="1089"/>
      <c r="AH32" s="1089"/>
      <c r="AI32" s="1089"/>
      <c r="AJ32" s="1090"/>
      <c r="AK32" s="1049">
        <v>39</v>
      </c>
      <c r="AL32" s="1040"/>
      <c r="AM32" s="1040"/>
      <c r="AN32" s="1040"/>
      <c r="AO32" s="1040"/>
      <c r="AP32" s="1040" t="s">
        <v>503</v>
      </c>
      <c r="AQ32" s="1040"/>
      <c r="AR32" s="1040"/>
      <c r="AS32" s="1040"/>
      <c r="AT32" s="1040"/>
      <c r="AU32" s="1040" t="s">
        <v>503</v>
      </c>
      <c r="AV32" s="1040"/>
      <c r="AW32" s="1040"/>
      <c r="AX32" s="1040"/>
      <c r="AY32" s="1040"/>
      <c r="AZ32" s="1111" t="s">
        <v>503</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395</v>
      </c>
      <c r="C33" s="1107"/>
      <c r="D33" s="1107"/>
      <c r="E33" s="1107"/>
      <c r="F33" s="1107"/>
      <c r="G33" s="1107"/>
      <c r="H33" s="1107"/>
      <c r="I33" s="1107"/>
      <c r="J33" s="1107"/>
      <c r="K33" s="1107"/>
      <c r="L33" s="1107"/>
      <c r="M33" s="1107"/>
      <c r="N33" s="1107"/>
      <c r="O33" s="1107"/>
      <c r="P33" s="1108"/>
      <c r="Q33" s="1112">
        <v>2152</v>
      </c>
      <c r="R33" s="1113"/>
      <c r="S33" s="1113"/>
      <c r="T33" s="1113"/>
      <c r="U33" s="1113"/>
      <c r="V33" s="1113">
        <v>1849</v>
      </c>
      <c r="W33" s="1113"/>
      <c r="X33" s="1113"/>
      <c r="Y33" s="1113"/>
      <c r="Z33" s="1113"/>
      <c r="AA33" s="1113">
        <v>303</v>
      </c>
      <c r="AB33" s="1113"/>
      <c r="AC33" s="1113"/>
      <c r="AD33" s="1113"/>
      <c r="AE33" s="1114"/>
      <c r="AF33" s="1088">
        <v>957</v>
      </c>
      <c r="AG33" s="1089"/>
      <c r="AH33" s="1089"/>
      <c r="AI33" s="1089"/>
      <c r="AJ33" s="1090"/>
      <c r="AK33" s="1049">
        <v>21</v>
      </c>
      <c r="AL33" s="1040"/>
      <c r="AM33" s="1040"/>
      <c r="AN33" s="1040"/>
      <c r="AO33" s="1040"/>
      <c r="AP33" s="1040">
        <v>7707</v>
      </c>
      <c r="AQ33" s="1040"/>
      <c r="AR33" s="1040"/>
      <c r="AS33" s="1040"/>
      <c r="AT33" s="1040"/>
      <c r="AU33" s="1040">
        <v>100</v>
      </c>
      <c r="AV33" s="1040"/>
      <c r="AW33" s="1040"/>
      <c r="AX33" s="1040"/>
      <c r="AY33" s="1040"/>
      <c r="AZ33" s="1111" t="s">
        <v>503</v>
      </c>
      <c r="BA33" s="1111"/>
      <c r="BB33" s="1111"/>
      <c r="BC33" s="1111"/>
      <c r="BD33" s="1111"/>
      <c r="BE33" s="1101" t="s">
        <v>396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397</v>
      </c>
      <c r="C34" s="1107"/>
      <c r="D34" s="1107"/>
      <c r="E34" s="1107"/>
      <c r="F34" s="1107"/>
      <c r="G34" s="1107"/>
      <c r="H34" s="1107"/>
      <c r="I34" s="1107"/>
      <c r="J34" s="1107"/>
      <c r="K34" s="1107"/>
      <c r="L34" s="1107"/>
      <c r="M34" s="1107"/>
      <c r="N34" s="1107"/>
      <c r="O34" s="1107"/>
      <c r="P34" s="1108"/>
      <c r="Q34" s="1112">
        <v>1966</v>
      </c>
      <c r="R34" s="1113"/>
      <c r="S34" s="1113"/>
      <c r="T34" s="1113"/>
      <c r="U34" s="1113"/>
      <c r="V34" s="1113">
        <v>1892</v>
      </c>
      <c r="W34" s="1113"/>
      <c r="X34" s="1113"/>
      <c r="Y34" s="1113"/>
      <c r="Z34" s="1113"/>
      <c r="AA34" s="1113">
        <v>74</v>
      </c>
      <c r="AB34" s="1113"/>
      <c r="AC34" s="1113"/>
      <c r="AD34" s="1113"/>
      <c r="AE34" s="1114"/>
      <c r="AF34" s="1088">
        <v>920</v>
      </c>
      <c r="AG34" s="1089"/>
      <c r="AH34" s="1089"/>
      <c r="AI34" s="1089"/>
      <c r="AJ34" s="1090"/>
      <c r="AK34" s="1049">
        <v>2964</v>
      </c>
      <c r="AL34" s="1040"/>
      <c r="AM34" s="1040"/>
      <c r="AN34" s="1040"/>
      <c r="AO34" s="1040"/>
      <c r="AP34" s="1040">
        <v>3482</v>
      </c>
      <c r="AQ34" s="1040"/>
      <c r="AR34" s="1040"/>
      <c r="AS34" s="1040"/>
      <c r="AT34" s="1040"/>
      <c r="AU34" s="1040">
        <v>2848</v>
      </c>
      <c r="AV34" s="1040"/>
      <c r="AW34" s="1040"/>
      <c r="AX34" s="1040"/>
      <c r="AY34" s="1040"/>
      <c r="AZ34" s="1111" t="s">
        <v>503</v>
      </c>
      <c r="BA34" s="1111"/>
      <c r="BB34" s="1111"/>
      <c r="BC34" s="1111"/>
      <c r="BD34" s="1111"/>
      <c r="BE34" s="1101" t="s">
        <v>398</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399</v>
      </c>
      <c r="C35" s="1107"/>
      <c r="D35" s="1107"/>
      <c r="E35" s="1107"/>
      <c r="F35" s="1107"/>
      <c r="G35" s="1107"/>
      <c r="H35" s="1107"/>
      <c r="I35" s="1107"/>
      <c r="J35" s="1107"/>
      <c r="K35" s="1107"/>
      <c r="L35" s="1107"/>
      <c r="M35" s="1107"/>
      <c r="N35" s="1107"/>
      <c r="O35" s="1107"/>
      <c r="P35" s="1108"/>
      <c r="Q35" s="1112">
        <v>2453</v>
      </c>
      <c r="R35" s="1113"/>
      <c r="S35" s="1113"/>
      <c r="T35" s="1113"/>
      <c r="U35" s="1113"/>
      <c r="V35" s="1113">
        <v>2328</v>
      </c>
      <c r="W35" s="1113"/>
      <c r="X35" s="1113"/>
      <c r="Y35" s="1113"/>
      <c r="Z35" s="1113"/>
      <c r="AA35" s="1113">
        <v>125</v>
      </c>
      <c r="AB35" s="1113"/>
      <c r="AC35" s="1113"/>
      <c r="AD35" s="1113"/>
      <c r="AE35" s="1114"/>
      <c r="AF35" s="1088">
        <v>124</v>
      </c>
      <c r="AG35" s="1089"/>
      <c r="AH35" s="1089"/>
      <c r="AI35" s="1089"/>
      <c r="AJ35" s="1090"/>
      <c r="AK35" s="1049">
        <v>1132</v>
      </c>
      <c r="AL35" s="1040"/>
      <c r="AM35" s="1040"/>
      <c r="AN35" s="1040"/>
      <c r="AO35" s="1040"/>
      <c r="AP35" s="1040">
        <v>11090</v>
      </c>
      <c r="AQ35" s="1040"/>
      <c r="AR35" s="1040"/>
      <c r="AS35" s="1040"/>
      <c r="AT35" s="1040"/>
      <c r="AU35" s="1040">
        <v>10768</v>
      </c>
      <c r="AV35" s="1040"/>
      <c r="AW35" s="1040"/>
      <c r="AX35" s="1040"/>
      <c r="AY35" s="1040"/>
      <c r="AZ35" s="1111" t="s">
        <v>503</v>
      </c>
      <c r="BA35" s="1111"/>
      <c r="BB35" s="1111"/>
      <c r="BC35" s="1111"/>
      <c r="BD35" s="1111"/>
      <c r="BE35" s="1101" t="s">
        <v>400</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401</v>
      </c>
      <c r="C36" s="1107"/>
      <c r="D36" s="1107"/>
      <c r="E36" s="1107"/>
      <c r="F36" s="1107"/>
      <c r="G36" s="1107"/>
      <c r="H36" s="1107"/>
      <c r="I36" s="1107"/>
      <c r="J36" s="1107"/>
      <c r="K36" s="1107"/>
      <c r="L36" s="1107"/>
      <c r="M36" s="1107"/>
      <c r="N36" s="1107"/>
      <c r="O36" s="1107"/>
      <c r="P36" s="1108"/>
      <c r="Q36" s="1112">
        <v>1085</v>
      </c>
      <c r="R36" s="1113"/>
      <c r="S36" s="1113"/>
      <c r="T36" s="1113"/>
      <c r="U36" s="1113"/>
      <c r="V36" s="1113">
        <v>1065</v>
      </c>
      <c r="W36" s="1113"/>
      <c r="X36" s="1113"/>
      <c r="Y36" s="1113"/>
      <c r="Z36" s="1113"/>
      <c r="AA36" s="1113">
        <v>20</v>
      </c>
      <c r="AB36" s="1113"/>
      <c r="AC36" s="1113"/>
      <c r="AD36" s="1113"/>
      <c r="AE36" s="1114"/>
      <c r="AF36" s="1088">
        <v>20</v>
      </c>
      <c r="AG36" s="1089"/>
      <c r="AH36" s="1089"/>
      <c r="AI36" s="1089"/>
      <c r="AJ36" s="1090"/>
      <c r="AK36" s="1049">
        <v>373</v>
      </c>
      <c r="AL36" s="1040"/>
      <c r="AM36" s="1040"/>
      <c r="AN36" s="1040"/>
      <c r="AO36" s="1040"/>
      <c r="AP36" s="1040">
        <v>3360</v>
      </c>
      <c r="AQ36" s="1040"/>
      <c r="AR36" s="1040"/>
      <c r="AS36" s="1040"/>
      <c r="AT36" s="1040"/>
      <c r="AU36" s="1040">
        <v>3360</v>
      </c>
      <c r="AV36" s="1040"/>
      <c r="AW36" s="1040"/>
      <c r="AX36" s="1040"/>
      <c r="AY36" s="1040"/>
      <c r="AZ36" s="1111" t="s">
        <v>503</v>
      </c>
      <c r="BA36" s="1111"/>
      <c r="BB36" s="1111"/>
      <c r="BC36" s="1111"/>
      <c r="BD36" s="1111"/>
      <c r="BE36" s="1101" t="s">
        <v>400</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t="s">
        <v>402</v>
      </c>
      <c r="C37" s="1107"/>
      <c r="D37" s="1107"/>
      <c r="E37" s="1107"/>
      <c r="F37" s="1107"/>
      <c r="G37" s="1107"/>
      <c r="H37" s="1107"/>
      <c r="I37" s="1107"/>
      <c r="J37" s="1107"/>
      <c r="K37" s="1107"/>
      <c r="L37" s="1107"/>
      <c r="M37" s="1107"/>
      <c r="N37" s="1107"/>
      <c r="O37" s="1107"/>
      <c r="P37" s="1108"/>
      <c r="Q37" s="1112">
        <v>305</v>
      </c>
      <c r="R37" s="1113"/>
      <c r="S37" s="1113"/>
      <c r="T37" s="1113"/>
      <c r="U37" s="1113"/>
      <c r="V37" s="1113">
        <v>251</v>
      </c>
      <c r="W37" s="1113"/>
      <c r="X37" s="1113"/>
      <c r="Y37" s="1113"/>
      <c r="Z37" s="1113"/>
      <c r="AA37" s="1113">
        <v>54</v>
      </c>
      <c r="AB37" s="1113"/>
      <c r="AC37" s="1113"/>
      <c r="AD37" s="1113"/>
      <c r="AE37" s="1114"/>
      <c r="AF37" s="1088">
        <v>162</v>
      </c>
      <c r="AG37" s="1089"/>
      <c r="AH37" s="1089"/>
      <c r="AI37" s="1089"/>
      <c r="AJ37" s="1090"/>
      <c r="AK37" s="1049">
        <v>255</v>
      </c>
      <c r="AL37" s="1040"/>
      <c r="AM37" s="1040"/>
      <c r="AN37" s="1040"/>
      <c r="AO37" s="1040"/>
      <c r="AP37" s="1040" t="s">
        <v>583</v>
      </c>
      <c r="AQ37" s="1040"/>
      <c r="AR37" s="1040"/>
      <c r="AS37" s="1040"/>
      <c r="AT37" s="1040"/>
      <c r="AU37" s="1040">
        <v>158</v>
      </c>
      <c r="AV37" s="1040"/>
      <c r="AW37" s="1040"/>
      <c r="AX37" s="1040"/>
      <c r="AY37" s="1040"/>
      <c r="AZ37" s="1111" t="s">
        <v>503</v>
      </c>
      <c r="BA37" s="1111"/>
      <c r="BB37" s="1111"/>
      <c r="BC37" s="1111"/>
      <c r="BD37" s="1111"/>
      <c r="BE37" s="1101" t="s">
        <v>403</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377</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3218</v>
      </c>
      <c r="AG63" s="1028"/>
      <c r="AH63" s="1028"/>
      <c r="AI63" s="1028"/>
      <c r="AJ63" s="1099"/>
      <c r="AK63" s="1100"/>
      <c r="AL63" s="1032"/>
      <c r="AM63" s="1032"/>
      <c r="AN63" s="1032"/>
      <c r="AO63" s="1032"/>
      <c r="AP63" s="1028">
        <v>25639</v>
      </c>
      <c r="AQ63" s="1028"/>
      <c r="AR63" s="1028"/>
      <c r="AS63" s="1028"/>
      <c r="AT63" s="1028"/>
      <c r="AU63" s="1028">
        <v>17234</v>
      </c>
      <c r="AV63" s="1028"/>
      <c r="AW63" s="1028"/>
      <c r="AX63" s="1028"/>
      <c r="AY63" s="1028"/>
      <c r="AZ63" s="1094"/>
      <c r="BA63" s="1094"/>
      <c r="BB63" s="1094"/>
      <c r="BC63" s="1094"/>
      <c r="BD63" s="1094"/>
      <c r="BE63" s="1029"/>
      <c r="BF63" s="1029"/>
      <c r="BG63" s="1029"/>
      <c r="BH63" s="1029"/>
      <c r="BI63" s="1030"/>
      <c r="BJ63" s="1095" t="s">
        <v>394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407</v>
      </c>
      <c r="B66" s="1065"/>
      <c r="C66" s="1065"/>
      <c r="D66" s="1065"/>
      <c r="E66" s="1065"/>
      <c r="F66" s="1065"/>
      <c r="G66" s="1065"/>
      <c r="H66" s="1065"/>
      <c r="I66" s="1065"/>
      <c r="J66" s="1065"/>
      <c r="K66" s="1065"/>
      <c r="L66" s="1065"/>
      <c r="M66" s="1065"/>
      <c r="N66" s="1065"/>
      <c r="O66" s="1065"/>
      <c r="P66" s="1066"/>
      <c r="Q66" s="1070" t="s">
        <v>381</v>
      </c>
      <c r="R66" s="1071"/>
      <c r="S66" s="1071"/>
      <c r="T66" s="1071"/>
      <c r="U66" s="1072"/>
      <c r="V66" s="1070" t="s">
        <v>408</v>
      </c>
      <c r="W66" s="1071"/>
      <c r="X66" s="1071"/>
      <c r="Y66" s="1071"/>
      <c r="Z66" s="1072"/>
      <c r="AA66" s="1070" t="s">
        <v>409</v>
      </c>
      <c r="AB66" s="1071"/>
      <c r="AC66" s="1071"/>
      <c r="AD66" s="1071"/>
      <c r="AE66" s="1072"/>
      <c r="AF66" s="1076" t="s">
        <v>410</v>
      </c>
      <c r="AG66" s="1077"/>
      <c r="AH66" s="1077"/>
      <c r="AI66" s="1077"/>
      <c r="AJ66" s="1078"/>
      <c r="AK66" s="1070" t="s">
        <v>411</v>
      </c>
      <c r="AL66" s="1065"/>
      <c r="AM66" s="1065"/>
      <c r="AN66" s="1065"/>
      <c r="AO66" s="1066"/>
      <c r="AP66" s="1070" t="s">
        <v>412</v>
      </c>
      <c r="AQ66" s="1071"/>
      <c r="AR66" s="1071"/>
      <c r="AS66" s="1071"/>
      <c r="AT66" s="1072"/>
      <c r="AU66" s="1070" t="s">
        <v>413</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566</v>
      </c>
      <c r="C68" s="1055"/>
      <c r="D68" s="1055"/>
      <c r="E68" s="1055"/>
      <c r="F68" s="1055"/>
      <c r="G68" s="1055"/>
      <c r="H68" s="1055"/>
      <c r="I68" s="1055"/>
      <c r="J68" s="1055"/>
      <c r="K68" s="1055"/>
      <c r="L68" s="1055"/>
      <c r="M68" s="1055"/>
      <c r="N68" s="1055"/>
      <c r="O68" s="1055"/>
      <c r="P68" s="1056"/>
      <c r="Q68" s="1057">
        <v>19891</v>
      </c>
      <c r="R68" s="1051"/>
      <c r="S68" s="1051"/>
      <c r="T68" s="1051"/>
      <c r="U68" s="1051"/>
      <c r="V68" s="1051">
        <v>19869</v>
      </c>
      <c r="W68" s="1051"/>
      <c r="X68" s="1051"/>
      <c r="Y68" s="1051"/>
      <c r="Z68" s="1051"/>
      <c r="AA68" s="1051">
        <v>21</v>
      </c>
      <c r="AB68" s="1051"/>
      <c r="AC68" s="1051"/>
      <c r="AD68" s="1051"/>
      <c r="AE68" s="1051"/>
      <c r="AF68" s="1051">
        <v>21</v>
      </c>
      <c r="AG68" s="1051"/>
      <c r="AH68" s="1051"/>
      <c r="AI68" s="1051"/>
      <c r="AJ68" s="1051"/>
      <c r="AK68" s="1051">
        <v>3109</v>
      </c>
      <c r="AL68" s="1051"/>
      <c r="AM68" s="1051"/>
      <c r="AN68" s="1051"/>
      <c r="AO68" s="1051"/>
      <c r="AP68" s="1051" t="s">
        <v>580</v>
      </c>
      <c r="AQ68" s="1051"/>
      <c r="AR68" s="1051"/>
      <c r="AS68" s="1051"/>
      <c r="AT68" s="1051"/>
      <c r="AU68" s="1051" t="s">
        <v>584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567</v>
      </c>
      <c r="C69" s="1044"/>
      <c r="D69" s="1044"/>
      <c r="E69" s="1044"/>
      <c r="F69" s="1044"/>
      <c r="G69" s="1044"/>
      <c r="H69" s="1044"/>
      <c r="I69" s="1044"/>
      <c r="J69" s="1044"/>
      <c r="K69" s="1044"/>
      <c r="L69" s="1044"/>
      <c r="M69" s="1044"/>
      <c r="N69" s="1044"/>
      <c r="O69" s="1044"/>
      <c r="P69" s="1045"/>
      <c r="Q69" s="1046">
        <v>169</v>
      </c>
      <c r="R69" s="1040"/>
      <c r="S69" s="1040"/>
      <c r="T69" s="1040"/>
      <c r="U69" s="1040"/>
      <c r="V69" s="1040">
        <v>169</v>
      </c>
      <c r="W69" s="1040"/>
      <c r="X69" s="1040"/>
      <c r="Y69" s="1040"/>
      <c r="Z69" s="1040"/>
      <c r="AA69" s="1040">
        <v>1</v>
      </c>
      <c r="AB69" s="1040"/>
      <c r="AC69" s="1040"/>
      <c r="AD69" s="1040"/>
      <c r="AE69" s="1040"/>
      <c r="AF69" s="1040">
        <v>1</v>
      </c>
      <c r="AG69" s="1040"/>
      <c r="AH69" s="1040"/>
      <c r="AI69" s="1040"/>
      <c r="AJ69" s="1040"/>
      <c r="AK69" s="1040">
        <v>36</v>
      </c>
      <c r="AL69" s="1040"/>
      <c r="AM69" s="1040"/>
      <c r="AN69" s="1040"/>
      <c r="AO69" s="1040"/>
      <c r="AP69" s="1040" t="s">
        <v>580</v>
      </c>
      <c r="AQ69" s="1040"/>
      <c r="AR69" s="1040"/>
      <c r="AS69" s="1040"/>
      <c r="AT69" s="1040"/>
      <c r="AU69" s="1040" t="s">
        <v>584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568</v>
      </c>
      <c r="C70" s="1044"/>
      <c r="D70" s="1044"/>
      <c r="E70" s="1044"/>
      <c r="F70" s="1044"/>
      <c r="G70" s="1044"/>
      <c r="H70" s="1044"/>
      <c r="I70" s="1044"/>
      <c r="J70" s="1044"/>
      <c r="K70" s="1044"/>
      <c r="L70" s="1044"/>
      <c r="M70" s="1044"/>
      <c r="N70" s="1044"/>
      <c r="O70" s="1044"/>
      <c r="P70" s="1045"/>
      <c r="Q70" s="1046">
        <v>555</v>
      </c>
      <c r="R70" s="1040"/>
      <c r="S70" s="1040"/>
      <c r="T70" s="1040"/>
      <c r="U70" s="1040"/>
      <c r="V70" s="1040">
        <v>345</v>
      </c>
      <c r="W70" s="1040"/>
      <c r="X70" s="1040"/>
      <c r="Y70" s="1040"/>
      <c r="Z70" s="1040"/>
      <c r="AA70" s="1040">
        <v>211</v>
      </c>
      <c r="AB70" s="1040"/>
      <c r="AC70" s="1040"/>
      <c r="AD70" s="1040"/>
      <c r="AE70" s="1040"/>
      <c r="AF70" s="1040">
        <v>211</v>
      </c>
      <c r="AG70" s="1040"/>
      <c r="AH70" s="1040"/>
      <c r="AI70" s="1040"/>
      <c r="AJ70" s="1040"/>
      <c r="AK70" s="1040" t="s">
        <v>580</v>
      </c>
      <c r="AL70" s="1040"/>
      <c r="AM70" s="1040"/>
      <c r="AN70" s="1040"/>
      <c r="AO70" s="1040"/>
      <c r="AP70" s="1040" t="s">
        <v>580</v>
      </c>
      <c r="AQ70" s="1040"/>
      <c r="AR70" s="1040"/>
      <c r="AS70" s="1040"/>
      <c r="AT70" s="1040"/>
      <c r="AU70" s="1040" t="s">
        <v>584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569</v>
      </c>
      <c r="C71" s="1044"/>
      <c r="D71" s="1044"/>
      <c r="E71" s="1044"/>
      <c r="F71" s="1044"/>
      <c r="G71" s="1044"/>
      <c r="H71" s="1044"/>
      <c r="I71" s="1044"/>
      <c r="J71" s="1044"/>
      <c r="K71" s="1044"/>
      <c r="L71" s="1044"/>
      <c r="M71" s="1044"/>
      <c r="N71" s="1044"/>
      <c r="O71" s="1044"/>
      <c r="P71" s="1045"/>
      <c r="Q71" s="1046">
        <v>908</v>
      </c>
      <c r="R71" s="1040"/>
      <c r="S71" s="1040"/>
      <c r="T71" s="1040"/>
      <c r="U71" s="1040"/>
      <c r="V71" s="1040">
        <v>902</v>
      </c>
      <c r="W71" s="1040"/>
      <c r="X71" s="1040"/>
      <c r="Y71" s="1040"/>
      <c r="Z71" s="1040"/>
      <c r="AA71" s="1040">
        <v>5</v>
      </c>
      <c r="AB71" s="1040"/>
      <c r="AC71" s="1040"/>
      <c r="AD71" s="1040"/>
      <c r="AE71" s="1040"/>
      <c r="AF71" s="1040">
        <v>5</v>
      </c>
      <c r="AG71" s="1040"/>
      <c r="AH71" s="1040"/>
      <c r="AI71" s="1040"/>
      <c r="AJ71" s="1040"/>
      <c r="AK71" s="1040" t="s">
        <v>580</v>
      </c>
      <c r="AL71" s="1040"/>
      <c r="AM71" s="1040"/>
      <c r="AN71" s="1040"/>
      <c r="AO71" s="1040"/>
      <c r="AP71" s="1040" t="s">
        <v>580</v>
      </c>
      <c r="AQ71" s="1040"/>
      <c r="AR71" s="1040"/>
      <c r="AS71" s="1040"/>
      <c r="AT71" s="1040"/>
      <c r="AU71" s="1040" t="s">
        <v>584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570</v>
      </c>
      <c r="C72" s="1044"/>
      <c r="D72" s="1044"/>
      <c r="E72" s="1044"/>
      <c r="F72" s="1044"/>
      <c r="G72" s="1044"/>
      <c r="H72" s="1044"/>
      <c r="I72" s="1044"/>
      <c r="J72" s="1044"/>
      <c r="K72" s="1044"/>
      <c r="L72" s="1044"/>
      <c r="M72" s="1044"/>
      <c r="N72" s="1044"/>
      <c r="O72" s="1044"/>
      <c r="P72" s="1045"/>
      <c r="Q72" s="1046">
        <v>325083</v>
      </c>
      <c r="R72" s="1040"/>
      <c r="S72" s="1040"/>
      <c r="T72" s="1040"/>
      <c r="U72" s="1040"/>
      <c r="V72" s="1040">
        <v>319922</v>
      </c>
      <c r="W72" s="1040"/>
      <c r="X72" s="1040"/>
      <c r="Y72" s="1040"/>
      <c r="Z72" s="1040"/>
      <c r="AA72" s="1040">
        <v>5161</v>
      </c>
      <c r="AB72" s="1040"/>
      <c r="AC72" s="1040"/>
      <c r="AD72" s="1040"/>
      <c r="AE72" s="1040"/>
      <c r="AF72" s="1040">
        <v>5161</v>
      </c>
      <c r="AG72" s="1040"/>
      <c r="AH72" s="1040"/>
      <c r="AI72" s="1040"/>
      <c r="AJ72" s="1040"/>
      <c r="AK72" s="1040">
        <v>2069</v>
      </c>
      <c r="AL72" s="1040"/>
      <c r="AM72" s="1040"/>
      <c r="AN72" s="1040"/>
      <c r="AO72" s="1040"/>
      <c r="AP72" s="1040" t="s">
        <v>580</v>
      </c>
      <c r="AQ72" s="1040"/>
      <c r="AR72" s="1040"/>
      <c r="AS72" s="1040"/>
      <c r="AT72" s="1040"/>
      <c r="AU72" s="1040" t="s">
        <v>584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571</v>
      </c>
      <c r="C73" s="1044"/>
      <c r="D73" s="1044"/>
      <c r="E73" s="1044"/>
      <c r="F73" s="1044"/>
      <c r="G73" s="1044"/>
      <c r="H73" s="1044"/>
      <c r="I73" s="1044"/>
      <c r="J73" s="1044"/>
      <c r="K73" s="1044"/>
      <c r="L73" s="1044"/>
      <c r="M73" s="1044"/>
      <c r="N73" s="1044"/>
      <c r="O73" s="1044"/>
      <c r="P73" s="1045"/>
      <c r="Q73" s="1046">
        <v>3051</v>
      </c>
      <c r="R73" s="1040"/>
      <c r="S73" s="1040"/>
      <c r="T73" s="1040"/>
      <c r="U73" s="1040"/>
      <c r="V73" s="1040">
        <v>3124</v>
      </c>
      <c r="W73" s="1040"/>
      <c r="X73" s="1040"/>
      <c r="Y73" s="1040"/>
      <c r="Z73" s="1040"/>
      <c r="AA73" s="1040">
        <v>-73</v>
      </c>
      <c r="AB73" s="1040"/>
      <c r="AC73" s="1040"/>
      <c r="AD73" s="1040"/>
      <c r="AE73" s="1040"/>
      <c r="AF73" s="1040">
        <v>270</v>
      </c>
      <c r="AG73" s="1040"/>
      <c r="AH73" s="1040"/>
      <c r="AI73" s="1040"/>
      <c r="AJ73" s="1040"/>
      <c r="AK73" s="1040">
        <v>884</v>
      </c>
      <c r="AL73" s="1040"/>
      <c r="AM73" s="1040"/>
      <c r="AN73" s="1040"/>
      <c r="AO73" s="1040"/>
      <c r="AP73" s="1040">
        <v>212</v>
      </c>
      <c r="AQ73" s="1040"/>
      <c r="AR73" s="1040"/>
      <c r="AS73" s="1040"/>
      <c r="AT73" s="1040"/>
      <c r="AU73" s="1040" t="s">
        <v>580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572</v>
      </c>
      <c r="C74" s="1044"/>
      <c r="D74" s="1044"/>
      <c r="E74" s="1044"/>
      <c r="F74" s="1044"/>
      <c r="G74" s="1044"/>
      <c r="H74" s="1044"/>
      <c r="I74" s="1044"/>
      <c r="J74" s="1044"/>
      <c r="K74" s="1044"/>
      <c r="L74" s="1044"/>
      <c r="M74" s="1044"/>
      <c r="N74" s="1044"/>
      <c r="O74" s="1044"/>
      <c r="P74" s="1045"/>
      <c r="Q74" s="1046">
        <v>6380</v>
      </c>
      <c r="R74" s="1040"/>
      <c r="S74" s="1040"/>
      <c r="T74" s="1040"/>
      <c r="U74" s="1040"/>
      <c r="V74" s="1040">
        <v>5886</v>
      </c>
      <c r="W74" s="1040"/>
      <c r="X74" s="1040"/>
      <c r="Y74" s="1040"/>
      <c r="Z74" s="1040"/>
      <c r="AA74" s="1040">
        <v>495</v>
      </c>
      <c r="AB74" s="1040"/>
      <c r="AC74" s="1040"/>
      <c r="AD74" s="1040"/>
      <c r="AE74" s="1040"/>
      <c r="AF74" s="1040">
        <v>455</v>
      </c>
      <c r="AG74" s="1040"/>
      <c r="AH74" s="1040"/>
      <c r="AI74" s="1040"/>
      <c r="AJ74" s="1040"/>
      <c r="AK74" s="1040" t="s">
        <v>580</v>
      </c>
      <c r="AL74" s="1040"/>
      <c r="AM74" s="1040"/>
      <c r="AN74" s="1040"/>
      <c r="AO74" s="1040"/>
      <c r="AP74" s="1040">
        <v>2104</v>
      </c>
      <c r="AQ74" s="1040"/>
      <c r="AR74" s="1040"/>
      <c r="AS74" s="1040"/>
      <c r="AT74" s="1040"/>
      <c r="AU74" s="1040">
        <v>1156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573</v>
      </c>
      <c r="C75" s="1044"/>
      <c r="D75" s="1044"/>
      <c r="E75" s="1044"/>
      <c r="F75" s="1044"/>
      <c r="G75" s="1044"/>
      <c r="H75" s="1044"/>
      <c r="I75" s="1044"/>
      <c r="J75" s="1044"/>
      <c r="K75" s="1044"/>
      <c r="L75" s="1044"/>
      <c r="M75" s="1044"/>
      <c r="N75" s="1044"/>
      <c r="O75" s="1044"/>
      <c r="P75" s="1045"/>
      <c r="Q75" s="1047">
        <v>18</v>
      </c>
      <c r="R75" s="1048"/>
      <c r="S75" s="1048"/>
      <c r="T75" s="1048"/>
      <c r="U75" s="1049"/>
      <c r="V75" s="1050">
        <v>16</v>
      </c>
      <c r="W75" s="1048"/>
      <c r="X75" s="1048"/>
      <c r="Y75" s="1048"/>
      <c r="Z75" s="1049"/>
      <c r="AA75" s="1050">
        <v>2</v>
      </c>
      <c r="AB75" s="1048"/>
      <c r="AC75" s="1048"/>
      <c r="AD75" s="1048"/>
      <c r="AE75" s="1049"/>
      <c r="AF75" s="1050">
        <v>2</v>
      </c>
      <c r="AG75" s="1048"/>
      <c r="AH75" s="1048"/>
      <c r="AI75" s="1048"/>
      <c r="AJ75" s="1049"/>
      <c r="AK75" s="1050">
        <v>15</v>
      </c>
      <c r="AL75" s="1048"/>
      <c r="AM75" s="1048"/>
      <c r="AN75" s="1048"/>
      <c r="AO75" s="1049"/>
      <c r="AP75" s="1050" t="s">
        <v>580</v>
      </c>
      <c r="AQ75" s="1048"/>
      <c r="AR75" s="1048"/>
      <c r="AS75" s="1048"/>
      <c r="AT75" s="1049"/>
      <c r="AU75" s="1050" t="s">
        <v>584</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574</v>
      </c>
      <c r="C76" s="1044"/>
      <c r="D76" s="1044"/>
      <c r="E76" s="1044"/>
      <c r="F76" s="1044"/>
      <c r="G76" s="1044"/>
      <c r="H76" s="1044"/>
      <c r="I76" s="1044"/>
      <c r="J76" s="1044"/>
      <c r="K76" s="1044"/>
      <c r="L76" s="1044"/>
      <c r="M76" s="1044"/>
      <c r="N76" s="1044"/>
      <c r="O76" s="1044"/>
      <c r="P76" s="1045"/>
      <c r="Q76" s="1047">
        <v>64</v>
      </c>
      <c r="R76" s="1048"/>
      <c r="S76" s="1048"/>
      <c r="T76" s="1048"/>
      <c r="U76" s="1049"/>
      <c r="V76" s="1050">
        <v>55</v>
      </c>
      <c r="W76" s="1048"/>
      <c r="X76" s="1048"/>
      <c r="Y76" s="1048"/>
      <c r="Z76" s="1049"/>
      <c r="AA76" s="1050">
        <v>8</v>
      </c>
      <c r="AB76" s="1048"/>
      <c r="AC76" s="1048"/>
      <c r="AD76" s="1048"/>
      <c r="AE76" s="1049"/>
      <c r="AF76" s="1050">
        <v>8</v>
      </c>
      <c r="AG76" s="1048"/>
      <c r="AH76" s="1048"/>
      <c r="AI76" s="1048"/>
      <c r="AJ76" s="1049"/>
      <c r="AK76" s="1050" t="s">
        <v>580</v>
      </c>
      <c r="AL76" s="1048"/>
      <c r="AM76" s="1048"/>
      <c r="AN76" s="1048"/>
      <c r="AO76" s="1049"/>
      <c r="AP76" s="1050" t="s">
        <v>580</v>
      </c>
      <c r="AQ76" s="1048"/>
      <c r="AR76" s="1048"/>
      <c r="AS76" s="1048"/>
      <c r="AT76" s="1049"/>
      <c r="AU76" s="1050" t="s">
        <v>584</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575</v>
      </c>
      <c r="C77" s="1044"/>
      <c r="D77" s="1044"/>
      <c r="E77" s="1044"/>
      <c r="F77" s="1044"/>
      <c r="G77" s="1044"/>
      <c r="H77" s="1044"/>
      <c r="I77" s="1044"/>
      <c r="J77" s="1044"/>
      <c r="K77" s="1044"/>
      <c r="L77" s="1044"/>
      <c r="M77" s="1044"/>
      <c r="N77" s="1044"/>
      <c r="O77" s="1044"/>
      <c r="P77" s="1045"/>
      <c r="Q77" s="1047">
        <v>303</v>
      </c>
      <c r="R77" s="1048"/>
      <c r="S77" s="1048"/>
      <c r="T77" s="1048"/>
      <c r="U77" s="1049"/>
      <c r="V77" s="1050">
        <v>261</v>
      </c>
      <c r="W77" s="1048"/>
      <c r="X77" s="1048"/>
      <c r="Y77" s="1048"/>
      <c r="Z77" s="1049"/>
      <c r="AA77" s="1050">
        <v>43</v>
      </c>
      <c r="AB77" s="1048"/>
      <c r="AC77" s="1048"/>
      <c r="AD77" s="1048"/>
      <c r="AE77" s="1049"/>
      <c r="AF77" s="1050">
        <v>37</v>
      </c>
      <c r="AG77" s="1048"/>
      <c r="AH77" s="1048"/>
      <c r="AI77" s="1048"/>
      <c r="AJ77" s="1049"/>
      <c r="AK77" s="1050" t="s">
        <v>580</v>
      </c>
      <c r="AL77" s="1048"/>
      <c r="AM77" s="1048"/>
      <c r="AN77" s="1048"/>
      <c r="AO77" s="1049"/>
      <c r="AP77" s="1050" t="s">
        <v>580</v>
      </c>
      <c r="AQ77" s="1048"/>
      <c r="AR77" s="1048"/>
      <c r="AS77" s="1048"/>
      <c r="AT77" s="1049"/>
      <c r="AU77" s="1050" t="s">
        <v>584</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576</v>
      </c>
      <c r="C78" s="1044"/>
      <c r="D78" s="1044"/>
      <c r="E78" s="1044"/>
      <c r="F78" s="1044"/>
      <c r="G78" s="1044"/>
      <c r="H78" s="1044"/>
      <c r="I78" s="1044"/>
      <c r="J78" s="1044"/>
      <c r="K78" s="1044"/>
      <c r="L78" s="1044"/>
      <c r="M78" s="1044"/>
      <c r="N78" s="1044"/>
      <c r="O78" s="1044"/>
      <c r="P78" s="1045"/>
      <c r="Q78" s="1046">
        <v>212</v>
      </c>
      <c r="R78" s="1040"/>
      <c r="S78" s="1040"/>
      <c r="T78" s="1040"/>
      <c r="U78" s="1040"/>
      <c r="V78" s="1040">
        <v>180</v>
      </c>
      <c r="W78" s="1040"/>
      <c r="X78" s="1040"/>
      <c r="Y78" s="1040"/>
      <c r="Z78" s="1040"/>
      <c r="AA78" s="1040">
        <v>32</v>
      </c>
      <c r="AB78" s="1040"/>
      <c r="AC78" s="1040"/>
      <c r="AD78" s="1040"/>
      <c r="AE78" s="1040"/>
      <c r="AF78" s="1040">
        <v>32</v>
      </c>
      <c r="AG78" s="1040"/>
      <c r="AH78" s="1040"/>
      <c r="AI78" s="1040"/>
      <c r="AJ78" s="1040"/>
      <c r="AK78" s="1040" t="s">
        <v>581</v>
      </c>
      <c r="AL78" s="1040"/>
      <c r="AM78" s="1040"/>
      <c r="AN78" s="1040"/>
      <c r="AO78" s="1040"/>
      <c r="AP78" s="1040" t="s">
        <v>580</v>
      </c>
      <c r="AQ78" s="1040"/>
      <c r="AR78" s="1040"/>
      <c r="AS78" s="1040"/>
      <c r="AT78" s="1040"/>
      <c r="AU78" s="1040" t="s">
        <v>584</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577</v>
      </c>
      <c r="C79" s="1044"/>
      <c r="D79" s="1044"/>
      <c r="E79" s="1044"/>
      <c r="F79" s="1044"/>
      <c r="G79" s="1044"/>
      <c r="H79" s="1044"/>
      <c r="I79" s="1044"/>
      <c r="J79" s="1044"/>
      <c r="K79" s="1044"/>
      <c r="L79" s="1044"/>
      <c r="M79" s="1044"/>
      <c r="N79" s="1044"/>
      <c r="O79" s="1044"/>
      <c r="P79" s="1045"/>
      <c r="Q79" s="1046">
        <v>1547</v>
      </c>
      <c r="R79" s="1040"/>
      <c r="S79" s="1040"/>
      <c r="T79" s="1040"/>
      <c r="U79" s="1040"/>
      <c r="V79" s="1040">
        <v>1355</v>
      </c>
      <c r="W79" s="1040"/>
      <c r="X79" s="1040"/>
      <c r="Y79" s="1040"/>
      <c r="Z79" s="1040"/>
      <c r="AA79" s="1040">
        <v>192</v>
      </c>
      <c r="AB79" s="1040"/>
      <c r="AC79" s="1040"/>
      <c r="AD79" s="1040"/>
      <c r="AE79" s="1040"/>
      <c r="AF79" s="1040">
        <v>192</v>
      </c>
      <c r="AG79" s="1040"/>
      <c r="AH79" s="1040"/>
      <c r="AI79" s="1040"/>
      <c r="AJ79" s="1040"/>
      <c r="AK79" s="1040">
        <v>64</v>
      </c>
      <c r="AL79" s="1040"/>
      <c r="AM79" s="1040"/>
      <c r="AN79" s="1040"/>
      <c r="AO79" s="1040"/>
      <c r="AP79" s="1040" t="s">
        <v>580</v>
      </c>
      <c r="AQ79" s="1040"/>
      <c r="AR79" s="1040"/>
      <c r="AS79" s="1040"/>
      <c r="AT79" s="1040"/>
      <c r="AU79" s="1040" t="s">
        <v>584</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578</v>
      </c>
      <c r="C80" s="1044"/>
      <c r="D80" s="1044"/>
      <c r="E80" s="1044"/>
      <c r="F80" s="1044"/>
      <c r="G80" s="1044"/>
      <c r="H80" s="1044"/>
      <c r="I80" s="1044"/>
      <c r="J80" s="1044"/>
      <c r="K80" s="1044"/>
      <c r="L80" s="1044"/>
      <c r="M80" s="1044"/>
      <c r="N80" s="1044"/>
      <c r="O80" s="1044"/>
      <c r="P80" s="1045"/>
      <c r="Q80" s="1046">
        <v>121</v>
      </c>
      <c r="R80" s="1040"/>
      <c r="S80" s="1040"/>
      <c r="T80" s="1040"/>
      <c r="U80" s="1040"/>
      <c r="V80" s="1040">
        <v>98</v>
      </c>
      <c r="W80" s="1040"/>
      <c r="X80" s="1040"/>
      <c r="Y80" s="1040"/>
      <c r="Z80" s="1040"/>
      <c r="AA80" s="1040">
        <v>24</v>
      </c>
      <c r="AB80" s="1040"/>
      <c r="AC80" s="1040"/>
      <c r="AD80" s="1040"/>
      <c r="AE80" s="1040"/>
      <c r="AF80" s="1040">
        <v>24</v>
      </c>
      <c r="AG80" s="1040"/>
      <c r="AH80" s="1040"/>
      <c r="AI80" s="1040"/>
      <c r="AJ80" s="1040"/>
      <c r="AK80" s="1040" t="s">
        <v>580</v>
      </c>
      <c r="AL80" s="1040"/>
      <c r="AM80" s="1040"/>
      <c r="AN80" s="1040"/>
      <c r="AO80" s="1040"/>
      <c r="AP80" s="1040" t="s">
        <v>582</v>
      </c>
      <c r="AQ80" s="1040"/>
      <c r="AR80" s="1040"/>
      <c r="AS80" s="1040"/>
      <c r="AT80" s="1040"/>
      <c r="AU80" s="1040" t="s">
        <v>584</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t="s">
        <v>579</v>
      </c>
      <c r="C81" s="1044"/>
      <c r="D81" s="1044"/>
      <c r="E81" s="1044"/>
      <c r="F81" s="1044"/>
      <c r="G81" s="1044"/>
      <c r="H81" s="1044"/>
      <c r="I81" s="1044"/>
      <c r="J81" s="1044"/>
      <c r="K81" s="1044"/>
      <c r="L81" s="1044"/>
      <c r="M81" s="1044"/>
      <c r="N81" s="1044"/>
      <c r="O81" s="1044"/>
      <c r="P81" s="1045"/>
      <c r="Q81" s="1046">
        <v>200</v>
      </c>
      <c r="R81" s="1040"/>
      <c r="S81" s="1040"/>
      <c r="T81" s="1040"/>
      <c r="U81" s="1040"/>
      <c r="V81" s="1040">
        <v>105</v>
      </c>
      <c r="W81" s="1040"/>
      <c r="X81" s="1040"/>
      <c r="Y81" s="1040"/>
      <c r="Z81" s="1040"/>
      <c r="AA81" s="1040">
        <v>95</v>
      </c>
      <c r="AB81" s="1040"/>
      <c r="AC81" s="1040"/>
      <c r="AD81" s="1040"/>
      <c r="AE81" s="1040"/>
      <c r="AF81" s="1040">
        <v>95</v>
      </c>
      <c r="AG81" s="1040"/>
      <c r="AH81" s="1040"/>
      <c r="AI81" s="1040"/>
      <c r="AJ81" s="1040"/>
      <c r="AK81" s="1040" t="s">
        <v>580</v>
      </c>
      <c r="AL81" s="1040"/>
      <c r="AM81" s="1040"/>
      <c r="AN81" s="1040"/>
      <c r="AO81" s="1040"/>
      <c r="AP81" s="1040" t="s">
        <v>580</v>
      </c>
      <c r="AQ81" s="1040"/>
      <c r="AR81" s="1040"/>
      <c r="AS81" s="1040"/>
      <c r="AT81" s="1040"/>
      <c r="AU81" s="1040" t="s">
        <v>584</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377</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6515</v>
      </c>
      <c r="AG88" s="1028"/>
      <c r="AH88" s="1028"/>
      <c r="AI88" s="1028"/>
      <c r="AJ88" s="1028"/>
      <c r="AK88" s="1032"/>
      <c r="AL88" s="1032"/>
      <c r="AM88" s="1032"/>
      <c r="AN88" s="1032"/>
      <c r="AO88" s="1032"/>
      <c r="AP88" s="1028">
        <v>2316</v>
      </c>
      <c r="AQ88" s="1028"/>
      <c r="AR88" s="1028"/>
      <c r="AS88" s="1028"/>
      <c r="AT88" s="1028"/>
      <c r="AU88" s="1028">
        <v>1156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49</v>
      </c>
      <c r="CS102" s="1020"/>
      <c r="CT102" s="1020"/>
      <c r="CU102" s="1020"/>
      <c r="CV102" s="1021"/>
      <c r="CW102" s="1019" t="s">
        <v>585</v>
      </c>
      <c r="CX102" s="1020"/>
      <c r="CY102" s="1020"/>
      <c r="CZ102" s="1020"/>
      <c r="DA102" s="1021"/>
      <c r="DB102" s="1019" t="s">
        <v>586</v>
      </c>
      <c r="DC102" s="1020"/>
      <c r="DD102" s="1020"/>
      <c r="DE102" s="1020"/>
      <c r="DF102" s="1021"/>
      <c r="DG102" s="1019" t="s">
        <v>585</v>
      </c>
      <c r="DH102" s="1020"/>
      <c r="DI102" s="1020"/>
      <c r="DJ102" s="1020"/>
      <c r="DK102" s="1021"/>
      <c r="DL102" s="1019" t="s">
        <v>585</v>
      </c>
      <c r="DM102" s="1020"/>
      <c r="DN102" s="1020"/>
      <c r="DO102" s="1020"/>
      <c r="DP102" s="1021"/>
      <c r="DQ102" s="1019" t="s">
        <v>587</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296</v>
      </c>
      <c r="AG109" s="963"/>
      <c r="AH109" s="963"/>
      <c r="AI109" s="963"/>
      <c r="AJ109" s="964"/>
      <c r="AK109" s="965" t="s">
        <v>295</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296</v>
      </c>
      <c r="BW109" s="963"/>
      <c r="BX109" s="963"/>
      <c r="BY109" s="963"/>
      <c r="BZ109" s="964"/>
      <c r="CA109" s="965" t="s">
        <v>295</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296</v>
      </c>
      <c r="DM109" s="963"/>
      <c r="DN109" s="963"/>
      <c r="DO109" s="963"/>
      <c r="DP109" s="964"/>
      <c r="DQ109" s="965" t="s">
        <v>295</v>
      </c>
      <c r="DR109" s="963"/>
      <c r="DS109" s="963"/>
      <c r="DT109" s="963"/>
      <c r="DU109" s="964"/>
      <c r="DV109" s="965" t="s">
        <v>424</v>
      </c>
      <c r="DW109" s="963"/>
      <c r="DX109" s="963"/>
      <c r="DY109" s="963"/>
      <c r="DZ109" s="994"/>
    </row>
    <row r="110" spans="1:131" s="226" customFormat="1" ht="26.25" customHeight="1">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4380203</v>
      </c>
      <c r="AB110" s="956"/>
      <c r="AC110" s="956"/>
      <c r="AD110" s="956"/>
      <c r="AE110" s="957"/>
      <c r="AF110" s="958">
        <v>4515539</v>
      </c>
      <c r="AG110" s="956"/>
      <c r="AH110" s="956"/>
      <c r="AI110" s="956"/>
      <c r="AJ110" s="957"/>
      <c r="AK110" s="958">
        <v>4597617</v>
      </c>
      <c r="AL110" s="956"/>
      <c r="AM110" s="956"/>
      <c r="AN110" s="956"/>
      <c r="AO110" s="957"/>
      <c r="AP110" s="959">
        <v>22.1</v>
      </c>
      <c r="AQ110" s="960"/>
      <c r="AR110" s="960"/>
      <c r="AS110" s="960"/>
      <c r="AT110" s="961"/>
      <c r="AU110" s="995" t="s">
        <v>67</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40105299</v>
      </c>
      <c r="BR110" s="903"/>
      <c r="BS110" s="903"/>
      <c r="BT110" s="903"/>
      <c r="BU110" s="903"/>
      <c r="BV110" s="903">
        <v>40305070</v>
      </c>
      <c r="BW110" s="903"/>
      <c r="BX110" s="903"/>
      <c r="BY110" s="903"/>
      <c r="BZ110" s="903"/>
      <c r="CA110" s="903">
        <v>39691705</v>
      </c>
      <c r="CB110" s="903"/>
      <c r="CC110" s="903"/>
      <c r="CD110" s="903"/>
      <c r="CE110" s="903"/>
      <c r="CF110" s="927">
        <v>190.6</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430</v>
      </c>
      <c r="DH110" s="903"/>
      <c r="DI110" s="903"/>
      <c r="DJ110" s="903"/>
      <c r="DK110" s="903"/>
      <c r="DL110" s="903" t="s">
        <v>430</v>
      </c>
      <c r="DM110" s="903"/>
      <c r="DN110" s="903"/>
      <c r="DO110" s="903"/>
      <c r="DP110" s="903"/>
      <c r="DQ110" s="903" t="s">
        <v>431</v>
      </c>
      <c r="DR110" s="903"/>
      <c r="DS110" s="903"/>
      <c r="DT110" s="903"/>
      <c r="DU110" s="903"/>
      <c r="DV110" s="904" t="s">
        <v>430</v>
      </c>
      <c r="DW110" s="904"/>
      <c r="DX110" s="904"/>
      <c r="DY110" s="904"/>
      <c r="DZ110" s="905"/>
    </row>
    <row r="111" spans="1:131" s="226" customFormat="1" ht="26.25" customHeight="1">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430</v>
      </c>
      <c r="AB111" s="984"/>
      <c r="AC111" s="984"/>
      <c r="AD111" s="984"/>
      <c r="AE111" s="985"/>
      <c r="AF111" s="986" t="s">
        <v>430</v>
      </c>
      <c r="AG111" s="984"/>
      <c r="AH111" s="984"/>
      <c r="AI111" s="984"/>
      <c r="AJ111" s="985"/>
      <c r="AK111" s="986" t="s">
        <v>430</v>
      </c>
      <c r="AL111" s="984"/>
      <c r="AM111" s="984"/>
      <c r="AN111" s="984"/>
      <c r="AO111" s="985"/>
      <c r="AP111" s="987" t="s">
        <v>430</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1150177</v>
      </c>
      <c r="BR111" s="875"/>
      <c r="BS111" s="875"/>
      <c r="BT111" s="875"/>
      <c r="BU111" s="875"/>
      <c r="BV111" s="875">
        <v>1073977</v>
      </c>
      <c r="BW111" s="875"/>
      <c r="BX111" s="875"/>
      <c r="BY111" s="875"/>
      <c r="BZ111" s="875"/>
      <c r="CA111" s="875">
        <v>1016639</v>
      </c>
      <c r="CB111" s="875"/>
      <c r="CC111" s="875"/>
      <c r="CD111" s="875"/>
      <c r="CE111" s="875"/>
      <c r="CF111" s="936">
        <v>4.9000000000000004</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431</v>
      </c>
      <c r="DH111" s="875"/>
      <c r="DI111" s="875"/>
      <c r="DJ111" s="875"/>
      <c r="DK111" s="875"/>
      <c r="DL111" s="875" t="s">
        <v>431</v>
      </c>
      <c r="DM111" s="875"/>
      <c r="DN111" s="875"/>
      <c r="DO111" s="875"/>
      <c r="DP111" s="875"/>
      <c r="DQ111" s="875" t="s">
        <v>430</v>
      </c>
      <c r="DR111" s="875"/>
      <c r="DS111" s="875"/>
      <c r="DT111" s="875"/>
      <c r="DU111" s="875"/>
      <c r="DV111" s="852" t="s">
        <v>431</v>
      </c>
      <c r="DW111" s="852"/>
      <c r="DX111" s="852"/>
      <c r="DY111" s="852"/>
      <c r="DZ111" s="853"/>
    </row>
    <row r="112" spans="1:131" s="226" customFormat="1" ht="26.25" customHeight="1">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431</v>
      </c>
      <c r="AB112" s="838"/>
      <c r="AC112" s="838"/>
      <c r="AD112" s="838"/>
      <c r="AE112" s="839"/>
      <c r="AF112" s="840" t="s">
        <v>430</v>
      </c>
      <c r="AG112" s="838"/>
      <c r="AH112" s="838"/>
      <c r="AI112" s="838"/>
      <c r="AJ112" s="839"/>
      <c r="AK112" s="840" t="s">
        <v>430</v>
      </c>
      <c r="AL112" s="838"/>
      <c r="AM112" s="838"/>
      <c r="AN112" s="838"/>
      <c r="AO112" s="839"/>
      <c r="AP112" s="885" t="s">
        <v>431</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15961034</v>
      </c>
      <c r="BR112" s="875"/>
      <c r="BS112" s="875"/>
      <c r="BT112" s="875"/>
      <c r="BU112" s="875"/>
      <c r="BV112" s="875">
        <v>16560613</v>
      </c>
      <c r="BW112" s="875"/>
      <c r="BX112" s="875"/>
      <c r="BY112" s="875"/>
      <c r="BZ112" s="875"/>
      <c r="CA112" s="875">
        <v>17234496</v>
      </c>
      <c r="CB112" s="875"/>
      <c r="CC112" s="875"/>
      <c r="CD112" s="875"/>
      <c r="CE112" s="875"/>
      <c r="CF112" s="936">
        <v>82.8</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1132292</v>
      </c>
      <c r="DH112" s="875"/>
      <c r="DI112" s="875"/>
      <c r="DJ112" s="875"/>
      <c r="DK112" s="875"/>
      <c r="DL112" s="875">
        <v>1066625</v>
      </c>
      <c r="DM112" s="875"/>
      <c r="DN112" s="875"/>
      <c r="DO112" s="875"/>
      <c r="DP112" s="875"/>
      <c r="DQ112" s="875">
        <v>1014726</v>
      </c>
      <c r="DR112" s="875"/>
      <c r="DS112" s="875"/>
      <c r="DT112" s="875"/>
      <c r="DU112" s="875"/>
      <c r="DV112" s="852">
        <v>4.9000000000000004</v>
      </c>
      <c r="DW112" s="852"/>
      <c r="DX112" s="852"/>
      <c r="DY112" s="852"/>
      <c r="DZ112" s="853"/>
    </row>
    <row r="113" spans="1:130" s="226" customFormat="1" ht="26.25" customHeight="1">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1593981</v>
      </c>
      <c r="AB113" s="984"/>
      <c r="AC113" s="984"/>
      <c r="AD113" s="984"/>
      <c r="AE113" s="985"/>
      <c r="AF113" s="986">
        <v>1570061</v>
      </c>
      <c r="AG113" s="984"/>
      <c r="AH113" s="984"/>
      <c r="AI113" s="984"/>
      <c r="AJ113" s="985"/>
      <c r="AK113" s="986">
        <v>1554709</v>
      </c>
      <c r="AL113" s="984"/>
      <c r="AM113" s="984"/>
      <c r="AN113" s="984"/>
      <c r="AO113" s="985"/>
      <c r="AP113" s="987">
        <v>7.5</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v>1735160</v>
      </c>
      <c r="BR113" s="875"/>
      <c r="BS113" s="875"/>
      <c r="BT113" s="875"/>
      <c r="BU113" s="875"/>
      <c r="BV113" s="875">
        <v>1347953</v>
      </c>
      <c r="BW113" s="875"/>
      <c r="BX113" s="875"/>
      <c r="BY113" s="875"/>
      <c r="BZ113" s="875"/>
      <c r="CA113" s="875">
        <v>1155733</v>
      </c>
      <c r="CB113" s="875"/>
      <c r="CC113" s="875"/>
      <c r="CD113" s="875"/>
      <c r="CE113" s="875"/>
      <c r="CF113" s="936">
        <v>5.6</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17885</v>
      </c>
      <c r="DH113" s="838"/>
      <c r="DI113" s="838"/>
      <c r="DJ113" s="838"/>
      <c r="DK113" s="839"/>
      <c r="DL113" s="840">
        <v>7352</v>
      </c>
      <c r="DM113" s="838"/>
      <c r="DN113" s="838"/>
      <c r="DO113" s="838"/>
      <c r="DP113" s="839"/>
      <c r="DQ113" s="840">
        <v>1913</v>
      </c>
      <c r="DR113" s="838"/>
      <c r="DS113" s="838"/>
      <c r="DT113" s="838"/>
      <c r="DU113" s="839"/>
      <c r="DV113" s="885">
        <v>0</v>
      </c>
      <c r="DW113" s="886"/>
      <c r="DX113" s="886"/>
      <c r="DY113" s="886"/>
      <c r="DZ113" s="887"/>
    </row>
    <row r="114" spans="1:130" s="226" customFormat="1" ht="26.25" customHeight="1">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496047</v>
      </c>
      <c r="AB114" s="838"/>
      <c r="AC114" s="838"/>
      <c r="AD114" s="838"/>
      <c r="AE114" s="839"/>
      <c r="AF114" s="840">
        <v>378236</v>
      </c>
      <c r="AG114" s="838"/>
      <c r="AH114" s="838"/>
      <c r="AI114" s="838"/>
      <c r="AJ114" s="839"/>
      <c r="AK114" s="840">
        <v>281860</v>
      </c>
      <c r="AL114" s="838"/>
      <c r="AM114" s="838"/>
      <c r="AN114" s="838"/>
      <c r="AO114" s="839"/>
      <c r="AP114" s="885">
        <v>1.4</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6824898</v>
      </c>
      <c r="BR114" s="875"/>
      <c r="BS114" s="875"/>
      <c r="BT114" s="875"/>
      <c r="BU114" s="875"/>
      <c r="BV114" s="875">
        <v>7439371</v>
      </c>
      <c r="BW114" s="875"/>
      <c r="BX114" s="875"/>
      <c r="BY114" s="875"/>
      <c r="BZ114" s="875"/>
      <c r="CA114" s="875">
        <v>7282135</v>
      </c>
      <c r="CB114" s="875"/>
      <c r="CC114" s="875"/>
      <c r="CD114" s="875"/>
      <c r="CE114" s="875"/>
      <c r="CF114" s="936">
        <v>35</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394</v>
      </c>
      <c r="DH114" s="838"/>
      <c r="DI114" s="838"/>
      <c r="DJ114" s="838"/>
      <c r="DK114" s="839"/>
      <c r="DL114" s="840" t="s">
        <v>431</v>
      </c>
      <c r="DM114" s="838"/>
      <c r="DN114" s="838"/>
      <c r="DO114" s="838"/>
      <c r="DP114" s="839"/>
      <c r="DQ114" s="840" t="s">
        <v>394</v>
      </c>
      <c r="DR114" s="838"/>
      <c r="DS114" s="838"/>
      <c r="DT114" s="838"/>
      <c r="DU114" s="839"/>
      <c r="DV114" s="885" t="s">
        <v>430</v>
      </c>
      <c r="DW114" s="886"/>
      <c r="DX114" s="886"/>
      <c r="DY114" s="886"/>
      <c r="DZ114" s="887"/>
    </row>
    <row r="115" spans="1:130" s="226" customFormat="1" ht="26.25" customHeight="1">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92854</v>
      </c>
      <c r="AB115" s="984"/>
      <c r="AC115" s="984"/>
      <c r="AD115" s="984"/>
      <c r="AE115" s="985"/>
      <c r="AF115" s="986">
        <v>76200</v>
      </c>
      <c r="AG115" s="984"/>
      <c r="AH115" s="984"/>
      <c r="AI115" s="984"/>
      <c r="AJ115" s="985"/>
      <c r="AK115" s="986">
        <v>57338</v>
      </c>
      <c r="AL115" s="984"/>
      <c r="AM115" s="984"/>
      <c r="AN115" s="984"/>
      <c r="AO115" s="985"/>
      <c r="AP115" s="987">
        <v>0.3</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t="s">
        <v>431</v>
      </c>
      <c r="BR115" s="875"/>
      <c r="BS115" s="875"/>
      <c r="BT115" s="875"/>
      <c r="BU115" s="875"/>
      <c r="BV115" s="875">
        <v>9572</v>
      </c>
      <c r="BW115" s="875"/>
      <c r="BX115" s="875"/>
      <c r="BY115" s="875"/>
      <c r="BZ115" s="875"/>
      <c r="CA115" s="875">
        <v>11783</v>
      </c>
      <c r="CB115" s="875"/>
      <c r="CC115" s="875"/>
      <c r="CD115" s="875"/>
      <c r="CE115" s="875"/>
      <c r="CF115" s="936">
        <v>0.1</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431</v>
      </c>
      <c r="DH115" s="838"/>
      <c r="DI115" s="838"/>
      <c r="DJ115" s="838"/>
      <c r="DK115" s="839"/>
      <c r="DL115" s="840" t="s">
        <v>431</v>
      </c>
      <c r="DM115" s="838"/>
      <c r="DN115" s="838"/>
      <c r="DO115" s="838"/>
      <c r="DP115" s="839"/>
      <c r="DQ115" s="840" t="s">
        <v>431</v>
      </c>
      <c r="DR115" s="838"/>
      <c r="DS115" s="838"/>
      <c r="DT115" s="838"/>
      <c r="DU115" s="839"/>
      <c r="DV115" s="885" t="s">
        <v>431</v>
      </c>
      <c r="DW115" s="886"/>
      <c r="DX115" s="886"/>
      <c r="DY115" s="886"/>
      <c r="DZ115" s="887"/>
    </row>
    <row r="116" spans="1:130" s="226" customFormat="1" ht="26.25" customHeight="1">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394</v>
      </c>
      <c r="AB116" s="838"/>
      <c r="AC116" s="838"/>
      <c r="AD116" s="838"/>
      <c r="AE116" s="839"/>
      <c r="AF116" s="840" t="s">
        <v>431</v>
      </c>
      <c r="AG116" s="838"/>
      <c r="AH116" s="838"/>
      <c r="AI116" s="838"/>
      <c r="AJ116" s="839"/>
      <c r="AK116" s="840" t="s">
        <v>430</v>
      </c>
      <c r="AL116" s="838"/>
      <c r="AM116" s="838"/>
      <c r="AN116" s="838"/>
      <c r="AO116" s="839"/>
      <c r="AP116" s="885" t="s">
        <v>394</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430</v>
      </c>
      <c r="BR116" s="875"/>
      <c r="BS116" s="875"/>
      <c r="BT116" s="875"/>
      <c r="BU116" s="875"/>
      <c r="BV116" s="875" t="s">
        <v>430</v>
      </c>
      <c r="BW116" s="875"/>
      <c r="BX116" s="875"/>
      <c r="BY116" s="875"/>
      <c r="BZ116" s="875"/>
      <c r="CA116" s="875" t="s">
        <v>394</v>
      </c>
      <c r="CB116" s="875"/>
      <c r="CC116" s="875"/>
      <c r="CD116" s="875"/>
      <c r="CE116" s="875"/>
      <c r="CF116" s="936" t="s">
        <v>431</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430</v>
      </c>
      <c r="DH116" s="838"/>
      <c r="DI116" s="838"/>
      <c r="DJ116" s="838"/>
      <c r="DK116" s="839"/>
      <c r="DL116" s="840" t="s">
        <v>431</v>
      </c>
      <c r="DM116" s="838"/>
      <c r="DN116" s="838"/>
      <c r="DO116" s="838"/>
      <c r="DP116" s="839"/>
      <c r="DQ116" s="840" t="s">
        <v>431</v>
      </c>
      <c r="DR116" s="838"/>
      <c r="DS116" s="838"/>
      <c r="DT116" s="838"/>
      <c r="DU116" s="839"/>
      <c r="DV116" s="885" t="s">
        <v>430</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6563085</v>
      </c>
      <c r="AB117" s="970"/>
      <c r="AC117" s="970"/>
      <c r="AD117" s="970"/>
      <c r="AE117" s="971"/>
      <c r="AF117" s="972">
        <v>6540036</v>
      </c>
      <c r="AG117" s="970"/>
      <c r="AH117" s="970"/>
      <c r="AI117" s="970"/>
      <c r="AJ117" s="971"/>
      <c r="AK117" s="972">
        <v>6491524</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431</v>
      </c>
      <c r="BR117" s="875"/>
      <c r="BS117" s="875"/>
      <c r="BT117" s="875"/>
      <c r="BU117" s="875"/>
      <c r="BV117" s="875" t="s">
        <v>225</v>
      </c>
      <c r="BW117" s="875"/>
      <c r="BX117" s="875"/>
      <c r="BY117" s="875"/>
      <c r="BZ117" s="875"/>
      <c r="CA117" s="875" t="s">
        <v>225</v>
      </c>
      <c r="CB117" s="875"/>
      <c r="CC117" s="875"/>
      <c r="CD117" s="875"/>
      <c r="CE117" s="875"/>
      <c r="CF117" s="936" t="s">
        <v>431</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431</v>
      </c>
      <c r="DH117" s="838"/>
      <c r="DI117" s="838"/>
      <c r="DJ117" s="838"/>
      <c r="DK117" s="839"/>
      <c r="DL117" s="840" t="s">
        <v>225</v>
      </c>
      <c r="DM117" s="838"/>
      <c r="DN117" s="838"/>
      <c r="DO117" s="838"/>
      <c r="DP117" s="839"/>
      <c r="DQ117" s="840" t="s">
        <v>431</v>
      </c>
      <c r="DR117" s="838"/>
      <c r="DS117" s="838"/>
      <c r="DT117" s="838"/>
      <c r="DU117" s="839"/>
      <c r="DV117" s="885" t="s">
        <v>431</v>
      </c>
      <c r="DW117" s="886"/>
      <c r="DX117" s="886"/>
      <c r="DY117" s="886"/>
      <c r="DZ117" s="887"/>
    </row>
    <row r="118" spans="1:130" s="226" customFormat="1" ht="26.25" customHeight="1">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296</v>
      </c>
      <c r="AG118" s="963"/>
      <c r="AH118" s="963"/>
      <c r="AI118" s="963"/>
      <c r="AJ118" s="964"/>
      <c r="AK118" s="965" t="s">
        <v>295</v>
      </c>
      <c r="AL118" s="963"/>
      <c r="AM118" s="963"/>
      <c r="AN118" s="963"/>
      <c r="AO118" s="964"/>
      <c r="AP118" s="966" t="s">
        <v>424</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431</v>
      </c>
      <c r="BR118" s="906"/>
      <c r="BS118" s="906"/>
      <c r="BT118" s="906"/>
      <c r="BU118" s="906"/>
      <c r="BV118" s="906" t="s">
        <v>431</v>
      </c>
      <c r="BW118" s="906"/>
      <c r="BX118" s="906"/>
      <c r="BY118" s="906"/>
      <c r="BZ118" s="906"/>
      <c r="CA118" s="906" t="s">
        <v>431</v>
      </c>
      <c r="CB118" s="906"/>
      <c r="CC118" s="906"/>
      <c r="CD118" s="906"/>
      <c r="CE118" s="906"/>
      <c r="CF118" s="936" t="s">
        <v>431</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225</v>
      </c>
      <c r="DH118" s="838"/>
      <c r="DI118" s="838"/>
      <c r="DJ118" s="838"/>
      <c r="DK118" s="839"/>
      <c r="DL118" s="840" t="s">
        <v>431</v>
      </c>
      <c r="DM118" s="838"/>
      <c r="DN118" s="838"/>
      <c r="DO118" s="838"/>
      <c r="DP118" s="839"/>
      <c r="DQ118" s="840" t="s">
        <v>225</v>
      </c>
      <c r="DR118" s="838"/>
      <c r="DS118" s="838"/>
      <c r="DT118" s="838"/>
      <c r="DU118" s="839"/>
      <c r="DV118" s="885" t="s">
        <v>225</v>
      </c>
      <c r="DW118" s="886"/>
      <c r="DX118" s="886"/>
      <c r="DY118" s="886"/>
      <c r="DZ118" s="887"/>
    </row>
    <row r="119" spans="1:130" s="226" customFormat="1" ht="26.25" customHeight="1">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225</v>
      </c>
      <c r="AB119" s="956"/>
      <c r="AC119" s="956"/>
      <c r="AD119" s="956"/>
      <c r="AE119" s="957"/>
      <c r="AF119" s="958" t="s">
        <v>225</v>
      </c>
      <c r="AG119" s="956"/>
      <c r="AH119" s="956"/>
      <c r="AI119" s="956"/>
      <c r="AJ119" s="957"/>
      <c r="AK119" s="958" t="s">
        <v>225</v>
      </c>
      <c r="AL119" s="956"/>
      <c r="AM119" s="956"/>
      <c r="AN119" s="956"/>
      <c r="AO119" s="957"/>
      <c r="AP119" s="959" t="s">
        <v>431</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456</v>
      </c>
      <c r="BP119" s="939"/>
      <c r="BQ119" s="943">
        <v>65776568</v>
      </c>
      <c r="BR119" s="906"/>
      <c r="BS119" s="906"/>
      <c r="BT119" s="906"/>
      <c r="BU119" s="906"/>
      <c r="BV119" s="906">
        <v>66736556</v>
      </c>
      <c r="BW119" s="906"/>
      <c r="BX119" s="906"/>
      <c r="BY119" s="906"/>
      <c r="BZ119" s="906"/>
      <c r="CA119" s="906">
        <v>66392491</v>
      </c>
      <c r="CB119" s="906"/>
      <c r="CC119" s="906"/>
      <c r="CD119" s="906"/>
      <c r="CE119" s="906"/>
      <c r="CF119" s="804"/>
      <c r="CG119" s="805"/>
      <c r="CH119" s="805"/>
      <c r="CI119" s="805"/>
      <c r="CJ119" s="895"/>
      <c r="CK119" s="993"/>
      <c r="CL119" s="881"/>
      <c r="CM119" s="899" t="s">
        <v>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225</v>
      </c>
      <c r="DH119" s="821"/>
      <c r="DI119" s="821"/>
      <c r="DJ119" s="821"/>
      <c r="DK119" s="822"/>
      <c r="DL119" s="823" t="s">
        <v>225</v>
      </c>
      <c r="DM119" s="821"/>
      <c r="DN119" s="821"/>
      <c r="DO119" s="821"/>
      <c r="DP119" s="822"/>
      <c r="DQ119" s="823" t="s">
        <v>394</v>
      </c>
      <c r="DR119" s="821"/>
      <c r="DS119" s="821"/>
      <c r="DT119" s="821"/>
      <c r="DU119" s="822"/>
      <c r="DV119" s="909" t="s">
        <v>225</v>
      </c>
      <c r="DW119" s="910"/>
      <c r="DX119" s="910"/>
      <c r="DY119" s="910"/>
      <c r="DZ119" s="911"/>
    </row>
    <row r="120" spans="1:130" s="226" customFormat="1" ht="26.25" customHeight="1">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225</v>
      </c>
      <c r="AB120" s="838"/>
      <c r="AC120" s="838"/>
      <c r="AD120" s="838"/>
      <c r="AE120" s="839"/>
      <c r="AF120" s="840" t="s">
        <v>225</v>
      </c>
      <c r="AG120" s="838"/>
      <c r="AH120" s="838"/>
      <c r="AI120" s="838"/>
      <c r="AJ120" s="839"/>
      <c r="AK120" s="840" t="s">
        <v>394</v>
      </c>
      <c r="AL120" s="838"/>
      <c r="AM120" s="838"/>
      <c r="AN120" s="838"/>
      <c r="AO120" s="839"/>
      <c r="AP120" s="885" t="s">
        <v>225</v>
      </c>
      <c r="AQ120" s="886"/>
      <c r="AR120" s="886"/>
      <c r="AS120" s="886"/>
      <c r="AT120" s="887"/>
      <c r="AU120" s="944" t="s">
        <v>458</v>
      </c>
      <c r="AV120" s="945"/>
      <c r="AW120" s="945"/>
      <c r="AX120" s="945"/>
      <c r="AY120" s="946"/>
      <c r="AZ120" s="921" t="s">
        <v>459</v>
      </c>
      <c r="BA120" s="866"/>
      <c r="BB120" s="866"/>
      <c r="BC120" s="866"/>
      <c r="BD120" s="866"/>
      <c r="BE120" s="866"/>
      <c r="BF120" s="866"/>
      <c r="BG120" s="866"/>
      <c r="BH120" s="866"/>
      <c r="BI120" s="866"/>
      <c r="BJ120" s="866"/>
      <c r="BK120" s="866"/>
      <c r="BL120" s="866"/>
      <c r="BM120" s="866"/>
      <c r="BN120" s="866"/>
      <c r="BO120" s="866"/>
      <c r="BP120" s="867"/>
      <c r="BQ120" s="922">
        <v>11330857</v>
      </c>
      <c r="BR120" s="903"/>
      <c r="BS120" s="903"/>
      <c r="BT120" s="903"/>
      <c r="BU120" s="903"/>
      <c r="BV120" s="903">
        <v>9861155</v>
      </c>
      <c r="BW120" s="903"/>
      <c r="BX120" s="903"/>
      <c r="BY120" s="903"/>
      <c r="BZ120" s="903"/>
      <c r="CA120" s="903">
        <v>9818613</v>
      </c>
      <c r="CB120" s="903"/>
      <c r="CC120" s="903"/>
      <c r="CD120" s="903"/>
      <c r="CE120" s="903"/>
      <c r="CF120" s="927">
        <v>47.2</v>
      </c>
      <c r="CG120" s="928"/>
      <c r="CH120" s="928"/>
      <c r="CI120" s="928"/>
      <c r="CJ120" s="928"/>
      <c r="CK120" s="929" t="s">
        <v>460</v>
      </c>
      <c r="CL120" s="913"/>
      <c r="CM120" s="913"/>
      <c r="CN120" s="913"/>
      <c r="CO120" s="914"/>
      <c r="CP120" s="933" t="s">
        <v>461</v>
      </c>
      <c r="CQ120" s="934"/>
      <c r="CR120" s="934"/>
      <c r="CS120" s="934"/>
      <c r="CT120" s="934"/>
      <c r="CU120" s="934"/>
      <c r="CV120" s="934"/>
      <c r="CW120" s="934"/>
      <c r="CX120" s="934"/>
      <c r="CY120" s="934"/>
      <c r="CZ120" s="934"/>
      <c r="DA120" s="934"/>
      <c r="DB120" s="934"/>
      <c r="DC120" s="934"/>
      <c r="DD120" s="934"/>
      <c r="DE120" s="934"/>
      <c r="DF120" s="935"/>
      <c r="DG120" s="922">
        <v>11727601</v>
      </c>
      <c r="DH120" s="903"/>
      <c r="DI120" s="903"/>
      <c r="DJ120" s="903"/>
      <c r="DK120" s="903"/>
      <c r="DL120" s="903">
        <v>11196441</v>
      </c>
      <c r="DM120" s="903"/>
      <c r="DN120" s="903"/>
      <c r="DO120" s="903"/>
      <c r="DP120" s="903"/>
      <c r="DQ120" s="903">
        <v>10768283</v>
      </c>
      <c r="DR120" s="903"/>
      <c r="DS120" s="903"/>
      <c r="DT120" s="903"/>
      <c r="DU120" s="903"/>
      <c r="DV120" s="904">
        <v>51.7</v>
      </c>
      <c r="DW120" s="904"/>
      <c r="DX120" s="904"/>
      <c r="DY120" s="904"/>
      <c r="DZ120" s="905"/>
    </row>
    <row r="121" spans="1:130" s="226" customFormat="1" ht="26.25" customHeight="1">
      <c r="A121" s="878"/>
      <c r="B121" s="879"/>
      <c r="C121" s="924" t="s">
        <v>462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92099</v>
      </c>
      <c r="AB121" s="838"/>
      <c r="AC121" s="838"/>
      <c r="AD121" s="838"/>
      <c r="AE121" s="839"/>
      <c r="AF121" s="840">
        <v>76200</v>
      </c>
      <c r="AG121" s="838"/>
      <c r="AH121" s="838"/>
      <c r="AI121" s="838"/>
      <c r="AJ121" s="839"/>
      <c r="AK121" s="840">
        <v>57338</v>
      </c>
      <c r="AL121" s="838"/>
      <c r="AM121" s="838"/>
      <c r="AN121" s="838"/>
      <c r="AO121" s="839"/>
      <c r="AP121" s="885">
        <v>0.3</v>
      </c>
      <c r="AQ121" s="886"/>
      <c r="AR121" s="886"/>
      <c r="AS121" s="886"/>
      <c r="AT121" s="887"/>
      <c r="AU121" s="947"/>
      <c r="AV121" s="948"/>
      <c r="AW121" s="948"/>
      <c r="AX121" s="948"/>
      <c r="AY121" s="949"/>
      <c r="AZ121" s="873" t="s">
        <v>463</v>
      </c>
      <c r="BA121" s="808"/>
      <c r="BB121" s="808"/>
      <c r="BC121" s="808"/>
      <c r="BD121" s="808"/>
      <c r="BE121" s="808"/>
      <c r="BF121" s="808"/>
      <c r="BG121" s="808"/>
      <c r="BH121" s="808"/>
      <c r="BI121" s="808"/>
      <c r="BJ121" s="808"/>
      <c r="BK121" s="808"/>
      <c r="BL121" s="808"/>
      <c r="BM121" s="808"/>
      <c r="BN121" s="808"/>
      <c r="BO121" s="808"/>
      <c r="BP121" s="809"/>
      <c r="BQ121" s="874">
        <v>4384447</v>
      </c>
      <c r="BR121" s="875"/>
      <c r="BS121" s="875"/>
      <c r="BT121" s="875"/>
      <c r="BU121" s="875"/>
      <c r="BV121" s="875">
        <v>4031143</v>
      </c>
      <c r="BW121" s="875"/>
      <c r="BX121" s="875"/>
      <c r="BY121" s="875"/>
      <c r="BZ121" s="875"/>
      <c r="CA121" s="875">
        <v>3761604</v>
      </c>
      <c r="CB121" s="875"/>
      <c r="CC121" s="875"/>
      <c r="CD121" s="875"/>
      <c r="CE121" s="875"/>
      <c r="CF121" s="936">
        <v>18.100000000000001</v>
      </c>
      <c r="CG121" s="937"/>
      <c r="CH121" s="937"/>
      <c r="CI121" s="937"/>
      <c r="CJ121" s="937"/>
      <c r="CK121" s="930"/>
      <c r="CL121" s="916"/>
      <c r="CM121" s="916"/>
      <c r="CN121" s="916"/>
      <c r="CO121" s="917"/>
      <c r="CP121" s="896" t="s">
        <v>464</v>
      </c>
      <c r="CQ121" s="897"/>
      <c r="CR121" s="897"/>
      <c r="CS121" s="897"/>
      <c r="CT121" s="897"/>
      <c r="CU121" s="897"/>
      <c r="CV121" s="897"/>
      <c r="CW121" s="897"/>
      <c r="CX121" s="897"/>
      <c r="CY121" s="897"/>
      <c r="CZ121" s="897"/>
      <c r="DA121" s="897"/>
      <c r="DB121" s="897"/>
      <c r="DC121" s="897"/>
      <c r="DD121" s="897"/>
      <c r="DE121" s="897"/>
      <c r="DF121" s="898"/>
      <c r="DG121" s="874">
        <v>3490547</v>
      </c>
      <c r="DH121" s="875"/>
      <c r="DI121" s="875"/>
      <c r="DJ121" s="875"/>
      <c r="DK121" s="875"/>
      <c r="DL121" s="875">
        <v>3436719</v>
      </c>
      <c r="DM121" s="875"/>
      <c r="DN121" s="875"/>
      <c r="DO121" s="875"/>
      <c r="DP121" s="875"/>
      <c r="DQ121" s="875">
        <v>3360388</v>
      </c>
      <c r="DR121" s="875"/>
      <c r="DS121" s="875"/>
      <c r="DT121" s="875"/>
      <c r="DU121" s="875"/>
      <c r="DV121" s="852">
        <v>16.100000000000001</v>
      </c>
      <c r="DW121" s="852"/>
      <c r="DX121" s="852"/>
      <c r="DY121" s="852"/>
      <c r="DZ121" s="853"/>
    </row>
    <row r="122" spans="1:130" s="226" customFormat="1" ht="26.25" customHeight="1">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394</v>
      </c>
      <c r="AB122" s="838"/>
      <c r="AC122" s="838"/>
      <c r="AD122" s="838"/>
      <c r="AE122" s="839"/>
      <c r="AF122" s="840" t="s">
        <v>394</v>
      </c>
      <c r="AG122" s="838"/>
      <c r="AH122" s="838"/>
      <c r="AI122" s="838"/>
      <c r="AJ122" s="839"/>
      <c r="AK122" s="840" t="s">
        <v>394</v>
      </c>
      <c r="AL122" s="838"/>
      <c r="AM122" s="838"/>
      <c r="AN122" s="838"/>
      <c r="AO122" s="839"/>
      <c r="AP122" s="885" t="s">
        <v>225</v>
      </c>
      <c r="AQ122" s="886"/>
      <c r="AR122" s="886"/>
      <c r="AS122" s="886"/>
      <c r="AT122" s="887"/>
      <c r="AU122" s="947"/>
      <c r="AV122" s="948"/>
      <c r="AW122" s="948"/>
      <c r="AX122" s="948"/>
      <c r="AY122" s="949"/>
      <c r="AZ122" s="940" t="s">
        <v>465</v>
      </c>
      <c r="BA122" s="941"/>
      <c r="BB122" s="941"/>
      <c r="BC122" s="941"/>
      <c r="BD122" s="941"/>
      <c r="BE122" s="941"/>
      <c r="BF122" s="941"/>
      <c r="BG122" s="941"/>
      <c r="BH122" s="941"/>
      <c r="BI122" s="941"/>
      <c r="BJ122" s="941"/>
      <c r="BK122" s="941"/>
      <c r="BL122" s="941"/>
      <c r="BM122" s="941"/>
      <c r="BN122" s="941"/>
      <c r="BO122" s="941"/>
      <c r="BP122" s="942"/>
      <c r="BQ122" s="943">
        <v>43299802</v>
      </c>
      <c r="BR122" s="906"/>
      <c r="BS122" s="906"/>
      <c r="BT122" s="906"/>
      <c r="BU122" s="906"/>
      <c r="BV122" s="906">
        <v>43784776</v>
      </c>
      <c r="BW122" s="906"/>
      <c r="BX122" s="906"/>
      <c r="BY122" s="906"/>
      <c r="BZ122" s="906"/>
      <c r="CA122" s="906">
        <v>44128252</v>
      </c>
      <c r="CB122" s="906"/>
      <c r="CC122" s="906"/>
      <c r="CD122" s="906"/>
      <c r="CE122" s="906"/>
      <c r="CF122" s="907">
        <v>211.9</v>
      </c>
      <c r="CG122" s="908"/>
      <c r="CH122" s="908"/>
      <c r="CI122" s="908"/>
      <c r="CJ122" s="908"/>
      <c r="CK122" s="930"/>
      <c r="CL122" s="916"/>
      <c r="CM122" s="916"/>
      <c r="CN122" s="916"/>
      <c r="CO122" s="917"/>
      <c r="CP122" s="896" t="s">
        <v>466</v>
      </c>
      <c r="CQ122" s="897"/>
      <c r="CR122" s="897"/>
      <c r="CS122" s="897"/>
      <c r="CT122" s="897"/>
      <c r="CU122" s="897"/>
      <c r="CV122" s="897"/>
      <c r="CW122" s="897"/>
      <c r="CX122" s="897"/>
      <c r="CY122" s="897"/>
      <c r="CZ122" s="897"/>
      <c r="DA122" s="897"/>
      <c r="DB122" s="897"/>
      <c r="DC122" s="897"/>
      <c r="DD122" s="897"/>
      <c r="DE122" s="897"/>
      <c r="DF122" s="898"/>
      <c r="DG122" s="874">
        <v>40657</v>
      </c>
      <c r="DH122" s="875"/>
      <c r="DI122" s="875"/>
      <c r="DJ122" s="875"/>
      <c r="DK122" s="875"/>
      <c r="DL122" s="875">
        <v>1470629</v>
      </c>
      <c r="DM122" s="875"/>
      <c r="DN122" s="875"/>
      <c r="DO122" s="875"/>
      <c r="DP122" s="875"/>
      <c r="DQ122" s="875">
        <v>2847966</v>
      </c>
      <c r="DR122" s="875"/>
      <c r="DS122" s="875"/>
      <c r="DT122" s="875"/>
      <c r="DU122" s="875"/>
      <c r="DV122" s="852">
        <v>13.7</v>
      </c>
      <c r="DW122" s="852"/>
      <c r="DX122" s="852"/>
      <c r="DY122" s="852"/>
      <c r="DZ122" s="853"/>
    </row>
    <row r="123" spans="1:130" s="226" customFormat="1" ht="26.25" customHeight="1">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225</v>
      </c>
      <c r="AB123" s="838"/>
      <c r="AC123" s="838"/>
      <c r="AD123" s="838"/>
      <c r="AE123" s="839"/>
      <c r="AF123" s="840" t="s">
        <v>394</v>
      </c>
      <c r="AG123" s="838"/>
      <c r="AH123" s="838"/>
      <c r="AI123" s="838"/>
      <c r="AJ123" s="839"/>
      <c r="AK123" s="840" t="s">
        <v>225</v>
      </c>
      <c r="AL123" s="838"/>
      <c r="AM123" s="838"/>
      <c r="AN123" s="838"/>
      <c r="AO123" s="839"/>
      <c r="AP123" s="885" t="s">
        <v>394</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467</v>
      </c>
      <c r="BP123" s="939"/>
      <c r="BQ123" s="893">
        <v>59015106</v>
      </c>
      <c r="BR123" s="894"/>
      <c r="BS123" s="894"/>
      <c r="BT123" s="894"/>
      <c r="BU123" s="894"/>
      <c r="BV123" s="894">
        <v>57677074</v>
      </c>
      <c r="BW123" s="894"/>
      <c r="BX123" s="894"/>
      <c r="BY123" s="894"/>
      <c r="BZ123" s="894"/>
      <c r="CA123" s="894">
        <v>57708469</v>
      </c>
      <c r="CB123" s="894"/>
      <c r="CC123" s="894"/>
      <c r="CD123" s="894"/>
      <c r="CE123" s="894"/>
      <c r="CF123" s="804"/>
      <c r="CG123" s="805"/>
      <c r="CH123" s="805"/>
      <c r="CI123" s="805"/>
      <c r="CJ123" s="895"/>
      <c r="CK123" s="930"/>
      <c r="CL123" s="916"/>
      <c r="CM123" s="916"/>
      <c r="CN123" s="916"/>
      <c r="CO123" s="917"/>
      <c r="CP123" s="896" t="s">
        <v>468</v>
      </c>
      <c r="CQ123" s="897"/>
      <c r="CR123" s="897"/>
      <c r="CS123" s="897"/>
      <c r="CT123" s="897"/>
      <c r="CU123" s="897"/>
      <c r="CV123" s="897"/>
      <c r="CW123" s="897"/>
      <c r="CX123" s="897"/>
      <c r="CY123" s="897"/>
      <c r="CZ123" s="897"/>
      <c r="DA123" s="897"/>
      <c r="DB123" s="897"/>
      <c r="DC123" s="897"/>
      <c r="DD123" s="897"/>
      <c r="DE123" s="897"/>
      <c r="DF123" s="898"/>
      <c r="DG123" s="837">
        <v>314215</v>
      </c>
      <c r="DH123" s="838"/>
      <c r="DI123" s="838"/>
      <c r="DJ123" s="838"/>
      <c r="DK123" s="839"/>
      <c r="DL123" s="840">
        <v>212512</v>
      </c>
      <c r="DM123" s="838"/>
      <c r="DN123" s="838"/>
      <c r="DO123" s="838"/>
      <c r="DP123" s="839"/>
      <c r="DQ123" s="840">
        <v>157673</v>
      </c>
      <c r="DR123" s="838"/>
      <c r="DS123" s="838"/>
      <c r="DT123" s="838"/>
      <c r="DU123" s="839"/>
      <c r="DV123" s="885">
        <v>0.8</v>
      </c>
      <c r="DW123" s="886"/>
      <c r="DX123" s="886"/>
      <c r="DY123" s="886"/>
      <c r="DZ123" s="887"/>
    </row>
    <row r="124" spans="1:130" s="226" customFormat="1" ht="26.25" customHeight="1" thickBot="1">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225</v>
      </c>
      <c r="AB124" s="838"/>
      <c r="AC124" s="838"/>
      <c r="AD124" s="838"/>
      <c r="AE124" s="839"/>
      <c r="AF124" s="840" t="s">
        <v>394</v>
      </c>
      <c r="AG124" s="838"/>
      <c r="AH124" s="838"/>
      <c r="AI124" s="838"/>
      <c r="AJ124" s="839"/>
      <c r="AK124" s="840" t="s">
        <v>225</v>
      </c>
      <c r="AL124" s="838"/>
      <c r="AM124" s="838"/>
      <c r="AN124" s="838"/>
      <c r="AO124" s="839"/>
      <c r="AP124" s="885" t="s">
        <v>225</v>
      </c>
      <c r="AQ124" s="886"/>
      <c r="AR124" s="886"/>
      <c r="AS124" s="886"/>
      <c r="AT124" s="887"/>
      <c r="AU124" s="888" t="s">
        <v>469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31.6</v>
      </c>
      <c r="BR124" s="892"/>
      <c r="BS124" s="892"/>
      <c r="BT124" s="892"/>
      <c r="BU124" s="892"/>
      <c r="BV124" s="892">
        <v>42.7</v>
      </c>
      <c r="BW124" s="892"/>
      <c r="BX124" s="892"/>
      <c r="BY124" s="892"/>
      <c r="BZ124" s="892"/>
      <c r="CA124" s="892">
        <v>41.7</v>
      </c>
      <c r="CB124" s="892"/>
      <c r="CC124" s="892"/>
      <c r="CD124" s="892"/>
      <c r="CE124" s="892"/>
      <c r="CF124" s="782"/>
      <c r="CG124" s="783"/>
      <c r="CH124" s="783"/>
      <c r="CI124" s="783"/>
      <c r="CJ124" s="923"/>
      <c r="CK124" s="931"/>
      <c r="CL124" s="931"/>
      <c r="CM124" s="931"/>
      <c r="CN124" s="931"/>
      <c r="CO124" s="932"/>
      <c r="CP124" s="896" t="s">
        <v>470</v>
      </c>
      <c r="CQ124" s="897"/>
      <c r="CR124" s="897"/>
      <c r="CS124" s="897"/>
      <c r="CT124" s="897"/>
      <c r="CU124" s="897"/>
      <c r="CV124" s="897"/>
      <c r="CW124" s="897"/>
      <c r="CX124" s="897"/>
      <c r="CY124" s="897"/>
      <c r="CZ124" s="897"/>
      <c r="DA124" s="897"/>
      <c r="DB124" s="897"/>
      <c r="DC124" s="897"/>
      <c r="DD124" s="897"/>
      <c r="DE124" s="897"/>
      <c r="DF124" s="898"/>
      <c r="DG124" s="820">
        <v>388014</v>
      </c>
      <c r="DH124" s="821"/>
      <c r="DI124" s="821"/>
      <c r="DJ124" s="821"/>
      <c r="DK124" s="822"/>
      <c r="DL124" s="823">
        <v>244312</v>
      </c>
      <c r="DM124" s="821"/>
      <c r="DN124" s="821"/>
      <c r="DO124" s="821"/>
      <c r="DP124" s="822"/>
      <c r="DQ124" s="823">
        <v>100186</v>
      </c>
      <c r="DR124" s="821"/>
      <c r="DS124" s="821"/>
      <c r="DT124" s="821"/>
      <c r="DU124" s="822"/>
      <c r="DV124" s="909">
        <v>0.5</v>
      </c>
      <c r="DW124" s="910"/>
      <c r="DX124" s="910"/>
      <c r="DY124" s="910"/>
      <c r="DZ124" s="911"/>
    </row>
    <row r="125" spans="1:130" s="226" customFormat="1" ht="26.25" customHeight="1">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394</v>
      </c>
      <c r="AB125" s="838"/>
      <c r="AC125" s="838"/>
      <c r="AD125" s="838"/>
      <c r="AE125" s="839"/>
      <c r="AF125" s="840" t="s">
        <v>225</v>
      </c>
      <c r="AG125" s="838"/>
      <c r="AH125" s="838"/>
      <c r="AI125" s="838"/>
      <c r="AJ125" s="839"/>
      <c r="AK125" s="840" t="s">
        <v>394</v>
      </c>
      <c r="AL125" s="838"/>
      <c r="AM125" s="838"/>
      <c r="AN125" s="838"/>
      <c r="AO125" s="839"/>
      <c r="AP125" s="885" t="s">
        <v>225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471</v>
      </c>
      <c r="CL125" s="913"/>
      <c r="CM125" s="913"/>
      <c r="CN125" s="913"/>
      <c r="CO125" s="914"/>
      <c r="CP125" s="921" t="s">
        <v>472</v>
      </c>
      <c r="CQ125" s="866"/>
      <c r="CR125" s="866"/>
      <c r="CS125" s="866"/>
      <c r="CT125" s="866"/>
      <c r="CU125" s="866"/>
      <c r="CV125" s="866"/>
      <c r="CW125" s="866"/>
      <c r="CX125" s="866"/>
      <c r="CY125" s="866"/>
      <c r="CZ125" s="866"/>
      <c r="DA125" s="866"/>
      <c r="DB125" s="866"/>
      <c r="DC125" s="866"/>
      <c r="DD125" s="866"/>
      <c r="DE125" s="866"/>
      <c r="DF125" s="867"/>
      <c r="DG125" s="922" t="s">
        <v>394</v>
      </c>
      <c r="DH125" s="903"/>
      <c r="DI125" s="903"/>
      <c r="DJ125" s="903"/>
      <c r="DK125" s="903"/>
      <c r="DL125" s="903" t="s">
        <v>225</v>
      </c>
      <c r="DM125" s="903"/>
      <c r="DN125" s="903"/>
      <c r="DO125" s="903"/>
      <c r="DP125" s="903"/>
      <c r="DQ125" s="903" t="s">
        <v>225</v>
      </c>
      <c r="DR125" s="903"/>
      <c r="DS125" s="903"/>
      <c r="DT125" s="903"/>
      <c r="DU125" s="903"/>
      <c r="DV125" s="904" t="s">
        <v>225</v>
      </c>
      <c r="DW125" s="904"/>
      <c r="DX125" s="904"/>
      <c r="DY125" s="904"/>
      <c r="DZ125" s="905"/>
    </row>
    <row r="126" spans="1:130" s="226" customFormat="1" ht="26.25" customHeight="1" thickBot="1">
      <c r="A126" s="878"/>
      <c r="B126" s="879"/>
      <c r="C126" s="882" t="s">
        <v>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755</v>
      </c>
      <c r="AB126" s="838"/>
      <c r="AC126" s="838"/>
      <c r="AD126" s="838"/>
      <c r="AE126" s="839"/>
      <c r="AF126" s="840" t="s">
        <v>225</v>
      </c>
      <c r="AG126" s="838"/>
      <c r="AH126" s="838"/>
      <c r="AI126" s="838"/>
      <c r="AJ126" s="839"/>
      <c r="AK126" s="840" t="s">
        <v>394</v>
      </c>
      <c r="AL126" s="838"/>
      <c r="AM126" s="838"/>
      <c r="AN126" s="838"/>
      <c r="AO126" s="839"/>
      <c r="AP126" s="885" t="s">
        <v>394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473</v>
      </c>
      <c r="CQ126" s="808"/>
      <c r="CR126" s="808"/>
      <c r="CS126" s="808"/>
      <c r="CT126" s="808"/>
      <c r="CU126" s="808"/>
      <c r="CV126" s="808"/>
      <c r="CW126" s="808"/>
      <c r="CX126" s="808"/>
      <c r="CY126" s="808"/>
      <c r="CZ126" s="808"/>
      <c r="DA126" s="808"/>
      <c r="DB126" s="808"/>
      <c r="DC126" s="808"/>
      <c r="DD126" s="808"/>
      <c r="DE126" s="808"/>
      <c r="DF126" s="809"/>
      <c r="DG126" s="874" t="s">
        <v>225</v>
      </c>
      <c r="DH126" s="875"/>
      <c r="DI126" s="875"/>
      <c r="DJ126" s="875"/>
      <c r="DK126" s="875"/>
      <c r="DL126" s="875" t="s">
        <v>394</v>
      </c>
      <c r="DM126" s="875"/>
      <c r="DN126" s="875"/>
      <c r="DO126" s="875"/>
      <c r="DP126" s="875"/>
      <c r="DQ126" s="875" t="s">
        <v>225</v>
      </c>
      <c r="DR126" s="875"/>
      <c r="DS126" s="875"/>
      <c r="DT126" s="875"/>
      <c r="DU126" s="875"/>
      <c r="DV126" s="852" t="s">
        <v>225</v>
      </c>
      <c r="DW126" s="852"/>
      <c r="DX126" s="852"/>
      <c r="DY126" s="852"/>
      <c r="DZ126" s="853"/>
    </row>
    <row r="127" spans="1:130" s="226" customFormat="1" ht="26.25" customHeight="1">
      <c r="A127" s="880"/>
      <c r="B127" s="881"/>
      <c r="C127" s="899" t="s">
        <v>474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394</v>
      </c>
      <c r="AB127" s="838"/>
      <c r="AC127" s="838"/>
      <c r="AD127" s="838"/>
      <c r="AE127" s="839"/>
      <c r="AF127" s="840" t="s">
        <v>225</v>
      </c>
      <c r="AG127" s="838"/>
      <c r="AH127" s="838"/>
      <c r="AI127" s="838"/>
      <c r="AJ127" s="839"/>
      <c r="AK127" s="840" t="s">
        <v>225</v>
      </c>
      <c r="AL127" s="838"/>
      <c r="AM127" s="838"/>
      <c r="AN127" s="838"/>
      <c r="AO127" s="839"/>
      <c r="AP127" s="885" t="s">
        <v>394</v>
      </c>
      <c r="AQ127" s="886"/>
      <c r="AR127" s="886"/>
      <c r="AS127" s="886"/>
      <c r="AT127" s="887"/>
      <c r="AU127" s="262"/>
      <c r="AV127" s="262"/>
      <c r="AW127" s="262"/>
      <c r="AX127" s="902" t="s">
        <v>475</v>
      </c>
      <c r="AY127" s="870"/>
      <c r="AZ127" s="870"/>
      <c r="BA127" s="870"/>
      <c r="BB127" s="870"/>
      <c r="BC127" s="870"/>
      <c r="BD127" s="870"/>
      <c r="BE127" s="871"/>
      <c r="BF127" s="869" t="s">
        <v>476</v>
      </c>
      <c r="BG127" s="870"/>
      <c r="BH127" s="870"/>
      <c r="BI127" s="870"/>
      <c r="BJ127" s="870"/>
      <c r="BK127" s="870"/>
      <c r="BL127" s="871"/>
      <c r="BM127" s="869" t="s">
        <v>477</v>
      </c>
      <c r="BN127" s="870"/>
      <c r="BO127" s="870"/>
      <c r="BP127" s="870"/>
      <c r="BQ127" s="870"/>
      <c r="BR127" s="870"/>
      <c r="BS127" s="871"/>
      <c r="BT127" s="869" t="s">
        <v>478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479</v>
      </c>
      <c r="CQ127" s="808"/>
      <c r="CR127" s="808"/>
      <c r="CS127" s="808"/>
      <c r="CT127" s="808"/>
      <c r="CU127" s="808"/>
      <c r="CV127" s="808"/>
      <c r="CW127" s="808"/>
      <c r="CX127" s="808"/>
      <c r="CY127" s="808"/>
      <c r="CZ127" s="808"/>
      <c r="DA127" s="808"/>
      <c r="DB127" s="808"/>
      <c r="DC127" s="808"/>
      <c r="DD127" s="808"/>
      <c r="DE127" s="808"/>
      <c r="DF127" s="809"/>
      <c r="DG127" s="874" t="s">
        <v>225</v>
      </c>
      <c r="DH127" s="875"/>
      <c r="DI127" s="875"/>
      <c r="DJ127" s="875"/>
      <c r="DK127" s="875"/>
      <c r="DL127" s="875" t="s">
        <v>394</v>
      </c>
      <c r="DM127" s="875"/>
      <c r="DN127" s="875"/>
      <c r="DO127" s="875"/>
      <c r="DP127" s="875"/>
      <c r="DQ127" s="875" t="s">
        <v>225</v>
      </c>
      <c r="DR127" s="875"/>
      <c r="DS127" s="875"/>
      <c r="DT127" s="875"/>
      <c r="DU127" s="875"/>
      <c r="DV127" s="852" t="s">
        <v>225</v>
      </c>
      <c r="DW127" s="852"/>
      <c r="DX127" s="852"/>
      <c r="DY127" s="852"/>
      <c r="DZ127" s="853"/>
    </row>
    <row r="128" spans="1:130" s="226" customFormat="1" ht="26.25" customHeight="1" thickBot="1">
      <c r="A128" s="854" t="s">
        <v>480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481</v>
      </c>
      <c r="X128" s="856"/>
      <c r="Y128" s="856"/>
      <c r="Z128" s="857"/>
      <c r="AA128" s="858">
        <v>535890</v>
      </c>
      <c r="AB128" s="859"/>
      <c r="AC128" s="859"/>
      <c r="AD128" s="859"/>
      <c r="AE128" s="860"/>
      <c r="AF128" s="861">
        <v>565664</v>
      </c>
      <c r="AG128" s="859"/>
      <c r="AH128" s="859"/>
      <c r="AI128" s="859"/>
      <c r="AJ128" s="860"/>
      <c r="AK128" s="861">
        <v>532067</v>
      </c>
      <c r="AL128" s="859"/>
      <c r="AM128" s="859"/>
      <c r="AN128" s="859"/>
      <c r="AO128" s="860"/>
      <c r="AP128" s="862"/>
      <c r="AQ128" s="863"/>
      <c r="AR128" s="863"/>
      <c r="AS128" s="863"/>
      <c r="AT128" s="864"/>
      <c r="AU128" s="262"/>
      <c r="AV128" s="262"/>
      <c r="AW128" s="262"/>
      <c r="AX128" s="865" t="s">
        <v>482</v>
      </c>
      <c r="AY128" s="866"/>
      <c r="AZ128" s="866"/>
      <c r="BA128" s="866"/>
      <c r="BB128" s="866"/>
      <c r="BC128" s="866"/>
      <c r="BD128" s="866"/>
      <c r="BE128" s="867"/>
      <c r="BF128" s="844" t="s">
        <v>394</v>
      </c>
      <c r="BG128" s="845"/>
      <c r="BH128" s="845"/>
      <c r="BI128" s="845"/>
      <c r="BJ128" s="845"/>
      <c r="BK128" s="845"/>
      <c r="BL128" s="868"/>
      <c r="BM128" s="844">
        <v>12.08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483</v>
      </c>
      <c r="CQ128" s="786"/>
      <c r="CR128" s="786"/>
      <c r="CS128" s="786"/>
      <c r="CT128" s="786"/>
      <c r="CU128" s="786"/>
      <c r="CV128" s="786"/>
      <c r="CW128" s="786"/>
      <c r="CX128" s="786"/>
      <c r="CY128" s="786"/>
      <c r="CZ128" s="786"/>
      <c r="DA128" s="786"/>
      <c r="DB128" s="786"/>
      <c r="DC128" s="786"/>
      <c r="DD128" s="786"/>
      <c r="DE128" s="786"/>
      <c r="DF128" s="787"/>
      <c r="DG128" s="848" t="s">
        <v>225</v>
      </c>
      <c r="DH128" s="849"/>
      <c r="DI128" s="849"/>
      <c r="DJ128" s="849"/>
      <c r="DK128" s="849"/>
      <c r="DL128" s="849">
        <v>9572</v>
      </c>
      <c r="DM128" s="849"/>
      <c r="DN128" s="849"/>
      <c r="DO128" s="849"/>
      <c r="DP128" s="849"/>
      <c r="DQ128" s="849">
        <v>11783</v>
      </c>
      <c r="DR128" s="849"/>
      <c r="DS128" s="849"/>
      <c r="DT128" s="849"/>
      <c r="DU128" s="849"/>
      <c r="DV128" s="850">
        <v>0.1</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484</v>
      </c>
      <c r="X129" s="835"/>
      <c r="Y129" s="835"/>
      <c r="Z129" s="836"/>
      <c r="AA129" s="837">
        <v>25608596</v>
      </c>
      <c r="AB129" s="838"/>
      <c r="AC129" s="838"/>
      <c r="AD129" s="838"/>
      <c r="AE129" s="839"/>
      <c r="AF129" s="840">
        <v>25371719</v>
      </c>
      <c r="AG129" s="838"/>
      <c r="AH129" s="838"/>
      <c r="AI129" s="838"/>
      <c r="AJ129" s="839"/>
      <c r="AK129" s="840">
        <v>25042358</v>
      </c>
      <c r="AL129" s="838"/>
      <c r="AM129" s="838"/>
      <c r="AN129" s="838"/>
      <c r="AO129" s="839"/>
      <c r="AP129" s="841"/>
      <c r="AQ129" s="842"/>
      <c r="AR129" s="842"/>
      <c r="AS129" s="842"/>
      <c r="AT129" s="843"/>
      <c r="AU129" s="264"/>
      <c r="AV129" s="264"/>
      <c r="AW129" s="264"/>
      <c r="AX129" s="807" t="s">
        <v>485</v>
      </c>
      <c r="AY129" s="808"/>
      <c r="AZ129" s="808"/>
      <c r="BA129" s="808"/>
      <c r="BB129" s="808"/>
      <c r="BC129" s="808"/>
      <c r="BD129" s="808"/>
      <c r="BE129" s="809"/>
      <c r="BF129" s="827" t="s">
        <v>394</v>
      </c>
      <c r="BG129" s="828"/>
      <c r="BH129" s="828"/>
      <c r="BI129" s="828"/>
      <c r="BJ129" s="828"/>
      <c r="BK129" s="828"/>
      <c r="BL129" s="829"/>
      <c r="BM129" s="827">
        <v>17.079999999999998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487</v>
      </c>
      <c r="X130" s="835"/>
      <c r="Y130" s="835"/>
      <c r="Z130" s="836"/>
      <c r="AA130" s="837">
        <v>4232688</v>
      </c>
      <c r="AB130" s="838"/>
      <c r="AC130" s="838"/>
      <c r="AD130" s="838"/>
      <c r="AE130" s="839"/>
      <c r="AF130" s="840">
        <v>4203408</v>
      </c>
      <c r="AG130" s="838"/>
      <c r="AH130" s="838"/>
      <c r="AI130" s="838"/>
      <c r="AJ130" s="839"/>
      <c r="AK130" s="840">
        <v>4220920</v>
      </c>
      <c r="AL130" s="838"/>
      <c r="AM130" s="838"/>
      <c r="AN130" s="838"/>
      <c r="AO130" s="839"/>
      <c r="AP130" s="841"/>
      <c r="AQ130" s="842"/>
      <c r="AR130" s="842"/>
      <c r="AS130" s="842"/>
      <c r="AT130" s="843"/>
      <c r="AU130" s="264"/>
      <c r="AV130" s="264"/>
      <c r="AW130" s="264"/>
      <c r="AX130" s="807" t="s">
        <v>488</v>
      </c>
      <c r="AY130" s="808"/>
      <c r="AZ130" s="808"/>
      <c r="BA130" s="808"/>
      <c r="BB130" s="808"/>
      <c r="BC130" s="808"/>
      <c r="BD130" s="808"/>
      <c r="BE130" s="809"/>
      <c r="BF130" s="810">
        <v>8.3000000000000007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489</v>
      </c>
      <c r="X131" s="818"/>
      <c r="Y131" s="818"/>
      <c r="Z131" s="819"/>
      <c r="AA131" s="820">
        <v>21375908</v>
      </c>
      <c r="AB131" s="821"/>
      <c r="AC131" s="821"/>
      <c r="AD131" s="821"/>
      <c r="AE131" s="822"/>
      <c r="AF131" s="823">
        <v>21168311</v>
      </c>
      <c r="AG131" s="821"/>
      <c r="AH131" s="821"/>
      <c r="AI131" s="821"/>
      <c r="AJ131" s="822"/>
      <c r="AK131" s="823">
        <v>20821438</v>
      </c>
      <c r="AL131" s="821"/>
      <c r="AM131" s="821"/>
      <c r="AN131" s="821"/>
      <c r="AO131" s="822"/>
      <c r="AP131" s="824"/>
      <c r="AQ131" s="825"/>
      <c r="AR131" s="825"/>
      <c r="AS131" s="825"/>
      <c r="AT131" s="826"/>
      <c r="AU131" s="264"/>
      <c r="AV131" s="264"/>
      <c r="AW131" s="264"/>
      <c r="AX131" s="785" t="s">
        <v>490</v>
      </c>
      <c r="AY131" s="786"/>
      <c r="AZ131" s="786"/>
      <c r="BA131" s="786"/>
      <c r="BB131" s="786"/>
      <c r="BC131" s="786"/>
      <c r="BD131" s="786"/>
      <c r="BE131" s="787"/>
      <c r="BF131" s="788">
        <v>41.7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492</v>
      </c>
      <c r="W132" s="798"/>
      <c r="X132" s="798"/>
      <c r="Y132" s="798"/>
      <c r="Z132" s="799"/>
      <c r="AA132" s="800">
        <v>8.3949977699999998</v>
      </c>
      <c r="AB132" s="801"/>
      <c r="AC132" s="801"/>
      <c r="AD132" s="801"/>
      <c r="AE132" s="802"/>
      <c r="AF132" s="803">
        <v>8.3661091340000002</v>
      </c>
      <c r="AG132" s="801"/>
      <c r="AH132" s="801"/>
      <c r="AI132" s="801"/>
      <c r="AJ132" s="802"/>
      <c r="AK132" s="803">
        <v>8.3497451040000001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493</v>
      </c>
      <c r="W133" s="777"/>
      <c r="X133" s="777"/>
      <c r="Y133" s="777"/>
      <c r="Z133" s="778"/>
      <c r="AA133" s="779">
        <v>9.3000000000000007</v>
      </c>
      <c r="AB133" s="780"/>
      <c r="AC133" s="780"/>
      <c r="AD133" s="780"/>
      <c r="AE133" s="781"/>
      <c r="AF133" s="779">
        <v>8.6</v>
      </c>
      <c r="AG133" s="780"/>
      <c r="AH133" s="780"/>
      <c r="AI133" s="780"/>
      <c r="AJ133" s="781"/>
      <c r="AK133" s="779">
        <v>8.3000000000000007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sj2pkGcrgMb8KLDgoPZrWZ8Di28JViZ4We6PbNDkJpLiYKxsjJQ7PQ/SrSZ0wSbCmazr6YRc8kWkSoK3Jtirmw==" saltValue="DiE6nBounzXaa030wi8k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TIApTyFUZP1pag+trVNI/FJbiyHeJphxFB+WbYvARbITfJ8rhdIaA+BkVsc1yFCXmkDTF/6ksM9t851i1x4lKw==" saltValue="XQXFsQWF009r39Gfu56xz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FmbPaXm2Zr9dJuQFH0a/bLi9iNFWAYkVAl1owpWjXzvDp0+P1d1nFsvDk/nMqlYiRGZ7S/JzyhI3Hf48GoUag==" saltValue="NJwRB3iNgVlYa8FJhMLv0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502</v>
      </c>
      <c r="AL9" s="1207"/>
      <c r="AM9" s="1207"/>
      <c r="AN9" s="1208"/>
      <c r="AO9" s="292">
        <v>5938718</v>
      </c>
      <c r="AP9" s="292">
        <v>56019</v>
      </c>
      <c r="AQ9" s="293" t="s">
        <v>503</v>
      </c>
      <c r="AR9" s="294" t="s">
        <v>503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504</v>
      </c>
      <c r="AL10" s="1207"/>
      <c r="AM10" s="1207"/>
      <c r="AN10" s="1208"/>
      <c r="AO10" s="295">
        <v>185743</v>
      </c>
      <c r="AP10" s="295">
        <v>1752</v>
      </c>
      <c r="AQ10" s="296" t="s">
        <v>503</v>
      </c>
      <c r="AR10" s="297" t="s">
        <v>503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505</v>
      </c>
      <c r="AL11" s="1207"/>
      <c r="AM11" s="1207"/>
      <c r="AN11" s="1208"/>
      <c r="AO11" s="295">
        <v>1014998</v>
      </c>
      <c r="AP11" s="295">
        <v>9574</v>
      </c>
      <c r="AQ11" s="296" t="s">
        <v>503</v>
      </c>
      <c r="AR11" s="297" t="s">
        <v>503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506</v>
      </c>
      <c r="AL12" s="1207"/>
      <c r="AM12" s="1207"/>
      <c r="AN12" s="1208"/>
      <c r="AO12" s="295">
        <v>80176</v>
      </c>
      <c r="AP12" s="295">
        <v>756</v>
      </c>
      <c r="AQ12" s="296" t="s">
        <v>503</v>
      </c>
      <c r="AR12" s="297" t="s">
        <v>503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507</v>
      </c>
      <c r="AL13" s="1207"/>
      <c r="AM13" s="1207"/>
      <c r="AN13" s="1208"/>
      <c r="AO13" s="295" t="s">
        <v>503</v>
      </c>
      <c r="AP13" s="295" t="s">
        <v>503</v>
      </c>
      <c r="AQ13" s="296" t="s">
        <v>503</v>
      </c>
      <c r="AR13" s="297" t="s">
        <v>503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508</v>
      </c>
      <c r="AL14" s="1207"/>
      <c r="AM14" s="1207"/>
      <c r="AN14" s="1208"/>
      <c r="AO14" s="295">
        <v>374292</v>
      </c>
      <c r="AP14" s="295">
        <v>3531</v>
      </c>
      <c r="AQ14" s="296" t="s">
        <v>503</v>
      </c>
      <c r="AR14" s="297" t="s">
        <v>503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509</v>
      </c>
      <c r="AL15" s="1207"/>
      <c r="AM15" s="1207"/>
      <c r="AN15" s="1208"/>
      <c r="AO15" s="295">
        <v>156780</v>
      </c>
      <c r="AP15" s="295">
        <v>1479</v>
      </c>
      <c r="AQ15" s="296" t="s">
        <v>503</v>
      </c>
      <c r="AR15" s="297" t="s">
        <v>503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510</v>
      </c>
      <c r="AL16" s="1210"/>
      <c r="AM16" s="1210"/>
      <c r="AN16" s="1211"/>
      <c r="AO16" s="295">
        <v>-506955</v>
      </c>
      <c r="AP16" s="295">
        <v>-4782</v>
      </c>
      <c r="AQ16" s="296" t="s">
        <v>503</v>
      </c>
      <c r="AR16" s="297" t="s">
        <v>503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7243752</v>
      </c>
      <c r="AP17" s="295">
        <v>68329</v>
      </c>
      <c r="AQ17" s="296" t="s">
        <v>503</v>
      </c>
      <c r="AR17" s="297" t="s">
        <v>503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515</v>
      </c>
      <c r="AL21" s="1204"/>
      <c r="AM21" s="1204"/>
      <c r="AN21" s="1205"/>
      <c r="AO21" s="307">
        <v>6.7</v>
      </c>
      <c r="AP21" s="308" t="s">
        <v>503</v>
      </c>
      <c r="AQ21" s="309" t="s">
        <v>503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516</v>
      </c>
      <c r="AL22" s="1204"/>
      <c r="AM22" s="1204"/>
      <c r="AN22" s="1205"/>
      <c r="AO22" s="312">
        <v>98.5</v>
      </c>
      <c r="AP22" s="313" t="s">
        <v>503</v>
      </c>
      <c r="AQ22" s="314" t="s">
        <v>503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521</v>
      </c>
      <c r="AL32" s="1195"/>
      <c r="AM32" s="1195"/>
      <c r="AN32" s="1196"/>
      <c r="AO32" s="322">
        <v>4597617</v>
      </c>
      <c r="AP32" s="322">
        <v>43368</v>
      </c>
      <c r="AQ32" s="323" t="s">
        <v>503</v>
      </c>
      <c r="AR32" s="324" t="s">
        <v>503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522</v>
      </c>
      <c r="AL33" s="1195"/>
      <c r="AM33" s="1195"/>
      <c r="AN33" s="1196"/>
      <c r="AO33" s="322" t="s">
        <v>503</v>
      </c>
      <c r="AP33" s="322" t="s">
        <v>503</v>
      </c>
      <c r="AQ33" s="323" t="s">
        <v>503</v>
      </c>
      <c r="AR33" s="324" t="s">
        <v>503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523</v>
      </c>
      <c r="AL34" s="1195"/>
      <c r="AM34" s="1195"/>
      <c r="AN34" s="1196"/>
      <c r="AO34" s="322" t="s">
        <v>503</v>
      </c>
      <c r="AP34" s="322" t="s">
        <v>503</v>
      </c>
      <c r="AQ34" s="323" t="s">
        <v>503</v>
      </c>
      <c r="AR34" s="324" t="s">
        <v>503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524</v>
      </c>
      <c r="AL35" s="1195"/>
      <c r="AM35" s="1195"/>
      <c r="AN35" s="1196"/>
      <c r="AO35" s="322">
        <v>1554709</v>
      </c>
      <c r="AP35" s="322">
        <v>14665</v>
      </c>
      <c r="AQ35" s="323" t="s">
        <v>503</v>
      </c>
      <c r="AR35" s="324" t="s">
        <v>503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525</v>
      </c>
      <c r="AL36" s="1195"/>
      <c r="AM36" s="1195"/>
      <c r="AN36" s="1196"/>
      <c r="AO36" s="322">
        <v>281860</v>
      </c>
      <c r="AP36" s="322">
        <v>2659</v>
      </c>
      <c r="AQ36" s="323" t="s">
        <v>503</v>
      </c>
      <c r="AR36" s="324" t="s">
        <v>503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526</v>
      </c>
      <c r="AL37" s="1195"/>
      <c r="AM37" s="1195"/>
      <c r="AN37" s="1196"/>
      <c r="AO37" s="322">
        <v>57338</v>
      </c>
      <c r="AP37" s="322">
        <v>541</v>
      </c>
      <c r="AQ37" s="323" t="s">
        <v>503</v>
      </c>
      <c r="AR37" s="324" t="s">
        <v>503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527</v>
      </c>
      <c r="AL38" s="1198"/>
      <c r="AM38" s="1198"/>
      <c r="AN38" s="1199"/>
      <c r="AO38" s="325" t="s">
        <v>503</v>
      </c>
      <c r="AP38" s="325" t="s">
        <v>503</v>
      </c>
      <c r="AQ38" s="326" t="s">
        <v>503</v>
      </c>
      <c r="AR38" s="314" t="s">
        <v>503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528</v>
      </c>
      <c r="AL39" s="1198"/>
      <c r="AM39" s="1198"/>
      <c r="AN39" s="1199"/>
      <c r="AO39" s="322">
        <v>-532067</v>
      </c>
      <c r="AP39" s="322">
        <v>-5019</v>
      </c>
      <c r="AQ39" s="323" t="s">
        <v>503</v>
      </c>
      <c r="AR39" s="324" t="s">
        <v>503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529</v>
      </c>
      <c r="AL40" s="1195"/>
      <c r="AM40" s="1195"/>
      <c r="AN40" s="1196"/>
      <c r="AO40" s="322">
        <v>-4220920</v>
      </c>
      <c r="AP40" s="322">
        <v>-39815</v>
      </c>
      <c r="AQ40" s="323" t="s">
        <v>503</v>
      </c>
      <c r="AR40" s="324" t="s">
        <v>503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1738537</v>
      </c>
      <c r="AP41" s="322">
        <v>16399</v>
      </c>
      <c r="AQ41" s="323" t="s">
        <v>503</v>
      </c>
      <c r="AR41" s="324" t="s">
        <v>503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497</v>
      </c>
      <c r="AN49" s="1189" t="s">
        <v>533</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7157071</v>
      </c>
      <c r="AN51" s="344">
        <v>65324</v>
      </c>
      <c r="AO51" s="345">
        <v>6</v>
      </c>
      <c r="AP51" s="346">
        <v>64620</v>
      </c>
      <c r="AQ51" s="347">
        <v>11.4</v>
      </c>
      <c r="AR51" s="348">
        <v>-5.4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3138382</v>
      </c>
      <c r="AN52" s="352">
        <v>28645</v>
      </c>
      <c r="AO52" s="353">
        <v>16.100000000000001</v>
      </c>
      <c r="AP52" s="354">
        <v>37260</v>
      </c>
      <c r="AQ52" s="355">
        <v>15.4</v>
      </c>
      <c r="AR52" s="356">
        <v>0.7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7050671</v>
      </c>
      <c r="AN53" s="344">
        <v>64811</v>
      </c>
      <c r="AO53" s="345">
        <v>-0.8</v>
      </c>
      <c r="AP53" s="346">
        <v>64287</v>
      </c>
      <c r="AQ53" s="347">
        <v>-0.5</v>
      </c>
      <c r="AR53" s="348">
        <v>-0.3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3984832</v>
      </c>
      <c r="AN54" s="352">
        <v>36629</v>
      </c>
      <c r="AO54" s="353">
        <v>27.9</v>
      </c>
      <c r="AP54" s="354">
        <v>41052</v>
      </c>
      <c r="AQ54" s="355">
        <v>10.199999999999999</v>
      </c>
      <c r="AR54" s="356">
        <v>17.7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4276322</v>
      </c>
      <c r="AN55" s="344">
        <v>39666</v>
      </c>
      <c r="AO55" s="345">
        <v>-38.799999999999997</v>
      </c>
      <c r="AP55" s="346">
        <v>64346</v>
      </c>
      <c r="AQ55" s="347">
        <v>0.1</v>
      </c>
      <c r="AR55" s="348">
        <v>-38.9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2608221</v>
      </c>
      <c r="AN56" s="352">
        <v>24193</v>
      </c>
      <c r="AO56" s="353">
        <v>-34</v>
      </c>
      <c r="AP56" s="354">
        <v>38517</v>
      </c>
      <c r="AQ56" s="355">
        <v>-6.2</v>
      </c>
      <c r="AR56" s="356">
        <v>-27.8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5190431</v>
      </c>
      <c r="AN57" s="344">
        <v>48566</v>
      </c>
      <c r="AO57" s="345">
        <v>22.4</v>
      </c>
      <c r="AP57" s="346" t="s">
        <v>503</v>
      </c>
      <c r="AQ57" s="347" t="s">
        <v>503</v>
      </c>
      <c r="AR57" s="348" t="s">
        <v>503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4146873</v>
      </c>
      <c r="AN58" s="352">
        <v>38802</v>
      </c>
      <c r="AO58" s="353">
        <v>60.4</v>
      </c>
      <c r="AP58" s="354" t="s">
        <v>503</v>
      </c>
      <c r="AQ58" s="355" t="s">
        <v>503</v>
      </c>
      <c r="AR58" s="356" t="s">
        <v>503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3584009</v>
      </c>
      <c r="AN59" s="344">
        <v>33807</v>
      </c>
      <c r="AO59" s="345">
        <v>-30.4</v>
      </c>
      <c r="AP59" s="346" t="s">
        <v>503</v>
      </c>
      <c r="AQ59" s="347" t="s">
        <v>503</v>
      </c>
      <c r="AR59" s="348" t="s">
        <v>503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2666105</v>
      </c>
      <c r="AN60" s="352">
        <v>25149</v>
      </c>
      <c r="AO60" s="353">
        <v>-35.200000000000003</v>
      </c>
      <c r="AP60" s="354" t="s">
        <v>503</v>
      </c>
      <c r="AQ60" s="355" t="s">
        <v>503</v>
      </c>
      <c r="AR60" s="356" t="s">
        <v>503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5451701</v>
      </c>
      <c r="AN61" s="359">
        <v>50435</v>
      </c>
      <c r="AO61" s="360">
        <v>-8.3000000000000007</v>
      </c>
      <c r="AP61" s="361" t="s">
        <v>503</v>
      </c>
      <c r="AQ61" s="362" t="s">
        <v>503</v>
      </c>
      <c r="AR61" s="348" t="s">
        <v>503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3308883</v>
      </c>
      <c r="AN62" s="352">
        <v>30684</v>
      </c>
      <c r="AO62" s="353">
        <v>7</v>
      </c>
      <c r="AP62" s="354" t="s">
        <v>503</v>
      </c>
      <c r="AQ62" s="355" t="s">
        <v>503</v>
      </c>
      <c r="AR62" s="356" t="s">
        <v>503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7oU/qL5CkHvVReq1oYZT1Us1H8yOJubzLgWG+r18mEHN6HrRoxHUdYYHTJ1Vlri1ATB5evwM7/ZGhj2JgyJEew==" saltValue="yp2roVluqUH/vokq3BVa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view="pageBreakPreview" topLeftCell="B1" zoomScale="70" zoomScaleNormal="60" zoomScaleSheetLayoutView="70"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HHLBSkT+kehJ/VhAJO4NpMIBEIx8rfSqWezeVZsU9DI0KQ6m53S9N2eFbxcVs1NzjFMWFM3aE8ojHCMNfm71A==" saltValue="4Ri9Ki9tQURDYvAr7wic/A==" spinCount="100000" sheet="1" objects="1" scenarios="1"/>
  <dataConsolidate/>
  <phoneticPr fontId="2"/>
  <printOptions horizontalCentered="1" verticalCentered="1"/>
  <pageMargins left="0" right="0" top="0.19685039370078741" bottom="0" header="0.39370078740157483" footer="0"/>
  <pageSetup paperSize="9" scale="32"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1"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WupBGFpWmVN4iu9sUBhgbEP5ddCH/UlJxwrbHVhm8tir0rWASo5OJAG+paSpTBAO3ZtfQ6Unotux6N3MupEjg==" saltValue="4hUX4sYmHRB5FC66E6aUn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12" t="s">
        <v>3</v>
      </c>
      <c r="D47" s="1212"/>
      <c r="E47" s="1213"/>
      <c r="F47" s="11">
        <v>17.59</v>
      </c>
      <c r="G47" s="12">
        <v>20.61</v>
      </c>
      <c r="H47" s="12">
        <v>24.48</v>
      </c>
      <c r="I47" s="12">
        <v>19.66</v>
      </c>
      <c r="J47" s="13">
        <v>20.09</v>
      </c>
    </row>
    <row r="48" spans="2:10" ht="57.75" customHeight="1">
      <c r="B48" s="14"/>
      <c r="C48" s="1214" t="s">
        <v>4</v>
      </c>
      <c r="D48" s="1214"/>
      <c r="E48" s="1215"/>
      <c r="F48" s="15">
        <v>9.0500000000000007</v>
      </c>
      <c r="G48" s="16">
        <v>7.57</v>
      </c>
      <c r="H48" s="16">
        <v>10.23</v>
      </c>
      <c r="I48" s="16">
        <v>8.1300000000000008</v>
      </c>
      <c r="J48" s="17">
        <v>8.75</v>
      </c>
    </row>
    <row r="49" spans="2:10" ht="57.75" customHeight="1" thickBot="1">
      <c r="B49" s="18"/>
      <c r="C49" s="1216" t="s">
        <v>5</v>
      </c>
      <c r="D49" s="1216"/>
      <c r="E49" s="1217"/>
      <c r="F49" s="19">
        <v>0.3</v>
      </c>
      <c r="G49" s="20">
        <v>1.23</v>
      </c>
      <c r="H49" s="20">
        <v>6.58</v>
      </c>
      <c r="I49" s="20" t="s">
        <v>554</v>
      </c>
      <c r="J49" s="21">
        <v>0.68</v>
      </c>
    </row>
    <row r="50" spans="2:10" ht="13.5" customHeight="1"/>
    <row r="51" spans="2:10" ht="13.5" hidden="1" customHeight="1"/>
    <row r="52" spans="2:10" ht="13.5" hidden="1" customHeight="1"/>
    <row r="53" spans="2:10" ht="13.5" hidden="1" customHeight="1"/>
  </sheetData>
  <sheetProtection algorithmName="SHA-512" hashValue="ZUIMzGcPdpf0Sg+pcwOkq+ub7b+G1itFSNGt24HEXME01NJIkp/oMtTGqQ1mFdnVqSUY5DYJ2bq48Yg+VG7shQ==" saltValue="GT//2Zchqr4i0XfjpUVPB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2019-10-31T06:02:46Z</cp:lastPrinted>
  <dcterms:created xsi:type="dcterms:W3CDTF">2019-02-14T01:49:18Z</dcterms:created>
  <dcterms:modified xsi:type="dcterms:W3CDTF">2019-10-31T06:03:04Z</dcterms:modified>
  <cp:category/>
</cp:coreProperties>
</file>