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855" yWindow="-255" windowWidth="13200" windowHeight="8520" tabRatio="95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E34" i="10"/>
  <c r="BE35" i="10" s="1"/>
  <c r="CO34" i="10" l="1"/>
</calcChain>
</file>

<file path=xl/sharedStrings.xml><?xml version="1.0" encoding="utf-8"?>
<sst xmlns="http://schemas.openxmlformats.org/spreadsheetml/2006/main" count="1126" uniqueCount="597">
  <si>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</si>
  <si>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</si>
  <si>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</si>
  <si>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</si>
  <si>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</si>
  <si>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</si>
  <si>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</si>
  <si>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</si>
  <si>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</si>
  <si>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</si>
  <si>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</si>
  <si>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</si>
  <si>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</si>
  <si>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</si>
  <si>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</si>
  <si>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</si>
  <si>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</si>
  <si>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</si>
  <si>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</si>
  <si>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</si>
  <si>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</si>
  <si>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</si>
  <si>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</si>
  <si>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</si>
  <si>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</si>
  <si>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</si>
  <si>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</si>
  <si>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</si>
  <si>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</si>
  <si>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</si>
  <si>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</si>
  <si>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</si>
  <si>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</si>
  <si>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</si>
  <si>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</si>
  <si>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</si>
  <si>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</si>
  <si>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</si>
  <si>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</si>
  <si>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</si>
  <si>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</si>
  <si>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</si>
  <si>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</si>
  <si>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</si>
  <si>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</si>
  <si>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</si>
  <si>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</si>
  <si>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</si>
  <si>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</si>
  <si>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</si>
  <si>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</si>
  <si>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</si>
  <si>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</si>
  <si>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</si>
  <si>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</si>
  <si>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</si>
  <si>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</si>
  <si>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</si>
  <si>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</si>
  <si>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</si>
  <si>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</si>
  <si>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</si>
  <si>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</si>
  <si>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</si>
  <si>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</si>
  <si>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</si>
  <si>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</si>
  <si>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</si>
  <si>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</si>
  <si>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</si>
  <si>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</si>
  <si>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</si>
  <si>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</si>
  <si>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</si>
  <si>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</si>
  <si>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</si>
  <si>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</si>
  <si>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</si>
  <si>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</si>
  <si>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</si>
  <si>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</si>
  <si>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</si>
  <si>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</si>
  <si>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</si>
  <si>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</si>
  <si>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</si>
  <si>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</si>
  <si>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</si>
  <si>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</si>
  <si>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</si>
  <si>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</si>
  <si>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</si>
  <si>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かすみがうら市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</si>
  <si>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</si>
  <si>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</si>
  <si>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</si>
  <si>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</si>
  <si>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</si>
  <si>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</si>
  <si>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</si>
  <si>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</si>
  <si>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</si>
  <si>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</si>
  <si>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</si>
  <si>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</si>
  <si>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</si>
  <si>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</si>
  <si>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</si>
  <si>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</si>
  <si>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</si>
  <si>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</si>
  <si>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</si>
  <si>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</si>
  <si>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</si>
  <si>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</si>
  <si>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</si>
  <si>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</si>
  <si>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</si>
  <si>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</si>
  <si>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</si>
  <si>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</si>
  <si>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</si>
  <si>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</si>
  <si>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</si>
  <si>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</si>
  <si>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</si>
  <si>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</si>
  <si>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</si>
  <si>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</si>
  <si>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</si>
  <si>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</si>
  <si>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</si>
  <si>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</si>
  <si>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</si>
  <si>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</si>
  <si>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</si>
  <si>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</si>
  <si>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</si>
  <si>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</si>
  <si>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</si>
  <si>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</si>
  <si>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</si>
  <si>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</si>
  <si>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</si>
  <si>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</si>
  <si>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</si>
  <si>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</si>
  <si>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</si>
  <si>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</si>
  <si>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</si>
  <si>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</si>
  <si>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</si>
  <si>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</si>
  <si>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</si>
  <si>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</si>
  <si>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</si>
  <si>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</si>
  <si>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</si>
  <si>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</si>
  <si>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</si>
  <si>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</si>
  <si>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</si>
  <si>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</si>
  <si>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</si>
  <si>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</si>
  <si>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</si>
  <si>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</si>
  <si>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</si>
  <si>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</si>
  <si>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</si>
  <si>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</si>
  <si>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</si>
  <si>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</si>
  <si>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</si>
  <si>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</si>
  <si>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</si>
  <si>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</si>
  <si>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</si>
  <si>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</si>
  <si>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</si>
  <si>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</si>
  <si>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</si>
  <si>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</si>
  <si>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</si>
  <si>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</si>
  <si>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</si>
  <si>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</si>
  <si>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</si>
  <si>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</si>
  <si>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</si>
  <si>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</si>
  <si>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</si>
  <si>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</si>
  <si>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</si>
  <si>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</si>
  <si>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</si>
  <si>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</si>
  <si>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</si>
  <si>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</si>
  <si>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</si>
  <si>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</si>
  <si>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</si>
  <si>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</si>
  <si>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</si>
  <si>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</si>
  <si>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</si>
  <si>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</si>
  <si>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茨城県かすみがうら市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</si>
  <si>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</si>
  <si>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</si>
  <si>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</si>
  <si>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</si>
  <si>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</si>
  <si>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</si>
  <si>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</si>
  <si>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</si>
  <si>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</si>
  <si>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</si>
  <si>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</si>
  <si>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</si>
  <si>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</si>
  <si>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</si>
  <si>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</si>
  <si>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</si>
  <si>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</si>
  <si>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</si>
  <si>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</si>
  <si>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</si>
  <si>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</si>
  <si>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</si>
  <si>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</si>
  <si>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</si>
  <si>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</si>
  <si>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</si>
  <si>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</si>
  <si>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</si>
  <si>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</si>
  <si>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</si>
  <si>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</si>
  <si>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</si>
  <si>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</si>
  <si>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</si>
  <si>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</si>
  <si>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</si>
  <si>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</si>
  <si>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</si>
  <si>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</si>
  <si>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</si>
  <si>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</si>
  <si>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</si>
  <si>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</si>
  <si>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</si>
  <si>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</si>
  <si>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</si>
  <si>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</si>
  <si>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</si>
  <si>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</si>
  <si>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</si>
  <si>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</si>
  <si>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</si>
  <si>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</si>
  <si>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</si>
  <si>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</si>
  <si>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</si>
  <si>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</si>
  <si>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</si>
  <si>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</si>
  <si>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</si>
  <si>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</si>
  <si>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</si>
  <si>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</si>
  <si>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</si>
  <si>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</si>
  <si>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</si>
  <si>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</si>
  <si>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</si>
  <si>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</si>
  <si>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</si>
  <si>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</si>
  <si>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</si>
  <si>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</si>
  <si>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</si>
  <si>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</si>
  <si>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</si>
  <si>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</si>
  <si>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</si>
  <si>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</si>
  <si>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</si>
  <si>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</si>
  <si>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</si>
  <si>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</si>
  <si>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</si>
  <si>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</si>
  <si>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</si>
  <si>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</si>
  <si>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</si>
  <si>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</si>
  <si>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</si>
  <si>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</si>
  <si>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</si>
  <si>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</si>
  <si>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</si>
  <si>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</si>
  <si>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</si>
  <si>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</si>
  <si>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</si>
  <si>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</si>
  <si>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</si>
  <si>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</si>
  <si>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</si>
  <si>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</si>
  <si>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</si>
  <si>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</si>
  <si>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</si>
  <si>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</si>
  <si>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</si>
  <si>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</si>
  <si>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</si>
  <si>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</si>
  <si>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</si>
  <si>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</si>
  <si>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</si>
  <si>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</si>
  <si>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</si>
  <si>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</si>
  <si>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</si>
  <si>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</si>
  <si>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</si>
  <si>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</si>
  <si>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</si>
  <si>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</si>
  <si>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</si>
  <si>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</si>
  <si>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</si>
  <si>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</si>
  <si>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</si>
  <si>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</si>
  <si>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</si>
  <si>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</si>
  <si>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</si>
  <si>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</si>
  <si>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</si>
  <si>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</si>
  <si>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</si>
  <si>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</si>
  <si>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</si>
  <si>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</si>
  <si>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</si>
  <si>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</si>
  <si>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</si>
  <si>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</si>
  <si>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</si>
  <si>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</si>
  <si>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</si>
  <si>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</si>
  <si>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</si>
  <si>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</si>
  <si>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茨城県かすみがうら市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</si>
  <si>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</si>
  <si>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</si>
  <si>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</si>
  <si>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</si>
  <si>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</si>
  <si>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</si>
  <si>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</si>
  <si>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</si>
  <si>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</si>
  <si>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</si>
  <si>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</si>
  <si>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</si>
  <si>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</si>
  <si>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</si>
  <si>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</si>
  <si>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</si>
  <si>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</si>
  <si>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</si>
  <si>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</si>
  <si>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</si>
  <si>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</si>
  <si>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</si>
  <si>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</si>
  <si>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</si>
  <si>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</si>
  <si>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</si>
  <si>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</si>
  <si>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</si>
  <si>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</si>
  <si>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</si>
  <si>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</si>
  <si>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</si>
  <si>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</si>
  <si>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</si>
  <si>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</si>
  <si>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</si>
  <si>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</si>
  <si>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</si>
  <si>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</si>
  <si>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</si>
  <si>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</si>
  <si>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</si>
  <si>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</si>
  <si>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</si>
  <si>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</si>
  <si>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</si>
  <si>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</si>
  <si>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</si>
  <si>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</si>
  <si>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</si>
  <si>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</si>
  <si>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</si>
  <si>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</si>
  <si>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</si>
  <si>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</si>
  <si>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</si>
  <si>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</si>
  <si>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</si>
  <si>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</si>
  <si>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</si>
  <si>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</si>
  <si>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</si>
  <si>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</si>
  <si>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</si>
  <si>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</si>
  <si>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</si>
  <si>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</si>
  <si>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</si>
  <si>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</si>
  <si>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</si>
  <si>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</si>
  <si>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</si>
  <si>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</si>
  <si>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</si>
  <si>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</si>
  <si>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</si>
  <si>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</si>
  <si>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</si>
  <si>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</si>
  <si>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</si>
  <si>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</si>
  <si>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</si>
  <si>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</si>
  <si>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</si>
  <si>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</si>
  <si>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</si>
  <si>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</si>
  <si>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</si>
  <si>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</si>
  <si>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</si>
  <si>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</si>
  <si>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</si>
  <si>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</si>
  <si>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</si>
  <si>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</si>
  <si>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</si>
  <si>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</si>
  <si>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</si>
  <si>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</si>
  <si>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</si>
  <si>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</si>
  <si>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</si>
  <si>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</si>
  <si>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</si>
  <si>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</si>
  <si>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</si>
  <si>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</si>
  <si>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</si>
  <si>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</si>
  <si>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</si>
  <si>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</si>
  <si>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</si>
  <si>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</si>
  <si>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</si>
  <si>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</si>
  <si>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</si>
  <si>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</si>
  <si>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</si>
  <si>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</si>
  <si>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</si>
  <si>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</si>
  <si>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</si>
  <si>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</si>
  <si>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</si>
  <si>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</si>
  <si>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</si>
  <si>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</si>
  <si>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</si>
  <si>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</si>
  <si>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</si>
  <si>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</si>
  <si>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</si>
  <si>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</si>
  <si>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</si>
  <si>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</si>
  <si>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</si>
  <si>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</si>
  <si>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</si>
  <si>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</si>
  <si>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</si>
  <si>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</si>
  <si>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</si>
  <si>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</si>
  <si>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</si>
  <si>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</si>
  <si>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</si>
  <si>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</si>
  <si>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</si>
  <si>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</si>
  <si>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</si>
  <si>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</si>
  <si>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</si>
  <si>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</si>
  <si>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</si>
  <si>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</si>
  <si>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</si>
  <si>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</si>
  <si>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</si>
  <si>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</si>
  <si>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</si>
  <si>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</si>
  <si>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</si>
  <si>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</si>
  <si>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</si>
  <si>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</si>
  <si>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</si>
  <si>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</si>
  <si>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</si>
  <si>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</si>
  <si>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</si>
  <si>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</si>
  <si>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</si>
  <si>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</si>
  <si>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</si>
  <si>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</si>
  <si>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</si>
  <si>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</si>
  <si>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</si>
  <si>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</si>
  <si>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</si>
  <si>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</si>
  <si>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</si>
  <si>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</si>
  <si>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</si>
  <si>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</si>
  <si>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</si>
  <si>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</si>
  <si>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</si>
  <si>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</si>
  <si>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</si>
  <si>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</si>
  <si>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</si>
  <si>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</si>
  <si>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</si>
  <si>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</si>
  <si>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</si>
  <si>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</si>
  <si>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2.50</t>
  </si>
  <si>
    <t>▲ 3.18</t>
  </si>
  <si>
    <t>一般会計</t>
  </si>
  <si>
    <t>水道事業会計</t>
  </si>
  <si>
    <t>介護保険特別会計</t>
  </si>
  <si>
    <t>下水道事業特別会計</t>
  </si>
  <si>
    <t>農業集落排水事業特別会計</t>
  </si>
  <si>
    <t>国民健康保険特別会計</t>
  </si>
  <si>
    <t>後期高齢者医療特別会計</t>
  </si>
  <si>
    <t>その他会計（赤字）</t>
  </si>
  <si>
    <t>その他会計（黒字）</t>
  </si>
  <si>
    <t>かすみがうら未来づくりカンパニー</t>
  </si>
  <si>
    <t>茨城県市町村総合事務組合（一般会計）</t>
    <rPh sb="13" eb="15">
      <t>イッパン</t>
    </rPh>
    <rPh sb="15" eb="17">
      <t>カイケイ</t>
    </rPh>
    <phoneticPr fontId="24"/>
  </si>
  <si>
    <t>茨城県市町村総合事務組合（特別会計）</t>
    <rPh sb="13" eb="15">
      <t>トクベツ</t>
    </rPh>
    <phoneticPr fontId="24"/>
  </si>
  <si>
    <t>茨城租税債権管理機構</t>
  </si>
  <si>
    <t>茨城県後期高齢者医療広域連合（一般会計）</t>
    <rPh sb="15" eb="17">
      <t>イッパン</t>
    </rPh>
    <rPh sb="17" eb="19">
      <t>カイケイ</t>
    </rPh>
    <phoneticPr fontId="24"/>
  </si>
  <si>
    <t>茨城県後期高齢者医療広域連合（特別会計）</t>
    <rPh sb="15" eb="17">
      <t>トクベツ</t>
    </rPh>
    <phoneticPr fontId="24"/>
  </si>
  <si>
    <t>湖北環境衛生組合</t>
  </si>
  <si>
    <t>新治地方広域事務組合</t>
  </si>
  <si>
    <t>石岡地方斎場組合</t>
  </si>
  <si>
    <t>土浦・かすみがうら土地区画整理一部事務組合</t>
  </si>
  <si>
    <t>-</t>
    <phoneticPr fontId="2"/>
  </si>
  <si>
    <t>地域振興基金</t>
    <rPh sb="0" eb="2">
      <t>チイキ</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</si>
  <si>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</si>
  <si>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地域づくり基金</t>
    <rPh sb="0" eb="2">
      <t>チイキ</t>
    </rPh>
    <rPh sb="5" eb="7">
      <t>キキン</t>
    </rPh>
    <phoneticPr fontId="11"/>
  </si>
  <si>
    <t>地域福祉基金</t>
    <rPh sb="0" eb="2">
      <t>チイキ</t>
    </rPh>
    <rPh sb="2" eb="4">
      <t>フクシ</t>
    </rPh>
    <rPh sb="4" eb="6">
      <t>キキン</t>
    </rPh>
    <phoneticPr fontId="11"/>
  </si>
  <si>
    <t>霞ヶ浦水質浄化基金</t>
    <rPh sb="0" eb="3">
      <t>カスミガウラ</t>
    </rPh>
    <rPh sb="3" eb="5">
      <t>スイシツ</t>
    </rPh>
    <rPh sb="5" eb="7">
      <t>ジョウカ</t>
    </rPh>
    <rPh sb="7" eb="9">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</si>
  <si>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</si>
  <si>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</si>
  <si>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</si>
  <si>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</si>
  <si>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</si>
  <si>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</si>
  <si>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</si>
  <si>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</si>
  <si>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</si>
  <si>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</si>
  <si>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</si>
  <si>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</si>
  <si>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</si>
  <si>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一般会計等に係る地方債の現在高について、償還が進み、併せて、充当可能基金の積立てを行うことで、継続的に将来負担額に充当可能な財源を増額することで財政の健全化に効果が出ているが、類似団体と比較し、将来負担比率が高い傾向が依然として続いている。また、実質公債費比率については、合併前の金利が高い一般会計出資債等の償還が完了する一方、大型事業に伴う地方債の据置期間が終了し元金償還が開始されることにより、横ばいもしくは微増していく傾向にある。今後、公共施設等マネジメント計画等をもとに大型施設の除却や学校の統廃合に伴う学校建設等が予定され合計で約40億円の地方債発行も見込まれるため各比率に大きく影響を与えることから事業の年度間の平準化・抑制を図りつつ、事務の効率化など積極的な業務改善の推進に努める。</t>
    <rPh sb="38" eb="40">
      <t>ツミタ</t>
    </rPh>
    <rPh sb="42" eb="43">
      <t>オコナ</t>
    </rPh>
    <rPh sb="110" eb="112">
      <t>イゼン</t>
    </rPh>
    <rPh sb="115" eb="116">
      <t>ツヅ</t>
    </rPh>
    <rPh sb="124" eb="126">
      <t>ジッシツ</t>
    </rPh>
    <rPh sb="126" eb="129">
      <t>コウサイヒ</t>
    </rPh>
    <rPh sb="129" eb="131">
      <t>ヒリツ</t>
    </rPh>
    <rPh sb="207" eb="209">
      <t>ビゾウ</t>
    </rPh>
    <rPh sb="219" eb="221">
      <t>コンゴ</t>
    </rPh>
    <rPh sb="235" eb="236">
      <t>トウ</t>
    </rPh>
    <rPh sb="240" eb="242">
      <t>オオガタ</t>
    </rPh>
    <rPh sb="242" eb="244">
      <t>シセツ</t>
    </rPh>
    <rPh sb="245" eb="247">
      <t>ジョキャク</t>
    </rPh>
    <rPh sb="248" eb="250">
      <t>ガッコウ</t>
    </rPh>
    <rPh sb="251" eb="254">
      <t>トウハイゴウ</t>
    </rPh>
    <rPh sb="255" eb="256">
      <t>トモナ</t>
    </rPh>
    <rPh sb="257" eb="259">
      <t>ガッコウ</t>
    </rPh>
    <rPh sb="259" eb="261">
      <t>ケンセツ</t>
    </rPh>
    <rPh sb="261" eb="262">
      <t>トウ</t>
    </rPh>
    <rPh sb="263" eb="265">
      <t>ヨテイ</t>
    </rPh>
    <rPh sb="267" eb="269">
      <t>ゴウケイ</t>
    </rPh>
    <rPh sb="270" eb="271">
      <t>ヤク</t>
    </rPh>
    <rPh sb="273" eb="275">
      <t>オクエン</t>
    </rPh>
    <rPh sb="276" eb="279">
      <t>チホウサイ</t>
    </rPh>
    <rPh sb="279" eb="281">
      <t>ハッコウ</t>
    </rPh>
    <rPh sb="282" eb="284">
      <t>ミコ</t>
    </rPh>
    <rPh sb="289" eb="290">
      <t>カク</t>
    </rPh>
    <rPh sb="290" eb="292">
      <t>ヒリツ</t>
    </rPh>
    <rPh sb="293" eb="294">
      <t>オオ</t>
    </rPh>
    <rPh sb="296" eb="298">
      <t>エイキョウ</t>
    </rPh>
    <rPh sb="299" eb="300">
      <t>アタ</t>
    </rPh>
    <phoneticPr fontId="5"/>
  </si>
  <si>
    <r>
      <t>　将来負担比率は、継続的に神立駅周辺整備事業を始めとした大型事業をを実施しているため類似団体平均よりも5.2ポイント上回っているが、公営企業債等繰入見込額が下水道に係る地方債残高の減少により減となり、充当可能基金が増となっているため、前年度よりも、9.8ポイント下降している。有形固定資産減価償却率は類似団体と大幅な差異はないが、50パーセントを超えており、今後も将来負担比率の推移にも注視しつつ、公共施設等マネジメント計画に基づく老朽化対策を実施していく必要がある。</t>
    </r>
    <r>
      <rPr>
        <strike/>
        <sz val="11"/>
        <color rgb="FFFF0000"/>
        <rFont val="ＭＳ Ｐゴシック"/>
        <family val="3"/>
        <charset val="128"/>
      </rPr>
      <t/>
    </r>
    <rPh sb="1" eb="3">
      <t>ショウライ</t>
    </rPh>
    <rPh sb="3" eb="5">
      <t>フタン</t>
    </rPh>
    <rPh sb="5" eb="7">
      <t>ヒリツ</t>
    </rPh>
    <rPh sb="13" eb="16">
      <t>カンダツエキ</t>
    </rPh>
    <rPh sb="16" eb="18">
      <t>シュウヘン</t>
    </rPh>
    <rPh sb="18" eb="20">
      <t>セイビ</t>
    </rPh>
    <rPh sb="23" eb="24">
      <t>ハジ</t>
    </rPh>
    <rPh sb="28" eb="30">
      <t>オオガタ</t>
    </rPh>
    <rPh sb="30" eb="32">
      <t>ジギョウ</t>
    </rPh>
    <rPh sb="78" eb="81">
      <t>ゲスイドウ</t>
    </rPh>
    <rPh sb="82" eb="83">
      <t>カカ</t>
    </rPh>
    <rPh sb="84" eb="87">
      <t>チホウサイ</t>
    </rPh>
    <rPh sb="87" eb="89">
      <t>ザンダカ</t>
    </rPh>
    <rPh sb="90" eb="92">
      <t>ゲンショウ</t>
    </rPh>
    <rPh sb="95" eb="96">
      <t>ゲン</t>
    </rPh>
    <rPh sb="100" eb="102">
      <t>ジュウトウ</t>
    </rPh>
    <rPh sb="102" eb="104">
      <t>カノウ</t>
    </rPh>
    <rPh sb="104" eb="106">
      <t>キキン</t>
    </rPh>
    <rPh sb="107" eb="108">
      <t>ゾウ</t>
    </rPh>
    <rPh sb="117" eb="119">
      <t>ゼンネン</t>
    </rPh>
    <rPh sb="119" eb="120">
      <t>ド</t>
    </rPh>
    <rPh sb="131" eb="133">
      <t>カコウ</t>
    </rPh>
    <rPh sb="138" eb="140">
      <t>ユウケイ</t>
    </rPh>
    <rPh sb="140" eb="144">
      <t>コテイシサン</t>
    </rPh>
    <rPh sb="144" eb="146">
      <t>ゲンカ</t>
    </rPh>
    <rPh sb="146" eb="149">
      <t>ショウキャクリツ</t>
    </rPh>
    <rPh sb="150" eb="152">
      <t>ルイジ</t>
    </rPh>
    <rPh sb="152" eb="154">
      <t>ダンタイ</t>
    </rPh>
    <rPh sb="155" eb="157">
      <t>オオハバ</t>
    </rPh>
    <rPh sb="158" eb="160">
      <t>サイ</t>
    </rPh>
    <rPh sb="173" eb="174">
      <t>コ</t>
    </rPh>
    <rPh sb="179" eb="181">
      <t>コンゴ</t>
    </rPh>
    <rPh sb="199" eb="201">
      <t>コウキョウ</t>
    </rPh>
    <rPh sb="201" eb="203">
      <t>シセツ</t>
    </rPh>
    <rPh sb="203" eb="204">
      <t>トウ</t>
    </rPh>
    <rPh sb="210" eb="212">
      <t>ケイカク</t>
    </rPh>
    <rPh sb="213" eb="214">
      <t>モト</t>
    </rPh>
    <rPh sb="216" eb="219">
      <t>ロウキュウカ</t>
    </rPh>
    <rPh sb="219" eb="221">
      <t>タイサク</t>
    </rPh>
    <rPh sb="222" eb="224">
      <t>ジッシ</t>
    </rPh>
    <rPh sb="228" eb="23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</si>
</sst>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trike/>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extLst xmlns:c16r2="http://schemas.microsoft.com/office/drawing/2015/06/chart">
            <c:ext xmlns:c16="http://schemas.microsoft.com/office/drawing/2014/chart" uri="{C3380CC4-5D6E-409C-BE32-E72D297353CC}">
              <c16:uniqueId val="{00000000-B332-4B2D-A36A-6701B59EED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52264</c:v>
                </c:pt>
                <c:pt idx="1">
                  <c:v>36561</c:v>
                </c:pt>
                <c:pt idx="2">
                  <c:v>88406</c:v>
                </c:pt>
                <c:pt idx="3">
                  <c:v>40363</c:v>
                </c:pt>
                <c:pt idx="4">
                  <c:v>43039</c:v>
                </c:pt>
              </c:numCache>
            </c:numRef>
          </c:val>
          <c:smooth val="0"/>
          <c:extLst xmlns:c16r2="http://schemas.microsoft.com/office/drawing/2015/06/chart">
            <c:ext xmlns:c16="http://schemas.microsoft.com/office/drawing/2014/chart" uri="{C3380CC4-5D6E-409C-BE32-E72D297353CC}">
              <c16:uniqueId val="{00000001-B332-4B2D-A36A-6701B59EED1C}"/>
            </c:ext>
          </c:extLst>
        </c:ser>
        <c:dLbls>
          <c:showLegendKey val="0"/>
          <c:showVal val="0"/>
          <c:showCatName val="0"/>
          <c:showSerName val="0"/>
          <c:showPercent val="0"/>
          <c:showBubbleSize val="0"/>
        </c:dLbls>
        <c:marker val="1"/>
        <c:smooth val="0"/>
        <c:axId val="189659392"/>
        <c:axId val="190067072"/>
      </c:lineChart>
      <c:catAx>
        <c:axId val="189659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067072"/>
        <c:crosses val="autoZero"/>
        <c:auto val="1"/>
        <c:lblAlgn val="ctr"/>
        <c:lblOffset val="100"/>
        <c:tickLblSkip val="1"/>
        <c:tickMarkSkip val="1"/>
        <c:noMultiLvlLbl val="0"/>
      </c:catAx>
      <c:valAx>
        <c:axId val="1900670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659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c:v>
                </c:pt>
                <c:pt idx="1">
                  <c:v>7.48</c:v>
                </c:pt>
                <c:pt idx="2">
                  <c:v>4.2</c:v>
                </c:pt>
                <c:pt idx="3">
                  <c:v>6.92</c:v>
                </c:pt>
                <c:pt idx="4">
                  <c:v>9.7799999999999994</c:v>
                </c:pt>
              </c:numCache>
            </c:numRef>
          </c:val>
          <c:extLst xmlns:c16r2="http://schemas.microsoft.com/office/drawing/2015/06/chart">
            <c:ext xmlns:c16="http://schemas.microsoft.com/office/drawing/2014/chart" uri="{C3380CC4-5D6E-409C-BE32-E72D297353CC}">
              <c16:uniqueId val="{00000000-29DF-492B-802F-A202AF10FA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21.21</c:v>
                </c:pt>
                <c:pt idx="1">
                  <c:v>17.02</c:v>
                </c:pt>
                <c:pt idx="2">
                  <c:v>16.829999999999998</c:v>
                </c:pt>
                <c:pt idx="3">
                  <c:v>16.66</c:v>
                </c:pt>
                <c:pt idx="4">
                  <c:v>16.8</c:v>
                </c:pt>
              </c:numCache>
            </c:numRef>
          </c:val>
          <c:extLst xmlns:c16r2="http://schemas.microsoft.com/office/drawing/2015/06/chart">
            <c:ext xmlns:c16="http://schemas.microsoft.com/office/drawing/2014/chart" uri="{C3380CC4-5D6E-409C-BE32-E72D297353CC}">
              <c16:uniqueId val="{00000001-29DF-492B-802F-A202AF10FAC4}"/>
            </c:ext>
          </c:extLst>
        </c:ser>
        <c:dLbls>
          <c:showLegendKey val="0"/>
          <c:showVal val="0"/>
          <c:showCatName val="0"/>
          <c:showSerName val="0"/>
          <c:showPercent val="0"/>
          <c:showBubbleSize val="0"/>
        </c:dLbls>
        <c:gapWidth val="250"/>
        <c:overlap val="100"/>
        <c:axId val="198738688"/>
        <c:axId val="198740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4.08</c:v>
                </c:pt>
                <c:pt idx="1">
                  <c:v>-2.5</c:v>
                </c:pt>
                <c:pt idx="2">
                  <c:v>-3.18</c:v>
                </c:pt>
                <c:pt idx="3">
                  <c:v>2.77</c:v>
                </c:pt>
                <c:pt idx="4">
                  <c:v>2.83</c:v>
                </c:pt>
              </c:numCache>
            </c:numRef>
          </c:val>
          <c:smooth val="0"/>
          <c:extLst xmlns:c16r2="http://schemas.microsoft.com/office/drawing/2015/06/chart">
            <c:ext xmlns:c16="http://schemas.microsoft.com/office/drawing/2014/chart" uri="{C3380CC4-5D6E-409C-BE32-E72D297353CC}">
              <c16:uniqueId val="{00000002-29DF-492B-802F-A202AF10FAC4}"/>
            </c:ext>
          </c:extLst>
        </c:ser>
        <c:dLbls>
          <c:showLegendKey val="0"/>
          <c:showVal val="0"/>
          <c:showCatName val="0"/>
          <c:showSerName val="0"/>
          <c:showPercent val="0"/>
          <c:showBubbleSize val="0"/>
        </c:dLbls>
        <c:marker val="1"/>
        <c:smooth val="0"/>
        <c:axId val="198738688"/>
        <c:axId val="198740608"/>
      </c:lineChart>
      <c:catAx>
        <c:axId val="19873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740608"/>
        <c:crosses val="autoZero"/>
        <c:auto val="1"/>
        <c:lblAlgn val="ctr"/>
        <c:lblOffset val="100"/>
        <c:tickLblSkip val="1"/>
        <c:tickMarkSkip val="1"/>
        <c:noMultiLvlLbl val="0"/>
      </c:catAx>
      <c:valAx>
        <c:axId val="198740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73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DD8-4318-9CAB-AF091C8E4B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DD8-4318-9CAB-AF091C8E4B5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DD8-4318-9CAB-AF091C8E4B5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3-3DD8-4318-9CAB-AF091C8E4B5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2.06</c:v>
                </c:pt>
                <c:pt idx="2">
                  <c:v>#N/A</c:v>
                </c:pt>
                <c:pt idx="3">
                  <c:v>1.82</c:v>
                </c:pt>
                <c:pt idx="4">
                  <c:v>#N/A</c:v>
                </c:pt>
                <c:pt idx="5">
                  <c:v>1.43</c:v>
                </c:pt>
                <c:pt idx="6">
                  <c:v>#N/A</c:v>
                </c:pt>
                <c:pt idx="7">
                  <c:v>0.02</c:v>
                </c:pt>
                <c:pt idx="8">
                  <c:v>#N/A</c:v>
                </c:pt>
                <c:pt idx="9">
                  <c:v>0.1</c:v>
                </c:pt>
              </c:numCache>
            </c:numRef>
          </c:val>
          <c:extLst xmlns:c16r2="http://schemas.microsoft.com/office/drawing/2015/06/chart">
            <c:ext xmlns:c16="http://schemas.microsoft.com/office/drawing/2014/chart" uri="{C3380CC4-5D6E-409C-BE32-E72D297353CC}">
              <c16:uniqueId val="{00000004-3DD8-4318-9CAB-AF091C8E4B57}"/>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0.06</c:v>
                </c:pt>
                <c:pt idx="4">
                  <c:v>#N/A</c:v>
                </c:pt>
                <c:pt idx="5">
                  <c:v>7.0000000000000007E-2</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5-3DD8-4318-9CAB-AF091C8E4B5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0.13</c:v>
                </c:pt>
                <c:pt idx="4">
                  <c:v>#N/A</c:v>
                </c:pt>
                <c:pt idx="5">
                  <c:v>0.13</c:v>
                </c:pt>
                <c:pt idx="6">
                  <c:v>#N/A</c:v>
                </c:pt>
                <c:pt idx="7">
                  <c:v>0.21</c:v>
                </c:pt>
                <c:pt idx="8">
                  <c:v>#N/A</c:v>
                </c:pt>
                <c:pt idx="9">
                  <c:v>0.15</c:v>
                </c:pt>
              </c:numCache>
            </c:numRef>
          </c:val>
          <c:extLst xmlns:c16r2="http://schemas.microsoft.com/office/drawing/2015/06/chart">
            <c:ext xmlns:c16="http://schemas.microsoft.com/office/drawing/2014/chart" uri="{C3380CC4-5D6E-409C-BE32-E72D297353CC}">
              <c16:uniqueId val="{00000006-3DD8-4318-9CAB-AF091C8E4B5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c:v>
                </c:pt>
                <c:pt idx="2">
                  <c:v>#N/A</c:v>
                </c:pt>
                <c:pt idx="3">
                  <c:v>0.37</c:v>
                </c:pt>
                <c:pt idx="4">
                  <c:v>#N/A</c:v>
                </c:pt>
                <c:pt idx="5">
                  <c:v>0.91</c:v>
                </c:pt>
                <c:pt idx="6">
                  <c:v>#N/A</c:v>
                </c:pt>
                <c:pt idx="7">
                  <c:v>0.55000000000000004</c:v>
                </c:pt>
                <c:pt idx="8">
                  <c:v>#N/A</c:v>
                </c:pt>
                <c:pt idx="9">
                  <c:v>1.99</c:v>
                </c:pt>
              </c:numCache>
            </c:numRef>
          </c:val>
          <c:extLst xmlns:c16r2="http://schemas.microsoft.com/office/drawing/2015/06/chart">
            <c:ext xmlns:c16="http://schemas.microsoft.com/office/drawing/2014/chart" uri="{C3380CC4-5D6E-409C-BE32-E72D297353CC}">
              <c16:uniqueId val="{00000007-3DD8-4318-9CAB-AF091C8E4B5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6.88</c:v>
                </c:pt>
                <c:pt idx="2">
                  <c:v>#N/A</c:v>
                </c:pt>
                <c:pt idx="3">
                  <c:v>7.02</c:v>
                </c:pt>
                <c:pt idx="4">
                  <c:v>#N/A</c:v>
                </c:pt>
                <c:pt idx="5">
                  <c:v>6.46</c:v>
                </c:pt>
                <c:pt idx="6">
                  <c:v>#N/A</c:v>
                </c:pt>
                <c:pt idx="7">
                  <c:v>5.33</c:v>
                </c:pt>
                <c:pt idx="8">
                  <c:v>#N/A</c:v>
                </c:pt>
                <c:pt idx="9">
                  <c:v>6.66</c:v>
                </c:pt>
              </c:numCache>
            </c:numRef>
          </c:val>
          <c:extLst xmlns:c16r2="http://schemas.microsoft.com/office/drawing/2015/06/chart">
            <c:ext xmlns:c16="http://schemas.microsoft.com/office/drawing/2014/chart" uri="{C3380CC4-5D6E-409C-BE32-E72D297353CC}">
              <c16:uniqueId val="{00000008-3DD8-4318-9CAB-AF091C8E4B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5.6</c:v>
                </c:pt>
                <c:pt idx="2">
                  <c:v>#N/A</c:v>
                </c:pt>
                <c:pt idx="3">
                  <c:v>7.47</c:v>
                </c:pt>
                <c:pt idx="4">
                  <c:v>#N/A</c:v>
                </c:pt>
                <c:pt idx="5">
                  <c:v>4.2</c:v>
                </c:pt>
                <c:pt idx="6">
                  <c:v>#N/A</c:v>
                </c:pt>
                <c:pt idx="7">
                  <c:v>6.91</c:v>
                </c:pt>
                <c:pt idx="8">
                  <c:v>#N/A</c:v>
                </c:pt>
                <c:pt idx="9">
                  <c:v>9.77</c:v>
                </c:pt>
              </c:numCache>
            </c:numRef>
          </c:val>
          <c:extLst xmlns:c16r2="http://schemas.microsoft.com/office/drawing/2015/06/chart">
            <c:ext xmlns:c16="http://schemas.microsoft.com/office/drawing/2014/chart" uri="{C3380CC4-5D6E-409C-BE32-E72D297353CC}">
              <c16:uniqueId val="{00000009-3DD8-4318-9CAB-AF091C8E4B57}"/>
            </c:ext>
          </c:extLst>
        </c:ser>
        <c:dLbls>
          <c:showLegendKey val="0"/>
          <c:showVal val="0"/>
          <c:showCatName val="0"/>
          <c:showSerName val="0"/>
          <c:showPercent val="0"/>
          <c:showBubbleSize val="0"/>
        </c:dLbls>
        <c:gapWidth val="150"/>
        <c:overlap val="100"/>
        <c:axId val="199318144"/>
        <c:axId val="199340416"/>
      </c:barChart>
      <c:catAx>
        <c:axId val="1993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340416"/>
        <c:crosses val="autoZero"/>
        <c:auto val="1"/>
        <c:lblAlgn val="ctr"/>
        <c:lblOffset val="100"/>
        <c:tickLblSkip val="1"/>
        <c:tickMarkSkip val="1"/>
        <c:noMultiLvlLbl val="0"/>
      </c:catAx>
      <c:valAx>
        <c:axId val="19934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318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1517</c:v>
                </c:pt>
                <c:pt idx="5">
                  <c:v>1605</c:v>
                </c:pt>
                <c:pt idx="8">
                  <c:v>1638</c:v>
                </c:pt>
                <c:pt idx="11">
                  <c:v>1752</c:v>
                </c:pt>
                <c:pt idx="14">
                  <c:v>1817</c:v>
                </c:pt>
              </c:numCache>
            </c:numRef>
          </c:val>
          <c:extLst xmlns:c16r2="http://schemas.microsoft.com/office/drawing/2015/06/chart">
            <c:ext xmlns:c16="http://schemas.microsoft.com/office/drawing/2014/chart" uri="{C3380CC4-5D6E-409C-BE32-E72D297353CC}">
              <c16:uniqueId val="{00000000-17E5-42B6-9F48-2500E35444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7E5-42B6-9F48-2500E35444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7E5-42B6-9F48-2500E35444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42</c:v>
                </c:pt>
                <c:pt idx="3">
                  <c:v>43</c:v>
                </c:pt>
                <c:pt idx="6">
                  <c:v>41</c:v>
                </c:pt>
                <c:pt idx="9">
                  <c:v>45</c:v>
                </c:pt>
                <c:pt idx="12">
                  <c:v>46</c:v>
                </c:pt>
              </c:numCache>
            </c:numRef>
          </c:val>
          <c:extLst xmlns:c16r2="http://schemas.microsoft.com/office/drawing/2015/06/chart">
            <c:ext xmlns:c16="http://schemas.microsoft.com/office/drawing/2014/chart" uri="{C3380CC4-5D6E-409C-BE32-E72D297353CC}">
              <c16:uniqueId val="{00000003-17E5-42B6-9F48-2500E35444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666</c:v>
                </c:pt>
                <c:pt idx="3">
                  <c:v>723</c:v>
                </c:pt>
                <c:pt idx="6">
                  <c:v>719</c:v>
                </c:pt>
                <c:pt idx="9">
                  <c:v>739</c:v>
                </c:pt>
                <c:pt idx="12">
                  <c:v>774</c:v>
                </c:pt>
              </c:numCache>
            </c:numRef>
          </c:val>
          <c:extLst xmlns:c16r2="http://schemas.microsoft.com/office/drawing/2015/06/chart">
            <c:ext xmlns:c16="http://schemas.microsoft.com/office/drawing/2014/chart" uri="{C3380CC4-5D6E-409C-BE32-E72D297353CC}">
              <c16:uniqueId val="{00000004-17E5-42B6-9F48-2500E35444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c:v>
                </c:pt>
                <c:pt idx="3">
                  <c:v>10</c:v>
                </c:pt>
                <c:pt idx="6">
                  <c:v>30</c:v>
                </c:pt>
                <c:pt idx="9">
                  <c:v>30</c:v>
                </c:pt>
                <c:pt idx="12">
                  <c:v>30</c:v>
                </c:pt>
              </c:numCache>
            </c:numRef>
          </c:val>
          <c:extLst xmlns:c16r2="http://schemas.microsoft.com/office/drawing/2015/06/chart">
            <c:ext xmlns:c16="http://schemas.microsoft.com/office/drawing/2014/chart" uri="{C3380CC4-5D6E-409C-BE32-E72D297353CC}">
              <c16:uniqueId val="{00000005-17E5-42B6-9F48-2500E35444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7E5-42B6-9F48-2500E35444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1747</c:v>
                </c:pt>
                <c:pt idx="3">
                  <c:v>1811</c:v>
                </c:pt>
                <c:pt idx="6">
                  <c:v>1885</c:v>
                </c:pt>
                <c:pt idx="9">
                  <c:v>1941</c:v>
                </c:pt>
                <c:pt idx="12">
                  <c:v>1923</c:v>
                </c:pt>
              </c:numCache>
            </c:numRef>
          </c:val>
          <c:extLst xmlns:c16r2="http://schemas.microsoft.com/office/drawing/2015/06/chart">
            <c:ext xmlns:c16="http://schemas.microsoft.com/office/drawing/2014/chart" uri="{C3380CC4-5D6E-409C-BE32-E72D297353CC}">
              <c16:uniqueId val="{00000007-17E5-42B6-9F48-2500E35444B7}"/>
            </c:ext>
          </c:extLst>
        </c:ser>
        <c:dLbls>
          <c:showLegendKey val="0"/>
          <c:showVal val="0"/>
          <c:showCatName val="0"/>
          <c:showSerName val="0"/>
          <c:showPercent val="0"/>
          <c:showBubbleSize val="0"/>
        </c:dLbls>
        <c:gapWidth val="100"/>
        <c:overlap val="100"/>
        <c:axId val="120061312"/>
        <c:axId val="199382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949</c:v>
                </c:pt>
                <c:pt idx="2">
                  <c:v>#N/A</c:v>
                </c:pt>
                <c:pt idx="3">
                  <c:v>#N/A</c:v>
                </c:pt>
                <c:pt idx="4">
                  <c:v>982</c:v>
                </c:pt>
                <c:pt idx="5">
                  <c:v>#N/A</c:v>
                </c:pt>
                <c:pt idx="6">
                  <c:v>#N/A</c:v>
                </c:pt>
                <c:pt idx="7">
                  <c:v>1037</c:v>
                </c:pt>
                <c:pt idx="8">
                  <c:v>#N/A</c:v>
                </c:pt>
                <c:pt idx="9">
                  <c:v>#N/A</c:v>
                </c:pt>
                <c:pt idx="10">
                  <c:v>1003</c:v>
                </c:pt>
                <c:pt idx="11">
                  <c:v>#N/A</c:v>
                </c:pt>
                <c:pt idx="12">
                  <c:v>#N/A</c:v>
                </c:pt>
                <c:pt idx="13">
                  <c:v>956</c:v>
                </c:pt>
                <c:pt idx="14">
                  <c:v>#N/A</c:v>
                </c:pt>
              </c:numCache>
            </c:numRef>
          </c:val>
          <c:smooth val="0"/>
          <c:extLst xmlns:c16r2="http://schemas.microsoft.com/office/drawing/2015/06/chart">
            <c:ext xmlns:c16="http://schemas.microsoft.com/office/drawing/2014/chart" uri="{C3380CC4-5D6E-409C-BE32-E72D297353CC}">
              <c16:uniqueId val="{00000008-17E5-42B6-9F48-2500E35444B7}"/>
            </c:ext>
          </c:extLst>
        </c:ser>
        <c:dLbls>
          <c:showLegendKey val="0"/>
          <c:showVal val="0"/>
          <c:showCatName val="0"/>
          <c:showSerName val="0"/>
          <c:showPercent val="0"/>
          <c:showBubbleSize val="0"/>
        </c:dLbls>
        <c:marker val="1"/>
        <c:smooth val="0"/>
        <c:axId val="120061312"/>
        <c:axId val="199382528"/>
      </c:lineChart>
      <c:catAx>
        <c:axId val="12006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382528"/>
        <c:crosses val="autoZero"/>
        <c:auto val="1"/>
        <c:lblAlgn val="ctr"/>
        <c:lblOffset val="100"/>
        <c:tickLblSkip val="1"/>
        <c:tickMarkSkip val="1"/>
        <c:noMultiLvlLbl val="0"/>
      </c:catAx>
      <c:valAx>
        <c:axId val="19938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6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19565</c:v>
                </c:pt>
                <c:pt idx="5">
                  <c:v>19855</c:v>
                </c:pt>
                <c:pt idx="8">
                  <c:v>20792</c:v>
                </c:pt>
                <c:pt idx="11">
                  <c:v>20693</c:v>
                </c:pt>
                <c:pt idx="14">
                  <c:v>20670</c:v>
                </c:pt>
              </c:numCache>
            </c:numRef>
          </c:val>
          <c:extLst xmlns:c16r2="http://schemas.microsoft.com/office/drawing/2015/06/chart">
            <c:ext xmlns:c16="http://schemas.microsoft.com/office/drawing/2014/chart" uri="{C3380CC4-5D6E-409C-BE32-E72D297353CC}">
              <c16:uniqueId val="{00000000-9ACC-4CF5-9A91-E4E56AAE10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405</c:v>
                </c:pt>
                <c:pt idx="5">
                  <c:v>479</c:v>
                </c:pt>
                <c:pt idx="8">
                  <c:v>484</c:v>
                </c:pt>
                <c:pt idx="11">
                  <c:v>544</c:v>
                </c:pt>
                <c:pt idx="14">
                  <c:v>802</c:v>
                </c:pt>
              </c:numCache>
            </c:numRef>
          </c:val>
          <c:extLst xmlns:c16r2="http://schemas.microsoft.com/office/drawing/2015/06/chart">
            <c:ext xmlns:c16="http://schemas.microsoft.com/office/drawing/2014/chart" uri="{C3380CC4-5D6E-409C-BE32-E72D297353CC}">
              <c16:uniqueId val="{00000001-9ACC-4CF5-9A91-E4E56AAE10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5240</c:v>
                </c:pt>
                <c:pt idx="5">
                  <c:v>5474</c:v>
                </c:pt>
                <c:pt idx="8">
                  <c:v>5741</c:v>
                </c:pt>
                <c:pt idx="11">
                  <c:v>6105</c:v>
                </c:pt>
                <c:pt idx="14">
                  <c:v>6143</c:v>
                </c:pt>
              </c:numCache>
            </c:numRef>
          </c:val>
          <c:extLst xmlns:c16r2="http://schemas.microsoft.com/office/drawing/2015/06/chart">
            <c:ext xmlns:c16="http://schemas.microsoft.com/office/drawing/2014/chart" uri="{C3380CC4-5D6E-409C-BE32-E72D297353CC}">
              <c16:uniqueId val="{00000002-9ACC-4CF5-9A91-E4E56AAE10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ACC-4CF5-9A91-E4E56AAE10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ACC-4CF5-9A91-E4E56AAE10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5-9ACC-4CF5-9A91-E4E56AAE10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4000</c:v>
                </c:pt>
                <c:pt idx="3">
                  <c:v>3745</c:v>
                </c:pt>
                <c:pt idx="6">
                  <c:v>3568</c:v>
                </c:pt>
                <c:pt idx="9">
                  <c:v>3301</c:v>
                </c:pt>
                <c:pt idx="12">
                  <c:v>3172</c:v>
                </c:pt>
              </c:numCache>
            </c:numRef>
          </c:val>
          <c:extLst xmlns:c16r2="http://schemas.microsoft.com/office/drawing/2015/06/chart">
            <c:ext xmlns:c16="http://schemas.microsoft.com/office/drawing/2014/chart" uri="{C3380CC4-5D6E-409C-BE32-E72D297353CC}">
              <c16:uniqueId val="{00000006-9ACC-4CF5-9A91-E4E56AAE10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204</c:v>
                </c:pt>
                <c:pt idx="3">
                  <c:v>167</c:v>
                </c:pt>
                <c:pt idx="6">
                  <c:v>122</c:v>
                </c:pt>
                <c:pt idx="9">
                  <c:v>83</c:v>
                </c:pt>
                <c:pt idx="12">
                  <c:v>42</c:v>
                </c:pt>
              </c:numCache>
            </c:numRef>
          </c:val>
          <c:extLst xmlns:c16r2="http://schemas.microsoft.com/office/drawing/2015/06/chart">
            <c:ext xmlns:c16="http://schemas.microsoft.com/office/drawing/2014/chart" uri="{C3380CC4-5D6E-409C-BE32-E72D297353CC}">
              <c16:uniqueId val="{00000007-9ACC-4CF5-9A91-E4E56AAE10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11120</c:v>
                </c:pt>
                <c:pt idx="3">
                  <c:v>10547</c:v>
                </c:pt>
                <c:pt idx="6">
                  <c:v>10046</c:v>
                </c:pt>
                <c:pt idx="9">
                  <c:v>9721</c:v>
                </c:pt>
                <c:pt idx="12">
                  <c:v>9320</c:v>
                </c:pt>
              </c:numCache>
            </c:numRef>
          </c:val>
          <c:extLst xmlns:c16r2="http://schemas.microsoft.com/office/drawing/2015/06/chart">
            <c:ext xmlns:c16="http://schemas.microsoft.com/office/drawing/2014/chart" uri="{C3380CC4-5D6E-409C-BE32-E72D297353CC}">
              <c16:uniqueId val="{00000008-9ACC-4CF5-9A91-E4E56AAE10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ACC-4CF5-9A91-E4E56AAE10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18884</c:v>
                </c:pt>
                <c:pt idx="3">
                  <c:v>19229</c:v>
                </c:pt>
                <c:pt idx="6">
                  <c:v>20324</c:v>
                </c:pt>
                <c:pt idx="9">
                  <c:v>20546</c:v>
                </c:pt>
                <c:pt idx="12">
                  <c:v>20412</c:v>
                </c:pt>
              </c:numCache>
            </c:numRef>
          </c:val>
          <c:extLst xmlns:c16r2="http://schemas.microsoft.com/office/drawing/2015/06/chart">
            <c:ext xmlns:c16="http://schemas.microsoft.com/office/drawing/2014/chart" uri="{C3380CC4-5D6E-409C-BE32-E72D297353CC}">
              <c16:uniqueId val="{0000000A-9ACC-4CF5-9A91-E4E56AAE10B6}"/>
            </c:ext>
          </c:extLst>
        </c:ser>
        <c:dLbls>
          <c:showLegendKey val="0"/>
          <c:showVal val="0"/>
          <c:showCatName val="0"/>
          <c:showSerName val="0"/>
          <c:showPercent val="0"/>
          <c:showBubbleSize val="0"/>
        </c:dLbls>
        <c:gapWidth val="100"/>
        <c:overlap val="100"/>
        <c:axId val="200010752"/>
        <c:axId val="189862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9013</c:v>
                </c:pt>
                <c:pt idx="2">
                  <c:v>#N/A</c:v>
                </c:pt>
                <c:pt idx="3">
                  <c:v>#N/A</c:v>
                </c:pt>
                <c:pt idx="4">
                  <c:v>7885</c:v>
                </c:pt>
                <c:pt idx="5">
                  <c:v>#N/A</c:v>
                </c:pt>
                <c:pt idx="6">
                  <c:v>#N/A</c:v>
                </c:pt>
                <c:pt idx="7">
                  <c:v>7043</c:v>
                </c:pt>
                <c:pt idx="8">
                  <c:v>#N/A</c:v>
                </c:pt>
                <c:pt idx="9">
                  <c:v>#N/A</c:v>
                </c:pt>
                <c:pt idx="10">
                  <c:v>6310</c:v>
                </c:pt>
                <c:pt idx="11">
                  <c:v>#N/A</c:v>
                </c:pt>
                <c:pt idx="12">
                  <c:v>#N/A</c:v>
                </c:pt>
                <c:pt idx="13">
                  <c:v>5331</c:v>
                </c:pt>
                <c:pt idx="14">
                  <c:v>#N/A</c:v>
                </c:pt>
              </c:numCache>
            </c:numRef>
          </c:val>
          <c:smooth val="0"/>
          <c:extLst xmlns:c16r2="http://schemas.microsoft.com/office/drawing/2015/06/chart">
            <c:ext xmlns:c16="http://schemas.microsoft.com/office/drawing/2014/chart" uri="{C3380CC4-5D6E-409C-BE32-E72D297353CC}">
              <c16:uniqueId val="{0000000B-9ACC-4CF5-9A91-E4E56AAE10B6}"/>
            </c:ext>
          </c:extLst>
        </c:ser>
        <c:dLbls>
          <c:showLegendKey val="0"/>
          <c:showVal val="0"/>
          <c:showCatName val="0"/>
          <c:showSerName val="0"/>
          <c:showPercent val="0"/>
          <c:showBubbleSize val="0"/>
        </c:dLbls>
        <c:marker val="1"/>
        <c:smooth val="0"/>
        <c:axId val="200010752"/>
        <c:axId val="189862272"/>
      </c:lineChart>
      <c:catAx>
        <c:axId val="20001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862272"/>
        <c:crosses val="autoZero"/>
        <c:auto val="1"/>
        <c:lblAlgn val="ctr"/>
        <c:lblOffset val="100"/>
        <c:tickLblSkip val="1"/>
        <c:tickMarkSkip val="1"/>
        <c:noMultiLvlLbl val="0"/>
      </c:catAx>
      <c:valAx>
        <c:axId val="189862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01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1822</c:v>
                </c:pt>
                <c:pt idx="1">
                  <c:v>1823</c:v>
                </c:pt>
                <c:pt idx="2">
                  <c:v>1825</c:v>
                </c:pt>
              </c:numCache>
            </c:numRef>
          </c:val>
          <c:extLst xmlns:c16r2="http://schemas.microsoft.com/office/drawing/2015/06/chart">
            <c:ext xmlns:c16="http://schemas.microsoft.com/office/drawing/2014/chart" uri="{C3380CC4-5D6E-409C-BE32-E72D297353CC}">
              <c16:uniqueId val="{00000000-FA57-46CE-B53D-F09C601CA1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2472</c:v>
                </c:pt>
                <c:pt idx="1">
                  <c:v>2578</c:v>
                </c:pt>
                <c:pt idx="2">
                  <c:v>2580</c:v>
                </c:pt>
              </c:numCache>
            </c:numRef>
          </c:val>
          <c:extLst xmlns:c16r2="http://schemas.microsoft.com/office/drawing/2015/06/chart">
            <c:ext xmlns:c16="http://schemas.microsoft.com/office/drawing/2014/chart" uri="{C3380CC4-5D6E-409C-BE32-E72D297353CC}">
              <c16:uniqueId val="{00000001-FA57-46CE-B53D-F09C601CA1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2284</c:v>
                </c:pt>
                <c:pt idx="1">
                  <c:v>2280</c:v>
                </c:pt>
                <c:pt idx="2">
                  <c:v>2241</c:v>
                </c:pt>
              </c:numCache>
            </c:numRef>
          </c:val>
          <c:extLst xmlns:c16r2="http://schemas.microsoft.com/office/drawing/2015/06/chart">
            <c:ext xmlns:c16="http://schemas.microsoft.com/office/drawing/2014/chart" uri="{C3380CC4-5D6E-409C-BE32-E72D297353CC}">
              <c16:uniqueId val="{00000002-FA57-46CE-B53D-F09C601CA15E}"/>
            </c:ext>
          </c:extLst>
        </c:ser>
        <c:dLbls>
          <c:showLegendKey val="0"/>
          <c:showVal val="0"/>
          <c:showCatName val="0"/>
          <c:showSerName val="0"/>
          <c:showPercent val="0"/>
          <c:showBubbleSize val="0"/>
        </c:dLbls>
        <c:gapWidth val="120"/>
        <c:overlap val="100"/>
        <c:axId val="189726720"/>
        <c:axId val="189728256"/>
      </c:barChart>
      <c:catAx>
        <c:axId val="18972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9728256"/>
        <c:crosses val="autoZero"/>
        <c:auto val="1"/>
        <c:lblAlgn val="ctr"/>
        <c:lblOffset val="100"/>
        <c:tickLblSkip val="1"/>
        <c:tickMarkSkip val="1"/>
        <c:noMultiLvlLbl val="0"/>
      </c:catAx>
      <c:valAx>
        <c:axId val="189728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972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02C-4D45-9B16-40CAE32B5DAC}"/>
                </c:ext>
                <c:ext xmlns:c15="http://schemas.microsoft.com/office/drawing/2012/chart" uri="{CE6537A1-D6FC-4f65-9D91-7224C49458BB}">
                  <c15:dlblFieldTable>
                    <c15:dlblFTEntry>
                      <c15:txfldGUID>{75D45248-3728-4C77-94BF-C79AAC94660F}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2C-4D45-9B16-40CAE32B5DAC}"/>
                </c:ext>
                <c:ext xmlns:c15="http://schemas.microsoft.com/office/drawing/2012/chart" uri="{CE6537A1-D6FC-4f65-9D91-7224C49458BB}">
                  <c15:dlblFieldTable>
                    <c15:dlblFTEntry>
                      <c15:txfldGUID>{F2723B2C-D6ED-4F83-A639-99B05D002DCF}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02C-4D45-9B16-40CAE32B5DAC}"/>
                </c:ext>
                <c:ext xmlns:c15="http://schemas.microsoft.com/office/drawing/2012/chart" uri="{CE6537A1-D6FC-4f65-9D91-7224C49458BB}">
                  <c15:dlblFieldTable>
                    <c15:dlblFTEntry>
                      <c15:txfldGUID>{B1BFFE00-B869-4861-8A76-E0F14B56E6E3}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02C-4D45-9B16-40CAE32B5DAC}"/>
                </c:ext>
                <c:ext xmlns:c15="http://schemas.microsoft.com/office/drawing/2012/chart" uri="{CE6537A1-D6FC-4f65-9D91-7224C49458BB}">
                  <c15:dlblFieldTable>
                    <c15:dlblFTEntry>
                      <c15:txfldGUID>{E41E9404-66F3-467D-A052-2A925FA4D11D}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02C-4D45-9B16-40CAE32B5DAC}"/>
                </c:ext>
                <c:ext xmlns:c15="http://schemas.microsoft.com/office/drawing/2012/chart" uri="{CE6537A1-D6FC-4f65-9D91-7224C49458BB}">
                  <c15:dlblFieldTable>
                    <c15:dlblFTEntry>
                      <c15:txfldGUID>{701E785B-09A4-4A47-8778-8B3E4D1E9D01}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02C-4D45-9B16-40CAE32B5DAC}"/>
                </c:ext>
                <c:ext xmlns:c15="http://schemas.microsoft.com/office/drawing/2012/chart" uri="{CE6537A1-D6FC-4f65-9D91-7224C49458BB}">
                  <c15:dlblFieldTable>
                    <c15:dlblFTEntry>
                      <c15:txfldGUID>{4968E321-52E2-4B74-B37B-B1663024AB5E}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02C-4D45-9B16-40CAE32B5DAC}"/>
                </c:ext>
                <c:ext xmlns:c15="http://schemas.microsoft.com/office/drawing/2012/chart" uri="{CE6537A1-D6FC-4f65-9D91-7224C49458BB}">
                  <c15:dlblFieldTable>
                    <c15:dlblFTEntry>
                      <c15:txfldGUID>{EAA29D20-E1C5-4DAC-9062-332A2677A23F}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02C-4D45-9B16-40CAE32B5DAC}"/>
                </c:ext>
                <c:ext xmlns:c15="http://schemas.microsoft.com/office/drawing/2012/chart" uri="{CE6537A1-D6FC-4f65-9D91-7224C49458BB}">
                  <c15:layout/>
                  <c15:dlblFieldTable>
                    <c15:dlblFTEntry>
                      <c15:txfldGUID>{C8F3055D-C30E-4BDE-A624-8B4DB99E713E}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02C-4D45-9B16-40CAE32B5DAC}"/>
                </c:ext>
                <c:ext xmlns:c15="http://schemas.microsoft.com/office/drawing/2012/chart" uri="{CE6537A1-D6FC-4f65-9D91-7224C49458BB}">
                  <c15:layout/>
                  <c15:dlblFieldTable>
                    <c15:dlblFTEntry>
                      <c15:txfldGUID>{7F615C3A-2BBA-4070-BE70-598C4176F60E}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53.8</c:v>
                </c:pt>
                <c:pt idx="32">
                  <c:v>56.9</c:v>
                </c:pt>
              </c:numCache>
            </c:numRef>
          </c:xVal>
          <c:yVal>
            <c:numRef>
              <c:f>公会計指標分析・財政指標組合せ分析表!$BP$51:$DC$51</c:f>
              <c:numCache>
                <c:formatCode>#,##0.0;"▲ "#,##0.0</c:formatCode>
                <c:ptCount val="40"/>
                <c:pt idx="24">
                  <c:v>68.2</c:v>
                </c:pt>
                <c:pt idx="32">
                  <c:v>58.4</c:v>
                </c:pt>
              </c:numCache>
            </c:numRef>
          </c:yVal>
          <c:smooth val="0"/>
          <c:extLst xmlns:c16r2="http://schemas.microsoft.com/office/drawing/2015/06/chart">
            <c:ext xmlns:c16="http://schemas.microsoft.com/office/drawing/2014/chart" uri="{C3380CC4-5D6E-409C-BE32-E72D297353CC}">
              <c16:uniqueId val="{00000009-402C-4D45-9B16-40CAE32B5D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02C-4D45-9B16-40CAE32B5DAC}"/>
                </c:ext>
                <c:ext xmlns:c15="http://schemas.microsoft.com/office/drawing/2012/chart" uri="{CE6537A1-D6FC-4f65-9D91-7224C49458BB}">
                  <c15:dlblFieldTable>
                    <c15:dlblFTEntry>
                      <c15:txfldGUID>{402D38F9-B783-469D-A8AB-7D6BCA6A4DB6}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02C-4D45-9B16-40CAE32B5DAC}"/>
                </c:ext>
                <c:ext xmlns:c15="http://schemas.microsoft.com/office/drawing/2012/chart" uri="{CE6537A1-D6FC-4f65-9D91-7224C49458BB}">
                  <c15:dlblFieldTable>
                    <c15:dlblFTEntry>
                      <c15:txfldGUID>{C12F7B92-2BCE-420A-AE66-1F8DE0242AF8}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02C-4D45-9B16-40CAE32B5DAC}"/>
                </c:ext>
                <c:ext xmlns:c15="http://schemas.microsoft.com/office/drawing/2012/chart" uri="{CE6537A1-D6FC-4f65-9D91-7224C49458BB}">
                  <c15:dlblFieldTable>
                    <c15:dlblFTEntry>
                      <c15:txfldGUID>{73552DD4-1027-4A38-B993-103410610758}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02C-4D45-9B16-40CAE32B5DAC}"/>
                </c:ext>
                <c:ext xmlns:c15="http://schemas.microsoft.com/office/drawing/2012/chart" uri="{CE6537A1-D6FC-4f65-9D91-7224C49458BB}">
                  <c15:dlblFieldTable>
                    <c15:dlblFTEntry>
                      <c15:txfldGUID>{C52CB2FB-8D52-4610-91B1-9B790B1B0C0B}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02C-4D45-9B16-40CAE32B5DAC}"/>
                </c:ext>
                <c:ext xmlns:c15="http://schemas.microsoft.com/office/drawing/2012/chart" uri="{CE6537A1-D6FC-4f65-9D91-7224C49458BB}">
                  <c15:dlblFieldTable>
                    <c15:dlblFTEntry>
                      <c15:txfldGUID>{1D169E11-90A4-4355-A5D3-B90CE37E7206}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02C-4D45-9B16-40CAE32B5DAC}"/>
                </c:ext>
                <c:ext xmlns:c15="http://schemas.microsoft.com/office/drawing/2012/chart" uri="{CE6537A1-D6FC-4f65-9D91-7224C49458BB}">
                  <c15:dlblFieldTable>
                    <c15:dlblFTEntry>
                      <c15:txfldGUID>{08A84A72-D1B8-4211-B95A-90C5C6B0257F}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02C-4D45-9B16-40CAE32B5DAC}"/>
                </c:ext>
                <c:ext xmlns:c15="http://schemas.microsoft.com/office/drawing/2012/chart" uri="{CE6537A1-D6FC-4f65-9D91-7224C49458BB}">
                  <c15:dlblFieldTable>
                    <c15:dlblFTEntry>
                      <c15:txfldGUID>{41BD7B75-D218-441D-871B-67BA4E5EA57D}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02C-4D45-9B16-40CAE32B5DAC}"/>
                </c:ext>
                <c:ext xmlns:c15="http://schemas.microsoft.com/office/drawing/2012/chart" uri="{CE6537A1-D6FC-4f65-9D91-7224C49458BB}">
                  <c15:layout/>
                  <c15:dlblFieldTable>
                    <c15:dlblFTEntry>
                      <c15:txfldGUID>{4CCDA94F-611F-4E5F-88AC-1FCE3A56F7ED}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02C-4D45-9B16-40CAE32B5DAC}"/>
                </c:ext>
                <c:ext xmlns:c15="http://schemas.microsoft.com/office/drawing/2012/chart" uri="{CE6537A1-D6FC-4f65-9D91-7224C49458BB}">
                  <c15:layout/>
                  <c15:dlblFieldTable>
                    <c15:dlblFTEntry>
                      <c15:txfldGUID>{EE0EC0A5-C0FB-4B8A-996C-C9795E0BC6FC}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xmlns:c16r2="http://schemas.microsoft.com/office/drawing/2015/06/chart">
            <c:ext xmlns:c16="http://schemas.microsoft.com/office/drawing/2014/chart" uri="{C3380CC4-5D6E-409C-BE32-E72D297353CC}">
              <c16:uniqueId val="{00000013-402C-4D45-9B16-40CAE32B5DAC}"/>
            </c:ext>
          </c:extLst>
        </c:ser>
        <c:dLbls>
          <c:showLegendKey val="0"/>
          <c:showVal val="1"/>
          <c:showCatName val="0"/>
          <c:showSerName val="0"/>
          <c:showPercent val="0"/>
          <c:showBubbleSize val="0"/>
        </c:dLbls>
        <c:axId val="199748992"/>
        <c:axId val="199751168"/>
      </c:scatterChart>
      <c:valAx>
        <c:axId val="199748992"/>
        <c:scaling>
          <c:orientation val="minMax"/>
          <c:max val="59.300000000000004"/>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751168"/>
        <c:crosses val="autoZero"/>
        <c:crossBetween val="midCat"/>
      </c:valAx>
      <c:valAx>
        <c:axId val="199751168"/>
        <c:scaling>
          <c:orientation val="minMax"/>
          <c:max val="71"/>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748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AB-4DB1-B11F-98E4363447C1}"/>
                </c:ext>
                <c:ext xmlns:c15="http://schemas.microsoft.com/office/drawing/2012/chart" uri="{CE6537A1-D6FC-4f65-9D91-7224C49458BB}">
                  <c15:layout/>
                  <c15:dlblFieldTable>
                    <c15:dlblFTEntry>
                      <c15:txfldGUID>{26422104-14B3-4E83-803D-8A5FDFA1AF6C}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AB-4DB1-B11F-98E4363447C1}"/>
                </c:ext>
                <c:ext xmlns:c15="http://schemas.microsoft.com/office/drawing/2012/chart" uri="{CE6537A1-D6FC-4f65-9D91-7224C49458BB}">
                  <c15:dlblFieldTable>
                    <c15:dlblFTEntry>
                      <c15:txfldGUID>{ECDE320A-9EF8-4935-8F2C-DD69F226F68E}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AB-4DB1-B11F-98E4363447C1}"/>
                </c:ext>
                <c:ext xmlns:c15="http://schemas.microsoft.com/office/drawing/2012/chart" uri="{CE6537A1-D6FC-4f65-9D91-7224C49458BB}">
                  <c15:dlblFieldTable>
                    <c15:dlblFTEntry>
                      <c15:txfldGUID>{D625DCB4-7707-4883-9E4B-2130744EE3AD}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AB-4DB1-B11F-98E4363447C1}"/>
                </c:ext>
                <c:ext xmlns:c15="http://schemas.microsoft.com/office/drawing/2012/chart" uri="{CE6537A1-D6FC-4f65-9D91-7224C49458BB}">
                  <c15:dlblFieldTable>
                    <c15:dlblFTEntry>
                      <c15:txfldGUID>{5B2FBC13-BFA9-44C4-95C4-0AE3B2B7B6C3}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AB-4DB1-B11F-98E4363447C1}"/>
                </c:ext>
                <c:ext xmlns:c15="http://schemas.microsoft.com/office/drawing/2012/chart" uri="{CE6537A1-D6FC-4f65-9D91-7224C49458BB}">
                  <c15:dlblFieldTable>
                    <c15:dlblFTEntry>
                      <c15:txfldGUID>{8EB1F943-009B-4E7C-8613-84DEB0A06848}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AB-4DB1-B11F-98E4363447C1}"/>
                </c:ext>
                <c:ext xmlns:c15="http://schemas.microsoft.com/office/drawing/2012/chart" uri="{CE6537A1-D6FC-4f65-9D91-7224C49458BB}">
                  <c15:layout/>
                  <c15:dlblFieldTable>
                    <c15:dlblFTEntry>
                      <c15:txfldGUID>{0F5D1077-2EA9-43BA-AEF8-2C81B7E1F62E}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AB-4DB1-B11F-98E4363447C1}"/>
                </c:ext>
                <c:ext xmlns:c15="http://schemas.microsoft.com/office/drawing/2012/chart" uri="{CE6537A1-D6FC-4f65-9D91-7224C49458BB}">
                  <c15:layout/>
                  <c15:dlblFieldTable>
                    <c15:dlblFTEntry>
                      <c15:txfldGUID>{E1E8BD07-4E23-4DCE-8B72-39D651CF6605}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AB-4DB1-B11F-98E4363447C1}"/>
                </c:ext>
                <c:ext xmlns:c15="http://schemas.microsoft.com/office/drawing/2012/chart" uri="{CE6537A1-D6FC-4f65-9D91-7224C49458BB}">
                  <c15:layout/>
                  <c15:dlblFieldTable>
                    <c15:dlblFTEntry>
                      <c15:txfldGUID>{A7E6BF18-4464-4D74-B578-338BB15EA26E}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AB-4DB1-B11F-98E4363447C1}"/>
                </c:ext>
                <c:ext xmlns:c15="http://schemas.microsoft.com/office/drawing/2012/chart" uri="{CE6537A1-D6FC-4f65-9D91-7224C49458BB}">
                  <c15:layout/>
                  <c15:dlblFieldTable>
                    <c15:dlblFTEntry>
                      <c15:txfldGUID>{A2ABC09D-9164-420A-8F25-51AEA7AD7F7B}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10.8</c:v>
                </c:pt>
                <c:pt idx="16">
                  <c:v>10.7</c:v>
                </c:pt>
                <c:pt idx="24">
                  <c:v>10.9</c:v>
                </c:pt>
                <c:pt idx="32">
                  <c:v>10.8</c:v>
                </c:pt>
              </c:numCache>
            </c:numRef>
          </c:xVal>
          <c:yVal>
            <c:numRef>
              <c:f>公会計指標分析・財政指標組合せ分析表!$BP$73:$DC$73</c:f>
              <c:numCache>
                <c:formatCode>#,##0.0;"▲ "#,##0.0</c:formatCode>
                <c:ptCount val="40"/>
                <c:pt idx="0">
                  <c:v>96.8</c:v>
                </c:pt>
                <c:pt idx="8">
                  <c:v>86.1</c:v>
                </c:pt>
                <c:pt idx="16">
                  <c:v>76.3</c:v>
                </c:pt>
                <c:pt idx="24">
                  <c:v>68.2</c:v>
                </c:pt>
                <c:pt idx="32">
                  <c:v>58.4</c:v>
                </c:pt>
              </c:numCache>
            </c:numRef>
          </c:yVal>
          <c:smooth val="0"/>
          <c:extLst xmlns:c16r2="http://schemas.microsoft.com/office/drawing/2015/06/chart">
            <c:ext xmlns:c16="http://schemas.microsoft.com/office/drawing/2014/chart" uri="{C3380CC4-5D6E-409C-BE32-E72D297353CC}">
              <c16:uniqueId val="{00000009-59AB-4DB1-B11F-98E4363447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AB-4DB1-B11F-98E4363447C1}"/>
                </c:ext>
                <c:ext xmlns:c15="http://schemas.microsoft.com/office/drawing/2012/chart" uri="{CE6537A1-D6FC-4f65-9D91-7224C49458BB}">
                  <c15:layout/>
                  <c15:dlblFieldTable>
                    <c15:dlblFTEntry>
                      <c15:txfldGUID>{B432AABB-FE21-4D64-94D8-AE44A0FC6684}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AB-4DB1-B11F-98E4363447C1}"/>
                </c:ext>
                <c:ext xmlns:c15="http://schemas.microsoft.com/office/drawing/2012/chart" uri="{CE6537A1-D6FC-4f65-9D91-7224C49458BB}">
                  <c15:dlblFieldTable>
                    <c15:dlblFTEntry>
                      <c15:txfldGUID>{4754015B-D1E6-48C9-868C-E59C40AF8993}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AB-4DB1-B11F-98E4363447C1}"/>
                </c:ext>
                <c:ext xmlns:c15="http://schemas.microsoft.com/office/drawing/2012/chart" uri="{CE6537A1-D6FC-4f65-9D91-7224C49458BB}">
                  <c15:dlblFieldTable>
                    <c15:dlblFTEntry>
                      <c15:txfldGUID>{4B7F6CCE-F8C7-488E-90BF-A94EE8A95FDE}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AB-4DB1-B11F-98E4363447C1}"/>
                </c:ext>
                <c:ext xmlns:c15="http://schemas.microsoft.com/office/drawing/2012/chart" uri="{CE6537A1-D6FC-4f65-9D91-7224C49458BB}">
                  <c15:dlblFieldTable>
                    <c15:dlblFTEntry>
                      <c15:txfldGUID>{5DB1263F-2FFF-48EB-AC2D-5B2028699E32}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AB-4DB1-B11F-98E4363447C1}"/>
                </c:ext>
                <c:ext xmlns:c15="http://schemas.microsoft.com/office/drawing/2012/chart" uri="{CE6537A1-D6FC-4f65-9D91-7224C49458BB}">
                  <c15:dlblFieldTable>
                    <c15:dlblFTEntry>
                      <c15:txfldGUID>{A3C9FFA7-D86A-419B-AE64-67EDBA875383}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AB-4DB1-B11F-98E4363447C1}"/>
                </c:ext>
                <c:ext xmlns:c15="http://schemas.microsoft.com/office/drawing/2012/chart" uri="{CE6537A1-D6FC-4f65-9D91-7224C49458BB}">
                  <c15:layout/>
                  <c15:dlblFieldTable>
                    <c15:dlblFTEntry>
                      <c15:txfldGUID>{D878F520-402A-41F9-B000-723D29A283B7}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AB-4DB1-B11F-98E4363447C1}"/>
                </c:ext>
                <c:ext xmlns:c15="http://schemas.microsoft.com/office/drawing/2012/chart" uri="{CE6537A1-D6FC-4f65-9D91-7224C49458BB}">
                  <c15:layout/>
                  <c15:dlblFieldTable>
                    <c15:dlblFTEntry>
                      <c15:txfldGUID>{06C3F526-642A-4645-96C5-AC4679A58AA7}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AB-4DB1-B11F-98E4363447C1}"/>
                </c:ext>
                <c:ext xmlns:c15="http://schemas.microsoft.com/office/drawing/2012/chart" uri="{CE6537A1-D6FC-4f65-9D91-7224C49458BB}">
                  <c15:layout/>
                  <c15:dlblFieldTable>
                    <c15:dlblFTEntry>
                      <c15:txfldGUID>{389B5E70-0D7D-49E9-8726-CC708C6EB693}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AB-4DB1-B11F-98E4363447C1}"/>
                </c:ext>
                <c:ext xmlns:c15="http://schemas.microsoft.com/office/drawing/2012/chart" uri="{CE6537A1-D6FC-4f65-9D91-7224C49458BB}">
                  <c15:layout/>
                  <c15:dlblFieldTable>
                    <c15:dlblFTEntry>
                      <c15:txfldGUID>{6CB58DC7-3194-4369-AE5E-FA9843742E66}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xmlns:c16r2="http://schemas.microsoft.com/office/drawing/2015/06/chart">
            <c:ext xmlns:c16="http://schemas.microsoft.com/office/drawing/2014/chart" uri="{C3380CC4-5D6E-409C-BE32-E72D297353CC}">
              <c16:uniqueId val="{00000013-59AB-4DB1-B11F-98E4363447C1}"/>
            </c:ext>
          </c:extLst>
        </c:ser>
        <c:dLbls>
          <c:showLegendKey val="0"/>
          <c:showVal val="1"/>
          <c:showCatName val="0"/>
          <c:showSerName val="0"/>
          <c:showPercent val="0"/>
          <c:showBubbleSize val="0"/>
        </c:dLbls>
        <c:axId val="200711168"/>
        <c:axId val="200610944"/>
      </c:scatterChart>
      <c:valAx>
        <c:axId val="200711168"/>
        <c:scaling>
          <c:orientation val="minMax"/>
          <c:max val="11.7"/>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610944"/>
        <c:crosses val="autoZero"/>
        <c:crossBetween val="midCat"/>
      </c:valAx>
      <c:valAx>
        <c:axId val="200610944"/>
        <c:scaling>
          <c:orientation val="minMax"/>
          <c:max val="108"/>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7111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元利償還金については、合併前の金利が高い一般会計出資債等の償還が完了する一方、合併特例債等の大型事業に伴う地方債の据置期間が終了し元金償還が開始されることにより、横ばいもしくは増加していく傾向にある。</a:t>
          </a:r>
        </a:p>
        <a:p>
          <a:r>
            <a:rPr kumimoji="1" lang="ja-JP" altLang="en-US" sz="1300">
              <a:solidFill>
                <a:sysClr val="windowText" lastClr="000000"/>
              </a:solidFill>
              <a:latin typeface="ＭＳ ゴシック" pitchFamily="49" charset="-128"/>
              <a:ea typeface="ＭＳ ゴシック" pitchFamily="49" charset="-128"/>
            </a:rPr>
            <a:t>　算入公債費等についても、合併特例債等の元金償還が開始されたこと等により増加している。</a:t>
          </a:r>
        </a:p>
        <a:p>
          <a:r>
            <a:rPr kumimoji="1" lang="ja-JP" altLang="en-US" sz="1300">
              <a:solidFill>
                <a:sysClr val="windowText" lastClr="000000"/>
              </a:solidFill>
              <a:latin typeface="ＭＳ ゴシック" pitchFamily="49" charset="-128"/>
              <a:ea typeface="ＭＳ ゴシック" pitchFamily="49" charset="-128"/>
            </a:rPr>
            <a:t>　今後大型事業等の実施により実質公債費比率は増加していく懸念があるため、長期財政見通しを精査し事業の計画的な実施による起債の平準化により、実質公債費比率の急激な上昇を抑える。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将来負担比率の分子については、毎年徐々に減少傾向にある。　</a:t>
          </a:r>
        </a:p>
        <a:p>
          <a:r>
            <a:rPr kumimoji="1" lang="ja-JP" altLang="en-US" sz="1400">
              <a:latin typeface="ＭＳ ゴシック" pitchFamily="49" charset="-128"/>
              <a:ea typeface="ＭＳ ゴシック" pitchFamily="49" charset="-128"/>
            </a:rPr>
            <a:t>　一般会計等に係る地方債の現在高について、償還が進んでいく一方、継続的に事業を実施しているため減少することは難しいが、普通交付税措置の高い有利な起債の活用により、基準財政需要額算入見込額と一部相殺される。併せて、充当可能基金額を毎年積立を行うことで、継続的に将来負担額に充当可能な財源を増額することで財政の健全化に効果が出ている。</a:t>
          </a:r>
        </a:p>
        <a:p>
          <a:r>
            <a:rPr kumimoji="1" lang="ja-JP" altLang="en-US" sz="1400">
              <a:latin typeface="ＭＳ ゴシック" pitchFamily="49" charset="-128"/>
              <a:ea typeface="ＭＳ ゴシック" pitchFamily="49" charset="-128"/>
            </a:rPr>
            <a:t>　今後も地方債の残高の状況を加味しながら、基金への積立額の増をしつつ、将来負担比率の減少を進めていきたい。また、事業の見直し、年度間の平準化・抑制を図りつつ、事務の効率化など積極的な業務改善を推進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茨城県かすみがうら市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市場公募債の償還に伴い「減債基金」を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百万円取り崩したこと、「公共施設等整備基金」から農村漁村活性化推進事業に関する施設の解体事業費のため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公共施設等マネジメント計画等に基づき、中長期的に施設の集約化・複合化・長寿命化を進めていく</a:t>
          </a:r>
          <a:r>
            <a:rPr kumimoji="1" lang="ja-JP" altLang="en-US" sz="13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ため、「公共施設等整備基金」において継続的に毎年</a:t>
          </a:r>
          <a:r>
            <a:rPr kumimoji="1" lang="en-US" altLang="ja-JP" sz="13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百万円程度積立を実施する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。また、企業立地促進をしていくための補助費等の増も懸念されるめ、「地域づくり基金」に継続的に平成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年度を目途に毎年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百万円程度積立を実施し、健全な財政運営となるよう努めていく。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地域振興基金：地域住民の連帯の強化又は旧町の区域における地域振興に関する施策の推進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公共施設等整備基金：公共施設等の整備及び保全に関する事業に要する経費に充当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地域振興基金：小・中学校における管理運営事業費の財源として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百万円取り崩したことによる減</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公共施設等整備基金：公共施設等マネジメント計画に基づき施設の集約化や更新整備等を進めるための財源として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百万円積立による増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公共施設等整備基金：公共施設等マネジメント計画に基づき施設の集約化や更新整備等を進めるための財源として毎年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地域づくり基金：企業立地促進事業を進めるための財源として平成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年度を目途に毎年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基金の利息の積立てによる増加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今後の大型事業等の実施に伴い必要となる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財源の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年度間の調整を図るため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、財政調整基金の残高は、現状維持の標準財政規模の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％を目途とする。</a:t>
          </a:r>
          <a:endParaRPr kumimoji="1" lang="en-US" altLang="ja-JP" sz="1300" strike="sngStrike"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基金の利息の積立てによる増加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地方債の償還計画では、償還額が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百万円前後で推移していくことが想定され、今後の償還に必要な財源を確保し、将来にわたる財政の健全な運営に資するため、減債基金の残高は、現状維持の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百万円を目途とする。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42,413
41,354
156.60
17,466,179
16,332,993
1,061,886
10,858,610
20,272,126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有形固定資産減価償却率について、前年度と比較して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ポイント上昇しているが、類似団体と比較すると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ポイント低い状況となっている。</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保育所の統廃合に伴う施設解体や転用</a:t>
          </a:r>
          <a:r>
            <a:rPr kumimoji="1" lang="ja-JP" altLang="en-US" sz="1100" strike="noStrike" baseline="0">
              <a:solidFill>
                <a:sysClr val="windowText" lastClr="000000"/>
              </a:solidFill>
              <a:latin typeface="ＭＳ Ｐゴシック" panose="020B0600070205080204" pitchFamily="50" charset="-128"/>
              <a:ea typeface="ＭＳ Ｐゴシック" panose="020B0600070205080204" pitchFamily="50" charset="-128"/>
            </a:rPr>
            <a:t>など、</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老朽化した</a:t>
          </a:r>
          <a:r>
            <a:rPr kumimoji="1" lang="ja-JP" altLang="en-US" sz="1100" strike="noStrike" baseline="0">
              <a:solidFill>
                <a:sysClr val="windowText" lastClr="000000"/>
              </a:solidFill>
              <a:latin typeface="ＭＳ Ｐゴシック" panose="020B0600070205080204" pitchFamily="50" charset="-128"/>
              <a:ea typeface="ＭＳ Ｐゴシック" panose="020B0600070205080204" pitchFamily="50" charset="-128"/>
            </a:rPr>
            <a:t>施設への</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対応を実施しているが、その他の施設でも老朽化が進み、前年度と比較して上昇している。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今後はさらに、公共施設等マネジメント計画をもとに、施設の集約化や除却を行っていくため、有形固定資産減価償却率の低下が進むと考えられる。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6" name="フローチャート: 判断 75"/>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150336</xdr:rowOff>
    </xdr:from>
    <xdr:to>
      <xdr:col>23</xdr:col>
      <xdr:colOff>136525</xdr:colOff>
      <xdr:row>31</xdr:row>
      <xdr:rowOff>80486</xdr:rowOff>
    </xdr:to>
    <xdr:sp macro="" textlink="">
      <xdr:nvSpPr>
        <xdr:cNvPr id="82" name="楕円 81"/>
        <xdr:cNvSpPr/>
      </xdr:nvSpPr>
      <xdr:spPr>
        <a:xfrm>
          <a:off x="4711700" y="60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128763</xdr:rowOff>
    </xdr:from>
    <xdr:ext cx="405111" cy="259045"/>
    <xdr:sp macro="" textlink="">
      <xdr:nvSpPr>
        <xdr:cNvPr id="83" name="有形固定資産減価償却率該当値テキスト"/>
        <xdr:cNvSpPr txBox="1"/>
      </xdr:nvSpPr>
      <xdr:spPr>
        <a:xfrm>
          <a:off x="4813300" y="604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62547</xdr:rowOff>
    </xdr:from>
    <xdr:to>
      <xdr:col>19</xdr:col>
      <xdr:colOff>187325</xdr:colOff>
      <xdr:row>31</xdr:row>
      <xdr:rowOff>164147</xdr:rowOff>
    </xdr:to>
    <xdr:sp macro="" textlink="">
      <xdr:nvSpPr>
        <xdr:cNvPr id="84" name="楕円 83"/>
        <xdr:cNvSpPr/>
      </xdr:nvSpPr>
      <xdr:spPr>
        <a:xfrm>
          <a:off x="4000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29686</xdr:rowOff>
    </xdr:from>
    <xdr:to>
      <xdr:col>23</xdr:col>
      <xdr:colOff>85725</xdr:colOff>
      <xdr:row>31</xdr:row>
      <xdr:rowOff>113347</xdr:rowOff>
    </xdr:to>
    <xdr:cxnSp macro="">
      <xdr:nvCxnSpPr>
        <xdr:cNvPr id="85" name="直線コネクタ 84"/>
        <xdr:cNvCxnSpPr/>
      </xdr:nvCxnSpPr>
      <xdr:spPr>
        <a:xfrm flipV="1">
          <a:off x="4051300" y="6116161"/>
          <a:ext cx="711200" cy="8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6"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87" name="n_2aveValue有形固定資産減価償却率"/>
        <xdr:cNvSpPr txBox="1"/>
      </xdr:nvSpPr>
      <xdr:spPr>
        <a:xfrm>
          <a:off x="30867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155274</xdr:rowOff>
    </xdr:from>
    <xdr:ext cx="405111" cy="259045"/>
    <xdr:sp macro="" textlink="">
      <xdr:nvSpPr>
        <xdr:cNvPr id="88" name="n_1mainValue有形固定資産減価償却率"/>
        <xdr:cNvSpPr txBox="1"/>
      </xdr:nvSpPr>
      <xdr:spPr>
        <a:xfrm>
          <a:off x="3836044" y="624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債務償還可能年数については、類似団体と比較し、同程度の水準となっている。将来負担額は神立駅周辺整備事業を始めとした大型事業による地方債現在高の影響により増加している。今後</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老朽化していく施設の管理</a:t>
          </a:r>
          <a:r>
            <a:rPr kumimoji="1" lang="ja-JP" altLang="en-US" sz="1100" strike="noStrike" baseline="0">
              <a:solidFill>
                <a:sysClr val="windowText" lastClr="000000"/>
              </a:solidFill>
              <a:latin typeface="ＭＳ Ｐゴシック" panose="020B0600070205080204" pitchFamily="50" charset="-128"/>
              <a:ea typeface="ＭＳ Ｐゴシック" panose="020B0600070205080204" pitchFamily="50" charset="-128"/>
            </a:rPr>
            <a:t>事業等</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により将来負担額はより増加していく懸念がある中で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、公共施設等マネジメント計画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もとに計画的な管理を進め、その財源等として基金を新設し、積立を実施している。今後も、事務事業の見直し等により公共施設等の整備に必要な財源の積立てを行うなど、債務償還可能年数が高くならないよう、努めていく。</a:t>
          </a:r>
          <a:endParaRPr kumimoji="1" lang="ja-JP" altLang="en-US" sz="1100" strike="sngStrike" baseline="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1" name="楕円 130"/>
        <xdr:cNvSpPr/>
      </xdr:nvSpPr>
      <xdr:spPr>
        <a:xfrm>
          <a:off x="14744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117069</xdr:rowOff>
    </xdr:from>
    <xdr:ext cx="340478" cy="259045"/>
    <xdr:sp macro="" textlink="">
      <xdr:nvSpPr>
        <xdr:cNvPr id="132" name="債務償還可能年数該当値テキスト"/>
        <xdr:cNvSpPr txBox="1"/>
      </xdr:nvSpPr>
      <xdr:spPr>
        <a:xfrm>
          <a:off x="14846300" y="6032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42,413
41,354
156.60
17,466,179
16,332,993
1,061,886
10,858,610
20,272,126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70" name="楕円 69"/>
        <xdr:cNvSpPr/>
      </xdr:nvSpPr>
      <xdr:spPr>
        <a:xfrm>
          <a:off x="4584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113047</xdr:rowOff>
    </xdr:from>
    <xdr:ext cx="405111" cy="259045"/>
    <xdr:sp macro="" textlink="">
      <xdr:nvSpPr>
        <xdr:cNvPr id="71" name="【道路】&#10;有形固定資産減価償却率該当値テキスト"/>
        <xdr:cNvSpPr txBox="1"/>
      </xdr:nvSpPr>
      <xdr:spPr>
        <a:xfrm>
          <a:off x="4673600"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2" name="楕円 71"/>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140970</xdr:rowOff>
    </xdr:from>
    <xdr:to>
      <xdr:col>24</xdr:col>
      <xdr:colOff>63500</xdr:colOff>
      <xdr:row>38</xdr:row>
      <xdr:rowOff>0</xdr:rowOff>
    </xdr:to>
    <xdr:cxnSp macro="">
      <xdr:nvCxnSpPr>
        <xdr:cNvPr id="73" name="直線コネクタ 72"/>
        <xdr:cNvCxnSpPr/>
      </xdr:nvCxnSpPr>
      <xdr:spPr>
        <a:xfrm flipV="1">
          <a:off x="3797300" y="6484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4"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5"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41927</xdr:rowOff>
    </xdr:from>
    <xdr:ext cx="405111" cy="259045"/>
    <xdr:sp macro="" textlink="">
      <xdr:nvSpPr>
        <xdr:cNvPr id="76" name="n_1main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08"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1" name="フローチャート: 判断 110"/>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99630</xdr:rowOff>
    </xdr:from>
    <xdr:to>
      <xdr:col>55</xdr:col>
      <xdr:colOff>50800</xdr:colOff>
      <xdr:row>41</xdr:row>
      <xdr:rowOff>29780</xdr:rowOff>
    </xdr:to>
    <xdr:sp macro="" textlink="">
      <xdr:nvSpPr>
        <xdr:cNvPr id="117" name="楕円 116"/>
        <xdr:cNvSpPr/>
      </xdr:nvSpPr>
      <xdr:spPr>
        <a:xfrm>
          <a:off x="10426700" y="69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78057</xdr:rowOff>
    </xdr:from>
    <xdr:ext cx="534377" cy="259045"/>
    <xdr:sp macro="" textlink="">
      <xdr:nvSpPr>
        <xdr:cNvPr id="118" name="【道路】&#10;一人当たり延長該当値テキスト"/>
        <xdr:cNvSpPr txBox="1"/>
      </xdr:nvSpPr>
      <xdr:spPr>
        <a:xfrm>
          <a:off x="10515600" y="69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105835</xdr:rowOff>
    </xdr:from>
    <xdr:to>
      <xdr:col>50</xdr:col>
      <xdr:colOff>165100</xdr:colOff>
      <xdr:row>41</xdr:row>
      <xdr:rowOff>35985</xdr:rowOff>
    </xdr:to>
    <xdr:sp macro="" textlink="">
      <xdr:nvSpPr>
        <xdr:cNvPr id="119" name="楕円 118"/>
        <xdr:cNvSpPr/>
      </xdr:nvSpPr>
      <xdr:spPr>
        <a:xfrm>
          <a:off x="9588500" y="69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150430</xdr:rowOff>
    </xdr:from>
    <xdr:to>
      <xdr:col>55</xdr:col>
      <xdr:colOff>0</xdr:colOff>
      <xdr:row>40</xdr:row>
      <xdr:rowOff>156635</xdr:rowOff>
    </xdr:to>
    <xdr:cxnSp macro="">
      <xdr:nvCxnSpPr>
        <xdr:cNvPr id="120" name="直線コネクタ 119"/>
        <xdr:cNvCxnSpPr/>
      </xdr:nvCxnSpPr>
      <xdr:spPr>
        <a:xfrm flipV="1">
          <a:off x="9639300" y="7008430"/>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1"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22" name="n_2aveValue【道路】&#10;一人当たり延長"/>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27112</xdr:rowOff>
    </xdr:from>
    <xdr:ext cx="534377" cy="259045"/>
    <xdr:sp macro="" textlink="">
      <xdr:nvSpPr>
        <xdr:cNvPr id="123" name="n_1mainValue【道路】&#10;一人当たり延長"/>
        <xdr:cNvSpPr txBox="1"/>
      </xdr:nvSpPr>
      <xdr:spPr>
        <a:xfrm>
          <a:off x="9359411" y="70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2"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55" name="フローチャート: 判断 154"/>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61" name="楕円 160"/>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72407</xdr:rowOff>
    </xdr:from>
    <xdr:ext cx="405111" cy="259045"/>
    <xdr:sp macro="" textlink="">
      <xdr:nvSpPr>
        <xdr:cNvPr id="162" name="【橋りょう・トンネル】&#10;有形固定資産減価償却率該当値テキスト"/>
        <xdr:cNvSpPr txBox="1"/>
      </xdr:nvSpPr>
      <xdr:spPr>
        <a:xfrm>
          <a:off x="4673600"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130175</xdr:rowOff>
    </xdr:from>
    <xdr:to>
      <xdr:col>20</xdr:col>
      <xdr:colOff>38100</xdr:colOff>
      <xdr:row>60</xdr:row>
      <xdr:rowOff>60325</xdr:rowOff>
    </xdr:to>
    <xdr:sp macro="" textlink="">
      <xdr:nvSpPr>
        <xdr:cNvPr id="163" name="楕円 162"/>
        <xdr:cNvSpPr/>
      </xdr:nvSpPr>
      <xdr:spPr>
        <a:xfrm>
          <a:off x="3746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9525</xdr:rowOff>
    </xdr:to>
    <xdr:cxnSp macro="">
      <xdr:nvCxnSpPr>
        <xdr:cNvPr id="164" name="直線コネクタ 163"/>
        <xdr:cNvCxnSpPr/>
      </xdr:nvCxnSpPr>
      <xdr:spPr>
        <a:xfrm flipV="1">
          <a:off x="3797300" y="102603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5"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66"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51452</xdr:rowOff>
    </xdr:from>
    <xdr:ext cx="405111" cy="259045"/>
    <xdr:sp macro="" textlink="">
      <xdr:nvSpPr>
        <xdr:cNvPr id="167" name="n_1main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4" name="【橋りょう・トンネル】&#10;一人当たり有形固定資産（償却資産）額平均値テキスト"/>
        <xdr:cNvSpPr txBox="1"/>
      </xdr:nvSpPr>
      <xdr:spPr>
        <a:xfrm>
          <a:off x="10515600" y="10439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197" name="フローチャート: 判断 196"/>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5325</xdr:rowOff>
    </xdr:from>
    <xdr:to>
      <xdr:col>55</xdr:col>
      <xdr:colOff>50800</xdr:colOff>
      <xdr:row>62</xdr:row>
      <xdr:rowOff>106925</xdr:rowOff>
    </xdr:to>
    <xdr:sp macro="" textlink="">
      <xdr:nvSpPr>
        <xdr:cNvPr id="203" name="楕円 202"/>
        <xdr:cNvSpPr/>
      </xdr:nvSpPr>
      <xdr:spPr>
        <a:xfrm>
          <a:off x="10426700" y="106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155202</xdr:rowOff>
    </xdr:from>
    <xdr:ext cx="599010" cy="259045"/>
    <xdr:sp macro="" textlink="">
      <xdr:nvSpPr>
        <xdr:cNvPr id="204" name="【橋りょう・トンネル】&#10;一人当たり有形固定資産（償却資産）額該当値テキスト"/>
        <xdr:cNvSpPr txBox="1"/>
      </xdr:nvSpPr>
      <xdr:spPr>
        <a:xfrm>
          <a:off x="10515600" y="1061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7259</xdr:rowOff>
    </xdr:from>
    <xdr:to>
      <xdr:col>50</xdr:col>
      <xdr:colOff>165100</xdr:colOff>
      <xdr:row>62</xdr:row>
      <xdr:rowOff>108859</xdr:rowOff>
    </xdr:to>
    <xdr:sp macro="" textlink="">
      <xdr:nvSpPr>
        <xdr:cNvPr id="205" name="楕円 204"/>
        <xdr:cNvSpPr/>
      </xdr:nvSpPr>
      <xdr:spPr>
        <a:xfrm>
          <a:off x="9588500" y="106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56125</xdr:rowOff>
    </xdr:from>
    <xdr:to>
      <xdr:col>55</xdr:col>
      <xdr:colOff>0</xdr:colOff>
      <xdr:row>62</xdr:row>
      <xdr:rowOff>58059</xdr:rowOff>
    </xdr:to>
    <xdr:cxnSp macro="">
      <xdr:nvCxnSpPr>
        <xdr:cNvPr id="206" name="直線コネクタ 205"/>
        <xdr:cNvCxnSpPr/>
      </xdr:nvCxnSpPr>
      <xdr:spPr>
        <a:xfrm flipV="1">
          <a:off x="9639300" y="10686025"/>
          <a:ext cx="8382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7"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208" name="n_2aveValue【橋りょう・トンネル】&#10;一人当たり有形固定資産（償却資産）額"/>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99986</xdr:rowOff>
    </xdr:from>
    <xdr:ext cx="599010" cy="259045"/>
    <xdr:sp macro="" textlink="">
      <xdr:nvSpPr>
        <xdr:cNvPr id="209" name="n_1mainValue【橋りょう・トンネル】&#10;一人当たり有形固定資産（償却資産）額"/>
        <xdr:cNvSpPr txBox="1"/>
      </xdr:nvSpPr>
      <xdr:spPr>
        <a:xfrm>
          <a:off x="9327095" y="107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6" name="直線コネクタ 2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7" name="テキスト ボックス 2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8" name="直線コネクタ 2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9" name="テキスト ボックス 2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0" name="直線コネクタ 2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1" name="テキスト ボックス 2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2" name="直線コネクタ 2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3" name="テキスト ボックス 2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4" name="直線コネクタ 2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5" name="テキスト ボックス 2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6" name="直線コネクタ 2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7" name="テキスト ボックス 2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251" name="直線コネクタ 250"/>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252"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253" name="直線コネクタ 252"/>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254"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255" name="直線コネクタ 254"/>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256"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257" name="フローチャート: 判断 256"/>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258" name="フローチャート: 判断 257"/>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107043</xdr:rowOff>
    </xdr:from>
    <xdr:to>
      <xdr:col>15</xdr:col>
      <xdr:colOff>101600</xdr:colOff>
      <xdr:row>105</xdr:row>
      <xdr:rowOff>37193</xdr:rowOff>
    </xdr:to>
    <xdr:sp macro="" textlink="">
      <xdr:nvSpPr>
        <xdr:cNvPr id="259" name="フローチャート: 判断 258"/>
        <xdr:cNvSpPr/>
      </xdr:nvSpPr>
      <xdr:spPr>
        <a:xfrm>
          <a:off x="2857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0" name="テキスト ボックス 2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1" name="テキスト ボックス 2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2" name="テキスト ボックス 2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3" name="テキスト ボックス 2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4" name="テキスト ボックス 2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141332</xdr:rowOff>
    </xdr:from>
    <xdr:to>
      <xdr:col>24</xdr:col>
      <xdr:colOff>114300</xdr:colOff>
      <xdr:row>102</xdr:row>
      <xdr:rowOff>71482</xdr:rowOff>
    </xdr:to>
    <xdr:sp macro="" textlink="">
      <xdr:nvSpPr>
        <xdr:cNvPr id="265" name="楕円 264"/>
        <xdr:cNvSpPr/>
      </xdr:nvSpPr>
      <xdr:spPr>
        <a:xfrm>
          <a:off x="45847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164209</xdr:rowOff>
    </xdr:from>
    <xdr:ext cx="405111" cy="259045"/>
    <xdr:sp macro="" textlink="">
      <xdr:nvSpPr>
        <xdr:cNvPr id="266" name="【港湾・漁港】&#10;有形固定資産減価償却率該当値テキスト"/>
        <xdr:cNvSpPr txBox="1"/>
      </xdr:nvSpPr>
      <xdr:spPr>
        <a:xfrm>
          <a:off x="4673600" y="173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170724</xdr:rowOff>
    </xdr:from>
    <xdr:to>
      <xdr:col>20</xdr:col>
      <xdr:colOff>38100</xdr:colOff>
      <xdr:row>102</xdr:row>
      <xdr:rowOff>100874</xdr:rowOff>
    </xdr:to>
    <xdr:sp macro="" textlink="">
      <xdr:nvSpPr>
        <xdr:cNvPr id="267" name="楕円 266"/>
        <xdr:cNvSpPr/>
      </xdr:nvSpPr>
      <xdr:spPr>
        <a:xfrm>
          <a:off x="3746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20682</xdr:rowOff>
    </xdr:from>
    <xdr:to>
      <xdr:col>24</xdr:col>
      <xdr:colOff>63500</xdr:colOff>
      <xdr:row>102</xdr:row>
      <xdr:rowOff>50074</xdr:rowOff>
    </xdr:to>
    <xdr:cxnSp macro="">
      <xdr:nvCxnSpPr>
        <xdr:cNvPr id="268" name="直線コネクタ 267"/>
        <xdr:cNvCxnSpPr/>
      </xdr:nvCxnSpPr>
      <xdr:spPr>
        <a:xfrm flipV="1">
          <a:off x="3797300" y="1750858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269" name="n_1aveValue【港湾・漁港】&#10;有形固定資産減価償却率"/>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53720</xdr:rowOff>
    </xdr:from>
    <xdr:ext cx="405111" cy="259045"/>
    <xdr:sp macro="" textlink="">
      <xdr:nvSpPr>
        <xdr:cNvPr id="270" name="n_2aveValue【港湾・漁港】&#10;有形固定資産減価償却率"/>
        <xdr:cNvSpPr txBox="1"/>
      </xdr:nvSpPr>
      <xdr:spPr>
        <a:xfrm>
          <a:off x="2705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117401</xdr:rowOff>
    </xdr:from>
    <xdr:ext cx="405111" cy="259045"/>
    <xdr:sp macro="" textlink="">
      <xdr:nvSpPr>
        <xdr:cNvPr id="271" name="n_1mainValue【港湾・漁港】&#10;有形固定資産減価償却率"/>
        <xdr:cNvSpPr txBox="1"/>
      </xdr:nvSpPr>
      <xdr:spPr>
        <a:xfrm>
          <a:off x="3582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82" name="直線コネクタ 28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283" name="テキスト ボックス 28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4" name="直線コネクタ 28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285" name="テキスト ボックス 28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86" name="直線コネクタ 28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287" name="テキスト ボックス 28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8" name="直線コネクタ 2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289" name="テキスト ボックス 28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291" name="直線コネクタ 290"/>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292"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293" name="直線コネクタ 292"/>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294"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295" name="直線コネクタ 294"/>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124764</xdr:rowOff>
    </xdr:from>
    <xdr:ext cx="599010" cy="259045"/>
    <xdr:sp macro="" textlink="">
      <xdr:nvSpPr>
        <xdr:cNvPr id="296" name="【港湾・漁港】&#10;一人当たり有形固定資産（償却資産）額平均値テキスト"/>
        <xdr:cNvSpPr txBox="1"/>
      </xdr:nvSpPr>
      <xdr:spPr>
        <a:xfrm>
          <a:off x="10515600" y="18127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297" name="フローチャート: 判断 296"/>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298" name="フローチャート: 判断 297"/>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133189</xdr:rowOff>
    </xdr:from>
    <xdr:to>
      <xdr:col>46</xdr:col>
      <xdr:colOff>38100</xdr:colOff>
      <xdr:row>107</xdr:row>
      <xdr:rowOff>63339</xdr:rowOff>
    </xdr:to>
    <xdr:sp macro="" textlink="">
      <xdr:nvSpPr>
        <xdr:cNvPr id="299" name="フローチャート: 判断 298"/>
        <xdr:cNvSpPr/>
      </xdr:nvSpPr>
      <xdr:spPr>
        <a:xfrm>
          <a:off x="8699500" y="1830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0" name="テキスト ボックス 29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1" name="テキスト ボックス 30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2" name="テキスト ボックス 30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3" name="テキスト ボックス 30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4" name="テキスト ボックス 30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78496</xdr:rowOff>
    </xdr:from>
    <xdr:to>
      <xdr:col>55</xdr:col>
      <xdr:colOff>50800</xdr:colOff>
      <xdr:row>108</xdr:row>
      <xdr:rowOff>8646</xdr:rowOff>
    </xdr:to>
    <xdr:sp macro="" textlink="">
      <xdr:nvSpPr>
        <xdr:cNvPr id="305" name="楕円 304"/>
        <xdr:cNvSpPr/>
      </xdr:nvSpPr>
      <xdr:spPr>
        <a:xfrm>
          <a:off x="10426700" y="184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164873</xdr:rowOff>
    </xdr:from>
    <xdr:ext cx="469744" cy="259045"/>
    <xdr:sp macro="" textlink="">
      <xdr:nvSpPr>
        <xdr:cNvPr id="306" name="【港湾・漁港】&#10;一人当たり有形固定資産（償却資産）額該当値テキスト"/>
        <xdr:cNvSpPr txBox="1"/>
      </xdr:nvSpPr>
      <xdr:spPr>
        <a:xfrm>
          <a:off x="10515600" y="1833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78524</xdr:rowOff>
    </xdr:from>
    <xdr:to>
      <xdr:col>50</xdr:col>
      <xdr:colOff>165100</xdr:colOff>
      <xdr:row>108</xdr:row>
      <xdr:rowOff>8674</xdr:rowOff>
    </xdr:to>
    <xdr:sp macro="" textlink="">
      <xdr:nvSpPr>
        <xdr:cNvPr id="307" name="楕円 306"/>
        <xdr:cNvSpPr/>
      </xdr:nvSpPr>
      <xdr:spPr>
        <a:xfrm>
          <a:off x="9588500" y="1842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129296</xdr:rowOff>
    </xdr:from>
    <xdr:to>
      <xdr:col>55</xdr:col>
      <xdr:colOff>0</xdr:colOff>
      <xdr:row>107</xdr:row>
      <xdr:rowOff>129324</xdr:rowOff>
    </xdr:to>
    <xdr:cxnSp macro="">
      <xdr:nvCxnSpPr>
        <xdr:cNvPr id="308" name="直線コネクタ 307"/>
        <xdr:cNvCxnSpPr/>
      </xdr:nvCxnSpPr>
      <xdr:spPr>
        <a:xfrm flipV="1">
          <a:off x="9639300" y="18474446"/>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09"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79866</xdr:rowOff>
    </xdr:from>
    <xdr:ext cx="599010" cy="259045"/>
    <xdr:sp macro="" textlink="">
      <xdr:nvSpPr>
        <xdr:cNvPr id="310" name="n_2aveValue【港湾・漁港】&#10;一人当たり有形固定資産（償却資産）額"/>
        <xdr:cNvSpPr txBox="1"/>
      </xdr:nvSpPr>
      <xdr:spPr>
        <a:xfrm>
          <a:off x="8450795" y="1808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107</xdr:row>
      <xdr:rowOff>171251</xdr:rowOff>
    </xdr:from>
    <xdr:ext cx="469744" cy="259045"/>
    <xdr:sp macro="" textlink="">
      <xdr:nvSpPr>
        <xdr:cNvPr id="311" name="n_1mainValue【港湾・漁港】&#10;一人当たり有形固定資産（償却資産）額"/>
        <xdr:cNvSpPr txBox="1"/>
      </xdr:nvSpPr>
      <xdr:spPr>
        <a:xfrm>
          <a:off x="9391728" y="1851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6" name="直線コネクタ 335"/>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37"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38" name="直線コネクタ 337"/>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0" name="直線コネクタ 33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41"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2" name="フローチャート: 判断 341"/>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3" name="フローチャート: 判断 342"/>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44" name="フローチャート: 判断 343"/>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350" name="楕円 349"/>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163847</xdr:rowOff>
    </xdr:from>
    <xdr:ext cx="405111" cy="259045"/>
    <xdr:sp macro="" textlink="">
      <xdr:nvSpPr>
        <xdr:cNvPr id="351" name="【認定こども園・幼稚園・保育所】&#10;有形固定資産減価償却率該当値テキスト"/>
        <xdr:cNvSpPr txBox="1"/>
      </xdr:nvSpPr>
      <xdr:spPr>
        <a:xfrm>
          <a:off x="16357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120650</xdr:rowOff>
    </xdr:from>
    <xdr:to>
      <xdr:col>81</xdr:col>
      <xdr:colOff>101600</xdr:colOff>
      <xdr:row>39</xdr:row>
      <xdr:rowOff>50800</xdr:rowOff>
    </xdr:to>
    <xdr:sp macro="" textlink="">
      <xdr:nvSpPr>
        <xdr:cNvPr id="352" name="楕円 351"/>
        <xdr:cNvSpPr/>
      </xdr:nvSpPr>
      <xdr:spPr>
        <a:xfrm>
          <a:off x="1543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39</xdr:row>
      <xdr:rowOff>0</xdr:rowOff>
    </xdr:to>
    <xdr:cxnSp macro="">
      <xdr:nvCxnSpPr>
        <xdr:cNvPr id="353" name="直線コネクタ 352"/>
        <xdr:cNvCxnSpPr/>
      </xdr:nvCxnSpPr>
      <xdr:spPr>
        <a:xfrm flipV="1">
          <a:off x="15481300" y="65798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54"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130192</xdr:rowOff>
    </xdr:from>
    <xdr:ext cx="405111" cy="259045"/>
    <xdr:sp macro="" textlink="">
      <xdr:nvSpPr>
        <xdr:cNvPr id="355" name="n_2aveValue【認定こども園・幼稚園・保育所】&#10;有形固定資産減価償却率"/>
        <xdr:cNvSpPr txBox="1"/>
      </xdr:nvSpPr>
      <xdr:spPr>
        <a:xfrm>
          <a:off x="14389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41927</xdr:rowOff>
    </xdr:from>
    <xdr:ext cx="405111" cy="259045"/>
    <xdr:sp macro="" textlink="">
      <xdr:nvSpPr>
        <xdr:cNvPr id="356" name="n_1mainValue【認定こども園・幼稚園・保育所】&#10;有形固定資産減価償却率"/>
        <xdr:cNvSpPr txBox="1"/>
      </xdr:nvSpPr>
      <xdr:spPr>
        <a:xfrm>
          <a:off x="15266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78" name="直線コネクタ 377"/>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7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0" name="直線コネクタ 37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1"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2" name="直線コネクタ 381"/>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383"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4" name="フローチャート: 判断 383"/>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5" name="フローチャート: 判断 38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386" name="フローチャート: 判断 385"/>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130556</xdr:rowOff>
    </xdr:from>
    <xdr:to>
      <xdr:col>116</xdr:col>
      <xdr:colOff>114300</xdr:colOff>
      <xdr:row>40</xdr:row>
      <xdr:rowOff>60706</xdr:rowOff>
    </xdr:to>
    <xdr:sp macro="" textlink="">
      <xdr:nvSpPr>
        <xdr:cNvPr id="392" name="楕円 391"/>
        <xdr:cNvSpPr/>
      </xdr:nvSpPr>
      <xdr:spPr>
        <a:xfrm>
          <a:off x="221107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108983</xdr:rowOff>
    </xdr:from>
    <xdr:ext cx="469744" cy="259045"/>
    <xdr:sp macro="" textlink="">
      <xdr:nvSpPr>
        <xdr:cNvPr id="393" name="【認定こども園・幼稚園・保育所】&#10;一人当たり面積該当値テキスト"/>
        <xdr:cNvSpPr txBox="1"/>
      </xdr:nvSpPr>
      <xdr:spPr>
        <a:xfrm>
          <a:off x="22199600"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132842</xdr:rowOff>
    </xdr:from>
    <xdr:to>
      <xdr:col>112</xdr:col>
      <xdr:colOff>38100</xdr:colOff>
      <xdr:row>40</xdr:row>
      <xdr:rowOff>62992</xdr:rowOff>
    </xdr:to>
    <xdr:sp macro="" textlink="">
      <xdr:nvSpPr>
        <xdr:cNvPr id="394" name="楕円 393"/>
        <xdr:cNvSpPr/>
      </xdr:nvSpPr>
      <xdr:spPr>
        <a:xfrm>
          <a:off x="21272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xdr:rowOff>
    </xdr:from>
    <xdr:to>
      <xdr:col>116</xdr:col>
      <xdr:colOff>63500</xdr:colOff>
      <xdr:row>40</xdr:row>
      <xdr:rowOff>12192</xdr:rowOff>
    </xdr:to>
    <xdr:cxnSp macro="">
      <xdr:nvCxnSpPr>
        <xdr:cNvPr id="395" name="直線コネクタ 394"/>
        <xdr:cNvCxnSpPr/>
      </xdr:nvCxnSpPr>
      <xdr:spPr>
        <a:xfrm flipV="1">
          <a:off x="21323300" y="68679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96"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397" name="n_2ave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54119</xdr:rowOff>
    </xdr:from>
    <xdr:ext cx="469744" cy="259045"/>
    <xdr:sp macro="" textlink="">
      <xdr:nvSpPr>
        <xdr:cNvPr id="398" name="n_1main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9" name="テキスト ボックス 40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0" name="直線コネクタ 4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1" name="テキスト ボックス 4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2" name="直線コネクタ 4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3" name="テキスト ボックス 4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4" name="直線コネクタ 4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5" name="テキスト ボックス 4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6" name="直線コネクタ 4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7" name="テキスト ボックス 4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8" name="直線コネクタ 4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9" name="テキスト ボックス 41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1" name="テキスト ボックス 4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3" name="直線コネクタ 422"/>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4"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5" name="直線コネクタ 424"/>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6"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27" name="直線コネクタ 426"/>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28"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29" name="フローチャート: 判断 42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0" name="フローチャート: 判断 429"/>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31" name="フローチャート: 判断 430"/>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2" name="テキスト ボックス 4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3" name="テキスト ボックス 4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4" name="テキスト ボックス 4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5" name="テキスト ボックス 4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6" name="テキスト ボックス 4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437" name="楕円 436"/>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49547</xdr:rowOff>
    </xdr:from>
    <xdr:ext cx="405111" cy="259045"/>
    <xdr:sp macro="" textlink="">
      <xdr:nvSpPr>
        <xdr:cNvPr id="438" name="【学校施設】&#10;有形固定資産減価償却率該当値テキスト"/>
        <xdr:cNvSpPr txBox="1"/>
      </xdr:nvSpPr>
      <xdr:spPr>
        <a:xfrm>
          <a:off x="16357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151130</xdr:rowOff>
    </xdr:from>
    <xdr:to>
      <xdr:col>81</xdr:col>
      <xdr:colOff>101600</xdr:colOff>
      <xdr:row>61</xdr:row>
      <xdr:rowOff>81280</xdr:rowOff>
    </xdr:to>
    <xdr:sp macro="" textlink="">
      <xdr:nvSpPr>
        <xdr:cNvPr id="439" name="楕円 438"/>
        <xdr:cNvSpPr/>
      </xdr:nvSpPr>
      <xdr:spPr>
        <a:xfrm>
          <a:off x="15430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121920</xdr:rowOff>
    </xdr:from>
    <xdr:to>
      <xdr:col>85</xdr:col>
      <xdr:colOff>127000</xdr:colOff>
      <xdr:row>61</xdr:row>
      <xdr:rowOff>30480</xdr:rowOff>
    </xdr:to>
    <xdr:cxnSp macro="">
      <xdr:nvCxnSpPr>
        <xdr:cNvPr id="440" name="直線コネクタ 439"/>
        <xdr:cNvCxnSpPr/>
      </xdr:nvCxnSpPr>
      <xdr:spPr>
        <a:xfrm flipV="1">
          <a:off x="15481300" y="104089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41"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42"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72407</xdr:rowOff>
    </xdr:from>
    <xdr:ext cx="405111" cy="259045"/>
    <xdr:sp macro="" textlink="">
      <xdr:nvSpPr>
        <xdr:cNvPr id="443" name="n_1mainValue【学校施設】&#10;有形固定資産減価償却率"/>
        <xdr:cNvSpPr txBox="1"/>
      </xdr:nvSpPr>
      <xdr:spPr>
        <a:xfrm>
          <a:off x="152660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4" name="直線コネクタ 4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5" name="テキスト ボックス 4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6" name="直線コネクタ 4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7" name="テキスト ボックス 4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8" name="直線コネクタ 4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9" name="テキスト ボックス 4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0" name="直線コネクタ 4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1" name="テキスト ボックス 4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2" name="直線コネクタ 4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3" name="テキスト ボックス 46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4" name="直線コネクタ 4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5" name="テキスト ボックス 46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69" name="直線コネクタ 46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1" name="直線コネクタ 47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3" name="直線コネクタ 47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74"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5" name="フローチャート: 判断 47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6" name="フローチャート: 判断 47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477" name="フローチャート: 判断 476"/>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30843</xdr:rowOff>
    </xdr:from>
    <xdr:to>
      <xdr:col>116</xdr:col>
      <xdr:colOff>114300</xdr:colOff>
      <xdr:row>63</xdr:row>
      <xdr:rowOff>132443</xdr:rowOff>
    </xdr:to>
    <xdr:sp macro="" textlink="">
      <xdr:nvSpPr>
        <xdr:cNvPr id="483" name="楕円 482"/>
        <xdr:cNvSpPr/>
      </xdr:nvSpPr>
      <xdr:spPr>
        <a:xfrm>
          <a:off x="221107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145995</xdr:rowOff>
    </xdr:from>
    <xdr:ext cx="469744" cy="259045"/>
    <xdr:sp macro="" textlink="">
      <xdr:nvSpPr>
        <xdr:cNvPr id="484" name="【学校施設】&#10;一人当たり面積該当値テキスト"/>
        <xdr:cNvSpPr txBox="1"/>
      </xdr:nvSpPr>
      <xdr:spPr>
        <a:xfrm>
          <a:off x="22199600" y="107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36503</xdr:rowOff>
    </xdr:from>
    <xdr:to>
      <xdr:col>112</xdr:col>
      <xdr:colOff>38100</xdr:colOff>
      <xdr:row>63</xdr:row>
      <xdr:rowOff>138103</xdr:rowOff>
    </xdr:to>
    <xdr:sp macro="" textlink="">
      <xdr:nvSpPr>
        <xdr:cNvPr id="485" name="楕円 484"/>
        <xdr:cNvSpPr/>
      </xdr:nvSpPr>
      <xdr:spPr>
        <a:xfrm>
          <a:off x="21272500" y="108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81643</xdr:rowOff>
    </xdr:from>
    <xdr:to>
      <xdr:col>116</xdr:col>
      <xdr:colOff>63500</xdr:colOff>
      <xdr:row>63</xdr:row>
      <xdr:rowOff>87303</xdr:rowOff>
    </xdr:to>
    <xdr:cxnSp macro="">
      <xdr:nvCxnSpPr>
        <xdr:cNvPr id="486" name="直線コネクタ 485"/>
        <xdr:cNvCxnSpPr/>
      </xdr:nvCxnSpPr>
      <xdr:spPr>
        <a:xfrm flipV="1">
          <a:off x="21323300" y="10882993"/>
          <a:ext cx="8382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87"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488" name="n_2aveValue【学校施設】&#10;一人当たり面積"/>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129230</xdr:rowOff>
    </xdr:from>
    <xdr:ext cx="469744" cy="259045"/>
    <xdr:sp macro="" textlink="">
      <xdr:nvSpPr>
        <xdr:cNvPr id="489" name="n_1mainValue【学校施設】&#10;一人当たり面積"/>
        <xdr:cNvSpPr txBox="1"/>
      </xdr:nvSpPr>
      <xdr:spPr>
        <a:xfrm>
          <a:off x="21075727" y="1093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15" name="直線コネクタ 514"/>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16"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17" name="直線コネクタ 516"/>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9" name="直線コネクタ 51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20" name="【児童館】&#10;有形固定資産減価償却率平均値テキスト"/>
        <xdr:cNvSpPr txBox="1"/>
      </xdr:nvSpPr>
      <xdr:spPr>
        <a:xfrm>
          <a:off x="16357600"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21" name="フローチャート: 判断 520"/>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22" name="フローチャート: 判断 521"/>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523" name="フローチャート: 判断 522"/>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6894</xdr:rowOff>
    </xdr:from>
    <xdr:to>
      <xdr:col>85</xdr:col>
      <xdr:colOff>177800</xdr:colOff>
      <xdr:row>82</xdr:row>
      <xdr:rowOff>108494</xdr:rowOff>
    </xdr:to>
    <xdr:sp macro="" textlink="">
      <xdr:nvSpPr>
        <xdr:cNvPr id="529" name="楕円 528"/>
        <xdr:cNvSpPr/>
      </xdr:nvSpPr>
      <xdr:spPr>
        <a:xfrm>
          <a:off x="162687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156771</xdr:rowOff>
    </xdr:from>
    <xdr:ext cx="405111" cy="259045"/>
    <xdr:sp macro="" textlink="">
      <xdr:nvSpPr>
        <xdr:cNvPr id="530" name="【児童館】&#10;有形固定資産減価償却率該当値テキスト"/>
        <xdr:cNvSpPr txBox="1"/>
      </xdr:nvSpPr>
      <xdr:spPr>
        <a:xfrm>
          <a:off x="16357600"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531" name="楕円 530"/>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57694</xdr:rowOff>
    </xdr:from>
    <xdr:to>
      <xdr:col>85</xdr:col>
      <xdr:colOff>127000</xdr:colOff>
      <xdr:row>83</xdr:row>
      <xdr:rowOff>38100</xdr:rowOff>
    </xdr:to>
    <xdr:cxnSp macro="">
      <xdr:nvCxnSpPr>
        <xdr:cNvPr id="532" name="直線コネクタ 531"/>
        <xdr:cNvCxnSpPr/>
      </xdr:nvCxnSpPr>
      <xdr:spPr>
        <a:xfrm flipV="1">
          <a:off x="15481300" y="14116594"/>
          <a:ext cx="8382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533"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123389</xdr:rowOff>
    </xdr:from>
    <xdr:ext cx="405111" cy="259045"/>
    <xdr:sp macro="" textlink="">
      <xdr:nvSpPr>
        <xdr:cNvPr id="534" name="n_2aveValue【児童館】&#10;有形固定資産減価償却率"/>
        <xdr:cNvSpPr txBox="1"/>
      </xdr:nvSpPr>
      <xdr:spPr>
        <a:xfrm>
          <a:off x="14389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535" name="n_1mainValue【児童館】&#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59" name="直線コネクタ 558"/>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0"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1" name="直線コネクタ 56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62"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3" name="直線コネクタ 56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64"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5" name="フローチャート: 判断 56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6" name="フローチャート: 判断 56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67" name="フローチャート: 判断 566"/>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73" name="楕円 572"/>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41927</xdr:rowOff>
    </xdr:from>
    <xdr:ext cx="469744" cy="259045"/>
    <xdr:sp macro="" textlink="">
      <xdr:nvSpPr>
        <xdr:cNvPr id="574" name="【児童館】&#10;一人当たり面積該当値テキスト"/>
        <xdr:cNvSpPr txBox="1"/>
      </xdr:nvSpPr>
      <xdr:spPr>
        <a:xfrm>
          <a:off x="2219960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575" name="楕円 574"/>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133350</xdr:rowOff>
    </xdr:to>
    <xdr:cxnSp macro="">
      <xdr:nvCxnSpPr>
        <xdr:cNvPr id="576" name="直線コネクタ 575"/>
        <xdr:cNvCxnSpPr/>
      </xdr:nvCxnSpPr>
      <xdr:spPr>
        <a:xfrm flipV="1">
          <a:off x="21323300" y="14344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7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78"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579" name="n_1main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5" name="直線コネクタ 604"/>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6"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07" name="直線コネクタ 606"/>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9" name="直線コネクタ 6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610" name="【公民館】&#10;有形固定資産減価償却率平均値テキスト"/>
        <xdr:cNvSpPr txBox="1"/>
      </xdr:nvSpPr>
      <xdr:spPr>
        <a:xfrm>
          <a:off x="16357600"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1" name="フローチャート: 判断 610"/>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2" name="フローチャート: 判断 611"/>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613" name="フローチャート: 判断 612"/>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43362</xdr:rowOff>
    </xdr:from>
    <xdr:to>
      <xdr:col>85</xdr:col>
      <xdr:colOff>177800</xdr:colOff>
      <xdr:row>103</xdr:row>
      <xdr:rowOff>144962</xdr:rowOff>
    </xdr:to>
    <xdr:sp macro="" textlink="">
      <xdr:nvSpPr>
        <xdr:cNvPr id="619" name="楕円 618"/>
        <xdr:cNvSpPr/>
      </xdr:nvSpPr>
      <xdr:spPr>
        <a:xfrm>
          <a:off x="16268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21789</xdr:rowOff>
    </xdr:from>
    <xdr:ext cx="405111" cy="259045"/>
    <xdr:sp macro="" textlink="">
      <xdr:nvSpPr>
        <xdr:cNvPr id="620" name="【公民館】&#10;有形固定資産減価償却率該当値テキスト"/>
        <xdr:cNvSpPr txBox="1"/>
      </xdr:nvSpPr>
      <xdr:spPr>
        <a:xfrm>
          <a:off x="16357600" y="1768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129902</xdr:rowOff>
    </xdr:from>
    <xdr:to>
      <xdr:col>81</xdr:col>
      <xdr:colOff>101600</xdr:colOff>
      <xdr:row>104</xdr:row>
      <xdr:rowOff>60052</xdr:rowOff>
    </xdr:to>
    <xdr:sp macro="" textlink="">
      <xdr:nvSpPr>
        <xdr:cNvPr id="621" name="楕円 620"/>
        <xdr:cNvSpPr/>
      </xdr:nvSpPr>
      <xdr:spPr>
        <a:xfrm>
          <a:off x="15430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94162</xdr:rowOff>
    </xdr:from>
    <xdr:to>
      <xdr:col>85</xdr:col>
      <xdr:colOff>127000</xdr:colOff>
      <xdr:row>104</xdr:row>
      <xdr:rowOff>9252</xdr:rowOff>
    </xdr:to>
    <xdr:cxnSp macro="">
      <xdr:nvCxnSpPr>
        <xdr:cNvPr id="622" name="直線コネクタ 621"/>
        <xdr:cNvCxnSpPr/>
      </xdr:nvCxnSpPr>
      <xdr:spPr>
        <a:xfrm flipV="1">
          <a:off x="15481300" y="17753512"/>
          <a:ext cx="8382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23"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8000</xdr:rowOff>
    </xdr:from>
    <xdr:ext cx="405111" cy="259045"/>
    <xdr:sp macro="" textlink="">
      <xdr:nvSpPr>
        <xdr:cNvPr id="624" name="n_2aveValue【公民館】&#10;有形固定資産減価償却率"/>
        <xdr:cNvSpPr txBox="1"/>
      </xdr:nvSpPr>
      <xdr:spPr>
        <a:xfrm>
          <a:off x="14389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51179</xdr:rowOff>
    </xdr:from>
    <xdr:ext cx="405111" cy="259045"/>
    <xdr:sp macro="" textlink="">
      <xdr:nvSpPr>
        <xdr:cNvPr id="625" name="n_1mainValue【公民館】&#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49" name="直線コネクタ 648"/>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0"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1" name="直線コネクタ 650"/>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2"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3" name="直線コネクタ 652"/>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54"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5" name="フローチャート: 判断 654"/>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6" name="フローチャート: 判断 655"/>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57" name="フローチャート: 判断 656"/>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63" name="楕円 662"/>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664" name="【公民館】&#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141605</xdr:rowOff>
    </xdr:from>
    <xdr:to>
      <xdr:col>112</xdr:col>
      <xdr:colOff>38100</xdr:colOff>
      <xdr:row>107</xdr:row>
      <xdr:rowOff>71755</xdr:rowOff>
    </xdr:to>
    <xdr:sp macro="" textlink="">
      <xdr:nvSpPr>
        <xdr:cNvPr id="665" name="楕円 664"/>
        <xdr:cNvSpPr/>
      </xdr:nvSpPr>
      <xdr:spPr>
        <a:xfrm>
          <a:off x="21272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20955</xdr:rowOff>
    </xdr:to>
    <xdr:cxnSp macro="">
      <xdr:nvCxnSpPr>
        <xdr:cNvPr id="666" name="直線コネクタ 665"/>
        <xdr:cNvCxnSpPr/>
      </xdr:nvCxnSpPr>
      <xdr:spPr>
        <a:xfrm flipV="1">
          <a:off x="21323300" y="183642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67"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668" name="n_2ave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62882</xdr:rowOff>
    </xdr:from>
    <xdr:ext cx="469744" cy="259045"/>
    <xdr:sp macro="" textlink="">
      <xdr:nvSpPr>
        <xdr:cNvPr id="669" name="n_1mainValue【公民館】&#10;一人当たり面積"/>
        <xdr:cNvSpPr txBox="1"/>
      </xdr:nvSpPr>
      <xdr:spPr>
        <a:xfrm>
          <a:off x="210757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類似団体平均を大きく上回るのは、港湾・漁港である。これは、昭和５０年代に取得し、約３０年以上経過し、大規模修繕等も実施していないことによる減価償却が進んでいることによるためである。その他の施設では概ね類似団体平均を下回っているものの、年々老朽化は進んでいる。令和元年度から既存の施設の集約化にかかる事業等が予定されており、学校施設では、旧千代田地区小学校の統廃合による新規学校施設の建設や、廃校の除却、既存施設の長寿命化により，学校施設の有形固定資産減価償却率は減少を見込んでいる。また、公民館においても、旧小学校施設の活用や老朽化した施設の除却も予定しており、維持管理に係る経費の減少を進めていく。</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今後さらに、公共施設等マネジメント計画をもとにした老朽化した施設の長寿命化及び除却等について積極的に取り組んでいく。</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42,413
41,354
156.60
17,466,179
16,332,993
1,061,886
10,858,610
20,272,126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673600" y="6524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165100</xdr:rowOff>
    </xdr:from>
    <xdr:to>
      <xdr:col>24</xdr:col>
      <xdr:colOff>114300</xdr:colOff>
      <xdr:row>39</xdr:row>
      <xdr:rowOff>95250</xdr:rowOff>
    </xdr:to>
    <xdr:sp macro="" textlink="">
      <xdr:nvSpPr>
        <xdr:cNvPr id="69" name="楕円 68"/>
        <xdr:cNvSpPr/>
      </xdr:nvSpPr>
      <xdr:spPr>
        <a:xfrm>
          <a:off x="4584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143527</xdr:rowOff>
    </xdr:from>
    <xdr:ext cx="405111" cy="259045"/>
    <xdr:sp macro="" textlink="">
      <xdr:nvSpPr>
        <xdr:cNvPr id="70" name="【図書館】&#10;有形固定資産減価償却率該当値テキスト"/>
        <xdr:cNvSpPr txBox="1"/>
      </xdr:nvSpPr>
      <xdr:spPr>
        <a:xfrm>
          <a:off x="4673600"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166370</xdr:rowOff>
    </xdr:from>
    <xdr:to>
      <xdr:col>20</xdr:col>
      <xdr:colOff>38100</xdr:colOff>
      <xdr:row>39</xdr:row>
      <xdr:rowOff>96520</xdr:rowOff>
    </xdr:to>
    <xdr:sp macro="" textlink="">
      <xdr:nvSpPr>
        <xdr:cNvPr id="71" name="楕円 70"/>
        <xdr:cNvSpPr/>
      </xdr:nvSpPr>
      <xdr:spPr>
        <a:xfrm>
          <a:off x="3746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44450</xdr:rowOff>
    </xdr:from>
    <xdr:to>
      <xdr:col>24</xdr:col>
      <xdr:colOff>63500</xdr:colOff>
      <xdr:row>39</xdr:row>
      <xdr:rowOff>45720</xdr:rowOff>
    </xdr:to>
    <xdr:cxnSp macro="">
      <xdr:nvCxnSpPr>
        <xdr:cNvPr id="72" name="直線コネクタ 71"/>
        <xdr:cNvCxnSpPr/>
      </xdr:nvCxnSpPr>
      <xdr:spPr>
        <a:xfrm flipV="1">
          <a:off x="3797300" y="67310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4"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87647</xdr:rowOff>
    </xdr:from>
    <xdr:ext cx="405111" cy="259045"/>
    <xdr:sp macro="" textlink="">
      <xdr:nvSpPr>
        <xdr:cNvPr id="75" name="n_1mainValue【図書館】&#10;有形固定資産減価償却率"/>
        <xdr:cNvSpPr txBox="1"/>
      </xdr:nvSpPr>
      <xdr:spPr>
        <a:xfrm>
          <a:off x="3582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07" name="フローチャート: 判断 106"/>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13" name="楕円 112"/>
        <xdr:cNvSpPr/>
      </xdr:nvSpPr>
      <xdr:spPr>
        <a:xfrm>
          <a:off x="10426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47007</xdr:rowOff>
    </xdr:from>
    <xdr:ext cx="469744" cy="259045"/>
    <xdr:sp macro="" textlink="">
      <xdr:nvSpPr>
        <xdr:cNvPr id="114" name="【図書館】&#10;一人当たり面積該当値テキスト"/>
        <xdr:cNvSpPr txBox="1"/>
      </xdr:nvSpPr>
      <xdr:spPr>
        <a:xfrm>
          <a:off x="10515600" y="69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15" name="楕円 114"/>
        <xdr:cNvSpPr/>
      </xdr:nvSpPr>
      <xdr:spPr>
        <a:xfrm>
          <a:off x="958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11430</xdr:rowOff>
    </xdr:to>
    <xdr:cxnSp macro="">
      <xdr:nvCxnSpPr>
        <xdr:cNvPr id="116" name="直線コネクタ 115"/>
        <xdr:cNvCxnSpPr/>
      </xdr:nvCxnSpPr>
      <xdr:spPr>
        <a:xfrm>
          <a:off x="9639300" y="704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1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21607</xdr:rowOff>
    </xdr:from>
    <xdr:ext cx="469744" cy="259045"/>
    <xdr:sp macro="" textlink="">
      <xdr:nvSpPr>
        <xdr:cNvPr id="118"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19" name="n_1mainValue【図書館】&#10;一人当たり面積"/>
        <xdr:cNvSpPr txBox="1"/>
      </xdr:nvSpPr>
      <xdr:spPr>
        <a:xfrm>
          <a:off x="9391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2" name="フローチャート: 判断 151"/>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120650</xdr:rowOff>
    </xdr:from>
    <xdr:to>
      <xdr:col>24</xdr:col>
      <xdr:colOff>114300</xdr:colOff>
      <xdr:row>56</xdr:row>
      <xdr:rowOff>50800</xdr:rowOff>
    </xdr:to>
    <xdr:sp macro="" textlink="">
      <xdr:nvSpPr>
        <xdr:cNvPr id="158" name="楕円 157"/>
        <xdr:cNvSpPr/>
      </xdr:nvSpPr>
      <xdr:spPr>
        <a:xfrm>
          <a:off x="4584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35577</xdr:rowOff>
    </xdr:from>
    <xdr:ext cx="405111" cy="259045"/>
    <xdr:sp macro="" textlink="">
      <xdr:nvSpPr>
        <xdr:cNvPr id="159" name="【体育館・プール】&#10;有形固定資産減価償却率該当値テキスト"/>
        <xdr:cNvSpPr txBox="1"/>
      </xdr:nvSpPr>
      <xdr:spPr>
        <a:xfrm>
          <a:off x="4673600"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158750</xdr:rowOff>
    </xdr:from>
    <xdr:to>
      <xdr:col>20</xdr:col>
      <xdr:colOff>38100</xdr:colOff>
      <xdr:row>56</xdr:row>
      <xdr:rowOff>88900</xdr:rowOff>
    </xdr:to>
    <xdr:sp macro="" textlink="">
      <xdr:nvSpPr>
        <xdr:cNvPr id="160" name="楕円 159"/>
        <xdr:cNvSpPr/>
      </xdr:nvSpPr>
      <xdr:spPr>
        <a:xfrm>
          <a:off x="3746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0</xdr:rowOff>
    </xdr:from>
    <xdr:to>
      <xdr:col>24</xdr:col>
      <xdr:colOff>63500</xdr:colOff>
      <xdr:row>56</xdr:row>
      <xdr:rowOff>38100</xdr:rowOff>
    </xdr:to>
    <xdr:cxnSp macro="">
      <xdr:nvCxnSpPr>
        <xdr:cNvPr id="161" name="直線コネクタ 160"/>
        <xdr:cNvCxnSpPr/>
      </xdr:nvCxnSpPr>
      <xdr:spPr>
        <a:xfrm flipV="1">
          <a:off x="37973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2"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63" name="n_2ave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105427</xdr:rowOff>
    </xdr:from>
    <xdr:ext cx="405111" cy="259045"/>
    <xdr:sp macro="" textlink="">
      <xdr:nvSpPr>
        <xdr:cNvPr id="164" name="n_1mainValue【体育館・プール】&#10;有形固定資産減価償却率"/>
        <xdr:cNvSpPr txBox="1"/>
      </xdr:nvSpPr>
      <xdr:spPr>
        <a:xfrm>
          <a:off x="35820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196" name="フローチャート: 判断 195"/>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3683</xdr:rowOff>
    </xdr:from>
    <xdr:to>
      <xdr:col>55</xdr:col>
      <xdr:colOff>50800</xdr:colOff>
      <xdr:row>64</xdr:row>
      <xdr:rowOff>105283</xdr:rowOff>
    </xdr:to>
    <xdr:sp macro="" textlink="">
      <xdr:nvSpPr>
        <xdr:cNvPr id="202" name="楕円 201"/>
        <xdr:cNvSpPr/>
      </xdr:nvSpPr>
      <xdr:spPr>
        <a:xfrm>
          <a:off x="10426700" y="109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90060</xdr:rowOff>
    </xdr:from>
    <xdr:ext cx="469744" cy="259045"/>
    <xdr:sp macro="" textlink="">
      <xdr:nvSpPr>
        <xdr:cNvPr id="203" name="【体育館・プール】&#10;一人当たり面積該当値テキスト"/>
        <xdr:cNvSpPr txBox="1"/>
      </xdr:nvSpPr>
      <xdr:spPr>
        <a:xfrm>
          <a:off x="10515600" y="1089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3873</xdr:rowOff>
    </xdr:from>
    <xdr:to>
      <xdr:col>50</xdr:col>
      <xdr:colOff>165100</xdr:colOff>
      <xdr:row>64</xdr:row>
      <xdr:rowOff>105473</xdr:rowOff>
    </xdr:to>
    <xdr:sp macro="" textlink="">
      <xdr:nvSpPr>
        <xdr:cNvPr id="204" name="楕円 203"/>
        <xdr:cNvSpPr/>
      </xdr:nvSpPr>
      <xdr:spPr>
        <a:xfrm>
          <a:off x="9588500" y="109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54483</xdr:rowOff>
    </xdr:from>
    <xdr:to>
      <xdr:col>55</xdr:col>
      <xdr:colOff>0</xdr:colOff>
      <xdr:row>64</xdr:row>
      <xdr:rowOff>54673</xdr:rowOff>
    </xdr:to>
    <xdr:cxnSp macro="">
      <xdr:nvCxnSpPr>
        <xdr:cNvPr id="205" name="直線コネクタ 204"/>
        <xdr:cNvCxnSpPr/>
      </xdr:nvCxnSpPr>
      <xdr:spPr>
        <a:xfrm flipV="1">
          <a:off x="9639300" y="11027283"/>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0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82186</xdr:rowOff>
    </xdr:from>
    <xdr:ext cx="469744" cy="259045"/>
    <xdr:sp macro="" textlink="">
      <xdr:nvSpPr>
        <xdr:cNvPr id="207" name="n_2aveValue【体育館・プール】&#10;一人当たり面積"/>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96600</xdr:rowOff>
    </xdr:from>
    <xdr:ext cx="469744" cy="259045"/>
    <xdr:sp macro="" textlink="">
      <xdr:nvSpPr>
        <xdr:cNvPr id="208" name="n_1mainValue【体育館・プール】&#10;一人当たり面積"/>
        <xdr:cNvSpPr txBox="1"/>
      </xdr:nvSpPr>
      <xdr:spPr>
        <a:xfrm>
          <a:off x="9391727" y="11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38"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41" name="フローチャート: 判断 24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93980</xdr:rowOff>
    </xdr:from>
    <xdr:to>
      <xdr:col>24</xdr:col>
      <xdr:colOff>114300</xdr:colOff>
      <xdr:row>85</xdr:row>
      <xdr:rowOff>24130</xdr:rowOff>
    </xdr:to>
    <xdr:sp macro="" textlink="">
      <xdr:nvSpPr>
        <xdr:cNvPr id="247" name="楕円 246"/>
        <xdr:cNvSpPr/>
      </xdr:nvSpPr>
      <xdr:spPr>
        <a:xfrm>
          <a:off x="4584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72407</xdr:rowOff>
    </xdr:from>
    <xdr:ext cx="405111" cy="259045"/>
    <xdr:sp macro="" textlink="">
      <xdr:nvSpPr>
        <xdr:cNvPr id="248" name="【福祉施設】&#10;有形固定資産減価償却率該当値テキスト"/>
        <xdr:cNvSpPr txBox="1"/>
      </xdr:nvSpPr>
      <xdr:spPr>
        <a:xfrm>
          <a:off x="4673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149225</xdr:rowOff>
    </xdr:from>
    <xdr:to>
      <xdr:col>20</xdr:col>
      <xdr:colOff>38100</xdr:colOff>
      <xdr:row>85</xdr:row>
      <xdr:rowOff>79375</xdr:rowOff>
    </xdr:to>
    <xdr:sp macro="" textlink="">
      <xdr:nvSpPr>
        <xdr:cNvPr id="249" name="楕円 248"/>
        <xdr:cNvSpPr/>
      </xdr:nvSpPr>
      <xdr:spPr>
        <a:xfrm>
          <a:off x="3746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144780</xdr:rowOff>
    </xdr:from>
    <xdr:to>
      <xdr:col>24</xdr:col>
      <xdr:colOff>63500</xdr:colOff>
      <xdr:row>85</xdr:row>
      <xdr:rowOff>28575</xdr:rowOff>
    </xdr:to>
    <xdr:cxnSp macro="">
      <xdr:nvCxnSpPr>
        <xdr:cNvPr id="250" name="直線コネクタ 249"/>
        <xdr:cNvCxnSpPr/>
      </xdr:nvCxnSpPr>
      <xdr:spPr>
        <a:xfrm flipV="1">
          <a:off x="3797300" y="145465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51"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52"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70502</xdr:rowOff>
    </xdr:from>
    <xdr:ext cx="405111" cy="259045"/>
    <xdr:sp macro="" textlink="">
      <xdr:nvSpPr>
        <xdr:cNvPr id="253" name="n_1mainValue【福祉施設】&#10;有形固定資産減価償却率"/>
        <xdr:cNvSpPr txBox="1"/>
      </xdr:nvSpPr>
      <xdr:spPr>
        <a:xfrm>
          <a:off x="35820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0"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83" name="フローチャート: 判断 282"/>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9" name="楕円 288"/>
        <xdr:cNvSpPr/>
      </xdr:nvSpPr>
      <xdr:spPr>
        <a:xfrm>
          <a:off x="10426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150892</xdr:rowOff>
    </xdr:from>
    <xdr:ext cx="469744" cy="259045"/>
    <xdr:sp macro="" textlink="">
      <xdr:nvSpPr>
        <xdr:cNvPr id="290" name="【福祉施設】&#10;一人当たり面積該当値テキスト"/>
        <xdr:cNvSpPr txBox="1"/>
      </xdr:nvSpPr>
      <xdr:spPr>
        <a:xfrm>
          <a:off x="10515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1015</xdr:rowOff>
    </xdr:from>
    <xdr:to>
      <xdr:col>50</xdr:col>
      <xdr:colOff>165100</xdr:colOff>
      <xdr:row>85</xdr:row>
      <xdr:rowOff>102615</xdr:rowOff>
    </xdr:to>
    <xdr:sp macro="" textlink="">
      <xdr:nvSpPr>
        <xdr:cNvPr id="291" name="楕円 290"/>
        <xdr:cNvSpPr/>
      </xdr:nvSpPr>
      <xdr:spPr>
        <a:xfrm>
          <a:off x="958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51815</xdr:rowOff>
    </xdr:from>
    <xdr:to>
      <xdr:col>55</xdr:col>
      <xdr:colOff>0</xdr:colOff>
      <xdr:row>85</xdr:row>
      <xdr:rowOff>51815</xdr:rowOff>
    </xdr:to>
    <xdr:cxnSp macro="">
      <xdr:nvCxnSpPr>
        <xdr:cNvPr id="292" name="直線コネクタ 291"/>
        <xdr:cNvCxnSpPr/>
      </xdr:nvCxnSpPr>
      <xdr:spPr>
        <a:xfrm>
          <a:off x="9639300" y="14625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29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294" name="n_2ave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93742</xdr:rowOff>
    </xdr:from>
    <xdr:ext cx="469744" cy="259045"/>
    <xdr:sp macro="" textlink="">
      <xdr:nvSpPr>
        <xdr:cNvPr id="295" name="n_1mainValue【福祉施設】&#10;一人当たり面積"/>
        <xdr:cNvSpPr txBox="1"/>
      </xdr:nvSpPr>
      <xdr:spPr>
        <a:xfrm>
          <a:off x="9391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27" name="フローチャート: 判断 326"/>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333" name="楕円 332"/>
        <xdr:cNvSpPr/>
      </xdr:nvSpPr>
      <xdr:spPr>
        <a:xfrm>
          <a:off x="45847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35577</xdr:rowOff>
    </xdr:from>
    <xdr:ext cx="405111" cy="259045"/>
    <xdr:sp macro="" textlink="">
      <xdr:nvSpPr>
        <xdr:cNvPr id="334" name="【市民会館】&#10;有形固定資産減価償却率該当値テキスト"/>
        <xdr:cNvSpPr txBox="1"/>
      </xdr:nvSpPr>
      <xdr:spPr>
        <a:xfrm>
          <a:off x="4673600"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158750</xdr:rowOff>
    </xdr:from>
    <xdr:to>
      <xdr:col>20</xdr:col>
      <xdr:colOff>38100</xdr:colOff>
      <xdr:row>102</xdr:row>
      <xdr:rowOff>88900</xdr:rowOff>
    </xdr:to>
    <xdr:sp macro="" textlink="">
      <xdr:nvSpPr>
        <xdr:cNvPr id="335" name="楕円 334"/>
        <xdr:cNvSpPr/>
      </xdr:nvSpPr>
      <xdr:spPr>
        <a:xfrm>
          <a:off x="3746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0</xdr:rowOff>
    </xdr:from>
    <xdr:to>
      <xdr:col>24</xdr:col>
      <xdr:colOff>63500</xdr:colOff>
      <xdr:row>102</xdr:row>
      <xdr:rowOff>38100</xdr:rowOff>
    </xdr:to>
    <xdr:cxnSp macro="">
      <xdr:nvCxnSpPr>
        <xdr:cNvPr id="336" name="直線コネクタ 335"/>
        <xdr:cNvCxnSpPr/>
      </xdr:nvCxnSpPr>
      <xdr:spPr>
        <a:xfrm flipV="1">
          <a:off x="3797300" y="1748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3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118127</xdr:rowOff>
    </xdr:from>
    <xdr:ext cx="405111" cy="259045"/>
    <xdr:sp macro="" textlink="">
      <xdr:nvSpPr>
        <xdr:cNvPr id="338" name="n_2aveValue【市民会館】&#10;有形固定資産減価償却率"/>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105427</xdr:rowOff>
    </xdr:from>
    <xdr:ext cx="405111" cy="259045"/>
    <xdr:sp macro="" textlink="">
      <xdr:nvSpPr>
        <xdr:cNvPr id="339" name="n_1mainValue【市民会館】&#10;有形固定資産減価償却率"/>
        <xdr:cNvSpPr txBox="1"/>
      </xdr:nvSpPr>
      <xdr:spPr>
        <a:xfrm>
          <a:off x="35820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70"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73" name="フローチャート: 判断 372"/>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115207</xdr:rowOff>
    </xdr:from>
    <xdr:to>
      <xdr:col>55</xdr:col>
      <xdr:colOff>50800</xdr:colOff>
      <xdr:row>109</xdr:row>
      <xdr:rowOff>45357</xdr:rowOff>
    </xdr:to>
    <xdr:sp macro="" textlink="">
      <xdr:nvSpPr>
        <xdr:cNvPr id="379" name="楕円 378"/>
        <xdr:cNvSpPr/>
      </xdr:nvSpPr>
      <xdr:spPr>
        <a:xfrm>
          <a:off x="104267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30134</xdr:rowOff>
    </xdr:from>
    <xdr:ext cx="469744" cy="259045"/>
    <xdr:sp macro="" textlink="">
      <xdr:nvSpPr>
        <xdr:cNvPr id="380" name="【市民会館】&#10;一人当たり面積該当値テキスト"/>
        <xdr:cNvSpPr txBox="1"/>
      </xdr:nvSpPr>
      <xdr:spPr>
        <a:xfrm>
          <a:off x="10515600" y="1854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115207</xdr:rowOff>
    </xdr:from>
    <xdr:to>
      <xdr:col>50</xdr:col>
      <xdr:colOff>165100</xdr:colOff>
      <xdr:row>109</xdr:row>
      <xdr:rowOff>45357</xdr:rowOff>
    </xdr:to>
    <xdr:sp macro="" textlink="">
      <xdr:nvSpPr>
        <xdr:cNvPr id="381" name="楕円 380"/>
        <xdr:cNvSpPr/>
      </xdr:nvSpPr>
      <xdr:spPr>
        <a:xfrm>
          <a:off x="9588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166007</xdr:rowOff>
    </xdr:from>
    <xdr:to>
      <xdr:col>55</xdr:col>
      <xdr:colOff>0</xdr:colOff>
      <xdr:row>108</xdr:row>
      <xdr:rowOff>166007</xdr:rowOff>
    </xdr:to>
    <xdr:cxnSp macro="">
      <xdr:nvCxnSpPr>
        <xdr:cNvPr id="382" name="直線コネクタ 381"/>
        <xdr:cNvCxnSpPr/>
      </xdr:nvCxnSpPr>
      <xdr:spPr>
        <a:xfrm>
          <a:off x="9639300" y="18682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83"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140261</xdr:rowOff>
    </xdr:from>
    <xdr:ext cx="469744" cy="259045"/>
    <xdr:sp macro="" textlink="">
      <xdr:nvSpPr>
        <xdr:cNvPr id="384" name="n_2aveValue【市民会館】&#10;一人当たり面積"/>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36484</xdr:rowOff>
    </xdr:from>
    <xdr:ext cx="469744" cy="259045"/>
    <xdr:sp macro="" textlink="">
      <xdr:nvSpPr>
        <xdr:cNvPr id="385" name="n_1mainValue【市民会館】&#10;一人当たり面積"/>
        <xdr:cNvSpPr txBox="1"/>
      </xdr:nvSpPr>
      <xdr:spPr>
        <a:xfrm>
          <a:off x="9391727" y="18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7" name="直線コネクタ 426"/>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8"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29" name="直線コネクタ 428"/>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1" name="直線コネクタ 43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32"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33" name="フローチャート: 判断 432"/>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34" name="フローチャート: 判断 433"/>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435" name="フローチャート: 判断 434"/>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158206</xdr:rowOff>
    </xdr:from>
    <xdr:to>
      <xdr:col>85</xdr:col>
      <xdr:colOff>177800</xdr:colOff>
      <xdr:row>58</xdr:row>
      <xdr:rowOff>88356</xdr:rowOff>
    </xdr:to>
    <xdr:sp macro="" textlink="">
      <xdr:nvSpPr>
        <xdr:cNvPr id="441" name="楕円 440"/>
        <xdr:cNvSpPr/>
      </xdr:nvSpPr>
      <xdr:spPr>
        <a:xfrm>
          <a:off x="162687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9633</xdr:rowOff>
    </xdr:from>
    <xdr:ext cx="405111" cy="259045"/>
    <xdr:sp macro="" textlink="">
      <xdr:nvSpPr>
        <xdr:cNvPr id="442" name="【保健センター・保健所】&#10;有形固定資産減価償却率該当値テキスト"/>
        <xdr:cNvSpPr txBox="1"/>
      </xdr:nvSpPr>
      <xdr:spPr>
        <a:xfrm>
          <a:off x="16357600" y="978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158206</xdr:rowOff>
    </xdr:from>
    <xdr:to>
      <xdr:col>81</xdr:col>
      <xdr:colOff>101600</xdr:colOff>
      <xdr:row>58</xdr:row>
      <xdr:rowOff>88356</xdr:rowOff>
    </xdr:to>
    <xdr:sp macro="" textlink="">
      <xdr:nvSpPr>
        <xdr:cNvPr id="443" name="楕円 442"/>
        <xdr:cNvSpPr/>
      </xdr:nvSpPr>
      <xdr:spPr>
        <a:xfrm>
          <a:off x="15430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37556</xdr:rowOff>
    </xdr:from>
    <xdr:to>
      <xdr:col>85</xdr:col>
      <xdr:colOff>127000</xdr:colOff>
      <xdr:row>58</xdr:row>
      <xdr:rowOff>37556</xdr:rowOff>
    </xdr:to>
    <xdr:cxnSp macro="">
      <xdr:nvCxnSpPr>
        <xdr:cNvPr id="444" name="直線コネクタ 443"/>
        <xdr:cNvCxnSpPr/>
      </xdr:nvCxnSpPr>
      <xdr:spPr>
        <a:xfrm>
          <a:off x="15481300" y="9981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45"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52631</xdr:rowOff>
    </xdr:from>
    <xdr:ext cx="405111" cy="259045"/>
    <xdr:sp macro="" textlink="">
      <xdr:nvSpPr>
        <xdr:cNvPr id="446" name="n_2aveValue【保健センター・保健所】&#10;有形固定資産減価償却率"/>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104883</xdr:rowOff>
    </xdr:from>
    <xdr:ext cx="405111" cy="259045"/>
    <xdr:sp macro="" textlink="">
      <xdr:nvSpPr>
        <xdr:cNvPr id="447" name="n_1mainValue【保健センター・保健所】&#10;有形固定資産減価償却率"/>
        <xdr:cNvSpPr txBox="1"/>
      </xdr:nvSpPr>
      <xdr:spPr>
        <a:xfrm>
          <a:off x="152660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69" name="直線コネクタ 468"/>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7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71" name="直線コネクタ 47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72"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73" name="直線コネクタ 472"/>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474" name="【保健センター・保健所】&#10;一人当たり面積平均値テキスト"/>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5" name="フローチャート: 判断 474"/>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6" name="フローチャート: 判断 475"/>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477" name="フローチャート: 判断 476"/>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152654</xdr:rowOff>
    </xdr:from>
    <xdr:to>
      <xdr:col>116</xdr:col>
      <xdr:colOff>114300</xdr:colOff>
      <xdr:row>62</xdr:row>
      <xdr:rowOff>82804</xdr:rowOff>
    </xdr:to>
    <xdr:sp macro="" textlink="">
      <xdr:nvSpPr>
        <xdr:cNvPr id="483" name="楕円 482"/>
        <xdr:cNvSpPr/>
      </xdr:nvSpPr>
      <xdr:spPr>
        <a:xfrm>
          <a:off x="22110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131081</xdr:rowOff>
    </xdr:from>
    <xdr:ext cx="469744" cy="259045"/>
    <xdr:sp macro="" textlink="">
      <xdr:nvSpPr>
        <xdr:cNvPr id="484" name="【保健センター・保健所】&#10;一人当たり面積該当値テキスト"/>
        <xdr:cNvSpPr txBox="1"/>
      </xdr:nvSpPr>
      <xdr:spPr>
        <a:xfrm>
          <a:off x="22199600"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485" name="楕円 484"/>
        <xdr:cNvSpPr/>
      </xdr:nvSpPr>
      <xdr:spPr>
        <a:xfrm>
          <a:off x="2127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32004</xdr:rowOff>
    </xdr:from>
    <xdr:to>
      <xdr:col>116</xdr:col>
      <xdr:colOff>63500</xdr:colOff>
      <xdr:row>62</xdr:row>
      <xdr:rowOff>41148</xdr:rowOff>
    </xdr:to>
    <xdr:cxnSp macro="">
      <xdr:nvCxnSpPr>
        <xdr:cNvPr id="486" name="直線コネクタ 485"/>
        <xdr:cNvCxnSpPr/>
      </xdr:nvCxnSpPr>
      <xdr:spPr>
        <a:xfrm flipV="1">
          <a:off x="21323300" y="106619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487"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3319</xdr:rowOff>
    </xdr:from>
    <xdr:ext cx="469744" cy="259045"/>
    <xdr:sp macro="" textlink="">
      <xdr:nvSpPr>
        <xdr:cNvPr id="488" name="n_2aveValue【保健センター・保健所】&#10;一人当たり面積"/>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83075</xdr:rowOff>
    </xdr:from>
    <xdr:ext cx="469744" cy="259045"/>
    <xdr:sp macro="" textlink="">
      <xdr:nvSpPr>
        <xdr:cNvPr id="489" name="n_1main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5" name="直線コネクタ 514"/>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6"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7" name="直線コネクタ 51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9" name="直線コネクタ 51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20"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21" name="フローチャート: 判断 520"/>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2" name="フローチャート: 判断 521"/>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523" name="フローチャート: 判断 522"/>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163649</xdr:rowOff>
    </xdr:from>
    <xdr:to>
      <xdr:col>85</xdr:col>
      <xdr:colOff>177800</xdr:colOff>
      <xdr:row>79</xdr:row>
      <xdr:rowOff>93799</xdr:rowOff>
    </xdr:to>
    <xdr:sp macro="" textlink="">
      <xdr:nvSpPr>
        <xdr:cNvPr id="529" name="楕円 528"/>
        <xdr:cNvSpPr/>
      </xdr:nvSpPr>
      <xdr:spPr>
        <a:xfrm>
          <a:off x="162687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15076</xdr:rowOff>
    </xdr:from>
    <xdr:ext cx="405111" cy="259045"/>
    <xdr:sp macro="" textlink="">
      <xdr:nvSpPr>
        <xdr:cNvPr id="530" name="【消防施設】&#10;有形固定資産減価償却率該当値テキスト"/>
        <xdr:cNvSpPr txBox="1"/>
      </xdr:nvSpPr>
      <xdr:spPr>
        <a:xfrm>
          <a:off x="16357600" y="1338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165281</xdr:rowOff>
    </xdr:from>
    <xdr:to>
      <xdr:col>81</xdr:col>
      <xdr:colOff>101600</xdr:colOff>
      <xdr:row>79</xdr:row>
      <xdr:rowOff>95431</xdr:rowOff>
    </xdr:to>
    <xdr:sp macro="" textlink="">
      <xdr:nvSpPr>
        <xdr:cNvPr id="531" name="楕円 530"/>
        <xdr:cNvSpPr/>
      </xdr:nvSpPr>
      <xdr:spPr>
        <a:xfrm>
          <a:off x="154305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42999</xdr:rowOff>
    </xdr:from>
    <xdr:to>
      <xdr:col>85</xdr:col>
      <xdr:colOff>127000</xdr:colOff>
      <xdr:row>79</xdr:row>
      <xdr:rowOff>44631</xdr:rowOff>
    </xdr:to>
    <xdr:cxnSp macro="">
      <xdr:nvCxnSpPr>
        <xdr:cNvPr id="532" name="直線コネクタ 531"/>
        <xdr:cNvCxnSpPr/>
      </xdr:nvCxnSpPr>
      <xdr:spPr>
        <a:xfrm flipV="1">
          <a:off x="15481300" y="135875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533"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534"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111958</xdr:rowOff>
    </xdr:from>
    <xdr:ext cx="405111" cy="259045"/>
    <xdr:sp macro="" textlink="">
      <xdr:nvSpPr>
        <xdr:cNvPr id="535" name="n_1mainValue【消防施設】&#10;有形固定資産減価償却率"/>
        <xdr:cNvSpPr txBox="1"/>
      </xdr:nvSpPr>
      <xdr:spPr>
        <a:xfrm>
          <a:off x="15266044" y="1331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59" name="直線コネクタ 558"/>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60"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61" name="直線コネクタ 560"/>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2"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3" name="直線コネクタ 562"/>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64" name="【消防施設】&#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5" name="フローチャート: 判断 564"/>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6" name="フローチャート: 判断 565"/>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567" name="フローチャート: 判断 566"/>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573" name="楕円 572"/>
        <xdr:cNvSpPr/>
      </xdr:nvSpPr>
      <xdr:spPr>
        <a:xfrm>
          <a:off x="22110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83838</xdr:rowOff>
    </xdr:from>
    <xdr:ext cx="469744" cy="259045"/>
    <xdr:sp macro="" textlink="">
      <xdr:nvSpPr>
        <xdr:cNvPr id="574" name="【消防施設】&#10;一人当たり面積該当値テキスト"/>
        <xdr:cNvSpPr txBox="1"/>
      </xdr:nvSpPr>
      <xdr:spPr>
        <a:xfrm>
          <a:off x="22199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575" name="楕円 574"/>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156211</xdr:rowOff>
    </xdr:from>
    <xdr:to>
      <xdr:col>116</xdr:col>
      <xdr:colOff>63500</xdr:colOff>
      <xdr:row>85</xdr:row>
      <xdr:rowOff>0</xdr:rowOff>
    </xdr:to>
    <xdr:cxnSp macro="">
      <xdr:nvCxnSpPr>
        <xdr:cNvPr id="576" name="直線コネクタ 575"/>
        <xdr:cNvCxnSpPr/>
      </xdr:nvCxnSpPr>
      <xdr:spPr>
        <a:xfrm flipV="1">
          <a:off x="21323300" y="145580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57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578"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579" name="n_1mainValue【消防施設】&#10;一人当たり面積"/>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5" name="直線コネクタ 60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7" name="直線コネクタ 60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9" name="直線コネクタ 6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10"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11" name="フローチャート: 判断 61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2" name="フローチャート: 判断 61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613" name="フローチャート: 判断 612"/>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146231</xdr:rowOff>
    </xdr:from>
    <xdr:to>
      <xdr:col>85</xdr:col>
      <xdr:colOff>177800</xdr:colOff>
      <xdr:row>104</xdr:row>
      <xdr:rowOff>76381</xdr:rowOff>
    </xdr:to>
    <xdr:sp macro="" textlink="">
      <xdr:nvSpPr>
        <xdr:cNvPr id="619" name="楕円 618"/>
        <xdr:cNvSpPr/>
      </xdr:nvSpPr>
      <xdr:spPr>
        <a:xfrm>
          <a:off x="162687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124658</xdr:rowOff>
    </xdr:from>
    <xdr:ext cx="405111" cy="259045"/>
    <xdr:sp macro="" textlink="">
      <xdr:nvSpPr>
        <xdr:cNvPr id="620" name="【庁舎】&#10;有形固定資産減価償却率該当値テキスト"/>
        <xdr:cNvSpPr txBox="1"/>
      </xdr:nvSpPr>
      <xdr:spPr>
        <a:xfrm>
          <a:off x="16357600"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53158</xdr:rowOff>
    </xdr:from>
    <xdr:to>
      <xdr:col>81</xdr:col>
      <xdr:colOff>101600</xdr:colOff>
      <xdr:row>104</xdr:row>
      <xdr:rowOff>154758</xdr:rowOff>
    </xdr:to>
    <xdr:sp macro="" textlink="">
      <xdr:nvSpPr>
        <xdr:cNvPr id="621" name="楕円 620"/>
        <xdr:cNvSpPr/>
      </xdr:nvSpPr>
      <xdr:spPr>
        <a:xfrm>
          <a:off x="15430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25581</xdr:rowOff>
    </xdr:from>
    <xdr:to>
      <xdr:col>85</xdr:col>
      <xdr:colOff>127000</xdr:colOff>
      <xdr:row>104</xdr:row>
      <xdr:rowOff>103958</xdr:rowOff>
    </xdr:to>
    <xdr:cxnSp macro="">
      <xdr:nvCxnSpPr>
        <xdr:cNvPr id="622" name="直線コネクタ 621"/>
        <xdr:cNvCxnSpPr/>
      </xdr:nvCxnSpPr>
      <xdr:spPr>
        <a:xfrm flipV="1">
          <a:off x="15481300" y="17856381"/>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23"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133729</xdr:rowOff>
    </xdr:from>
    <xdr:ext cx="405111" cy="259045"/>
    <xdr:sp macro="" textlink="">
      <xdr:nvSpPr>
        <xdr:cNvPr id="624"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145885</xdr:rowOff>
    </xdr:from>
    <xdr:ext cx="405111" cy="259045"/>
    <xdr:sp macro="" textlink="">
      <xdr:nvSpPr>
        <xdr:cNvPr id="625" name="n_1mainValue【庁舎】&#10;有形固定資産減価償却率"/>
        <xdr:cNvSpPr txBox="1"/>
      </xdr:nvSpPr>
      <xdr:spPr>
        <a:xfrm>
          <a:off x="152660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49" name="直線コネクタ 648"/>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50"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51" name="直線コネクタ 650"/>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2"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3" name="直線コネクタ 652"/>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54"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5" name="フローチャート: 判断 654"/>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6" name="フローチャート: 判断 655"/>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657" name="フローチャート: 判断 656"/>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15875</xdr:rowOff>
    </xdr:from>
    <xdr:to>
      <xdr:col>116</xdr:col>
      <xdr:colOff>114300</xdr:colOff>
      <xdr:row>106</xdr:row>
      <xdr:rowOff>117475</xdr:rowOff>
    </xdr:to>
    <xdr:sp macro="" textlink="">
      <xdr:nvSpPr>
        <xdr:cNvPr id="663" name="楕円 662"/>
        <xdr:cNvSpPr/>
      </xdr:nvSpPr>
      <xdr:spPr>
        <a:xfrm>
          <a:off x="221107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165752</xdr:rowOff>
    </xdr:from>
    <xdr:ext cx="469744" cy="259045"/>
    <xdr:sp macro="" textlink="">
      <xdr:nvSpPr>
        <xdr:cNvPr id="664" name="【庁舎】&#10;一人当たり面積該当値テキスト"/>
        <xdr:cNvSpPr txBox="1"/>
      </xdr:nvSpPr>
      <xdr:spPr>
        <a:xfrm>
          <a:off x="22199600" y="18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19686</xdr:rowOff>
    </xdr:from>
    <xdr:to>
      <xdr:col>112</xdr:col>
      <xdr:colOff>38100</xdr:colOff>
      <xdr:row>106</xdr:row>
      <xdr:rowOff>121286</xdr:rowOff>
    </xdr:to>
    <xdr:sp macro="" textlink="">
      <xdr:nvSpPr>
        <xdr:cNvPr id="665" name="楕円 664"/>
        <xdr:cNvSpPr/>
      </xdr:nvSpPr>
      <xdr:spPr>
        <a:xfrm>
          <a:off x="21272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66675</xdr:rowOff>
    </xdr:from>
    <xdr:to>
      <xdr:col>116</xdr:col>
      <xdr:colOff>63500</xdr:colOff>
      <xdr:row>106</xdr:row>
      <xdr:rowOff>70486</xdr:rowOff>
    </xdr:to>
    <xdr:cxnSp macro="">
      <xdr:nvCxnSpPr>
        <xdr:cNvPr id="666" name="直線コネクタ 665"/>
        <xdr:cNvCxnSpPr/>
      </xdr:nvCxnSpPr>
      <xdr:spPr>
        <a:xfrm flipV="1">
          <a:off x="21323300" y="182403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667"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113047</xdr:rowOff>
    </xdr:from>
    <xdr:ext cx="469744" cy="259045"/>
    <xdr:sp macro="" textlink="">
      <xdr:nvSpPr>
        <xdr:cNvPr id="668" name="n_2ave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112413</xdr:rowOff>
    </xdr:from>
    <xdr:ext cx="469744" cy="259045"/>
    <xdr:sp macro="" textlink="">
      <xdr:nvSpPr>
        <xdr:cNvPr id="669" name="n_1mainValue【庁舎】&#10;一人当たり面積"/>
        <xdr:cNvSpPr txBox="1"/>
      </xdr:nvSpPr>
      <xdr:spPr>
        <a:xfrm>
          <a:off x="21075727"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多くの類型において、有形固定資産減価償却率は類似団体平均を</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体育館・保健センター・市民会館といった市民が利用する施設の老朽化が顕著となっている。今後、保健センターについては、廃校を有効活用した施設に集約化を進めることで有形固定資産減価償却率の減少が大幅に進む。また、公共施設等マネジメント計画をもとに今後図書館を始めとした各施設の長寿命化を進めていくことを検討しているため、</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の減少が引き続き進むと考えられる。</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その一方で、庁舎については施設の老朽化が進んでいくことは明らかである中で、類似団体と比較し現在</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％低くなっている。しかし、今後の計画は未定であることから、方向性について有形固定資産減価償却率等を一つの判断材料とし、検討していく必要がある。</a:t>
          </a:r>
          <a:endParaRPr kumimoji="1" lang="en-US" altLang="ja-JP" sz="1400" strike="sng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今後さらに、公共施設等マネジメント計画をもとにした老朽化した施設の長寿命化及び除却等について積極的に取り組んでいく。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42,413
41,354
156.60
17,466,179
16,332,993
1,061,886
10,858,610
20,272,126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ポイント上回り、当市の状況で見ると昨年と同水準を保っている。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較すると、たばこ税が近年の喫煙者の減少などにより減収となった一方で、市民税・固定資産税が増収となったため、同水準を保つことができたと考えられる。今後も償却資産をはじめ固定資産税の継続的な増を見込むことも可能であるが、社会経済情勢に適したまちづくり政策の推進をしていくためにより財政基盤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106892</xdr:rowOff>
    </xdr:to>
    <xdr:cxnSp macro="">
      <xdr:nvCxnSpPr>
        <xdr:cNvPr id="69" name="直線コネクタ 68"/>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106892</xdr:rowOff>
    </xdr:to>
    <xdr:cxnSp macro="">
      <xdr:nvCxnSpPr>
        <xdr:cNvPr id="72" name="直線コネクタ 71"/>
        <xdr:cNvCxnSpPr/>
      </xdr:nvCxnSpPr>
      <xdr:spPr>
        <a:xfrm>
          <a:off x="3225800" y="692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66675</xdr:rowOff>
    </xdr:to>
    <xdr:cxnSp macro="">
      <xdr:nvCxnSpPr>
        <xdr:cNvPr id="75" name="直線コネクタ 74"/>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66675</xdr:rowOff>
    </xdr:to>
    <xdr:cxnSp macro="">
      <xdr:nvCxnSpPr>
        <xdr:cNvPr id="78" name="直線コネクタ 77"/>
        <xdr:cNvCxnSpPr/>
      </xdr:nvCxnSpPr>
      <xdr:spPr>
        <a:xfrm>
          <a:off x="1447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面において、学校統合や神立駅周辺の整備といった大型事業に係る償還が進み公債費の増が懸念されている。また、少子高齢化や人口減少の影響を受け社会保障費が毎年増加している現状となっている。併せて公共施設等の老朽化による施設修繕や更新を進めていく中で確実な市税による財源の確保に努めるとともに、事務事業評価による事業の見直しを進め、経常経費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％削減を目指す。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112395</xdr:rowOff>
    </xdr:from>
    <xdr:to>
      <xdr:col>23</xdr:col>
      <xdr:colOff>133350</xdr:colOff>
      <xdr:row>59</xdr:row>
      <xdr:rowOff>168698</xdr:rowOff>
    </xdr:to>
    <xdr:cxnSp macro="">
      <xdr:nvCxnSpPr>
        <xdr:cNvPr id="132" name="直線コネクタ 131"/>
        <xdr:cNvCxnSpPr/>
      </xdr:nvCxnSpPr>
      <xdr:spPr>
        <a:xfrm>
          <a:off x="4114800" y="10227945"/>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44027</xdr:rowOff>
    </xdr:from>
    <xdr:to>
      <xdr:col>19</xdr:col>
      <xdr:colOff>133350</xdr:colOff>
      <xdr:row>59</xdr:row>
      <xdr:rowOff>112395</xdr:rowOff>
    </xdr:to>
    <xdr:cxnSp macro="">
      <xdr:nvCxnSpPr>
        <xdr:cNvPr id="135" name="直線コネクタ 134"/>
        <xdr:cNvCxnSpPr/>
      </xdr:nvCxnSpPr>
      <xdr:spPr>
        <a:xfrm>
          <a:off x="3225800" y="1015957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44027</xdr:rowOff>
    </xdr:from>
    <xdr:to>
      <xdr:col>15</xdr:col>
      <xdr:colOff>82550</xdr:colOff>
      <xdr:row>59</xdr:row>
      <xdr:rowOff>52070</xdr:rowOff>
    </xdr:to>
    <xdr:cxnSp macro="">
      <xdr:nvCxnSpPr>
        <xdr:cNvPr id="138" name="直線コネクタ 137"/>
        <xdr:cNvCxnSpPr/>
      </xdr:nvCxnSpPr>
      <xdr:spPr>
        <a:xfrm flipV="1">
          <a:off x="2336800" y="101595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28804</xdr:rowOff>
    </xdr:from>
    <xdr:ext cx="762000" cy="259045"/>
    <xdr:sp macro="" textlink="">
      <xdr:nvSpPr>
        <xdr:cNvPr id="140" name="テキスト ボックス 139"/>
        <xdr:cNvSpPr txBox="1"/>
      </xdr:nvSpPr>
      <xdr:spPr>
        <a:xfrm>
          <a:off x="2844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59</xdr:row>
      <xdr:rowOff>60113</xdr:rowOff>
    </xdr:to>
    <xdr:cxnSp macro="">
      <xdr:nvCxnSpPr>
        <xdr:cNvPr id="141" name="直線コネクタ 140"/>
        <xdr:cNvCxnSpPr/>
      </xdr:nvCxnSpPr>
      <xdr:spPr>
        <a:xfrm flipV="1">
          <a:off x="1447800" y="101676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73042</xdr:rowOff>
    </xdr:from>
    <xdr:ext cx="762000" cy="259045"/>
    <xdr:sp macro="" textlink="">
      <xdr:nvSpPr>
        <xdr:cNvPr id="143" name="テキスト ボックス 142"/>
        <xdr:cNvSpPr txBox="1"/>
      </xdr:nvSpPr>
      <xdr:spPr>
        <a:xfrm>
          <a:off x="1955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36847</xdr:rowOff>
    </xdr:from>
    <xdr:ext cx="762000" cy="259045"/>
    <xdr:sp macro="" textlink="">
      <xdr:nvSpPr>
        <xdr:cNvPr id="145" name="テキスト ボックス 144"/>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117898</xdr:rowOff>
    </xdr:from>
    <xdr:to>
      <xdr:col>23</xdr:col>
      <xdr:colOff>184150</xdr:colOff>
      <xdr:row>60</xdr:row>
      <xdr:rowOff>48048</xdr:rowOff>
    </xdr:to>
    <xdr:sp macro="" textlink="">
      <xdr:nvSpPr>
        <xdr:cNvPr id="151" name="楕円 150"/>
        <xdr:cNvSpPr/>
      </xdr:nvSpPr>
      <xdr:spPr>
        <a:xfrm>
          <a:off x="4902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134425</xdr:rowOff>
    </xdr:from>
    <xdr:ext cx="762000" cy="259045"/>
    <xdr:sp macro="" textlink="">
      <xdr:nvSpPr>
        <xdr:cNvPr id="152" name="財政構造の弾力性該当値テキスト"/>
        <xdr:cNvSpPr txBox="1"/>
      </xdr:nvSpPr>
      <xdr:spPr>
        <a:xfrm>
          <a:off x="5041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61595</xdr:rowOff>
    </xdr:from>
    <xdr:to>
      <xdr:col>19</xdr:col>
      <xdr:colOff>184150</xdr:colOff>
      <xdr:row>59</xdr:row>
      <xdr:rowOff>163195</xdr:rowOff>
    </xdr:to>
    <xdr:sp macro="" textlink="">
      <xdr:nvSpPr>
        <xdr:cNvPr id="153" name="楕円 152"/>
        <xdr:cNvSpPr/>
      </xdr:nvSpPr>
      <xdr:spPr>
        <a:xfrm>
          <a:off x="4064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1922</xdr:rowOff>
    </xdr:from>
    <xdr:ext cx="736600" cy="259045"/>
    <xdr:sp macro="" textlink="">
      <xdr:nvSpPr>
        <xdr:cNvPr id="154" name="テキスト ボックス 153"/>
        <xdr:cNvSpPr txBox="1"/>
      </xdr:nvSpPr>
      <xdr:spPr>
        <a:xfrm>
          <a:off x="3733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164677</xdr:rowOff>
    </xdr:from>
    <xdr:to>
      <xdr:col>15</xdr:col>
      <xdr:colOff>133350</xdr:colOff>
      <xdr:row>59</xdr:row>
      <xdr:rowOff>94827</xdr:rowOff>
    </xdr:to>
    <xdr:sp macro="" textlink="">
      <xdr:nvSpPr>
        <xdr:cNvPr id="155" name="楕円 154"/>
        <xdr:cNvSpPr/>
      </xdr:nvSpPr>
      <xdr:spPr>
        <a:xfrm>
          <a:off x="3175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105004</xdr:rowOff>
    </xdr:from>
    <xdr:ext cx="762000" cy="259045"/>
    <xdr:sp macro="" textlink="">
      <xdr:nvSpPr>
        <xdr:cNvPr id="156" name="テキスト ボックス 155"/>
        <xdr:cNvSpPr txBox="1"/>
      </xdr:nvSpPr>
      <xdr:spPr>
        <a:xfrm>
          <a:off x="2844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1270</xdr:rowOff>
    </xdr:from>
    <xdr:to>
      <xdr:col>11</xdr:col>
      <xdr:colOff>82550</xdr:colOff>
      <xdr:row>59</xdr:row>
      <xdr:rowOff>102870</xdr:rowOff>
    </xdr:to>
    <xdr:sp macro="" textlink="">
      <xdr:nvSpPr>
        <xdr:cNvPr id="157" name="楕円 156"/>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58" name="テキスト ボックス 157"/>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9313</xdr:rowOff>
    </xdr:from>
    <xdr:to>
      <xdr:col>7</xdr:col>
      <xdr:colOff>31750</xdr:colOff>
      <xdr:row>59</xdr:row>
      <xdr:rowOff>110913</xdr:rowOff>
    </xdr:to>
    <xdr:sp macro="" textlink="">
      <xdr:nvSpPr>
        <xdr:cNvPr id="159" name="楕円 158"/>
        <xdr:cNvSpPr/>
      </xdr:nvSpPr>
      <xdr:spPr>
        <a:xfrm>
          <a:off x="1397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121090</xdr:rowOff>
    </xdr:from>
    <xdr:ext cx="762000" cy="259045"/>
    <xdr:sp macro="" textlink="">
      <xdr:nvSpPr>
        <xdr:cNvPr id="160" name="テキスト ボックス 159"/>
        <xdr:cNvSpPr txBox="1"/>
      </xdr:nvSpPr>
      <xdr:spPr>
        <a:xfrm>
          <a:off x="1066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43,762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円下回り、前年度決算額と比較すると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の減少要因として、前年度の地方創生関連事業に係る臨時的な物件費の一時的な増加が減少に転じたことによるものである。また、人件費については、退職職員が新規採用職員等を上回ったことにより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引き続き、職員の定員適正化管理に取り組みつつ、業務内容等について徹底した業務改善を推進しさらにコストの低減を図っていく。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108758</xdr:rowOff>
    </xdr:from>
    <xdr:to>
      <xdr:col>23</xdr:col>
      <xdr:colOff>133350</xdr:colOff>
      <xdr:row>81</xdr:row>
      <xdr:rowOff>116424</xdr:rowOff>
    </xdr:to>
    <xdr:cxnSp macro="">
      <xdr:nvCxnSpPr>
        <xdr:cNvPr id="195" name="直線コネクタ 194"/>
        <xdr:cNvCxnSpPr/>
      </xdr:nvCxnSpPr>
      <xdr:spPr>
        <a:xfrm flipV="1">
          <a:off x="4114800" y="13996208"/>
          <a:ext cx="8382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90798</xdr:rowOff>
    </xdr:from>
    <xdr:to>
      <xdr:col>19</xdr:col>
      <xdr:colOff>133350</xdr:colOff>
      <xdr:row>81</xdr:row>
      <xdr:rowOff>116424</xdr:rowOff>
    </xdr:to>
    <xdr:cxnSp macro="">
      <xdr:nvCxnSpPr>
        <xdr:cNvPr id="198" name="直線コネクタ 197"/>
        <xdr:cNvCxnSpPr/>
      </xdr:nvCxnSpPr>
      <xdr:spPr>
        <a:xfrm>
          <a:off x="3225800" y="13978248"/>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56372</xdr:rowOff>
    </xdr:from>
    <xdr:to>
      <xdr:col>15</xdr:col>
      <xdr:colOff>82550</xdr:colOff>
      <xdr:row>81</xdr:row>
      <xdr:rowOff>90798</xdr:rowOff>
    </xdr:to>
    <xdr:cxnSp macro="">
      <xdr:nvCxnSpPr>
        <xdr:cNvPr id="201" name="直線コネクタ 200"/>
        <xdr:cNvCxnSpPr/>
      </xdr:nvCxnSpPr>
      <xdr:spPr>
        <a:xfrm>
          <a:off x="2336800" y="13943822"/>
          <a:ext cx="8890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40177</xdr:rowOff>
    </xdr:from>
    <xdr:ext cx="762000" cy="259045"/>
    <xdr:sp macro="" textlink="">
      <xdr:nvSpPr>
        <xdr:cNvPr id="203" name="テキスト ボックス 202"/>
        <xdr:cNvSpPr txBox="1"/>
      </xdr:nvSpPr>
      <xdr:spPr>
        <a:xfrm>
          <a:off x="2844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39891</xdr:rowOff>
    </xdr:from>
    <xdr:to>
      <xdr:col>11</xdr:col>
      <xdr:colOff>31750</xdr:colOff>
      <xdr:row>81</xdr:row>
      <xdr:rowOff>56372</xdr:rowOff>
    </xdr:to>
    <xdr:cxnSp macro="">
      <xdr:nvCxnSpPr>
        <xdr:cNvPr id="204" name="直線コネクタ 203"/>
        <xdr:cNvCxnSpPr/>
      </xdr:nvCxnSpPr>
      <xdr:spPr>
        <a:xfrm>
          <a:off x="1447800" y="13927341"/>
          <a:ext cx="8890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106300</xdr:rowOff>
    </xdr:from>
    <xdr:to>
      <xdr:col>11</xdr:col>
      <xdr:colOff>82550</xdr:colOff>
      <xdr:row>83</xdr:row>
      <xdr:rowOff>36450</xdr:rowOff>
    </xdr:to>
    <xdr:sp macro="" textlink="">
      <xdr:nvSpPr>
        <xdr:cNvPr id="205" name="フローチャート: 判断 204"/>
        <xdr:cNvSpPr/>
      </xdr:nvSpPr>
      <xdr:spPr>
        <a:xfrm>
          <a:off x="2286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21227</xdr:rowOff>
    </xdr:from>
    <xdr:ext cx="762000" cy="259045"/>
    <xdr:sp macro="" textlink="">
      <xdr:nvSpPr>
        <xdr:cNvPr id="206" name="テキスト ボックス 205"/>
        <xdr:cNvSpPr txBox="1"/>
      </xdr:nvSpPr>
      <xdr:spPr>
        <a:xfrm>
          <a:off x="1955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78631</xdr:rowOff>
    </xdr:from>
    <xdr:to>
      <xdr:col>7</xdr:col>
      <xdr:colOff>31750</xdr:colOff>
      <xdr:row>83</xdr:row>
      <xdr:rowOff>8781</xdr:rowOff>
    </xdr:to>
    <xdr:sp macro="" textlink="">
      <xdr:nvSpPr>
        <xdr:cNvPr id="207" name="フローチャート: 判断 206"/>
        <xdr:cNvSpPr/>
      </xdr:nvSpPr>
      <xdr:spPr>
        <a:xfrm>
          <a:off x="1397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165008</xdr:rowOff>
    </xdr:from>
    <xdr:ext cx="762000" cy="259045"/>
    <xdr:sp macro="" textlink="">
      <xdr:nvSpPr>
        <xdr:cNvPr id="208" name="テキスト ボックス 207"/>
        <xdr:cNvSpPr txBox="1"/>
      </xdr:nvSpPr>
      <xdr:spPr>
        <a:xfrm>
          <a:off x="1066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57958</xdr:rowOff>
    </xdr:from>
    <xdr:to>
      <xdr:col>23</xdr:col>
      <xdr:colOff>184150</xdr:colOff>
      <xdr:row>81</xdr:row>
      <xdr:rowOff>159558</xdr:rowOff>
    </xdr:to>
    <xdr:sp macro="" textlink="">
      <xdr:nvSpPr>
        <xdr:cNvPr id="214" name="楕円 213"/>
        <xdr:cNvSpPr/>
      </xdr:nvSpPr>
      <xdr:spPr>
        <a:xfrm>
          <a:off x="4902200" y="139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74485</xdr:rowOff>
    </xdr:from>
    <xdr:ext cx="762000" cy="259045"/>
    <xdr:sp macro="" textlink="">
      <xdr:nvSpPr>
        <xdr:cNvPr id="215" name="人件費・物件費等の状況該当値テキスト"/>
        <xdr:cNvSpPr txBox="1"/>
      </xdr:nvSpPr>
      <xdr:spPr>
        <a:xfrm>
          <a:off x="5041900" y="1379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65624</xdr:rowOff>
    </xdr:from>
    <xdr:to>
      <xdr:col>19</xdr:col>
      <xdr:colOff>184150</xdr:colOff>
      <xdr:row>81</xdr:row>
      <xdr:rowOff>167224</xdr:rowOff>
    </xdr:to>
    <xdr:sp macro="" textlink="">
      <xdr:nvSpPr>
        <xdr:cNvPr id="216" name="楕円 215"/>
        <xdr:cNvSpPr/>
      </xdr:nvSpPr>
      <xdr:spPr>
        <a:xfrm>
          <a:off x="4064000" y="139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5951</xdr:rowOff>
    </xdr:from>
    <xdr:ext cx="736600" cy="259045"/>
    <xdr:sp macro="" textlink="">
      <xdr:nvSpPr>
        <xdr:cNvPr id="217" name="テキスト ボックス 216"/>
        <xdr:cNvSpPr txBox="1"/>
      </xdr:nvSpPr>
      <xdr:spPr>
        <a:xfrm>
          <a:off x="3733800" y="1372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39998</xdr:rowOff>
    </xdr:from>
    <xdr:to>
      <xdr:col>15</xdr:col>
      <xdr:colOff>133350</xdr:colOff>
      <xdr:row>81</xdr:row>
      <xdr:rowOff>141598</xdr:rowOff>
    </xdr:to>
    <xdr:sp macro="" textlink="">
      <xdr:nvSpPr>
        <xdr:cNvPr id="218" name="楕円 217"/>
        <xdr:cNvSpPr/>
      </xdr:nvSpPr>
      <xdr:spPr>
        <a:xfrm>
          <a:off x="3175000" y="139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151775</xdr:rowOff>
    </xdr:from>
    <xdr:ext cx="762000" cy="259045"/>
    <xdr:sp macro="" textlink="">
      <xdr:nvSpPr>
        <xdr:cNvPr id="219" name="テキスト ボックス 218"/>
        <xdr:cNvSpPr txBox="1"/>
      </xdr:nvSpPr>
      <xdr:spPr>
        <a:xfrm>
          <a:off x="2844800" y="1369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5572</xdr:rowOff>
    </xdr:from>
    <xdr:to>
      <xdr:col>11</xdr:col>
      <xdr:colOff>82550</xdr:colOff>
      <xdr:row>81</xdr:row>
      <xdr:rowOff>107172</xdr:rowOff>
    </xdr:to>
    <xdr:sp macro="" textlink="">
      <xdr:nvSpPr>
        <xdr:cNvPr id="220" name="楕円 219"/>
        <xdr:cNvSpPr/>
      </xdr:nvSpPr>
      <xdr:spPr>
        <a:xfrm>
          <a:off x="2286000" y="1389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117349</xdr:rowOff>
    </xdr:from>
    <xdr:ext cx="762000" cy="259045"/>
    <xdr:sp macro="" textlink="">
      <xdr:nvSpPr>
        <xdr:cNvPr id="221" name="テキスト ボックス 220"/>
        <xdr:cNvSpPr txBox="1"/>
      </xdr:nvSpPr>
      <xdr:spPr>
        <a:xfrm>
          <a:off x="1955800" y="136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160541</xdr:rowOff>
    </xdr:from>
    <xdr:to>
      <xdr:col>7</xdr:col>
      <xdr:colOff>31750</xdr:colOff>
      <xdr:row>81</xdr:row>
      <xdr:rowOff>90691</xdr:rowOff>
    </xdr:to>
    <xdr:sp macro="" textlink="">
      <xdr:nvSpPr>
        <xdr:cNvPr id="222" name="楕円 221"/>
        <xdr:cNvSpPr/>
      </xdr:nvSpPr>
      <xdr:spPr>
        <a:xfrm>
          <a:off x="1397000" y="1387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100868</xdr:rowOff>
    </xdr:from>
    <xdr:ext cx="762000" cy="259045"/>
    <xdr:sp macro="" textlink="">
      <xdr:nvSpPr>
        <xdr:cNvPr id="223" name="テキスト ボックス 222"/>
        <xdr:cNvSpPr txBox="1"/>
      </xdr:nvSpPr>
      <xdr:spPr>
        <a:xfrm>
          <a:off x="1066800" y="1364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勤務成績に応じた昇給制度を導入し、職員間での昇給幅に差が出ているが昇給号給のバランスはとれている。また、昇格についてもポスト管理を適切に行っており、ラスパイレス指数は近年安定的に推移している。引き続き給与の適正化、類似団体との均衡が図れるよう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「ラスパイレス指数」は，地方公務員給与実態調査に基づくものであるが，財政状況資料集作成時点において，平成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年度調査結果が未公表であるため，前年度の数値を引用している。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133773</xdr:rowOff>
    </xdr:from>
    <xdr:to>
      <xdr:col>81</xdr:col>
      <xdr:colOff>44450</xdr:colOff>
      <xdr:row>86</xdr:row>
      <xdr:rowOff>133773</xdr:rowOff>
    </xdr:to>
    <xdr:cxnSp macro="">
      <xdr:nvCxnSpPr>
        <xdr:cNvPr id="257" name="直線コネクタ 256"/>
        <xdr:cNvCxnSpPr/>
      </xdr:nvCxnSpPr>
      <xdr:spPr>
        <a:xfrm>
          <a:off x="16179800" y="148784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86</xdr:row>
      <xdr:rowOff>133773</xdr:rowOff>
    </xdr:to>
    <xdr:cxnSp macro="">
      <xdr:nvCxnSpPr>
        <xdr:cNvPr id="260" name="直線コネクタ 259"/>
        <xdr:cNvCxnSpPr/>
      </xdr:nvCxnSpPr>
      <xdr:spPr>
        <a:xfrm>
          <a:off x="15290800" y="14878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133773</xdr:rowOff>
    </xdr:to>
    <xdr:cxnSp macro="">
      <xdr:nvCxnSpPr>
        <xdr:cNvPr id="263" name="直線コネクタ 262"/>
        <xdr:cNvCxnSpPr/>
      </xdr:nvCxnSpPr>
      <xdr:spPr>
        <a:xfrm>
          <a:off x="14401800" y="147899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141816</xdr:rowOff>
    </xdr:to>
    <xdr:cxnSp macro="">
      <xdr:nvCxnSpPr>
        <xdr:cNvPr id="266" name="直線コネクタ 265"/>
        <xdr:cNvCxnSpPr/>
      </xdr:nvCxnSpPr>
      <xdr:spPr>
        <a:xfrm flipV="1">
          <a:off x="13512800" y="147899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67" name="フローチャート: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68" name="テキスト ボックス 267"/>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69" name="フローチャート: 判断 268"/>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74100</xdr:rowOff>
    </xdr:from>
    <xdr:ext cx="762000" cy="259045"/>
    <xdr:sp macro="" textlink="">
      <xdr:nvSpPr>
        <xdr:cNvPr id="270" name="テキスト ボックス 269"/>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6" name="楕円 275"/>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55050</xdr:rowOff>
    </xdr:from>
    <xdr:ext cx="762000" cy="259045"/>
    <xdr:sp macro="" textlink="">
      <xdr:nvSpPr>
        <xdr:cNvPr id="277"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82973</xdr:rowOff>
    </xdr:from>
    <xdr:to>
      <xdr:col>77</xdr:col>
      <xdr:colOff>95250</xdr:colOff>
      <xdr:row>87</xdr:row>
      <xdr:rowOff>13123</xdr:rowOff>
    </xdr:to>
    <xdr:sp macro="" textlink="">
      <xdr:nvSpPr>
        <xdr:cNvPr id="278" name="楕円 277"/>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169350</xdr:rowOff>
    </xdr:from>
    <xdr:ext cx="736600" cy="259045"/>
    <xdr:sp macro="" textlink="">
      <xdr:nvSpPr>
        <xdr:cNvPr id="279" name="テキスト ボックス 278"/>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82973</xdr:rowOff>
    </xdr:from>
    <xdr:to>
      <xdr:col>73</xdr:col>
      <xdr:colOff>44450</xdr:colOff>
      <xdr:row>87</xdr:row>
      <xdr:rowOff>13123</xdr:rowOff>
    </xdr:to>
    <xdr:sp macro="" textlink="">
      <xdr:nvSpPr>
        <xdr:cNvPr id="280" name="楕円 279"/>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169350</xdr:rowOff>
    </xdr:from>
    <xdr:ext cx="762000" cy="259045"/>
    <xdr:sp macro="" textlink="">
      <xdr:nvSpPr>
        <xdr:cNvPr id="281" name="テキスト ボックス 280"/>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165946</xdr:rowOff>
    </xdr:from>
    <xdr:to>
      <xdr:col>68</xdr:col>
      <xdr:colOff>203200</xdr:colOff>
      <xdr:row>86</xdr:row>
      <xdr:rowOff>96096</xdr:rowOff>
    </xdr:to>
    <xdr:sp macro="" textlink="">
      <xdr:nvSpPr>
        <xdr:cNvPr id="282" name="楕円 281"/>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80873</xdr:rowOff>
    </xdr:from>
    <xdr:ext cx="762000" cy="259045"/>
    <xdr:sp macro="" textlink="">
      <xdr:nvSpPr>
        <xdr:cNvPr id="283" name="テキスト ボックス 282"/>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職員構成のボリュームゾーンである世代が定年退職となっているほか、近年は普通退職者数の増加も目立っている。前年度比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人の増加については、人口減少分が反映されたものであり、今後の定員管理は人口の増減なども含め総合的に判断し、適切に対応していく。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150404</xdr:rowOff>
    </xdr:from>
    <xdr:to>
      <xdr:col>81</xdr:col>
      <xdr:colOff>44450</xdr:colOff>
      <xdr:row>61</xdr:row>
      <xdr:rowOff>157299</xdr:rowOff>
    </xdr:to>
    <xdr:cxnSp macro="">
      <xdr:nvCxnSpPr>
        <xdr:cNvPr id="322" name="直線コネクタ 321"/>
        <xdr:cNvCxnSpPr/>
      </xdr:nvCxnSpPr>
      <xdr:spPr>
        <a:xfrm>
          <a:off x="16179800" y="1060885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150404</xdr:rowOff>
    </xdr:from>
    <xdr:to>
      <xdr:col>77</xdr:col>
      <xdr:colOff>44450</xdr:colOff>
      <xdr:row>61</xdr:row>
      <xdr:rowOff>156149</xdr:rowOff>
    </xdr:to>
    <xdr:cxnSp macro="">
      <xdr:nvCxnSpPr>
        <xdr:cNvPr id="325" name="直線コネクタ 324"/>
        <xdr:cNvCxnSpPr/>
      </xdr:nvCxnSpPr>
      <xdr:spPr>
        <a:xfrm flipV="1">
          <a:off x="15290800" y="1060885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152702</xdr:rowOff>
    </xdr:from>
    <xdr:to>
      <xdr:col>72</xdr:col>
      <xdr:colOff>203200</xdr:colOff>
      <xdr:row>61</xdr:row>
      <xdr:rowOff>156149</xdr:rowOff>
    </xdr:to>
    <xdr:cxnSp macro="">
      <xdr:nvCxnSpPr>
        <xdr:cNvPr id="328" name="直線コネクタ 327"/>
        <xdr:cNvCxnSpPr/>
      </xdr:nvCxnSpPr>
      <xdr:spPr>
        <a:xfrm>
          <a:off x="14401800" y="1061115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30" name="テキスト ボックス 329"/>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115933</xdr:rowOff>
    </xdr:from>
    <xdr:to>
      <xdr:col>68</xdr:col>
      <xdr:colOff>152400</xdr:colOff>
      <xdr:row>61</xdr:row>
      <xdr:rowOff>152702</xdr:rowOff>
    </xdr:to>
    <xdr:cxnSp macro="">
      <xdr:nvCxnSpPr>
        <xdr:cNvPr id="331" name="直線コネクタ 330"/>
        <xdr:cNvCxnSpPr/>
      </xdr:nvCxnSpPr>
      <xdr:spPr>
        <a:xfrm>
          <a:off x="13512800" y="10574383"/>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128330</xdr:rowOff>
    </xdr:from>
    <xdr:to>
      <xdr:col>68</xdr:col>
      <xdr:colOff>203200</xdr:colOff>
      <xdr:row>62</xdr:row>
      <xdr:rowOff>58480</xdr:rowOff>
    </xdr:to>
    <xdr:sp macro="" textlink="">
      <xdr:nvSpPr>
        <xdr:cNvPr id="332" name="フローチャート: 判断 331"/>
        <xdr:cNvSpPr/>
      </xdr:nvSpPr>
      <xdr:spPr>
        <a:xfrm>
          <a:off x="14351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43257</xdr:rowOff>
    </xdr:from>
    <xdr:ext cx="762000" cy="259045"/>
    <xdr:sp macro="" textlink="">
      <xdr:nvSpPr>
        <xdr:cNvPr id="333" name="テキスト ボックス 332"/>
        <xdr:cNvSpPr txBox="1"/>
      </xdr:nvSpPr>
      <xdr:spPr>
        <a:xfrm>
          <a:off x="14020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xdr:cNvSpPr txBox="1"/>
      </xdr:nvSpPr>
      <xdr:spPr>
        <a:xfrm>
          <a:off x="13131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106499</xdr:rowOff>
    </xdr:from>
    <xdr:to>
      <xdr:col>81</xdr:col>
      <xdr:colOff>95250</xdr:colOff>
      <xdr:row>62</xdr:row>
      <xdr:rowOff>36649</xdr:rowOff>
    </xdr:to>
    <xdr:sp macro="" textlink="">
      <xdr:nvSpPr>
        <xdr:cNvPr id="341" name="楕円 340"/>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123026</xdr:rowOff>
    </xdr:from>
    <xdr:ext cx="762000" cy="259045"/>
    <xdr:sp macro="" textlink="">
      <xdr:nvSpPr>
        <xdr:cNvPr id="342" name="定員管理の状況該当値テキスト"/>
        <xdr:cNvSpPr txBox="1"/>
      </xdr:nvSpPr>
      <xdr:spPr>
        <a:xfrm>
          <a:off x="171069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99604</xdr:rowOff>
    </xdr:from>
    <xdr:to>
      <xdr:col>77</xdr:col>
      <xdr:colOff>95250</xdr:colOff>
      <xdr:row>62</xdr:row>
      <xdr:rowOff>29754</xdr:rowOff>
    </xdr:to>
    <xdr:sp macro="" textlink="">
      <xdr:nvSpPr>
        <xdr:cNvPr id="343" name="楕円 342"/>
        <xdr:cNvSpPr/>
      </xdr:nvSpPr>
      <xdr:spPr>
        <a:xfrm>
          <a:off x="16129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39931</xdr:rowOff>
    </xdr:from>
    <xdr:ext cx="736600" cy="259045"/>
    <xdr:sp macro="" textlink="">
      <xdr:nvSpPr>
        <xdr:cNvPr id="344" name="テキスト ボックス 343"/>
        <xdr:cNvSpPr txBox="1"/>
      </xdr:nvSpPr>
      <xdr:spPr>
        <a:xfrm>
          <a:off x="15798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105349</xdr:rowOff>
    </xdr:from>
    <xdr:to>
      <xdr:col>73</xdr:col>
      <xdr:colOff>44450</xdr:colOff>
      <xdr:row>62</xdr:row>
      <xdr:rowOff>35499</xdr:rowOff>
    </xdr:to>
    <xdr:sp macro="" textlink="">
      <xdr:nvSpPr>
        <xdr:cNvPr id="345" name="楕円 344"/>
        <xdr:cNvSpPr/>
      </xdr:nvSpPr>
      <xdr:spPr>
        <a:xfrm>
          <a:off x="152400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45676</xdr:rowOff>
    </xdr:from>
    <xdr:ext cx="762000" cy="259045"/>
    <xdr:sp macro="" textlink="">
      <xdr:nvSpPr>
        <xdr:cNvPr id="346" name="テキスト ボックス 345"/>
        <xdr:cNvSpPr txBox="1"/>
      </xdr:nvSpPr>
      <xdr:spPr>
        <a:xfrm>
          <a:off x="14909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101902</xdr:rowOff>
    </xdr:from>
    <xdr:to>
      <xdr:col>68</xdr:col>
      <xdr:colOff>203200</xdr:colOff>
      <xdr:row>62</xdr:row>
      <xdr:rowOff>32052</xdr:rowOff>
    </xdr:to>
    <xdr:sp macro="" textlink="">
      <xdr:nvSpPr>
        <xdr:cNvPr id="347" name="楕円 346"/>
        <xdr:cNvSpPr/>
      </xdr:nvSpPr>
      <xdr:spPr>
        <a:xfrm>
          <a:off x="14351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48" name="テキスト ボックス 347"/>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65133</xdr:rowOff>
    </xdr:from>
    <xdr:to>
      <xdr:col>64</xdr:col>
      <xdr:colOff>152400</xdr:colOff>
      <xdr:row>61</xdr:row>
      <xdr:rowOff>166733</xdr:rowOff>
    </xdr:to>
    <xdr:sp macro="" textlink="">
      <xdr:nvSpPr>
        <xdr:cNvPr id="349" name="楕円 348"/>
        <xdr:cNvSpPr/>
      </xdr:nvSpPr>
      <xdr:spPr>
        <a:xfrm>
          <a:off x="13462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5460</xdr:rowOff>
    </xdr:from>
    <xdr:ext cx="762000" cy="259045"/>
    <xdr:sp macro="" textlink="">
      <xdr:nvSpPr>
        <xdr:cNvPr id="350" name="テキスト ボックス 349"/>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今後、学校統廃合に関係した施設整備、公共施設複合化といった大型事業を予定しているため今後も上昇傾向になる懸念がある。そのため、今後の事業に合わせた地方債の計画的な発行を進める中で、起債に頼ることない財政運営に努める。また、事業の年度間の平準化による世代間の負担の公平化を図り、今後は県平均へ向けた実質公債費比率の低下を目指す。</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56197</xdr:rowOff>
    </xdr:to>
    <xdr:cxnSp macro="">
      <xdr:nvCxnSpPr>
        <xdr:cNvPr id="384" name="直線コネクタ 383"/>
        <xdr:cNvCxnSpPr/>
      </xdr:nvCxnSpPr>
      <xdr:spPr>
        <a:xfrm flipV="1">
          <a:off x="16179800" y="6397837"/>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52176</xdr:rowOff>
    </xdr:from>
    <xdr:to>
      <xdr:col>77</xdr:col>
      <xdr:colOff>44450</xdr:colOff>
      <xdr:row>37</xdr:row>
      <xdr:rowOff>56197</xdr:rowOff>
    </xdr:to>
    <xdr:cxnSp macro="">
      <xdr:nvCxnSpPr>
        <xdr:cNvPr id="387" name="直線コネクタ 386"/>
        <xdr:cNvCxnSpPr/>
      </xdr:nvCxnSpPr>
      <xdr:spPr>
        <a:xfrm>
          <a:off x="15290800" y="639582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52176</xdr:rowOff>
    </xdr:from>
    <xdr:to>
      <xdr:col>72</xdr:col>
      <xdr:colOff>203200</xdr:colOff>
      <xdr:row>37</xdr:row>
      <xdr:rowOff>54187</xdr:rowOff>
    </xdr:to>
    <xdr:cxnSp macro="">
      <xdr:nvCxnSpPr>
        <xdr:cNvPr id="390" name="直線コネクタ 389"/>
        <xdr:cNvCxnSpPr/>
      </xdr:nvCxnSpPr>
      <xdr:spPr>
        <a:xfrm flipV="1">
          <a:off x="14401800" y="639582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92" name="テキスト ボックス 391"/>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66252</xdr:rowOff>
    </xdr:to>
    <xdr:cxnSp macro="">
      <xdr:nvCxnSpPr>
        <xdr:cNvPr id="393" name="直線コネクタ 392"/>
        <xdr:cNvCxnSpPr/>
      </xdr:nvCxnSpPr>
      <xdr:spPr>
        <a:xfrm flipV="1">
          <a:off x="13512800" y="63978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166793</xdr:rowOff>
    </xdr:from>
    <xdr:to>
      <xdr:col>68</xdr:col>
      <xdr:colOff>203200</xdr:colOff>
      <xdr:row>37</xdr:row>
      <xdr:rowOff>96943</xdr:rowOff>
    </xdr:to>
    <xdr:sp macro="" textlink="">
      <xdr:nvSpPr>
        <xdr:cNvPr id="394" name="フローチャート: 判断 393"/>
        <xdr:cNvSpPr/>
      </xdr:nvSpPr>
      <xdr:spPr>
        <a:xfrm>
          <a:off x="14351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395" name="テキスト ボックス 394"/>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396" name="フローチャート: 判断 395"/>
        <xdr:cNvSpPr/>
      </xdr:nvSpPr>
      <xdr:spPr>
        <a:xfrm>
          <a:off x="13462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103840</xdr:rowOff>
    </xdr:from>
    <xdr:ext cx="762000" cy="259045"/>
    <xdr:sp macro="" textlink="">
      <xdr:nvSpPr>
        <xdr:cNvPr id="397" name="テキスト ボックス 396"/>
        <xdr:cNvSpPr txBox="1"/>
      </xdr:nvSpPr>
      <xdr:spPr>
        <a:xfrm>
          <a:off x="13131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3" name="楕円 402"/>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146914</xdr:rowOff>
    </xdr:from>
    <xdr:ext cx="762000" cy="259045"/>
    <xdr:sp macro="" textlink="">
      <xdr:nvSpPr>
        <xdr:cNvPr id="404" name="公債費負担の状況該当値テキスト"/>
        <xdr:cNvSpPr txBox="1"/>
      </xdr:nvSpPr>
      <xdr:spPr>
        <a:xfrm>
          <a:off x="17106900" y="631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5397</xdr:rowOff>
    </xdr:from>
    <xdr:to>
      <xdr:col>77</xdr:col>
      <xdr:colOff>95250</xdr:colOff>
      <xdr:row>37</xdr:row>
      <xdr:rowOff>106997</xdr:rowOff>
    </xdr:to>
    <xdr:sp macro="" textlink="">
      <xdr:nvSpPr>
        <xdr:cNvPr id="405" name="楕円 404"/>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91774</xdr:rowOff>
    </xdr:from>
    <xdr:ext cx="736600" cy="259045"/>
    <xdr:sp macro="" textlink="">
      <xdr:nvSpPr>
        <xdr:cNvPr id="406" name="テキスト ボックス 405"/>
        <xdr:cNvSpPr txBox="1"/>
      </xdr:nvSpPr>
      <xdr:spPr>
        <a:xfrm>
          <a:off x="15798800" y="643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1376</xdr:rowOff>
    </xdr:from>
    <xdr:to>
      <xdr:col>73</xdr:col>
      <xdr:colOff>44450</xdr:colOff>
      <xdr:row>37</xdr:row>
      <xdr:rowOff>102976</xdr:rowOff>
    </xdr:to>
    <xdr:sp macro="" textlink="">
      <xdr:nvSpPr>
        <xdr:cNvPr id="407" name="楕円 406"/>
        <xdr:cNvSpPr/>
      </xdr:nvSpPr>
      <xdr:spPr>
        <a:xfrm>
          <a:off x="15240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408" name="テキスト ボックス 407"/>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09" name="楕円 408"/>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89764</xdr:rowOff>
    </xdr:from>
    <xdr:ext cx="762000" cy="259045"/>
    <xdr:sp macro="" textlink="">
      <xdr:nvSpPr>
        <xdr:cNvPr id="410" name="テキスト ボックス 409"/>
        <xdr:cNvSpPr txBox="1"/>
      </xdr:nvSpPr>
      <xdr:spPr>
        <a:xfrm>
          <a:off x="14020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15452</xdr:rowOff>
    </xdr:from>
    <xdr:to>
      <xdr:col>64</xdr:col>
      <xdr:colOff>152400</xdr:colOff>
      <xdr:row>37</xdr:row>
      <xdr:rowOff>117052</xdr:rowOff>
    </xdr:to>
    <xdr:sp macro="" textlink="">
      <xdr:nvSpPr>
        <xdr:cNvPr id="411" name="楕円 410"/>
        <xdr:cNvSpPr/>
      </xdr:nvSpPr>
      <xdr:spPr>
        <a:xfrm>
          <a:off x="13462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127229</xdr:rowOff>
    </xdr:from>
    <xdr:ext cx="762000" cy="259045"/>
    <xdr:sp macro="" textlink="">
      <xdr:nvSpPr>
        <xdr:cNvPr id="412" name="テキスト ボックス 411"/>
        <xdr:cNvSpPr txBox="1"/>
      </xdr:nvSpPr>
      <xdr:spPr>
        <a:xfrm>
          <a:off x="13131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前年度数値と比較すると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ている。これは、充当可能基金である減債基金を継続して積立を実施し、また、地方債現在高について、既往債の比較的交付税措置が少ない地方債の債務が減るなか、合併特例債など交付税措置の多い地方債の割合が増加したことも減少要因となっている。しかしながら、類似団体と比較すると以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状況であり、依然として県内でも高い状況となっている。長期財政見通しによる計画的な事業計画を進め、地方債の残高の状況や義務的経費の削減を中心とした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20269</xdr:rowOff>
    </xdr:from>
    <xdr:to>
      <xdr:col>81</xdr:col>
      <xdr:colOff>44450</xdr:colOff>
      <xdr:row>15</xdr:row>
      <xdr:rowOff>43917</xdr:rowOff>
    </xdr:to>
    <xdr:cxnSp macro="">
      <xdr:nvCxnSpPr>
        <xdr:cNvPr id="444" name="直線コネクタ 443"/>
        <xdr:cNvCxnSpPr/>
      </xdr:nvCxnSpPr>
      <xdr:spPr>
        <a:xfrm flipV="1">
          <a:off x="16179800" y="2592019"/>
          <a:ext cx="8382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43917</xdr:rowOff>
    </xdr:from>
    <xdr:to>
      <xdr:col>77</xdr:col>
      <xdr:colOff>44450</xdr:colOff>
      <xdr:row>15</xdr:row>
      <xdr:rowOff>63462</xdr:rowOff>
    </xdr:to>
    <xdr:cxnSp macro="">
      <xdr:nvCxnSpPr>
        <xdr:cNvPr id="447" name="直線コネクタ 446"/>
        <xdr:cNvCxnSpPr/>
      </xdr:nvCxnSpPr>
      <xdr:spPr>
        <a:xfrm flipV="1">
          <a:off x="15290800" y="2615667"/>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63462</xdr:rowOff>
    </xdr:from>
    <xdr:to>
      <xdr:col>72</xdr:col>
      <xdr:colOff>203200</xdr:colOff>
      <xdr:row>15</xdr:row>
      <xdr:rowOff>87109</xdr:rowOff>
    </xdr:to>
    <xdr:cxnSp macro="">
      <xdr:nvCxnSpPr>
        <xdr:cNvPr id="450" name="直線コネクタ 449"/>
        <xdr:cNvCxnSpPr/>
      </xdr:nvCxnSpPr>
      <xdr:spPr>
        <a:xfrm flipV="1">
          <a:off x="14401800" y="2635212"/>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2" name="テキスト ボックス 451"/>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87109</xdr:rowOff>
    </xdr:from>
    <xdr:to>
      <xdr:col>68</xdr:col>
      <xdr:colOff>152400</xdr:colOff>
      <xdr:row>15</xdr:row>
      <xdr:rowOff>112928</xdr:rowOff>
    </xdr:to>
    <xdr:cxnSp macro="">
      <xdr:nvCxnSpPr>
        <xdr:cNvPr id="453" name="直線コネクタ 452"/>
        <xdr:cNvCxnSpPr/>
      </xdr:nvCxnSpPr>
      <xdr:spPr>
        <a:xfrm flipV="1">
          <a:off x="13512800" y="2658859"/>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117272</xdr:rowOff>
    </xdr:from>
    <xdr:to>
      <xdr:col>68</xdr:col>
      <xdr:colOff>203200</xdr:colOff>
      <xdr:row>15</xdr:row>
      <xdr:rowOff>47422</xdr:rowOff>
    </xdr:to>
    <xdr:sp macro="" textlink="">
      <xdr:nvSpPr>
        <xdr:cNvPr id="454" name="フローチャート: 判断 453"/>
        <xdr:cNvSpPr/>
      </xdr:nvSpPr>
      <xdr:spPr>
        <a:xfrm>
          <a:off x="14351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57599</xdr:rowOff>
    </xdr:from>
    <xdr:ext cx="762000" cy="259045"/>
    <xdr:sp macro="" textlink="">
      <xdr:nvSpPr>
        <xdr:cNvPr id="455" name="テキスト ボックス 454"/>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56" name="フローチャート: 判断 455"/>
        <xdr:cNvSpPr/>
      </xdr:nvSpPr>
      <xdr:spPr>
        <a:xfrm>
          <a:off x="13462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57" name="テキスト ボックス 456"/>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140919</xdr:rowOff>
    </xdr:from>
    <xdr:to>
      <xdr:col>81</xdr:col>
      <xdr:colOff>95250</xdr:colOff>
      <xdr:row>15</xdr:row>
      <xdr:rowOff>71069</xdr:rowOff>
    </xdr:to>
    <xdr:sp macro="" textlink="">
      <xdr:nvSpPr>
        <xdr:cNvPr id="463" name="楕円 462"/>
        <xdr:cNvSpPr/>
      </xdr:nvSpPr>
      <xdr:spPr>
        <a:xfrm>
          <a:off x="16967200" y="25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112996</xdr:rowOff>
    </xdr:from>
    <xdr:ext cx="762000" cy="259045"/>
    <xdr:sp macro="" textlink="">
      <xdr:nvSpPr>
        <xdr:cNvPr id="464" name="将来負担の状況該当値テキスト"/>
        <xdr:cNvSpPr txBox="1"/>
      </xdr:nvSpPr>
      <xdr:spPr>
        <a:xfrm>
          <a:off x="17106900" y="251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164567</xdr:rowOff>
    </xdr:from>
    <xdr:to>
      <xdr:col>77</xdr:col>
      <xdr:colOff>95250</xdr:colOff>
      <xdr:row>15</xdr:row>
      <xdr:rowOff>94717</xdr:rowOff>
    </xdr:to>
    <xdr:sp macro="" textlink="">
      <xdr:nvSpPr>
        <xdr:cNvPr id="465" name="楕円 464"/>
        <xdr:cNvSpPr/>
      </xdr:nvSpPr>
      <xdr:spPr>
        <a:xfrm>
          <a:off x="16129000" y="25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79494</xdr:rowOff>
    </xdr:from>
    <xdr:ext cx="736600" cy="259045"/>
    <xdr:sp macro="" textlink="">
      <xdr:nvSpPr>
        <xdr:cNvPr id="466" name="テキスト ボックス 465"/>
        <xdr:cNvSpPr txBox="1"/>
      </xdr:nvSpPr>
      <xdr:spPr>
        <a:xfrm>
          <a:off x="15798800" y="265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12662</xdr:rowOff>
    </xdr:from>
    <xdr:to>
      <xdr:col>73</xdr:col>
      <xdr:colOff>44450</xdr:colOff>
      <xdr:row>15</xdr:row>
      <xdr:rowOff>114262</xdr:rowOff>
    </xdr:to>
    <xdr:sp macro="" textlink="">
      <xdr:nvSpPr>
        <xdr:cNvPr id="467" name="楕円 466"/>
        <xdr:cNvSpPr/>
      </xdr:nvSpPr>
      <xdr:spPr>
        <a:xfrm>
          <a:off x="15240000" y="258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99039</xdr:rowOff>
    </xdr:from>
    <xdr:ext cx="762000" cy="259045"/>
    <xdr:sp macro="" textlink="">
      <xdr:nvSpPr>
        <xdr:cNvPr id="468" name="テキスト ボックス 467"/>
        <xdr:cNvSpPr txBox="1"/>
      </xdr:nvSpPr>
      <xdr:spPr>
        <a:xfrm>
          <a:off x="14909800" y="267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36309</xdr:rowOff>
    </xdr:from>
    <xdr:to>
      <xdr:col>68</xdr:col>
      <xdr:colOff>203200</xdr:colOff>
      <xdr:row>15</xdr:row>
      <xdr:rowOff>137909</xdr:rowOff>
    </xdr:to>
    <xdr:sp macro="" textlink="">
      <xdr:nvSpPr>
        <xdr:cNvPr id="469" name="楕円 468"/>
        <xdr:cNvSpPr/>
      </xdr:nvSpPr>
      <xdr:spPr>
        <a:xfrm>
          <a:off x="14351000" y="260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122686</xdr:rowOff>
    </xdr:from>
    <xdr:ext cx="762000" cy="259045"/>
    <xdr:sp macro="" textlink="">
      <xdr:nvSpPr>
        <xdr:cNvPr id="470" name="テキスト ボックス 469"/>
        <xdr:cNvSpPr txBox="1"/>
      </xdr:nvSpPr>
      <xdr:spPr>
        <a:xfrm>
          <a:off x="14020800" y="269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62128</xdr:rowOff>
    </xdr:from>
    <xdr:to>
      <xdr:col>64</xdr:col>
      <xdr:colOff>152400</xdr:colOff>
      <xdr:row>15</xdr:row>
      <xdr:rowOff>163728</xdr:rowOff>
    </xdr:to>
    <xdr:sp macro="" textlink="">
      <xdr:nvSpPr>
        <xdr:cNvPr id="471" name="楕円 470"/>
        <xdr:cNvSpPr/>
      </xdr:nvSpPr>
      <xdr:spPr>
        <a:xfrm>
          <a:off x="13462000" y="26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148505</xdr:rowOff>
    </xdr:from>
    <xdr:ext cx="762000" cy="259045"/>
    <xdr:sp macro="" textlink="">
      <xdr:nvSpPr>
        <xdr:cNvPr id="472" name="テキスト ボックス 471"/>
        <xdr:cNvSpPr txBox="1"/>
      </xdr:nvSpPr>
      <xdr:spPr>
        <a:xfrm>
          <a:off x="13131800" y="272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42,413
41,354
156.60
17,466,179
16,332,993
1,061,886
10,858,610
20,272,126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定員適正化計画に基づき、適切な定員管理を進めた結果、前年度比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引き続き、定員適正化計画に基づき、適正な定員管理を進めるとともに、民間委託・指定管理者制度の推進などを図りながら、人件費の削減に努めていく。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120142</xdr:rowOff>
    </xdr:to>
    <xdr:cxnSp macro="">
      <xdr:nvCxnSpPr>
        <xdr:cNvPr id="64" name="直線コネクタ 63"/>
        <xdr:cNvCxnSpPr/>
      </xdr:nvCxnSpPr>
      <xdr:spPr>
        <a:xfrm flipV="1">
          <a:off x="3987800" y="6445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37</xdr:row>
      <xdr:rowOff>170434</xdr:rowOff>
    </xdr:to>
    <xdr:cxnSp macro="">
      <xdr:nvCxnSpPr>
        <xdr:cNvPr id="67" name="直線コネクタ 66"/>
        <xdr:cNvCxnSpPr/>
      </xdr:nvCxnSpPr>
      <xdr:spPr>
        <a:xfrm flipV="1">
          <a:off x="3098800" y="6463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37</xdr:row>
      <xdr:rowOff>170434</xdr:rowOff>
    </xdr:to>
    <xdr:cxnSp macro="">
      <xdr:nvCxnSpPr>
        <xdr:cNvPr id="70" name="直線コネクタ 69"/>
        <xdr:cNvCxnSpPr/>
      </xdr:nvCxnSpPr>
      <xdr:spPr>
        <a:xfrm>
          <a:off x="2209800" y="64957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136144</xdr:rowOff>
    </xdr:to>
    <xdr:cxnSp macro="">
      <xdr:nvCxnSpPr>
        <xdr:cNvPr id="73" name="直線コネクタ 72"/>
        <xdr:cNvCxnSpPr/>
      </xdr:nvCxnSpPr>
      <xdr:spPr>
        <a:xfrm flipV="1">
          <a:off x="1320800" y="64957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77" name="テキスト ボックス 76"/>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85344</xdr:rowOff>
    </xdr:from>
    <xdr:to>
      <xdr:col>6</xdr:col>
      <xdr:colOff>171450</xdr:colOff>
      <xdr:row>39</xdr:row>
      <xdr:rowOff>15494</xdr:rowOff>
    </xdr:to>
    <xdr:sp macro="" textlink="">
      <xdr:nvSpPr>
        <xdr:cNvPr id="91" name="楕円 90"/>
        <xdr:cNvSpPr/>
      </xdr:nvSpPr>
      <xdr:spPr>
        <a:xfrm>
          <a:off x="1270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271</xdr:rowOff>
    </xdr:from>
    <xdr:ext cx="762000" cy="259045"/>
    <xdr:sp macro="" textlink="">
      <xdr:nvSpPr>
        <xdr:cNvPr id="92" name="テキスト ボックス 91"/>
        <xdr:cNvSpPr txBox="1"/>
      </xdr:nvSpPr>
      <xdr:spPr>
        <a:xfrm>
          <a:off x="939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ポイント下回り、前年度比較で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ている。物件費の低下要因として、前年度の地方創生関連事業に係る経常的な物件費の一時的な増加が減少に転じたことによるものである。毎年度の予算編成時において、シーリングにより経常的物件費については抑制しているが、民間委託を始めとした合理的な業務の改善を進め、事業の見直しを始めとした徹底的な無駄の排除を意識つつ業務改善及び事業の精査を推進す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17</xdr:row>
      <xdr:rowOff>4536</xdr:rowOff>
    </xdr:to>
    <xdr:cxnSp macro="">
      <xdr:nvCxnSpPr>
        <xdr:cNvPr id="127" name="直線コネクタ 126"/>
        <xdr:cNvCxnSpPr/>
      </xdr:nvCxnSpPr>
      <xdr:spPr>
        <a:xfrm flipV="1">
          <a:off x="15671800" y="28538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4536</xdr:rowOff>
    </xdr:to>
    <xdr:cxnSp macro="">
      <xdr:nvCxnSpPr>
        <xdr:cNvPr id="130" name="直線コネクタ 129"/>
        <xdr:cNvCxnSpPr/>
      </xdr:nvCxnSpPr>
      <xdr:spPr>
        <a:xfrm>
          <a:off x="14782800" y="2886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15421</xdr:rowOff>
    </xdr:to>
    <xdr:cxnSp macro="">
      <xdr:nvCxnSpPr>
        <xdr:cNvPr id="133" name="直線コネクタ 132"/>
        <xdr:cNvCxnSpPr/>
      </xdr:nvCxnSpPr>
      <xdr:spPr>
        <a:xfrm flipV="1">
          <a:off x="13893800" y="2886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17</xdr:row>
      <xdr:rowOff>15421</xdr:rowOff>
    </xdr:to>
    <xdr:cxnSp macro="">
      <xdr:nvCxnSpPr>
        <xdr:cNvPr id="136" name="直線コネクタ 135"/>
        <xdr:cNvCxnSpPr/>
      </xdr:nvCxnSpPr>
      <xdr:spPr>
        <a:xfrm>
          <a:off x="13004800" y="27994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38" name="テキスト ボックス 137"/>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0" name="テキスト ボックス 139"/>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6" name="楕円 145"/>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76398</xdr:rowOff>
    </xdr:from>
    <xdr:ext cx="762000" cy="259045"/>
    <xdr:sp macro="" textlink="">
      <xdr:nvSpPr>
        <xdr:cNvPr id="147"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48" name="楕円 147"/>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49" name="テキスト ボックス 148"/>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0" name="楕円 149"/>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1" name="テキスト ボックス 150"/>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2" name="楕円 151"/>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3" name="テキスト ボックス 152"/>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4" name="楕円 153"/>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5" name="テキスト ボックス 154"/>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主な要因としては、医療福祉や障害者福祉給付等の増によるものである。少子高齢化が進む中で、今後も扶助費総額としては増加が懸念される</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ため</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、より慎重な資格審査や給付の適正化により厳正な執行に努める。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57</xdr:row>
      <xdr:rowOff>102507</xdr:rowOff>
    </xdr:to>
    <xdr:cxnSp macro="">
      <xdr:nvCxnSpPr>
        <xdr:cNvPr id="189" name="直線コネクタ 188"/>
        <xdr:cNvCxnSpPr/>
      </xdr:nvCxnSpPr>
      <xdr:spPr>
        <a:xfrm>
          <a:off x="3987800" y="9700985"/>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110672</xdr:rowOff>
    </xdr:to>
    <xdr:cxnSp macro="">
      <xdr:nvCxnSpPr>
        <xdr:cNvPr id="192" name="直線コネクタ 191"/>
        <xdr:cNvCxnSpPr/>
      </xdr:nvCxnSpPr>
      <xdr:spPr>
        <a:xfrm flipV="1">
          <a:off x="3098800" y="9700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37193</xdr:rowOff>
    </xdr:to>
    <xdr:cxnSp macro="">
      <xdr:nvCxnSpPr>
        <xdr:cNvPr id="195" name="直線コネクタ 194"/>
        <xdr:cNvCxnSpPr/>
      </xdr:nvCxnSpPr>
      <xdr:spPr>
        <a:xfrm flipV="1">
          <a:off x="2209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197" name="テキスト ボックス 196"/>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26307</xdr:rowOff>
    </xdr:from>
    <xdr:to>
      <xdr:col>11</xdr:col>
      <xdr:colOff>9525</xdr:colOff>
      <xdr:row>57</xdr:row>
      <xdr:rowOff>37193</xdr:rowOff>
    </xdr:to>
    <xdr:cxnSp macro="">
      <xdr:nvCxnSpPr>
        <xdr:cNvPr id="198" name="直線コネクタ 197"/>
        <xdr:cNvCxnSpPr/>
      </xdr:nvCxnSpPr>
      <xdr:spPr>
        <a:xfrm>
          <a:off x="1320800" y="979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9" name="フローチャート: 判断 198"/>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0" name="テキスト ボックス 199"/>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1" name="フローチャート: 判断 200"/>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87284</xdr:rowOff>
    </xdr:from>
    <xdr:ext cx="762000" cy="259045"/>
    <xdr:sp macro="" textlink="">
      <xdr:nvSpPr>
        <xdr:cNvPr id="202" name="テキスト ボックス 201"/>
        <xdr:cNvSpPr txBox="1"/>
      </xdr:nvSpPr>
      <xdr:spPr>
        <a:xfrm>
          <a:off x="939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8" name="楕円 207"/>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68234</xdr:rowOff>
    </xdr:from>
    <xdr:ext cx="762000" cy="259045"/>
    <xdr:sp macro="" textlink="">
      <xdr:nvSpPr>
        <xdr:cNvPr id="209" name="扶助費該当値テキスト"/>
        <xdr:cNvSpPr txBox="1"/>
      </xdr:nvSpPr>
      <xdr:spPr>
        <a:xfrm>
          <a:off x="49149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10" name="楕円 209"/>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211" name="テキスト ボックス 210"/>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2" name="楕円 211"/>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213" name="テキスト ボックス 212"/>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4" name="楕円 213"/>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15" name="テキスト ボックス 214"/>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16" name="楕円 215"/>
        <xdr:cNvSpPr/>
      </xdr:nvSpPr>
      <xdr:spPr>
        <a:xfrm>
          <a:off x="1270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17" name="テキスト ボックス 216"/>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ポイント上昇し、類似団体比較でも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いる。これは、下水道の老朽化を始めとした下水道事業特別会計や農業集落排水事業特別会計における投資的経費の増が要因となり繰出金が増加している。各特別会計においては、税収や料金等による財源確保を検討し、普通会計の負担減をするよう努め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17599</xdr:rowOff>
    </xdr:from>
    <xdr:to>
      <xdr:col>82</xdr:col>
      <xdr:colOff>107950</xdr:colOff>
      <xdr:row>57</xdr:row>
      <xdr:rowOff>69850</xdr:rowOff>
    </xdr:to>
    <xdr:cxnSp macro="">
      <xdr:nvCxnSpPr>
        <xdr:cNvPr id="252" name="直線コネクタ 251"/>
        <xdr:cNvCxnSpPr/>
      </xdr:nvCxnSpPr>
      <xdr:spPr>
        <a:xfrm>
          <a:off x="15671800" y="979024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6169</xdr:rowOff>
    </xdr:from>
    <xdr:to>
      <xdr:col>78</xdr:col>
      <xdr:colOff>69850</xdr:colOff>
      <xdr:row>57</xdr:row>
      <xdr:rowOff>17599</xdr:rowOff>
    </xdr:to>
    <xdr:cxnSp macro="">
      <xdr:nvCxnSpPr>
        <xdr:cNvPr id="255" name="直線コネクタ 254"/>
        <xdr:cNvCxnSpPr/>
      </xdr:nvCxnSpPr>
      <xdr:spPr>
        <a:xfrm>
          <a:off x="14782800" y="9607369"/>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144962</xdr:rowOff>
    </xdr:from>
    <xdr:to>
      <xdr:col>73</xdr:col>
      <xdr:colOff>180975</xdr:colOff>
      <xdr:row>56</xdr:row>
      <xdr:rowOff>6169</xdr:rowOff>
    </xdr:to>
    <xdr:cxnSp macro="">
      <xdr:nvCxnSpPr>
        <xdr:cNvPr id="258" name="直線コネクタ 257"/>
        <xdr:cNvCxnSpPr/>
      </xdr:nvCxnSpPr>
      <xdr:spPr>
        <a:xfrm>
          <a:off x="13893800" y="9574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80934</xdr:rowOff>
    </xdr:from>
    <xdr:ext cx="762000" cy="259045"/>
    <xdr:sp macro="" textlink="">
      <xdr:nvSpPr>
        <xdr:cNvPr id="260" name="テキスト ボックス 259"/>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27396</xdr:rowOff>
    </xdr:from>
    <xdr:to>
      <xdr:col>69</xdr:col>
      <xdr:colOff>92075</xdr:colOff>
      <xdr:row>55</xdr:row>
      <xdr:rowOff>144962</xdr:rowOff>
    </xdr:to>
    <xdr:cxnSp macro="">
      <xdr:nvCxnSpPr>
        <xdr:cNvPr id="261" name="直線コネクタ 260"/>
        <xdr:cNvCxnSpPr/>
      </xdr:nvCxnSpPr>
      <xdr:spPr>
        <a:xfrm>
          <a:off x="13004800" y="945714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2" name="フローチャート: 判断 261"/>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3" name="テキスト ボックス 262"/>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4" name="フローチャート: 判断 263"/>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74403</xdr:rowOff>
    </xdr:from>
    <xdr:ext cx="762000" cy="259045"/>
    <xdr:sp macro="" textlink="">
      <xdr:nvSpPr>
        <xdr:cNvPr id="265" name="テキスト ボックス 264"/>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1" name="楕円 270"/>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2"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138249</xdr:rowOff>
    </xdr:from>
    <xdr:to>
      <xdr:col>78</xdr:col>
      <xdr:colOff>120650</xdr:colOff>
      <xdr:row>57</xdr:row>
      <xdr:rowOff>68399</xdr:rowOff>
    </xdr:to>
    <xdr:sp macro="" textlink="">
      <xdr:nvSpPr>
        <xdr:cNvPr id="273" name="楕円 272"/>
        <xdr:cNvSpPr/>
      </xdr:nvSpPr>
      <xdr:spPr>
        <a:xfrm>
          <a:off x="15621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53176</xdr:rowOff>
    </xdr:from>
    <xdr:ext cx="736600" cy="259045"/>
    <xdr:sp macro="" textlink="">
      <xdr:nvSpPr>
        <xdr:cNvPr id="274" name="テキスト ボックス 273"/>
        <xdr:cNvSpPr txBox="1"/>
      </xdr:nvSpPr>
      <xdr:spPr>
        <a:xfrm>
          <a:off x="15290800" y="982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5" name="楕円 274"/>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6" name="テキスト ボックス 275"/>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94162</xdr:rowOff>
    </xdr:from>
    <xdr:to>
      <xdr:col>69</xdr:col>
      <xdr:colOff>142875</xdr:colOff>
      <xdr:row>56</xdr:row>
      <xdr:rowOff>24312</xdr:rowOff>
    </xdr:to>
    <xdr:sp macro="" textlink="">
      <xdr:nvSpPr>
        <xdr:cNvPr id="277" name="楕円 276"/>
        <xdr:cNvSpPr/>
      </xdr:nvSpPr>
      <xdr:spPr>
        <a:xfrm>
          <a:off x="13843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34489</xdr:rowOff>
    </xdr:from>
    <xdr:ext cx="762000" cy="259045"/>
    <xdr:sp macro="" textlink="">
      <xdr:nvSpPr>
        <xdr:cNvPr id="278" name="テキスト ボックス 277"/>
        <xdr:cNvSpPr txBox="1"/>
      </xdr:nvSpPr>
      <xdr:spPr>
        <a:xfrm>
          <a:off x="13512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148046</xdr:rowOff>
    </xdr:from>
    <xdr:to>
      <xdr:col>65</xdr:col>
      <xdr:colOff>53975</xdr:colOff>
      <xdr:row>55</xdr:row>
      <xdr:rowOff>78196</xdr:rowOff>
    </xdr:to>
    <xdr:sp macro="" textlink="">
      <xdr:nvSpPr>
        <xdr:cNvPr id="279" name="楕円 278"/>
        <xdr:cNvSpPr/>
      </xdr:nvSpPr>
      <xdr:spPr>
        <a:xfrm>
          <a:off x="12954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88373</xdr:rowOff>
    </xdr:from>
    <xdr:ext cx="762000" cy="259045"/>
    <xdr:sp macro="" textlink="">
      <xdr:nvSpPr>
        <xdr:cNvPr id="280" name="テキスト ボックス 279"/>
        <xdr:cNvSpPr txBox="1"/>
      </xdr:nvSpPr>
      <xdr:spPr>
        <a:xfrm>
          <a:off x="12623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類似団体との比較においては</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ポイント下回っている状況である一方、前年度比較で</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ポイント上昇となっている。要因としては、一部事務組合への負担金の増によるもので、以後数年は新広域ごみ処理施設建設に伴う負担金は増加していく。</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今後は、更に補助金の内容と実績等により必要性の低い補助金の見直しや廃止を含めた検討を行っていく。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83566</xdr:rowOff>
    </xdr:to>
    <xdr:cxnSp macro="">
      <xdr:nvCxnSpPr>
        <xdr:cNvPr id="310" name="直線コネクタ 309"/>
        <xdr:cNvCxnSpPr/>
      </xdr:nvCxnSpPr>
      <xdr:spPr>
        <a:xfrm>
          <a:off x="15671800" y="6075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97282</xdr:rowOff>
    </xdr:to>
    <xdr:cxnSp macro="">
      <xdr:nvCxnSpPr>
        <xdr:cNvPr id="313" name="直線コネクタ 312"/>
        <xdr:cNvCxnSpPr/>
      </xdr:nvCxnSpPr>
      <xdr:spPr>
        <a:xfrm flipV="1">
          <a:off x="14782800" y="6075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101854</xdr:rowOff>
    </xdr:to>
    <xdr:cxnSp macro="">
      <xdr:nvCxnSpPr>
        <xdr:cNvPr id="316" name="直線コネクタ 315"/>
        <xdr:cNvCxnSpPr/>
      </xdr:nvCxnSpPr>
      <xdr:spPr>
        <a:xfrm flipV="1">
          <a:off x="13893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8" name="テキスト ボックス 317"/>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101854</xdr:rowOff>
    </xdr:to>
    <xdr:cxnSp macro="">
      <xdr:nvCxnSpPr>
        <xdr:cNvPr id="319" name="直線コネクタ 318"/>
        <xdr:cNvCxnSpPr/>
      </xdr:nvCxnSpPr>
      <xdr:spPr>
        <a:xfrm>
          <a:off x="13004800" y="610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0" name="フローチャート: 判断 31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1" name="テキスト ボックス 32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3" name="テキスト ボックス 322"/>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9" name="楕円 328"/>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30"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31" name="楕円 330"/>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32" name="テキスト ボックス 331"/>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33" name="楕円 332"/>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34" name="テキスト ボックス 333"/>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5" name="楕円 334"/>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6" name="テキスト ボックス 335"/>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7" name="楕円 336"/>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8" name="テキスト ボックス 337"/>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ポイント下回り、前年度比較で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低下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となっている。これは、過去の建設事業借入の償還やその他地方債の償還</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の終了による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今後学校統合を始めとした、各種事業の償還が順次始まること、市債の発行を伴う事業が続くことにより、更なる増加が見込まれることから、将来負担を見据え起債事業全体の見直しを図り、起債の平準化・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130810</xdr:rowOff>
    </xdr:from>
    <xdr:to>
      <xdr:col>24</xdr:col>
      <xdr:colOff>25400</xdr:colOff>
      <xdr:row>74</xdr:row>
      <xdr:rowOff>134620</xdr:rowOff>
    </xdr:to>
    <xdr:cxnSp macro="">
      <xdr:nvCxnSpPr>
        <xdr:cNvPr id="370" name="直線コネクタ 369"/>
        <xdr:cNvCxnSpPr/>
      </xdr:nvCxnSpPr>
      <xdr:spPr>
        <a:xfrm flipV="1">
          <a:off x="3987800" y="12818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128905</xdr:rowOff>
    </xdr:from>
    <xdr:to>
      <xdr:col>19</xdr:col>
      <xdr:colOff>187325</xdr:colOff>
      <xdr:row>74</xdr:row>
      <xdr:rowOff>134620</xdr:rowOff>
    </xdr:to>
    <xdr:cxnSp macro="">
      <xdr:nvCxnSpPr>
        <xdr:cNvPr id="373" name="直線コネクタ 372"/>
        <xdr:cNvCxnSpPr/>
      </xdr:nvCxnSpPr>
      <xdr:spPr>
        <a:xfrm>
          <a:off x="3098800" y="12816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123190</xdr:rowOff>
    </xdr:from>
    <xdr:to>
      <xdr:col>15</xdr:col>
      <xdr:colOff>98425</xdr:colOff>
      <xdr:row>74</xdr:row>
      <xdr:rowOff>128905</xdr:rowOff>
    </xdr:to>
    <xdr:cxnSp macro="">
      <xdr:nvCxnSpPr>
        <xdr:cNvPr id="376" name="直線コネクタ 375"/>
        <xdr:cNvCxnSpPr/>
      </xdr:nvCxnSpPr>
      <xdr:spPr>
        <a:xfrm>
          <a:off x="2209800" y="128104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34942</xdr:rowOff>
    </xdr:from>
    <xdr:ext cx="762000" cy="259045"/>
    <xdr:sp macro="" textlink="">
      <xdr:nvSpPr>
        <xdr:cNvPr id="378" name="テキスト ボックス 377"/>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121285</xdr:rowOff>
    </xdr:from>
    <xdr:to>
      <xdr:col>11</xdr:col>
      <xdr:colOff>9525</xdr:colOff>
      <xdr:row>74</xdr:row>
      <xdr:rowOff>123190</xdr:rowOff>
    </xdr:to>
    <xdr:cxnSp macro="">
      <xdr:nvCxnSpPr>
        <xdr:cNvPr id="379" name="直線コネクタ 378"/>
        <xdr:cNvCxnSpPr/>
      </xdr:nvCxnSpPr>
      <xdr:spPr>
        <a:xfrm>
          <a:off x="1320800" y="128085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42562</xdr:rowOff>
    </xdr:from>
    <xdr:ext cx="762000" cy="259045"/>
    <xdr:sp macro="" textlink="">
      <xdr:nvSpPr>
        <xdr:cNvPr id="381" name="テキスト ボックス 380"/>
        <xdr:cNvSpPr txBox="1"/>
      </xdr:nvSpPr>
      <xdr:spPr>
        <a:xfrm>
          <a:off x="1828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44467</xdr:rowOff>
    </xdr:from>
    <xdr:ext cx="762000" cy="259045"/>
    <xdr:sp macro="" textlink="">
      <xdr:nvSpPr>
        <xdr:cNvPr id="383" name="テキスト ボックス 382"/>
        <xdr:cNvSpPr txBox="1"/>
      </xdr:nvSpPr>
      <xdr:spPr>
        <a:xfrm>
          <a:off x="939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80010</xdr:rowOff>
    </xdr:from>
    <xdr:to>
      <xdr:col>24</xdr:col>
      <xdr:colOff>76200</xdr:colOff>
      <xdr:row>75</xdr:row>
      <xdr:rowOff>10160</xdr:rowOff>
    </xdr:to>
    <xdr:sp macro="" textlink="">
      <xdr:nvSpPr>
        <xdr:cNvPr id="389" name="楕円 388"/>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160037</xdr:rowOff>
    </xdr:from>
    <xdr:ext cx="762000" cy="259045"/>
    <xdr:sp macro="" textlink="">
      <xdr:nvSpPr>
        <xdr:cNvPr id="390" name="公債費該当値テキスト"/>
        <xdr:cNvSpPr txBox="1"/>
      </xdr:nvSpPr>
      <xdr:spPr>
        <a:xfrm>
          <a:off x="4914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xdr:nvSpPr>
        <xdr:cNvPr id="391" name="楕円 390"/>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24147</xdr:rowOff>
    </xdr:from>
    <xdr:ext cx="736600" cy="259045"/>
    <xdr:sp macro="" textlink="">
      <xdr:nvSpPr>
        <xdr:cNvPr id="392" name="テキスト ボックス 391"/>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78105</xdr:rowOff>
    </xdr:from>
    <xdr:to>
      <xdr:col>15</xdr:col>
      <xdr:colOff>149225</xdr:colOff>
      <xdr:row>75</xdr:row>
      <xdr:rowOff>8255</xdr:rowOff>
    </xdr:to>
    <xdr:sp macro="" textlink="">
      <xdr:nvSpPr>
        <xdr:cNvPr id="393" name="楕円 392"/>
        <xdr:cNvSpPr/>
      </xdr:nvSpPr>
      <xdr:spPr>
        <a:xfrm>
          <a:off x="3048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18432</xdr:rowOff>
    </xdr:from>
    <xdr:ext cx="762000" cy="259045"/>
    <xdr:sp macro="" textlink="">
      <xdr:nvSpPr>
        <xdr:cNvPr id="394" name="テキスト ボックス 393"/>
        <xdr:cNvSpPr txBox="1"/>
      </xdr:nvSpPr>
      <xdr:spPr>
        <a:xfrm>
          <a:off x="2717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72390</xdr:rowOff>
    </xdr:from>
    <xdr:to>
      <xdr:col>11</xdr:col>
      <xdr:colOff>60325</xdr:colOff>
      <xdr:row>75</xdr:row>
      <xdr:rowOff>2540</xdr:rowOff>
    </xdr:to>
    <xdr:sp macro="" textlink="">
      <xdr:nvSpPr>
        <xdr:cNvPr id="395" name="楕円 394"/>
        <xdr:cNvSpPr/>
      </xdr:nvSpPr>
      <xdr:spPr>
        <a:xfrm>
          <a:off x="2159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12717</xdr:rowOff>
    </xdr:from>
    <xdr:ext cx="762000" cy="259045"/>
    <xdr:sp macro="" textlink="">
      <xdr:nvSpPr>
        <xdr:cNvPr id="396" name="テキスト ボックス 395"/>
        <xdr:cNvSpPr txBox="1"/>
      </xdr:nvSpPr>
      <xdr:spPr>
        <a:xfrm>
          <a:off x="1828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70485</xdr:rowOff>
    </xdr:from>
    <xdr:to>
      <xdr:col>6</xdr:col>
      <xdr:colOff>171450</xdr:colOff>
      <xdr:row>75</xdr:row>
      <xdr:rowOff>635</xdr:rowOff>
    </xdr:to>
    <xdr:sp macro="" textlink="">
      <xdr:nvSpPr>
        <xdr:cNvPr id="397" name="楕円 396"/>
        <xdr:cNvSpPr/>
      </xdr:nvSpPr>
      <xdr:spPr>
        <a:xfrm>
          <a:off x="1270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10812</xdr:rowOff>
    </xdr:from>
    <xdr:ext cx="762000" cy="259045"/>
    <xdr:sp macro="" textlink="">
      <xdr:nvSpPr>
        <xdr:cNvPr id="398" name="テキスト ボックス 397"/>
        <xdr:cNvSpPr txBox="1"/>
      </xdr:nvSpPr>
      <xdr:spPr>
        <a:xfrm>
          <a:off x="939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類似団体と比較し、扶助費・物件費・補助費は下回っており、人件費・その他は上回っている。この結果、前年度比較で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ポイント上昇し、類似団体比較においては、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今後においても、民間委託・指定管理者制度の推進などを図りながら、定員適正化計画等に基づき人件費等義務的経費の抑制、削減に努める。また全体的な業務改善を進め、より改善していく。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77</xdr:row>
      <xdr:rowOff>111761</xdr:rowOff>
    </xdr:to>
    <xdr:cxnSp macro="">
      <xdr:nvCxnSpPr>
        <xdr:cNvPr id="431" name="直線コネクタ 430"/>
        <xdr:cNvCxnSpPr/>
      </xdr:nvCxnSpPr>
      <xdr:spPr>
        <a:xfrm>
          <a:off x="15671800" y="132524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168911</xdr:rowOff>
    </xdr:from>
    <xdr:to>
      <xdr:col>78</xdr:col>
      <xdr:colOff>69850</xdr:colOff>
      <xdr:row>77</xdr:row>
      <xdr:rowOff>50800</xdr:rowOff>
    </xdr:to>
    <xdr:cxnSp macro="">
      <xdr:nvCxnSpPr>
        <xdr:cNvPr id="434" name="直線コネクタ 433"/>
        <xdr:cNvCxnSpPr/>
      </xdr:nvCxnSpPr>
      <xdr:spPr>
        <a:xfrm>
          <a:off x="14782800" y="131991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168911</xdr:rowOff>
    </xdr:from>
    <xdr:to>
      <xdr:col>73</xdr:col>
      <xdr:colOff>180975</xdr:colOff>
      <xdr:row>77</xdr:row>
      <xdr:rowOff>16511</xdr:rowOff>
    </xdr:to>
    <xdr:cxnSp macro="">
      <xdr:nvCxnSpPr>
        <xdr:cNvPr id="437" name="直線コネクタ 436"/>
        <xdr:cNvCxnSpPr/>
      </xdr:nvCxnSpPr>
      <xdr:spPr>
        <a:xfrm flipV="1">
          <a:off x="13893800" y="131991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16511</xdr:rowOff>
    </xdr:from>
    <xdr:to>
      <xdr:col>69</xdr:col>
      <xdr:colOff>92075</xdr:colOff>
      <xdr:row>77</xdr:row>
      <xdr:rowOff>27939</xdr:rowOff>
    </xdr:to>
    <xdr:cxnSp macro="">
      <xdr:nvCxnSpPr>
        <xdr:cNvPr id="440" name="直線コネクタ 439"/>
        <xdr:cNvCxnSpPr/>
      </xdr:nvCxnSpPr>
      <xdr:spPr>
        <a:xfrm flipV="1">
          <a:off x="13004800" y="132181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3811</xdr:rowOff>
    </xdr:from>
    <xdr:to>
      <xdr:col>69</xdr:col>
      <xdr:colOff>142875</xdr:colOff>
      <xdr:row>77</xdr:row>
      <xdr:rowOff>105411</xdr:rowOff>
    </xdr:to>
    <xdr:sp macro="" textlink="">
      <xdr:nvSpPr>
        <xdr:cNvPr id="441" name="フローチャート: 判断 440"/>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42" name="テキスト ボックス 441"/>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3" name="フローチャート: 判断 442"/>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77487</xdr:rowOff>
    </xdr:from>
    <xdr:ext cx="762000" cy="259045"/>
    <xdr:sp macro="" textlink="">
      <xdr:nvSpPr>
        <xdr:cNvPr id="444" name="テキスト ボックス 443"/>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60961</xdr:rowOff>
    </xdr:from>
    <xdr:to>
      <xdr:col>82</xdr:col>
      <xdr:colOff>158750</xdr:colOff>
      <xdr:row>77</xdr:row>
      <xdr:rowOff>162561</xdr:rowOff>
    </xdr:to>
    <xdr:sp macro="" textlink="">
      <xdr:nvSpPr>
        <xdr:cNvPr id="450" name="楕円 449"/>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77488</xdr:rowOff>
    </xdr:from>
    <xdr:ext cx="762000" cy="259045"/>
    <xdr:sp macro="" textlink="">
      <xdr:nvSpPr>
        <xdr:cNvPr id="451" name="公債費以外該当値テキスト"/>
        <xdr:cNvSpPr txBox="1"/>
      </xdr:nvSpPr>
      <xdr:spPr>
        <a:xfrm>
          <a:off x="165989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52" name="楕円 451"/>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53" name="テキスト ボックス 452"/>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118111</xdr:rowOff>
    </xdr:from>
    <xdr:to>
      <xdr:col>74</xdr:col>
      <xdr:colOff>31750</xdr:colOff>
      <xdr:row>77</xdr:row>
      <xdr:rowOff>48261</xdr:rowOff>
    </xdr:to>
    <xdr:sp macro="" textlink="">
      <xdr:nvSpPr>
        <xdr:cNvPr id="454" name="楕円 453"/>
        <xdr:cNvSpPr/>
      </xdr:nvSpPr>
      <xdr:spPr>
        <a:xfrm>
          <a:off x="14732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58437</xdr:rowOff>
    </xdr:from>
    <xdr:ext cx="762000" cy="259045"/>
    <xdr:sp macro="" textlink="">
      <xdr:nvSpPr>
        <xdr:cNvPr id="455" name="テキスト ボックス 454"/>
        <xdr:cNvSpPr txBox="1"/>
      </xdr:nvSpPr>
      <xdr:spPr>
        <a:xfrm>
          <a:off x="14401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56" name="楕円 455"/>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77487</xdr:rowOff>
    </xdr:from>
    <xdr:ext cx="762000" cy="259045"/>
    <xdr:sp macro="" textlink="">
      <xdr:nvSpPr>
        <xdr:cNvPr id="457" name="テキスト ボックス 456"/>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58" name="楕円 457"/>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59" name="テキスト ボックス 458"/>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103518</xdr:rowOff>
    </xdr:from>
    <xdr:to>
      <xdr:col>29</xdr:col>
      <xdr:colOff>127000</xdr:colOff>
      <xdr:row>18</xdr:row>
      <xdr:rowOff>110223</xdr:rowOff>
    </xdr:to>
    <xdr:cxnSp macro="">
      <xdr:nvCxnSpPr>
        <xdr:cNvPr id="50" name="直線コネクタ 49"/>
        <xdr:cNvCxnSpPr/>
      </xdr:nvCxnSpPr>
      <xdr:spPr bwMode="auto">
        <a:xfrm flipV="1">
          <a:off x="5003800" y="3237243"/>
          <a:ext cx="647700" cy="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110223</xdr:rowOff>
    </xdr:from>
    <xdr:to>
      <xdr:col>26</xdr:col>
      <xdr:colOff>50800</xdr:colOff>
      <xdr:row>18</xdr:row>
      <xdr:rowOff>121907</xdr:rowOff>
    </xdr:to>
    <xdr:cxnSp macro="">
      <xdr:nvCxnSpPr>
        <xdr:cNvPr id="53" name="直線コネクタ 52"/>
        <xdr:cNvCxnSpPr/>
      </xdr:nvCxnSpPr>
      <xdr:spPr bwMode="auto">
        <a:xfrm flipV="1">
          <a:off x="4305300" y="3243948"/>
          <a:ext cx="698500" cy="1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121907</xdr:rowOff>
    </xdr:from>
    <xdr:to>
      <xdr:col>22</xdr:col>
      <xdr:colOff>114300</xdr:colOff>
      <xdr:row>18</xdr:row>
      <xdr:rowOff>150825</xdr:rowOff>
    </xdr:to>
    <xdr:cxnSp macro="">
      <xdr:nvCxnSpPr>
        <xdr:cNvPr id="56" name="直線コネクタ 55"/>
        <xdr:cNvCxnSpPr/>
      </xdr:nvCxnSpPr>
      <xdr:spPr bwMode="auto">
        <a:xfrm flipV="1">
          <a:off x="3606800" y="3255632"/>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10571</xdr:rowOff>
    </xdr:from>
    <xdr:ext cx="762000" cy="259045"/>
    <xdr:sp macro="" textlink="">
      <xdr:nvSpPr>
        <xdr:cNvPr id="58" name="テキスト ボックス 57"/>
        <xdr:cNvSpPr txBox="1"/>
      </xdr:nvSpPr>
      <xdr:spPr>
        <a:xfrm>
          <a:off x="39243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92748</xdr:rowOff>
    </xdr:from>
    <xdr:to>
      <xdr:col>18</xdr:col>
      <xdr:colOff>177800</xdr:colOff>
      <xdr:row>18</xdr:row>
      <xdr:rowOff>150825</xdr:rowOff>
    </xdr:to>
    <xdr:cxnSp macro="">
      <xdr:nvCxnSpPr>
        <xdr:cNvPr id="59" name="直線コネクタ 58"/>
        <xdr:cNvCxnSpPr/>
      </xdr:nvCxnSpPr>
      <xdr:spPr bwMode="auto">
        <a:xfrm>
          <a:off x="2908300" y="3226473"/>
          <a:ext cx="698500" cy="58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116268</xdr:rowOff>
    </xdr:from>
    <xdr:to>
      <xdr:col>19</xdr:col>
      <xdr:colOff>38100</xdr:colOff>
      <xdr:row>18</xdr:row>
      <xdr:rowOff>46418</xdr:rowOff>
    </xdr:to>
    <xdr:sp macro="" textlink="">
      <xdr:nvSpPr>
        <xdr:cNvPr id="60" name="フローチャート: 判断 59"/>
        <xdr:cNvSpPr/>
      </xdr:nvSpPr>
      <xdr:spPr bwMode="auto">
        <a:xfrm>
          <a:off x="35560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56595</xdr:rowOff>
    </xdr:from>
    <xdr:ext cx="762000" cy="259045"/>
    <xdr:sp macro="" textlink="">
      <xdr:nvSpPr>
        <xdr:cNvPr id="61" name="テキスト ボックス 60"/>
        <xdr:cNvSpPr txBox="1"/>
      </xdr:nvSpPr>
      <xdr:spPr>
        <a:xfrm>
          <a:off x="32258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150584</xdr:rowOff>
    </xdr:from>
    <xdr:to>
      <xdr:col>15</xdr:col>
      <xdr:colOff>101600</xdr:colOff>
      <xdr:row>18</xdr:row>
      <xdr:rowOff>80734</xdr:rowOff>
    </xdr:to>
    <xdr:sp macro="" textlink="">
      <xdr:nvSpPr>
        <xdr:cNvPr id="62" name="フローチャート: 判断 61"/>
        <xdr:cNvSpPr/>
      </xdr:nvSpPr>
      <xdr:spPr bwMode="auto">
        <a:xfrm>
          <a:off x="28575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90911</xdr:rowOff>
    </xdr:from>
    <xdr:ext cx="762000" cy="259045"/>
    <xdr:sp macro="" textlink="">
      <xdr:nvSpPr>
        <xdr:cNvPr id="63" name="テキスト ボックス 62"/>
        <xdr:cNvSpPr txBox="1"/>
      </xdr:nvSpPr>
      <xdr:spPr>
        <a:xfrm>
          <a:off x="2527300" y="288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52718</xdr:rowOff>
    </xdr:from>
    <xdr:to>
      <xdr:col>29</xdr:col>
      <xdr:colOff>177800</xdr:colOff>
      <xdr:row>18</xdr:row>
      <xdr:rowOff>154318</xdr:rowOff>
    </xdr:to>
    <xdr:sp macro="" textlink="">
      <xdr:nvSpPr>
        <xdr:cNvPr id="69" name="楕円 68"/>
        <xdr:cNvSpPr/>
      </xdr:nvSpPr>
      <xdr:spPr bwMode="auto">
        <a:xfrm>
          <a:off x="5600700" y="318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24795</xdr:rowOff>
    </xdr:from>
    <xdr:ext cx="762000" cy="259045"/>
    <xdr:sp macro="" textlink="">
      <xdr:nvSpPr>
        <xdr:cNvPr id="70" name="人口1人当たり決算額の推移該当値テキスト130"/>
        <xdr:cNvSpPr txBox="1"/>
      </xdr:nvSpPr>
      <xdr:spPr>
        <a:xfrm>
          <a:off x="5740400" y="31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59423</xdr:rowOff>
    </xdr:from>
    <xdr:to>
      <xdr:col>26</xdr:col>
      <xdr:colOff>101600</xdr:colOff>
      <xdr:row>18</xdr:row>
      <xdr:rowOff>161024</xdr:rowOff>
    </xdr:to>
    <xdr:sp macro="" textlink="">
      <xdr:nvSpPr>
        <xdr:cNvPr id="71" name="楕円 70"/>
        <xdr:cNvSpPr/>
      </xdr:nvSpPr>
      <xdr:spPr bwMode="auto">
        <a:xfrm>
          <a:off x="4953000" y="31931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145800</xdr:rowOff>
    </xdr:from>
    <xdr:ext cx="736600" cy="259045"/>
    <xdr:sp macro="" textlink="">
      <xdr:nvSpPr>
        <xdr:cNvPr id="72" name="テキスト ボックス 71"/>
        <xdr:cNvSpPr txBox="1"/>
      </xdr:nvSpPr>
      <xdr:spPr>
        <a:xfrm>
          <a:off x="4622800" y="327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71107</xdr:rowOff>
    </xdr:from>
    <xdr:to>
      <xdr:col>22</xdr:col>
      <xdr:colOff>165100</xdr:colOff>
      <xdr:row>19</xdr:row>
      <xdr:rowOff>1257</xdr:rowOff>
    </xdr:to>
    <xdr:sp macro="" textlink="">
      <xdr:nvSpPr>
        <xdr:cNvPr id="73" name="楕円 72"/>
        <xdr:cNvSpPr/>
      </xdr:nvSpPr>
      <xdr:spPr bwMode="auto">
        <a:xfrm>
          <a:off x="4254500" y="320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157484</xdr:rowOff>
    </xdr:from>
    <xdr:ext cx="762000" cy="259045"/>
    <xdr:sp macro="" textlink="">
      <xdr:nvSpPr>
        <xdr:cNvPr id="74" name="テキスト ボックス 73"/>
        <xdr:cNvSpPr txBox="1"/>
      </xdr:nvSpPr>
      <xdr:spPr>
        <a:xfrm>
          <a:off x="3924300" y="32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100025</xdr:rowOff>
    </xdr:from>
    <xdr:to>
      <xdr:col>19</xdr:col>
      <xdr:colOff>38100</xdr:colOff>
      <xdr:row>19</xdr:row>
      <xdr:rowOff>30175</xdr:rowOff>
    </xdr:to>
    <xdr:sp macro="" textlink="">
      <xdr:nvSpPr>
        <xdr:cNvPr id="75" name="楕円 74"/>
        <xdr:cNvSpPr/>
      </xdr:nvSpPr>
      <xdr:spPr bwMode="auto">
        <a:xfrm>
          <a:off x="3556000" y="323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14952</xdr:rowOff>
    </xdr:from>
    <xdr:ext cx="762000" cy="259045"/>
    <xdr:sp macro="" textlink="">
      <xdr:nvSpPr>
        <xdr:cNvPr id="76" name="テキスト ボックス 75"/>
        <xdr:cNvSpPr txBox="1"/>
      </xdr:nvSpPr>
      <xdr:spPr>
        <a:xfrm>
          <a:off x="3225800" y="33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41948</xdr:rowOff>
    </xdr:from>
    <xdr:to>
      <xdr:col>15</xdr:col>
      <xdr:colOff>101600</xdr:colOff>
      <xdr:row>18</xdr:row>
      <xdr:rowOff>143548</xdr:rowOff>
    </xdr:to>
    <xdr:sp macro="" textlink="">
      <xdr:nvSpPr>
        <xdr:cNvPr id="77" name="楕円 76"/>
        <xdr:cNvSpPr/>
      </xdr:nvSpPr>
      <xdr:spPr bwMode="auto">
        <a:xfrm>
          <a:off x="2857500" y="3175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128325</xdr:rowOff>
    </xdr:from>
    <xdr:ext cx="762000" cy="259045"/>
    <xdr:sp macro="" textlink="">
      <xdr:nvSpPr>
        <xdr:cNvPr id="78" name="テキスト ボックス 77"/>
        <xdr:cNvSpPr txBox="1"/>
      </xdr:nvSpPr>
      <xdr:spPr>
        <a:xfrm>
          <a:off x="2527300" y="326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248254</xdr:rowOff>
    </xdr:from>
    <xdr:to>
      <xdr:col>29</xdr:col>
      <xdr:colOff>127000</xdr:colOff>
      <xdr:row>37</xdr:row>
      <xdr:rowOff>252428</xdr:rowOff>
    </xdr:to>
    <xdr:cxnSp macro="">
      <xdr:nvCxnSpPr>
        <xdr:cNvPr id="110" name="直線コネクタ 109"/>
        <xdr:cNvCxnSpPr/>
      </xdr:nvCxnSpPr>
      <xdr:spPr bwMode="auto">
        <a:xfrm>
          <a:off x="5003800" y="7372954"/>
          <a:ext cx="647700" cy="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245721</xdr:rowOff>
    </xdr:from>
    <xdr:to>
      <xdr:col>26</xdr:col>
      <xdr:colOff>50800</xdr:colOff>
      <xdr:row>37</xdr:row>
      <xdr:rowOff>248254</xdr:rowOff>
    </xdr:to>
    <xdr:cxnSp macro="">
      <xdr:nvCxnSpPr>
        <xdr:cNvPr id="113" name="直線コネクタ 112"/>
        <xdr:cNvCxnSpPr/>
      </xdr:nvCxnSpPr>
      <xdr:spPr bwMode="auto">
        <a:xfrm>
          <a:off x="4305300" y="7370421"/>
          <a:ext cx="698500" cy="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245721</xdr:rowOff>
    </xdr:from>
    <xdr:to>
      <xdr:col>22</xdr:col>
      <xdr:colOff>114300</xdr:colOff>
      <xdr:row>37</xdr:row>
      <xdr:rowOff>252502</xdr:rowOff>
    </xdr:to>
    <xdr:cxnSp macro="">
      <xdr:nvCxnSpPr>
        <xdr:cNvPr id="116" name="直線コネクタ 115"/>
        <xdr:cNvCxnSpPr/>
      </xdr:nvCxnSpPr>
      <xdr:spPr bwMode="auto">
        <a:xfrm flipV="1">
          <a:off x="3606800" y="7370421"/>
          <a:ext cx="698500" cy="6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282176</xdr:rowOff>
    </xdr:from>
    <xdr:ext cx="762000" cy="259045"/>
    <xdr:sp macro="" textlink="">
      <xdr:nvSpPr>
        <xdr:cNvPr id="118" name="テキスト ボックス 117"/>
        <xdr:cNvSpPr txBox="1"/>
      </xdr:nvSpPr>
      <xdr:spPr>
        <a:xfrm>
          <a:off x="3924300" y="740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252502</xdr:rowOff>
    </xdr:from>
    <xdr:to>
      <xdr:col>18</xdr:col>
      <xdr:colOff>177800</xdr:colOff>
      <xdr:row>37</xdr:row>
      <xdr:rowOff>256886</xdr:rowOff>
    </xdr:to>
    <xdr:cxnSp macro="">
      <xdr:nvCxnSpPr>
        <xdr:cNvPr id="119" name="直線コネクタ 118"/>
        <xdr:cNvCxnSpPr/>
      </xdr:nvCxnSpPr>
      <xdr:spPr bwMode="auto">
        <a:xfrm flipV="1">
          <a:off x="2908300" y="7377202"/>
          <a:ext cx="698500" cy="4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195886</xdr:rowOff>
    </xdr:from>
    <xdr:to>
      <xdr:col>19</xdr:col>
      <xdr:colOff>38100</xdr:colOff>
      <xdr:row>37</xdr:row>
      <xdr:rowOff>297486</xdr:rowOff>
    </xdr:to>
    <xdr:sp macro="" textlink="">
      <xdr:nvSpPr>
        <xdr:cNvPr id="120" name="フローチャート: 判断 119"/>
        <xdr:cNvSpPr/>
      </xdr:nvSpPr>
      <xdr:spPr bwMode="auto">
        <a:xfrm>
          <a:off x="3556000" y="7320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136213</xdr:rowOff>
    </xdr:from>
    <xdr:ext cx="762000" cy="259045"/>
    <xdr:sp macro="" textlink="">
      <xdr:nvSpPr>
        <xdr:cNvPr id="121" name="テキスト ボックス 120"/>
        <xdr:cNvSpPr txBox="1"/>
      </xdr:nvSpPr>
      <xdr:spPr>
        <a:xfrm>
          <a:off x="3225800" y="708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182083</xdr:rowOff>
    </xdr:from>
    <xdr:to>
      <xdr:col>15</xdr:col>
      <xdr:colOff>101600</xdr:colOff>
      <xdr:row>37</xdr:row>
      <xdr:rowOff>283683</xdr:rowOff>
    </xdr:to>
    <xdr:sp macro="" textlink="">
      <xdr:nvSpPr>
        <xdr:cNvPr id="122" name="フローチャート: 判断 121"/>
        <xdr:cNvSpPr/>
      </xdr:nvSpPr>
      <xdr:spPr bwMode="auto">
        <a:xfrm>
          <a:off x="2857500" y="73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122410</xdr:rowOff>
    </xdr:from>
    <xdr:ext cx="762000" cy="259045"/>
    <xdr:sp macro="" textlink="">
      <xdr:nvSpPr>
        <xdr:cNvPr id="123" name="テキスト ボックス 122"/>
        <xdr:cNvSpPr txBox="1"/>
      </xdr:nvSpPr>
      <xdr:spPr>
        <a:xfrm>
          <a:off x="2527300" y="70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201628</xdr:rowOff>
    </xdr:from>
    <xdr:to>
      <xdr:col>29</xdr:col>
      <xdr:colOff>177800</xdr:colOff>
      <xdr:row>37</xdr:row>
      <xdr:rowOff>303228</xdr:rowOff>
    </xdr:to>
    <xdr:sp macro="" textlink="">
      <xdr:nvSpPr>
        <xdr:cNvPr id="129" name="楕円 128"/>
        <xdr:cNvSpPr/>
      </xdr:nvSpPr>
      <xdr:spPr bwMode="auto">
        <a:xfrm>
          <a:off x="5600700" y="7326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197454</xdr:rowOff>
    </xdr:from>
    <xdr:to>
      <xdr:col>26</xdr:col>
      <xdr:colOff>101600</xdr:colOff>
      <xdr:row>37</xdr:row>
      <xdr:rowOff>299054</xdr:rowOff>
    </xdr:to>
    <xdr:sp macro="" textlink="">
      <xdr:nvSpPr>
        <xdr:cNvPr id="131" name="楕円 130"/>
        <xdr:cNvSpPr/>
      </xdr:nvSpPr>
      <xdr:spPr bwMode="auto">
        <a:xfrm>
          <a:off x="4953000" y="7322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283831</xdr:rowOff>
    </xdr:from>
    <xdr:ext cx="736600" cy="259045"/>
    <xdr:sp macro="" textlink="">
      <xdr:nvSpPr>
        <xdr:cNvPr id="132" name="テキスト ボックス 131"/>
        <xdr:cNvSpPr txBox="1"/>
      </xdr:nvSpPr>
      <xdr:spPr>
        <a:xfrm>
          <a:off x="4622800" y="7408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194921</xdr:rowOff>
    </xdr:from>
    <xdr:to>
      <xdr:col>22</xdr:col>
      <xdr:colOff>165100</xdr:colOff>
      <xdr:row>37</xdr:row>
      <xdr:rowOff>296521</xdr:rowOff>
    </xdr:to>
    <xdr:sp macro="" textlink="">
      <xdr:nvSpPr>
        <xdr:cNvPr id="133" name="楕円 132"/>
        <xdr:cNvSpPr/>
      </xdr:nvSpPr>
      <xdr:spPr bwMode="auto">
        <a:xfrm>
          <a:off x="4254500" y="731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135248</xdr:rowOff>
    </xdr:from>
    <xdr:ext cx="762000" cy="259045"/>
    <xdr:sp macro="" textlink="">
      <xdr:nvSpPr>
        <xdr:cNvPr id="134" name="テキスト ボックス 133"/>
        <xdr:cNvSpPr txBox="1"/>
      </xdr:nvSpPr>
      <xdr:spPr>
        <a:xfrm>
          <a:off x="3924300" y="708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201702</xdr:rowOff>
    </xdr:from>
    <xdr:to>
      <xdr:col>19</xdr:col>
      <xdr:colOff>38100</xdr:colOff>
      <xdr:row>37</xdr:row>
      <xdr:rowOff>303302</xdr:rowOff>
    </xdr:to>
    <xdr:sp macro="" textlink="">
      <xdr:nvSpPr>
        <xdr:cNvPr id="135" name="楕円 134"/>
        <xdr:cNvSpPr/>
      </xdr:nvSpPr>
      <xdr:spPr bwMode="auto">
        <a:xfrm>
          <a:off x="3556000" y="732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288079</xdr:rowOff>
    </xdr:from>
    <xdr:ext cx="762000" cy="259045"/>
    <xdr:sp macro="" textlink="">
      <xdr:nvSpPr>
        <xdr:cNvPr id="136" name="テキスト ボックス 135"/>
        <xdr:cNvSpPr txBox="1"/>
      </xdr:nvSpPr>
      <xdr:spPr>
        <a:xfrm>
          <a:off x="3225800" y="741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206086</xdr:rowOff>
    </xdr:from>
    <xdr:to>
      <xdr:col>15</xdr:col>
      <xdr:colOff>101600</xdr:colOff>
      <xdr:row>37</xdr:row>
      <xdr:rowOff>307686</xdr:rowOff>
    </xdr:to>
    <xdr:sp macro="" textlink="">
      <xdr:nvSpPr>
        <xdr:cNvPr id="137" name="楕円 136"/>
        <xdr:cNvSpPr/>
      </xdr:nvSpPr>
      <xdr:spPr bwMode="auto">
        <a:xfrm>
          <a:off x="2857500" y="733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292463</xdr:rowOff>
    </xdr:from>
    <xdr:ext cx="762000" cy="259045"/>
    <xdr:sp macro="" textlink="">
      <xdr:nvSpPr>
        <xdr:cNvPr id="138" name="テキスト ボックス 137"/>
        <xdr:cNvSpPr txBox="1"/>
      </xdr:nvSpPr>
      <xdr:spPr>
        <a:xfrm>
          <a:off x="2527300" y="741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42,413
41,354
156.60
17,466,179
16,332,993
1,061,886
10,858,610
20,272,126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140373</xdr:rowOff>
    </xdr:from>
    <xdr:to>
      <xdr:col>24</xdr:col>
      <xdr:colOff>63500</xdr:colOff>
      <xdr:row>36</xdr:row>
      <xdr:rowOff>2083</xdr:rowOff>
    </xdr:to>
    <xdr:cxnSp macro="">
      <xdr:nvCxnSpPr>
        <xdr:cNvPr id="61" name="直線コネクタ 60"/>
        <xdr:cNvCxnSpPr/>
      </xdr:nvCxnSpPr>
      <xdr:spPr>
        <a:xfrm>
          <a:off x="3797300" y="6141123"/>
          <a:ext cx="838200" cy="3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140373</xdr:rowOff>
    </xdr:from>
    <xdr:to>
      <xdr:col>19</xdr:col>
      <xdr:colOff>177800</xdr:colOff>
      <xdr:row>35</xdr:row>
      <xdr:rowOff>168935</xdr:rowOff>
    </xdr:to>
    <xdr:cxnSp macro="">
      <xdr:nvCxnSpPr>
        <xdr:cNvPr id="64" name="直線コネクタ 63"/>
        <xdr:cNvCxnSpPr/>
      </xdr:nvCxnSpPr>
      <xdr:spPr>
        <a:xfrm flipV="1">
          <a:off x="2908300" y="6141123"/>
          <a:ext cx="889000" cy="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168935</xdr:rowOff>
    </xdr:from>
    <xdr:to>
      <xdr:col>15</xdr:col>
      <xdr:colOff>50800</xdr:colOff>
      <xdr:row>36</xdr:row>
      <xdr:rowOff>20104</xdr:rowOff>
    </xdr:to>
    <xdr:cxnSp macro="">
      <xdr:nvCxnSpPr>
        <xdr:cNvPr id="67" name="直線コネクタ 66"/>
        <xdr:cNvCxnSpPr/>
      </xdr:nvCxnSpPr>
      <xdr:spPr>
        <a:xfrm flipV="1">
          <a:off x="2019300" y="6169685"/>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115257</xdr:rowOff>
    </xdr:from>
    <xdr:ext cx="534377" cy="259045"/>
    <xdr:sp macro="" textlink="">
      <xdr:nvSpPr>
        <xdr:cNvPr id="69" name="テキスト ボックス 68"/>
        <xdr:cNvSpPr txBox="1"/>
      </xdr:nvSpPr>
      <xdr:spPr>
        <a:xfrm>
          <a:off x="2641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89560</xdr:rowOff>
    </xdr:from>
    <xdr:to>
      <xdr:col>10</xdr:col>
      <xdr:colOff>114300</xdr:colOff>
      <xdr:row>36</xdr:row>
      <xdr:rowOff>20104</xdr:rowOff>
    </xdr:to>
    <xdr:cxnSp macro="">
      <xdr:nvCxnSpPr>
        <xdr:cNvPr id="70" name="直線コネクタ 69"/>
        <xdr:cNvCxnSpPr/>
      </xdr:nvCxnSpPr>
      <xdr:spPr>
        <a:xfrm>
          <a:off x="1130300" y="6090310"/>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33972</xdr:rowOff>
    </xdr:from>
    <xdr:to>
      <xdr:col>10</xdr:col>
      <xdr:colOff>165100</xdr:colOff>
      <xdr:row>35</xdr:row>
      <xdr:rowOff>135572</xdr:rowOff>
    </xdr:to>
    <xdr:sp macro="" textlink="">
      <xdr:nvSpPr>
        <xdr:cNvPr id="71" name="フローチャート: 判断 70"/>
        <xdr:cNvSpPr/>
      </xdr:nvSpPr>
      <xdr:spPr>
        <a:xfrm>
          <a:off x="1968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152099</xdr:rowOff>
    </xdr:from>
    <xdr:ext cx="534377" cy="259045"/>
    <xdr:sp macro="" textlink="">
      <xdr:nvSpPr>
        <xdr:cNvPr id="72" name="テキスト ボックス 71"/>
        <xdr:cNvSpPr txBox="1"/>
      </xdr:nvSpPr>
      <xdr:spPr>
        <a:xfrm>
          <a:off x="1752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47638</xdr:rowOff>
    </xdr:from>
    <xdr:to>
      <xdr:col>6</xdr:col>
      <xdr:colOff>38100</xdr:colOff>
      <xdr:row>35</xdr:row>
      <xdr:rowOff>149238</xdr:rowOff>
    </xdr:to>
    <xdr:sp macro="" textlink="">
      <xdr:nvSpPr>
        <xdr:cNvPr id="73" name="フローチャート: 判断 72"/>
        <xdr:cNvSpPr/>
      </xdr:nvSpPr>
      <xdr:spPr>
        <a:xfrm>
          <a:off x="1079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140365</xdr:rowOff>
    </xdr:from>
    <xdr:ext cx="534377" cy="259045"/>
    <xdr:sp macro="" textlink="">
      <xdr:nvSpPr>
        <xdr:cNvPr id="74" name="テキスト ボックス 73"/>
        <xdr:cNvSpPr txBox="1"/>
      </xdr:nvSpPr>
      <xdr:spPr>
        <a:xfrm>
          <a:off x="863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122733</xdr:rowOff>
    </xdr:from>
    <xdr:to>
      <xdr:col>24</xdr:col>
      <xdr:colOff>114300</xdr:colOff>
      <xdr:row>36</xdr:row>
      <xdr:rowOff>52883</xdr:rowOff>
    </xdr:to>
    <xdr:sp macro="" textlink="">
      <xdr:nvSpPr>
        <xdr:cNvPr id="80" name="楕円 79"/>
        <xdr:cNvSpPr/>
      </xdr:nvSpPr>
      <xdr:spPr>
        <a:xfrm>
          <a:off x="4584700" y="61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101160</xdr:rowOff>
    </xdr:from>
    <xdr:ext cx="534377" cy="259045"/>
    <xdr:sp macro="" textlink="">
      <xdr:nvSpPr>
        <xdr:cNvPr id="81" name="人件費該当値テキスト"/>
        <xdr:cNvSpPr txBox="1"/>
      </xdr:nvSpPr>
      <xdr:spPr>
        <a:xfrm>
          <a:off x="4686300" y="610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89573</xdr:rowOff>
    </xdr:from>
    <xdr:to>
      <xdr:col>20</xdr:col>
      <xdr:colOff>38100</xdr:colOff>
      <xdr:row>36</xdr:row>
      <xdr:rowOff>19723</xdr:rowOff>
    </xdr:to>
    <xdr:sp macro="" textlink="">
      <xdr:nvSpPr>
        <xdr:cNvPr id="82" name="楕円 81"/>
        <xdr:cNvSpPr/>
      </xdr:nvSpPr>
      <xdr:spPr>
        <a:xfrm>
          <a:off x="3746500" y="60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10850</xdr:rowOff>
    </xdr:from>
    <xdr:ext cx="534377" cy="259045"/>
    <xdr:sp macro="" textlink="">
      <xdr:nvSpPr>
        <xdr:cNvPr id="83" name="テキスト ボックス 82"/>
        <xdr:cNvSpPr txBox="1"/>
      </xdr:nvSpPr>
      <xdr:spPr>
        <a:xfrm>
          <a:off x="3530111" y="61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118135</xdr:rowOff>
    </xdr:from>
    <xdr:to>
      <xdr:col>15</xdr:col>
      <xdr:colOff>101600</xdr:colOff>
      <xdr:row>36</xdr:row>
      <xdr:rowOff>48285</xdr:rowOff>
    </xdr:to>
    <xdr:sp macro="" textlink="">
      <xdr:nvSpPr>
        <xdr:cNvPr id="84" name="楕円 83"/>
        <xdr:cNvSpPr/>
      </xdr:nvSpPr>
      <xdr:spPr>
        <a:xfrm>
          <a:off x="2857500" y="61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39412</xdr:rowOff>
    </xdr:from>
    <xdr:ext cx="534377" cy="259045"/>
    <xdr:sp macro="" textlink="">
      <xdr:nvSpPr>
        <xdr:cNvPr id="85" name="テキスト ボックス 84"/>
        <xdr:cNvSpPr txBox="1"/>
      </xdr:nvSpPr>
      <xdr:spPr>
        <a:xfrm>
          <a:off x="2641111" y="62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140754</xdr:rowOff>
    </xdr:from>
    <xdr:to>
      <xdr:col>10</xdr:col>
      <xdr:colOff>165100</xdr:colOff>
      <xdr:row>36</xdr:row>
      <xdr:rowOff>70904</xdr:rowOff>
    </xdr:to>
    <xdr:sp macro="" textlink="">
      <xdr:nvSpPr>
        <xdr:cNvPr id="86" name="楕円 85"/>
        <xdr:cNvSpPr/>
      </xdr:nvSpPr>
      <xdr:spPr>
        <a:xfrm>
          <a:off x="1968500" y="61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62031</xdr:rowOff>
    </xdr:from>
    <xdr:ext cx="534377" cy="259045"/>
    <xdr:sp macro="" textlink="">
      <xdr:nvSpPr>
        <xdr:cNvPr id="87" name="テキスト ボックス 86"/>
        <xdr:cNvSpPr txBox="1"/>
      </xdr:nvSpPr>
      <xdr:spPr>
        <a:xfrm>
          <a:off x="1752111" y="62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38760</xdr:rowOff>
    </xdr:from>
    <xdr:to>
      <xdr:col>6</xdr:col>
      <xdr:colOff>38100</xdr:colOff>
      <xdr:row>35</xdr:row>
      <xdr:rowOff>140360</xdr:rowOff>
    </xdr:to>
    <xdr:sp macro="" textlink="">
      <xdr:nvSpPr>
        <xdr:cNvPr id="88" name="楕円 87"/>
        <xdr:cNvSpPr/>
      </xdr:nvSpPr>
      <xdr:spPr>
        <a:xfrm>
          <a:off x="1079500" y="60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156887</xdr:rowOff>
    </xdr:from>
    <xdr:ext cx="534377" cy="259045"/>
    <xdr:sp macro="" textlink="">
      <xdr:nvSpPr>
        <xdr:cNvPr id="89" name="テキスト ボックス 88"/>
        <xdr:cNvSpPr txBox="1"/>
      </xdr:nvSpPr>
      <xdr:spPr>
        <a:xfrm>
          <a:off x="863111" y="58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135839</xdr:rowOff>
    </xdr:from>
    <xdr:to>
      <xdr:col>24</xdr:col>
      <xdr:colOff>63500</xdr:colOff>
      <xdr:row>57</xdr:row>
      <xdr:rowOff>153276</xdr:rowOff>
    </xdr:to>
    <xdr:cxnSp macro="">
      <xdr:nvCxnSpPr>
        <xdr:cNvPr id="119" name="直線コネクタ 118"/>
        <xdr:cNvCxnSpPr/>
      </xdr:nvCxnSpPr>
      <xdr:spPr>
        <a:xfrm>
          <a:off x="3797300" y="9908489"/>
          <a:ext cx="8382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135839</xdr:rowOff>
    </xdr:from>
    <xdr:to>
      <xdr:col>19</xdr:col>
      <xdr:colOff>177800</xdr:colOff>
      <xdr:row>57</xdr:row>
      <xdr:rowOff>151143</xdr:rowOff>
    </xdr:to>
    <xdr:cxnSp macro="">
      <xdr:nvCxnSpPr>
        <xdr:cNvPr id="122" name="直線コネクタ 121"/>
        <xdr:cNvCxnSpPr/>
      </xdr:nvCxnSpPr>
      <xdr:spPr>
        <a:xfrm flipV="1">
          <a:off x="2908300" y="9908489"/>
          <a:ext cx="889000" cy="1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151143</xdr:rowOff>
    </xdr:from>
    <xdr:to>
      <xdr:col>15</xdr:col>
      <xdr:colOff>50800</xdr:colOff>
      <xdr:row>58</xdr:row>
      <xdr:rowOff>20930</xdr:rowOff>
    </xdr:to>
    <xdr:cxnSp macro="">
      <xdr:nvCxnSpPr>
        <xdr:cNvPr id="125" name="直線コネクタ 124"/>
        <xdr:cNvCxnSpPr/>
      </xdr:nvCxnSpPr>
      <xdr:spPr>
        <a:xfrm flipV="1">
          <a:off x="2019300" y="9923793"/>
          <a:ext cx="889000" cy="4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7" name="テキスト ボックス 126"/>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20930</xdr:rowOff>
    </xdr:from>
    <xdr:to>
      <xdr:col>10</xdr:col>
      <xdr:colOff>114300</xdr:colOff>
      <xdr:row>58</xdr:row>
      <xdr:rowOff>76619</xdr:rowOff>
    </xdr:to>
    <xdr:cxnSp macro="">
      <xdr:nvCxnSpPr>
        <xdr:cNvPr id="128" name="直線コネクタ 127"/>
        <xdr:cNvCxnSpPr/>
      </xdr:nvCxnSpPr>
      <xdr:spPr>
        <a:xfrm flipV="1">
          <a:off x="1130300" y="9965030"/>
          <a:ext cx="889000" cy="5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29" name="フローチャート: 判断 128"/>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111383</xdr:rowOff>
    </xdr:from>
    <xdr:ext cx="534377" cy="259045"/>
    <xdr:sp macro="" textlink="">
      <xdr:nvSpPr>
        <xdr:cNvPr id="130" name="テキスト ボックス 129"/>
        <xdr:cNvSpPr txBox="1"/>
      </xdr:nvSpPr>
      <xdr:spPr>
        <a:xfrm>
          <a:off x="1752111" y="93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1" name="フローチャート: 判断 130"/>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118419</xdr:rowOff>
    </xdr:from>
    <xdr:ext cx="534377" cy="259045"/>
    <xdr:sp macro="" textlink="">
      <xdr:nvSpPr>
        <xdr:cNvPr id="132" name="テキスト ボックス 131"/>
        <xdr:cNvSpPr txBox="1"/>
      </xdr:nvSpPr>
      <xdr:spPr>
        <a:xfrm>
          <a:off x="863111" y="93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102476</xdr:rowOff>
    </xdr:from>
    <xdr:to>
      <xdr:col>24</xdr:col>
      <xdr:colOff>114300</xdr:colOff>
      <xdr:row>58</xdr:row>
      <xdr:rowOff>32626</xdr:rowOff>
    </xdr:to>
    <xdr:sp macro="" textlink="">
      <xdr:nvSpPr>
        <xdr:cNvPr id="138" name="楕円 137"/>
        <xdr:cNvSpPr/>
      </xdr:nvSpPr>
      <xdr:spPr>
        <a:xfrm>
          <a:off x="4584700" y="98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80903</xdr:rowOff>
    </xdr:from>
    <xdr:ext cx="534377" cy="259045"/>
    <xdr:sp macro="" textlink="">
      <xdr:nvSpPr>
        <xdr:cNvPr id="139" name="物件費該当値テキスト"/>
        <xdr:cNvSpPr txBox="1"/>
      </xdr:nvSpPr>
      <xdr:spPr>
        <a:xfrm>
          <a:off x="4686300" y="98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85039</xdr:rowOff>
    </xdr:from>
    <xdr:to>
      <xdr:col>20</xdr:col>
      <xdr:colOff>38100</xdr:colOff>
      <xdr:row>58</xdr:row>
      <xdr:rowOff>15189</xdr:rowOff>
    </xdr:to>
    <xdr:sp macro="" textlink="">
      <xdr:nvSpPr>
        <xdr:cNvPr id="140" name="楕円 139"/>
        <xdr:cNvSpPr/>
      </xdr:nvSpPr>
      <xdr:spPr>
        <a:xfrm>
          <a:off x="3746500" y="98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6316</xdr:rowOff>
    </xdr:from>
    <xdr:ext cx="534377" cy="259045"/>
    <xdr:sp macro="" textlink="">
      <xdr:nvSpPr>
        <xdr:cNvPr id="141" name="テキスト ボックス 140"/>
        <xdr:cNvSpPr txBox="1"/>
      </xdr:nvSpPr>
      <xdr:spPr>
        <a:xfrm>
          <a:off x="3530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100343</xdr:rowOff>
    </xdr:from>
    <xdr:to>
      <xdr:col>15</xdr:col>
      <xdr:colOff>101600</xdr:colOff>
      <xdr:row>58</xdr:row>
      <xdr:rowOff>30493</xdr:rowOff>
    </xdr:to>
    <xdr:sp macro="" textlink="">
      <xdr:nvSpPr>
        <xdr:cNvPr id="142" name="楕円 141"/>
        <xdr:cNvSpPr/>
      </xdr:nvSpPr>
      <xdr:spPr>
        <a:xfrm>
          <a:off x="2857500" y="98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21620</xdr:rowOff>
    </xdr:from>
    <xdr:ext cx="534377" cy="259045"/>
    <xdr:sp macro="" textlink="">
      <xdr:nvSpPr>
        <xdr:cNvPr id="143" name="テキスト ボックス 142"/>
        <xdr:cNvSpPr txBox="1"/>
      </xdr:nvSpPr>
      <xdr:spPr>
        <a:xfrm>
          <a:off x="2641111" y="99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141580</xdr:rowOff>
    </xdr:from>
    <xdr:to>
      <xdr:col>10</xdr:col>
      <xdr:colOff>165100</xdr:colOff>
      <xdr:row>58</xdr:row>
      <xdr:rowOff>71730</xdr:rowOff>
    </xdr:to>
    <xdr:sp macro="" textlink="">
      <xdr:nvSpPr>
        <xdr:cNvPr id="144" name="楕円 143"/>
        <xdr:cNvSpPr/>
      </xdr:nvSpPr>
      <xdr:spPr>
        <a:xfrm>
          <a:off x="1968500" y="99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62857</xdr:rowOff>
    </xdr:from>
    <xdr:ext cx="534377" cy="259045"/>
    <xdr:sp macro="" textlink="">
      <xdr:nvSpPr>
        <xdr:cNvPr id="145" name="テキスト ボックス 144"/>
        <xdr:cNvSpPr txBox="1"/>
      </xdr:nvSpPr>
      <xdr:spPr>
        <a:xfrm>
          <a:off x="1752111" y="100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25819</xdr:rowOff>
    </xdr:from>
    <xdr:to>
      <xdr:col>6</xdr:col>
      <xdr:colOff>38100</xdr:colOff>
      <xdr:row>58</xdr:row>
      <xdr:rowOff>127419</xdr:rowOff>
    </xdr:to>
    <xdr:sp macro="" textlink="">
      <xdr:nvSpPr>
        <xdr:cNvPr id="146" name="楕円 145"/>
        <xdr:cNvSpPr/>
      </xdr:nvSpPr>
      <xdr:spPr>
        <a:xfrm>
          <a:off x="1079500" y="99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118546</xdr:rowOff>
    </xdr:from>
    <xdr:ext cx="534377" cy="259045"/>
    <xdr:sp macro="" textlink="">
      <xdr:nvSpPr>
        <xdr:cNvPr id="147" name="テキスト ボックス 146"/>
        <xdr:cNvSpPr txBox="1"/>
      </xdr:nvSpPr>
      <xdr:spPr>
        <a:xfrm>
          <a:off x="863111" y="1006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141319</xdr:rowOff>
    </xdr:from>
    <xdr:to>
      <xdr:col>24</xdr:col>
      <xdr:colOff>63500</xdr:colOff>
      <xdr:row>78</xdr:row>
      <xdr:rowOff>141681</xdr:rowOff>
    </xdr:to>
    <xdr:cxnSp macro="">
      <xdr:nvCxnSpPr>
        <xdr:cNvPr id="176" name="直線コネクタ 175"/>
        <xdr:cNvCxnSpPr/>
      </xdr:nvCxnSpPr>
      <xdr:spPr>
        <a:xfrm>
          <a:off x="3797300" y="13514419"/>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141319</xdr:rowOff>
    </xdr:from>
    <xdr:to>
      <xdr:col>19</xdr:col>
      <xdr:colOff>177800</xdr:colOff>
      <xdr:row>78</xdr:row>
      <xdr:rowOff>155226</xdr:rowOff>
    </xdr:to>
    <xdr:cxnSp macro="">
      <xdr:nvCxnSpPr>
        <xdr:cNvPr id="179" name="直線コネクタ 178"/>
        <xdr:cNvCxnSpPr/>
      </xdr:nvCxnSpPr>
      <xdr:spPr>
        <a:xfrm flipV="1">
          <a:off x="2908300" y="13514419"/>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151416</xdr:rowOff>
    </xdr:from>
    <xdr:to>
      <xdr:col>15</xdr:col>
      <xdr:colOff>50800</xdr:colOff>
      <xdr:row>78</xdr:row>
      <xdr:rowOff>155226</xdr:rowOff>
    </xdr:to>
    <xdr:cxnSp macro="">
      <xdr:nvCxnSpPr>
        <xdr:cNvPr id="182" name="直線コネクタ 181"/>
        <xdr:cNvCxnSpPr/>
      </xdr:nvCxnSpPr>
      <xdr:spPr>
        <a:xfrm>
          <a:off x="2019300" y="1352451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152353</xdr:rowOff>
    </xdr:from>
    <xdr:ext cx="469744" cy="259045"/>
    <xdr:sp macro="" textlink="">
      <xdr:nvSpPr>
        <xdr:cNvPr id="184" name="テキスト ボックス 183"/>
        <xdr:cNvSpPr txBox="1"/>
      </xdr:nvSpPr>
      <xdr:spPr>
        <a:xfrm>
          <a:off x="2673428" y="131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143681</xdr:rowOff>
    </xdr:from>
    <xdr:to>
      <xdr:col>10</xdr:col>
      <xdr:colOff>114300</xdr:colOff>
      <xdr:row>78</xdr:row>
      <xdr:rowOff>151416</xdr:rowOff>
    </xdr:to>
    <xdr:cxnSp macro="">
      <xdr:nvCxnSpPr>
        <xdr:cNvPr id="185" name="直線コネクタ 184"/>
        <xdr:cNvCxnSpPr/>
      </xdr:nvCxnSpPr>
      <xdr:spPr>
        <a:xfrm>
          <a:off x="1130300" y="13516781"/>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32226</xdr:rowOff>
    </xdr:from>
    <xdr:to>
      <xdr:col>10</xdr:col>
      <xdr:colOff>165100</xdr:colOff>
      <xdr:row>78</xdr:row>
      <xdr:rowOff>133826</xdr:rowOff>
    </xdr:to>
    <xdr:sp macro="" textlink="">
      <xdr:nvSpPr>
        <xdr:cNvPr id="186" name="フローチャート: 判断 185"/>
        <xdr:cNvSpPr/>
      </xdr:nvSpPr>
      <xdr:spPr>
        <a:xfrm>
          <a:off x="1968500" y="1340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150353</xdr:rowOff>
    </xdr:from>
    <xdr:ext cx="469744" cy="259045"/>
    <xdr:sp macro="" textlink="">
      <xdr:nvSpPr>
        <xdr:cNvPr id="187" name="テキスト ボックス 186"/>
        <xdr:cNvSpPr txBox="1"/>
      </xdr:nvSpPr>
      <xdr:spPr>
        <a:xfrm>
          <a:off x="1784428" y="1318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47028</xdr:rowOff>
    </xdr:from>
    <xdr:to>
      <xdr:col>6</xdr:col>
      <xdr:colOff>38100</xdr:colOff>
      <xdr:row>78</xdr:row>
      <xdr:rowOff>148628</xdr:rowOff>
    </xdr:to>
    <xdr:sp macro="" textlink="">
      <xdr:nvSpPr>
        <xdr:cNvPr id="188" name="フローチャート: 判断 187"/>
        <xdr:cNvSpPr/>
      </xdr:nvSpPr>
      <xdr:spPr>
        <a:xfrm>
          <a:off x="1079500" y="1342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165155</xdr:rowOff>
    </xdr:from>
    <xdr:ext cx="469744" cy="259045"/>
    <xdr:sp macro="" textlink="">
      <xdr:nvSpPr>
        <xdr:cNvPr id="189" name="テキスト ボックス 188"/>
        <xdr:cNvSpPr txBox="1"/>
      </xdr:nvSpPr>
      <xdr:spPr>
        <a:xfrm>
          <a:off x="895428" y="131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90881</xdr:rowOff>
    </xdr:from>
    <xdr:to>
      <xdr:col>24</xdr:col>
      <xdr:colOff>114300</xdr:colOff>
      <xdr:row>79</xdr:row>
      <xdr:rowOff>21031</xdr:rowOff>
    </xdr:to>
    <xdr:sp macro="" textlink="">
      <xdr:nvSpPr>
        <xdr:cNvPr id="195" name="楕円 194"/>
        <xdr:cNvSpPr/>
      </xdr:nvSpPr>
      <xdr:spPr>
        <a:xfrm>
          <a:off x="4584700" y="134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5808</xdr:rowOff>
    </xdr:from>
    <xdr:ext cx="469744" cy="259045"/>
    <xdr:sp macro="" textlink="">
      <xdr:nvSpPr>
        <xdr:cNvPr id="196" name="維持補修費該当値テキスト"/>
        <xdr:cNvSpPr txBox="1"/>
      </xdr:nvSpPr>
      <xdr:spPr>
        <a:xfrm>
          <a:off x="4686300" y="133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90519</xdr:rowOff>
    </xdr:from>
    <xdr:to>
      <xdr:col>20</xdr:col>
      <xdr:colOff>38100</xdr:colOff>
      <xdr:row>79</xdr:row>
      <xdr:rowOff>20669</xdr:rowOff>
    </xdr:to>
    <xdr:sp macro="" textlink="">
      <xdr:nvSpPr>
        <xdr:cNvPr id="197" name="楕円 196"/>
        <xdr:cNvSpPr/>
      </xdr:nvSpPr>
      <xdr:spPr>
        <a:xfrm>
          <a:off x="3746500" y="1346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11796</xdr:rowOff>
    </xdr:from>
    <xdr:ext cx="469744" cy="259045"/>
    <xdr:sp macro="" textlink="">
      <xdr:nvSpPr>
        <xdr:cNvPr id="198" name="テキスト ボックス 197"/>
        <xdr:cNvSpPr txBox="1"/>
      </xdr:nvSpPr>
      <xdr:spPr>
        <a:xfrm>
          <a:off x="3562428" y="135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104426</xdr:rowOff>
    </xdr:from>
    <xdr:to>
      <xdr:col>15</xdr:col>
      <xdr:colOff>101600</xdr:colOff>
      <xdr:row>79</xdr:row>
      <xdr:rowOff>34576</xdr:rowOff>
    </xdr:to>
    <xdr:sp macro="" textlink="">
      <xdr:nvSpPr>
        <xdr:cNvPr id="199" name="楕円 198"/>
        <xdr:cNvSpPr/>
      </xdr:nvSpPr>
      <xdr:spPr>
        <a:xfrm>
          <a:off x="2857500" y="134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25703</xdr:rowOff>
    </xdr:from>
    <xdr:ext cx="469744" cy="259045"/>
    <xdr:sp macro="" textlink="">
      <xdr:nvSpPr>
        <xdr:cNvPr id="200" name="テキスト ボックス 199"/>
        <xdr:cNvSpPr txBox="1"/>
      </xdr:nvSpPr>
      <xdr:spPr>
        <a:xfrm>
          <a:off x="2673428" y="1357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100616</xdr:rowOff>
    </xdr:from>
    <xdr:to>
      <xdr:col>10</xdr:col>
      <xdr:colOff>165100</xdr:colOff>
      <xdr:row>79</xdr:row>
      <xdr:rowOff>30766</xdr:rowOff>
    </xdr:to>
    <xdr:sp macro="" textlink="">
      <xdr:nvSpPr>
        <xdr:cNvPr id="201" name="楕円 200"/>
        <xdr:cNvSpPr/>
      </xdr:nvSpPr>
      <xdr:spPr>
        <a:xfrm>
          <a:off x="1968500" y="134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21893</xdr:rowOff>
    </xdr:from>
    <xdr:ext cx="469744" cy="259045"/>
    <xdr:sp macro="" textlink="">
      <xdr:nvSpPr>
        <xdr:cNvPr id="202" name="テキスト ボックス 201"/>
        <xdr:cNvSpPr txBox="1"/>
      </xdr:nvSpPr>
      <xdr:spPr>
        <a:xfrm>
          <a:off x="1784428" y="1356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92881</xdr:rowOff>
    </xdr:from>
    <xdr:to>
      <xdr:col>6</xdr:col>
      <xdr:colOff>38100</xdr:colOff>
      <xdr:row>79</xdr:row>
      <xdr:rowOff>23031</xdr:rowOff>
    </xdr:to>
    <xdr:sp macro="" textlink="">
      <xdr:nvSpPr>
        <xdr:cNvPr id="203" name="楕円 202"/>
        <xdr:cNvSpPr/>
      </xdr:nvSpPr>
      <xdr:spPr>
        <a:xfrm>
          <a:off x="1079500" y="134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14158</xdr:rowOff>
    </xdr:from>
    <xdr:ext cx="469744" cy="259045"/>
    <xdr:sp macro="" textlink="">
      <xdr:nvSpPr>
        <xdr:cNvPr id="204" name="テキスト ボックス 203"/>
        <xdr:cNvSpPr txBox="1"/>
      </xdr:nvSpPr>
      <xdr:spPr>
        <a:xfrm>
          <a:off x="895428" y="135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38633</xdr:rowOff>
    </xdr:from>
    <xdr:to>
      <xdr:col>24</xdr:col>
      <xdr:colOff>63500</xdr:colOff>
      <xdr:row>98</xdr:row>
      <xdr:rowOff>66205</xdr:rowOff>
    </xdr:to>
    <xdr:cxnSp macro="">
      <xdr:nvCxnSpPr>
        <xdr:cNvPr id="234" name="直線コネクタ 233"/>
        <xdr:cNvCxnSpPr/>
      </xdr:nvCxnSpPr>
      <xdr:spPr>
        <a:xfrm flipV="1">
          <a:off x="3797300" y="16840733"/>
          <a:ext cx="8382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66205</xdr:rowOff>
    </xdr:from>
    <xdr:to>
      <xdr:col>19</xdr:col>
      <xdr:colOff>177800</xdr:colOff>
      <xdr:row>98</xdr:row>
      <xdr:rowOff>92139</xdr:rowOff>
    </xdr:to>
    <xdr:cxnSp macro="">
      <xdr:nvCxnSpPr>
        <xdr:cNvPr id="237" name="直線コネクタ 236"/>
        <xdr:cNvCxnSpPr/>
      </xdr:nvCxnSpPr>
      <xdr:spPr>
        <a:xfrm flipV="1">
          <a:off x="2908300" y="16868305"/>
          <a:ext cx="8890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92139</xdr:rowOff>
    </xdr:from>
    <xdr:to>
      <xdr:col>15</xdr:col>
      <xdr:colOff>50800</xdr:colOff>
      <xdr:row>98</xdr:row>
      <xdr:rowOff>133311</xdr:rowOff>
    </xdr:to>
    <xdr:cxnSp macro="">
      <xdr:nvCxnSpPr>
        <xdr:cNvPr id="240" name="直線コネクタ 239"/>
        <xdr:cNvCxnSpPr/>
      </xdr:nvCxnSpPr>
      <xdr:spPr>
        <a:xfrm flipV="1">
          <a:off x="2019300" y="16894239"/>
          <a:ext cx="889000" cy="4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151947</xdr:rowOff>
    </xdr:from>
    <xdr:ext cx="534377" cy="259045"/>
    <xdr:sp macro="" textlink="">
      <xdr:nvSpPr>
        <xdr:cNvPr id="242" name="テキスト ボックス 241"/>
        <xdr:cNvSpPr txBox="1"/>
      </xdr:nvSpPr>
      <xdr:spPr>
        <a:xfrm>
          <a:off x="2641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133311</xdr:rowOff>
    </xdr:from>
    <xdr:to>
      <xdr:col>10</xdr:col>
      <xdr:colOff>114300</xdr:colOff>
      <xdr:row>99</xdr:row>
      <xdr:rowOff>40666</xdr:rowOff>
    </xdr:to>
    <xdr:cxnSp macro="">
      <xdr:nvCxnSpPr>
        <xdr:cNvPr id="243" name="直線コネクタ 242"/>
        <xdr:cNvCxnSpPr/>
      </xdr:nvCxnSpPr>
      <xdr:spPr>
        <a:xfrm flipV="1">
          <a:off x="1130300" y="16935411"/>
          <a:ext cx="889000" cy="7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129997</xdr:rowOff>
    </xdr:from>
    <xdr:to>
      <xdr:col>10</xdr:col>
      <xdr:colOff>165100</xdr:colOff>
      <xdr:row>98</xdr:row>
      <xdr:rowOff>60147</xdr:rowOff>
    </xdr:to>
    <xdr:sp macro="" textlink="">
      <xdr:nvSpPr>
        <xdr:cNvPr id="244" name="フローチャート: 判断 243"/>
        <xdr:cNvSpPr/>
      </xdr:nvSpPr>
      <xdr:spPr>
        <a:xfrm>
          <a:off x="1968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76674</xdr:rowOff>
    </xdr:from>
    <xdr:ext cx="534377" cy="259045"/>
    <xdr:sp macro="" textlink="">
      <xdr:nvSpPr>
        <xdr:cNvPr id="245" name="テキスト ボックス 244"/>
        <xdr:cNvSpPr txBox="1"/>
      </xdr:nvSpPr>
      <xdr:spPr>
        <a:xfrm>
          <a:off x="1752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33274</xdr:rowOff>
    </xdr:from>
    <xdr:to>
      <xdr:col>6</xdr:col>
      <xdr:colOff>38100</xdr:colOff>
      <xdr:row>98</xdr:row>
      <xdr:rowOff>134874</xdr:rowOff>
    </xdr:to>
    <xdr:sp macro="" textlink="">
      <xdr:nvSpPr>
        <xdr:cNvPr id="246" name="フローチャート: 判断 245"/>
        <xdr:cNvSpPr/>
      </xdr:nvSpPr>
      <xdr:spPr>
        <a:xfrm>
          <a:off x="1079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151401</xdr:rowOff>
    </xdr:from>
    <xdr:ext cx="534377" cy="259045"/>
    <xdr:sp macro="" textlink="">
      <xdr:nvSpPr>
        <xdr:cNvPr id="247" name="テキスト ボックス 246"/>
        <xdr:cNvSpPr txBox="1"/>
      </xdr:nvSpPr>
      <xdr:spPr>
        <a:xfrm>
          <a:off x="863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159283</xdr:rowOff>
    </xdr:from>
    <xdr:to>
      <xdr:col>24</xdr:col>
      <xdr:colOff>114300</xdr:colOff>
      <xdr:row>98</xdr:row>
      <xdr:rowOff>89433</xdr:rowOff>
    </xdr:to>
    <xdr:sp macro="" textlink="">
      <xdr:nvSpPr>
        <xdr:cNvPr id="253" name="楕円 252"/>
        <xdr:cNvSpPr/>
      </xdr:nvSpPr>
      <xdr:spPr>
        <a:xfrm>
          <a:off x="4584700" y="167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137710</xdr:rowOff>
    </xdr:from>
    <xdr:ext cx="534377" cy="259045"/>
    <xdr:sp macro="" textlink="">
      <xdr:nvSpPr>
        <xdr:cNvPr id="254" name="扶助費該当値テキスト"/>
        <xdr:cNvSpPr txBox="1"/>
      </xdr:nvSpPr>
      <xdr:spPr>
        <a:xfrm>
          <a:off x="4686300" y="167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15405</xdr:rowOff>
    </xdr:from>
    <xdr:to>
      <xdr:col>20</xdr:col>
      <xdr:colOff>38100</xdr:colOff>
      <xdr:row>98</xdr:row>
      <xdr:rowOff>117005</xdr:rowOff>
    </xdr:to>
    <xdr:sp macro="" textlink="">
      <xdr:nvSpPr>
        <xdr:cNvPr id="255" name="楕円 254"/>
        <xdr:cNvSpPr/>
      </xdr:nvSpPr>
      <xdr:spPr>
        <a:xfrm>
          <a:off x="3746500" y="168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108132</xdr:rowOff>
    </xdr:from>
    <xdr:ext cx="534377" cy="259045"/>
    <xdr:sp macro="" textlink="">
      <xdr:nvSpPr>
        <xdr:cNvPr id="256" name="テキスト ボックス 255"/>
        <xdr:cNvSpPr txBox="1"/>
      </xdr:nvSpPr>
      <xdr:spPr>
        <a:xfrm>
          <a:off x="3530111" y="169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41339</xdr:rowOff>
    </xdr:from>
    <xdr:to>
      <xdr:col>15</xdr:col>
      <xdr:colOff>101600</xdr:colOff>
      <xdr:row>98</xdr:row>
      <xdr:rowOff>142939</xdr:rowOff>
    </xdr:to>
    <xdr:sp macro="" textlink="">
      <xdr:nvSpPr>
        <xdr:cNvPr id="257" name="楕円 256"/>
        <xdr:cNvSpPr/>
      </xdr:nvSpPr>
      <xdr:spPr>
        <a:xfrm>
          <a:off x="2857500" y="168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134066</xdr:rowOff>
    </xdr:from>
    <xdr:ext cx="534377" cy="259045"/>
    <xdr:sp macro="" textlink="">
      <xdr:nvSpPr>
        <xdr:cNvPr id="258" name="テキスト ボックス 257"/>
        <xdr:cNvSpPr txBox="1"/>
      </xdr:nvSpPr>
      <xdr:spPr>
        <a:xfrm>
          <a:off x="2641111" y="1693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82511</xdr:rowOff>
    </xdr:from>
    <xdr:to>
      <xdr:col>10</xdr:col>
      <xdr:colOff>165100</xdr:colOff>
      <xdr:row>99</xdr:row>
      <xdr:rowOff>12661</xdr:rowOff>
    </xdr:to>
    <xdr:sp macro="" textlink="">
      <xdr:nvSpPr>
        <xdr:cNvPr id="259" name="楕円 258"/>
        <xdr:cNvSpPr/>
      </xdr:nvSpPr>
      <xdr:spPr>
        <a:xfrm>
          <a:off x="1968500" y="168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3788</xdr:rowOff>
    </xdr:from>
    <xdr:ext cx="534377" cy="259045"/>
    <xdr:sp macro="" textlink="">
      <xdr:nvSpPr>
        <xdr:cNvPr id="260" name="テキスト ボックス 259"/>
        <xdr:cNvSpPr txBox="1"/>
      </xdr:nvSpPr>
      <xdr:spPr>
        <a:xfrm>
          <a:off x="1752111" y="169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161316</xdr:rowOff>
    </xdr:from>
    <xdr:to>
      <xdr:col>6</xdr:col>
      <xdr:colOff>38100</xdr:colOff>
      <xdr:row>99</xdr:row>
      <xdr:rowOff>91466</xdr:rowOff>
    </xdr:to>
    <xdr:sp macro="" textlink="">
      <xdr:nvSpPr>
        <xdr:cNvPr id="261" name="楕円 260"/>
        <xdr:cNvSpPr/>
      </xdr:nvSpPr>
      <xdr:spPr>
        <a:xfrm>
          <a:off x="1079500" y="169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82593</xdr:rowOff>
    </xdr:from>
    <xdr:ext cx="534377" cy="259045"/>
    <xdr:sp macro="" textlink="">
      <xdr:nvSpPr>
        <xdr:cNvPr id="262" name="テキスト ボックス 261"/>
        <xdr:cNvSpPr txBox="1"/>
      </xdr:nvSpPr>
      <xdr:spPr>
        <a:xfrm>
          <a:off x="863111" y="170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66975</xdr:rowOff>
    </xdr:from>
    <xdr:to>
      <xdr:col>55</xdr:col>
      <xdr:colOff>0</xdr:colOff>
      <xdr:row>37</xdr:row>
      <xdr:rowOff>82649</xdr:rowOff>
    </xdr:to>
    <xdr:cxnSp macro="">
      <xdr:nvCxnSpPr>
        <xdr:cNvPr id="291" name="直線コネクタ 290"/>
        <xdr:cNvCxnSpPr/>
      </xdr:nvCxnSpPr>
      <xdr:spPr>
        <a:xfrm flipV="1">
          <a:off x="9639300" y="6410625"/>
          <a:ext cx="838200" cy="1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82649</xdr:rowOff>
    </xdr:from>
    <xdr:to>
      <xdr:col>50</xdr:col>
      <xdr:colOff>114300</xdr:colOff>
      <xdr:row>37</xdr:row>
      <xdr:rowOff>101059</xdr:rowOff>
    </xdr:to>
    <xdr:cxnSp macro="">
      <xdr:nvCxnSpPr>
        <xdr:cNvPr id="294" name="直線コネクタ 293"/>
        <xdr:cNvCxnSpPr/>
      </xdr:nvCxnSpPr>
      <xdr:spPr>
        <a:xfrm flipV="1">
          <a:off x="8750300" y="6426299"/>
          <a:ext cx="889000"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101059</xdr:rowOff>
    </xdr:from>
    <xdr:to>
      <xdr:col>45</xdr:col>
      <xdr:colOff>177800</xdr:colOff>
      <xdr:row>37</xdr:row>
      <xdr:rowOff>153683</xdr:rowOff>
    </xdr:to>
    <xdr:cxnSp macro="">
      <xdr:nvCxnSpPr>
        <xdr:cNvPr id="297" name="直線コネクタ 296"/>
        <xdr:cNvCxnSpPr/>
      </xdr:nvCxnSpPr>
      <xdr:spPr>
        <a:xfrm flipV="1">
          <a:off x="7861300" y="6444709"/>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120281</xdr:rowOff>
    </xdr:from>
    <xdr:ext cx="534377" cy="259045"/>
    <xdr:sp macro="" textlink="">
      <xdr:nvSpPr>
        <xdr:cNvPr id="299" name="テキスト ボックス 298"/>
        <xdr:cNvSpPr txBox="1"/>
      </xdr:nvSpPr>
      <xdr:spPr>
        <a:xfrm>
          <a:off x="8483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93089</xdr:rowOff>
    </xdr:from>
    <xdr:to>
      <xdr:col>41</xdr:col>
      <xdr:colOff>50800</xdr:colOff>
      <xdr:row>37</xdr:row>
      <xdr:rowOff>153683</xdr:rowOff>
    </xdr:to>
    <xdr:cxnSp macro="">
      <xdr:nvCxnSpPr>
        <xdr:cNvPr id="300" name="直線コネクタ 299"/>
        <xdr:cNvCxnSpPr/>
      </xdr:nvCxnSpPr>
      <xdr:spPr>
        <a:xfrm>
          <a:off x="6972300" y="6436739"/>
          <a:ext cx="889000" cy="6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1" name="フローチャート: 判断 300"/>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2" name="テキスト ボックス 301"/>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3" name="フローチャート: 判断 302"/>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4" name="テキスト ボックス 303"/>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16175</xdr:rowOff>
    </xdr:from>
    <xdr:to>
      <xdr:col>55</xdr:col>
      <xdr:colOff>50800</xdr:colOff>
      <xdr:row>37</xdr:row>
      <xdr:rowOff>117775</xdr:rowOff>
    </xdr:to>
    <xdr:sp macro="" textlink="">
      <xdr:nvSpPr>
        <xdr:cNvPr id="310" name="楕円 309"/>
        <xdr:cNvSpPr/>
      </xdr:nvSpPr>
      <xdr:spPr>
        <a:xfrm>
          <a:off x="10426700" y="635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166052</xdr:rowOff>
    </xdr:from>
    <xdr:ext cx="534377" cy="259045"/>
    <xdr:sp macro="" textlink="">
      <xdr:nvSpPr>
        <xdr:cNvPr id="311" name="補助費等該当値テキスト"/>
        <xdr:cNvSpPr txBox="1"/>
      </xdr:nvSpPr>
      <xdr:spPr>
        <a:xfrm>
          <a:off x="10528300" y="633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31849</xdr:rowOff>
    </xdr:from>
    <xdr:to>
      <xdr:col>50</xdr:col>
      <xdr:colOff>165100</xdr:colOff>
      <xdr:row>37</xdr:row>
      <xdr:rowOff>133449</xdr:rowOff>
    </xdr:to>
    <xdr:sp macro="" textlink="">
      <xdr:nvSpPr>
        <xdr:cNvPr id="312" name="楕円 311"/>
        <xdr:cNvSpPr/>
      </xdr:nvSpPr>
      <xdr:spPr>
        <a:xfrm>
          <a:off x="9588500" y="637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124576</xdr:rowOff>
    </xdr:from>
    <xdr:ext cx="534377" cy="259045"/>
    <xdr:sp macro="" textlink="">
      <xdr:nvSpPr>
        <xdr:cNvPr id="313" name="テキスト ボックス 312"/>
        <xdr:cNvSpPr txBox="1"/>
      </xdr:nvSpPr>
      <xdr:spPr>
        <a:xfrm>
          <a:off x="9372111" y="646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50259</xdr:rowOff>
    </xdr:from>
    <xdr:to>
      <xdr:col>46</xdr:col>
      <xdr:colOff>38100</xdr:colOff>
      <xdr:row>37</xdr:row>
      <xdr:rowOff>151859</xdr:rowOff>
    </xdr:to>
    <xdr:sp macro="" textlink="">
      <xdr:nvSpPr>
        <xdr:cNvPr id="314" name="楕円 313"/>
        <xdr:cNvSpPr/>
      </xdr:nvSpPr>
      <xdr:spPr>
        <a:xfrm>
          <a:off x="8699500" y="63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142986</xdr:rowOff>
    </xdr:from>
    <xdr:ext cx="534377" cy="259045"/>
    <xdr:sp macro="" textlink="">
      <xdr:nvSpPr>
        <xdr:cNvPr id="315" name="テキスト ボックス 314"/>
        <xdr:cNvSpPr txBox="1"/>
      </xdr:nvSpPr>
      <xdr:spPr>
        <a:xfrm>
          <a:off x="8483111" y="64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102883</xdr:rowOff>
    </xdr:from>
    <xdr:to>
      <xdr:col>41</xdr:col>
      <xdr:colOff>101600</xdr:colOff>
      <xdr:row>38</xdr:row>
      <xdr:rowOff>33033</xdr:rowOff>
    </xdr:to>
    <xdr:sp macro="" textlink="">
      <xdr:nvSpPr>
        <xdr:cNvPr id="316" name="楕円 315"/>
        <xdr:cNvSpPr/>
      </xdr:nvSpPr>
      <xdr:spPr>
        <a:xfrm>
          <a:off x="7810500" y="644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24160</xdr:rowOff>
    </xdr:from>
    <xdr:ext cx="534377" cy="259045"/>
    <xdr:sp macro="" textlink="">
      <xdr:nvSpPr>
        <xdr:cNvPr id="317" name="テキスト ボックス 316"/>
        <xdr:cNvSpPr txBox="1"/>
      </xdr:nvSpPr>
      <xdr:spPr>
        <a:xfrm>
          <a:off x="7594111" y="653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42289</xdr:rowOff>
    </xdr:from>
    <xdr:to>
      <xdr:col>36</xdr:col>
      <xdr:colOff>165100</xdr:colOff>
      <xdr:row>37</xdr:row>
      <xdr:rowOff>143889</xdr:rowOff>
    </xdr:to>
    <xdr:sp macro="" textlink="">
      <xdr:nvSpPr>
        <xdr:cNvPr id="318" name="楕円 317"/>
        <xdr:cNvSpPr/>
      </xdr:nvSpPr>
      <xdr:spPr>
        <a:xfrm>
          <a:off x="6921500" y="638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135015</xdr:rowOff>
    </xdr:from>
    <xdr:ext cx="534377" cy="259045"/>
    <xdr:sp macro="" textlink="">
      <xdr:nvSpPr>
        <xdr:cNvPr id="319" name="テキスト ボックス 318"/>
        <xdr:cNvSpPr txBox="1"/>
      </xdr:nvSpPr>
      <xdr:spPr>
        <a:xfrm>
          <a:off x="6705111" y="647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114376</xdr:rowOff>
    </xdr:from>
    <xdr:to>
      <xdr:col>55</xdr:col>
      <xdr:colOff>0</xdr:colOff>
      <xdr:row>57</xdr:row>
      <xdr:rowOff>126610</xdr:rowOff>
    </xdr:to>
    <xdr:cxnSp macro="">
      <xdr:nvCxnSpPr>
        <xdr:cNvPr id="346" name="直線コネクタ 345"/>
        <xdr:cNvCxnSpPr/>
      </xdr:nvCxnSpPr>
      <xdr:spPr>
        <a:xfrm flipV="1">
          <a:off x="9639300" y="9887026"/>
          <a:ext cx="8382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78408</xdr:rowOff>
    </xdr:from>
    <xdr:to>
      <xdr:col>50</xdr:col>
      <xdr:colOff>114300</xdr:colOff>
      <xdr:row>57</xdr:row>
      <xdr:rowOff>126610</xdr:rowOff>
    </xdr:to>
    <xdr:cxnSp macro="">
      <xdr:nvCxnSpPr>
        <xdr:cNvPr id="349" name="直線コネクタ 348"/>
        <xdr:cNvCxnSpPr/>
      </xdr:nvCxnSpPr>
      <xdr:spPr>
        <a:xfrm>
          <a:off x="8750300" y="9679608"/>
          <a:ext cx="889000" cy="2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78408</xdr:rowOff>
    </xdr:from>
    <xdr:to>
      <xdr:col>45</xdr:col>
      <xdr:colOff>177800</xdr:colOff>
      <xdr:row>57</xdr:row>
      <xdr:rowOff>143993</xdr:rowOff>
    </xdr:to>
    <xdr:cxnSp macro="">
      <xdr:nvCxnSpPr>
        <xdr:cNvPr id="352" name="直線コネクタ 351"/>
        <xdr:cNvCxnSpPr/>
      </xdr:nvCxnSpPr>
      <xdr:spPr>
        <a:xfrm flipV="1">
          <a:off x="7861300" y="9679608"/>
          <a:ext cx="889000" cy="23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122310</xdr:rowOff>
    </xdr:from>
    <xdr:ext cx="534377" cy="259045"/>
    <xdr:sp macro="" textlink="">
      <xdr:nvSpPr>
        <xdr:cNvPr id="354" name="テキスト ボックス 353"/>
        <xdr:cNvSpPr txBox="1"/>
      </xdr:nvSpPr>
      <xdr:spPr>
        <a:xfrm>
          <a:off x="8483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72199</xdr:rowOff>
    </xdr:from>
    <xdr:to>
      <xdr:col>41</xdr:col>
      <xdr:colOff>50800</xdr:colOff>
      <xdr:row>57</xdr:row>
      <xdr:rowOff>143993</xdr:rowOff>
    </xdr:to>
    <xdr:cxnSp macro="">
      <xdr:nvCxnSpPr>
        <xdr:cNvPr id="355" name="直線コネクタ 354"/>
        <xdr:cNvCxnSpPr/>
      </xdr:nvCxnSpPr>
      <xdr:spPr>
        <a:xfrm>
          <a:off x="6972300" y="9844849"/>
          <a:ext cx="889000" cy="7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49475</xdr:rowOff>
    </xdr:from>
    <xdr:to>
      <xdr:col>41</xdr:col>
      <xdr:colOff>101600</xdr:colOff>
      <xdr:row>56</xdr:row>
      <xdr:rowOff>151075</xdr:rowOff>
    </xdr:to>
    <xdr:sp macro="" textlink="">
      <xdr:nvSpPr>
        <xdr:cNvPr id="356" name="フローチャート: 判断 355"/>
        <xdr:cNvSpPr/>
      </xdr:nvSpPr>
      <xdr:spPr>
        <a:xfrm>
          <a:off x="7810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167602</xdr:rowOff>
    </xdr:from>
    <xdr:ext cx="534377" cy="259045"/>
    <xdr:sp macro="" textlink="">
      <xdr:nvSpPr>
        <xdr:cNvPr id="357" name="テキスト ボックス 356"/>
        <xdr:cNvSpPr txBox="1"/>
      </xdr:nvSpPr>
      <xdr:spPr>
        <a:xfrm>
          <a:off x="7594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45973</xdr:rowOff>
    </xdr:from>
    <xdr:to>
      <xdr:col>36</xdr:col>
      <xdr:colOff>165100</xdr:colOff>
      <xdr:row>56</xdr:row>
      <xdr:rowOff>147573</xdr:rowOff>
    </xdr:to>
    <xdr:sp macro="" textlink="">
      <xdr:nvSpPr>
        <xdr:cNvPr id="358" name="フローチャート: 判断 357"/>
        <xdr:cNvSpPr/>
      </xdr:nvSpPr>
      <xdr:spPr>
        <a:xfrm>
          <a:off x="6921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164100</xdr:rowOff>
    </xdr:from>
    <xdr:ext cx="534377" cy="259045"/>
    <xdr:sp macro="" textlink="">
      <xdr:nvSpPr>
        <xdr:cNvPr id="359" name="テキスト ボックス 358"/>
        <xdr:cNvSpPr txBox="1"/>
      </xdr:nvSpPr>
      <xdr:spPr>
        <a:xfrm>
          <a:off x="6705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63576</xdr:rowOff>
    </xdr:from>
    <xdr:to>
      <xdr:col>55</xdr:col>
      <xdr:colOff>50800</xdr:colOff>
      <xdr:row>57</xdr:row>
      <xdr:rowOff>165176</xdr:rowOff>
    </xdr:to>
    <xdr:sp macro="" textlink="">
      <xdr:nvSpPr>
        <xdr:cNvPr id="365" name="楕円 364"/>
        <xdr:cNvSpPr/>
      </xdr:nvSpPr>
      <xdr:spPr>
        <a:xfrm>
          <a:off x="10426700" y="98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149953</xdr:rowOff>
    </xdr:from>
    <xdr:ext cx="534377" cy="259045"/>
    <xdr:sp macro="" textlink="">
      <xdr:nvSpPr>
        <xdr:cNvPr id="366" name="普通建設事業費該当値テキスト"/>
        <xdr:cNvSpPr txBox="1"/>
      </xdr:nvSpPr>
      <xdr:spPr>
        <a:xfrm>
          <a:off x="10528300" y="97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75810</xdr:rowOff>
    </xdr:from>
    <xdr:to>
      <xdr:col>50</xdr:col>
      <xdr:colOff>165100</xdr:colOff>
      <xdr:row>58</xdr:row>
      <xdr:rowOff>5960</xdr:rowOff>
    </xdr:to>
    <xdr:sp macro="" textlink="">
      <xdr:nvSpPr>
        <xdr:cNvPr id="367" name="楕円 366"/>
        <xdr:cNvSpPr/>
      </xdr:nvSpPr>
      <xdr:spPr>
        <a:xfrm>
          <a:off x="9588500" y="98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168537</xdr:rowOff>
    </xdr:from>
    <xdr:ext cx="534377" cy="259045"/>
    <xdr:sp macro="" textlink="">
      <xdr:nvSpPr>
        <xdr:cNvPr id="368" name="テキスト ボックス 367"/>
        <xdr:cNvSpPr txBox="1"/>
      </xdr:nvSpPr>
      <xdr:spPr>
        <a:xfrm>
          <a:off x="9372111" y="99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27608</xdr:rowOff>
    </xdr:from>
    <xdr:to>
      <xdr:col>46</xdr:col>
      <xdr:colOff>38100</xdr:colOff>
      <xdr:row>56</xdr:row>
      <xdr:rowOff>129208</xdr:rowOff>
    </xdr:to>
    <xdr:sp macro="" textlink="">
      <xdr:nvSpPr>
        <xdr:cNvPr id="369" name="楕円 368"/>
        <xdr:cNvSpPr/>
      </xdr:nvSpPr>
      <xdr:spPr>
        <a:xfrm>
          <a:off x="8699500" y="96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145735</xdr:rowOff>
    </xdr:from>
    <xdr:ext cx="534377" cy="259045"/>
    <xdr:sp macro="" textlink="">
      <xdr:nvSpPr>
        <xdr:cNvPr id="370" name="テキスト ボックス 369"/>
        <xdr:cNvSpPr txBox="1"/>
      </xdr:nvSpPr>
      <xdr:spPr>
        <a:xfrm>
          <a:off x="8483111" y="940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93193</xdr:rowOff>
    </xdr:from>
    <xdr:to>
      <xdr:col>41</xdr:col>
      <xdr:colOff>101600</xdr:colOff>
      <xdr:row>58</xdr:row>
      <xdr:rowOff>23343</xdr:rowOff>
    </xdr:to>
    <xdr:sp macro="" textlink="">
      <xdr:nvSpPr>
        <xdr:cNvPr id="371" name="楕円 370"/>
        <xdr:cNvSpPr/>
      </xdr:nvSpPr>
      <xdr:spPr>
        <a:xfrm>
          <a:off x="7810500" y="98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14470</xdr:rowOff>
    </xdr:from>
    <xdr:ext cx="534377" cy="259045"/>
    <xdr:sp macro="" textlink="">
      <xdr:nvSpPr>
        <xdr:cNvPr id="372" name="テキスト ボックス 371"/>
        <xdr:cNvSpPr txBox="1"/>
      </xdr:nvSpPr>
      <xdr:spPr>
        <a:xfrm>
          <a:off x="7594111" y="995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21399</xdr:rowOff>
    </xdr:from>
    <xdr:to>
      <xdr:col>36</xdr:col>
      <xdr:colOff>165100</xdr:colOff>
      <xdr:row>57</xdr:row>
      <xdr:rowOff>122999</xdr:rowOff>
    </xdr:to>
    <xdr:sp macro="" textlink="">
      <xdr:nvSpPr>
        <xdr:cNvPr id="373" name="楕円 372"/>
        <xdr:cNvSpPr/>
      </xdr:nvSpPr>
      <xdr:spPr>
        <a:xfrm>
          <a:off x="6921500" y="9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114126</xdr:rowOff>
    </xdr:from>
    <xdr:ext cx="534377" cy="259045"/>
    <xdr:sp macro="" textlink="">
      <xdr:nvSpPr>
        <xdr:cNvPr id="374" name="テキスト ボックス 373"/>
        <xdr:cNvSpPr txBox="1"/>
      </xdr:nvSpPr>
      <xdr:spPr>
        <a:xfrm>
          <a:off x="6705111" y="98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89593</xdr:rowOff>
    </xdr:from>
    <xdr:to>
      <xdr:col>55</xdr:col>
      <xdr:colOff>0</xdr:colOff>
      <xdr:row>79</xdr:row>
      <xdr:rowOff>16801</xdr:rowOff>
    </xdr:to>
    <xdr:cxnSp macro="">
      <xdr:nvCxnSpPr>
        <xdr:cNvPr id="405" name="直線コネクタ 404"/>
        <xdr:cNvCxnSpPr/>
      </xdr:nvCxnSpPr>
      <xdr:spPr>
        <a:xfrm>
          <a:off x="9639300" y="13462693"/>
          <a:ext cx="838200" cy="9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29743</xdr:rowOff>
    </xdr:from>
    <xdr:to>
      <xdr:col>50</xdr:col>
      <xdr:colOff>114300</xdr:colOff>
      <xdr:row>78</xdr:row>
      <xdr:rowOff>89593</xdr:rowOff>
    </xdr:to>
    <xdr:cxnSp macro="">
      <xdr:nvCxnSpPr>
        <xdr:cNvPr id="408" name="直線コネクタ 407"/>
        <xdr:cNvCxnSpPr/>
      </xdr:nvCxnSpPr>
      <xdr:spPr>
        <a:xfrm>
          <a:off x="8750300" y="12888493"/>
          <a:ext cx="889000" cy="5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29743</xdr:rowOff>
    </xdr:from>
    <xdr:to>
      <xdr:col>45</xdr:col>
      <xdr:colOff>177800</xdr:colOff>
      <xdr:row>77</xdr:row>
      <xdr:rowOff>92881</xdr:rowOff>
    </xdr:to>
    <xdr:cxnSp macro="">
      <xdr:nvCxnSpPr>
        <xdr:cNvPr id="411" name="直線コネクタ 410"/>
        <xdr:cNvCxnSpPr/>
      </xdr:nvCxnSpPr>
      <xdr:spPr>
        <a:xfrm flipV="1">
          <a:off x="7861300" y="12888493"/>
          <a:ext cx="889000" cy="40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136701</xdr:rowOff>
    </xdr:from>
    <xdr:ext cx="534377" cy="259045"/>
    <xdr:sp macro="" textlink="">
      <xdr:nvSpPr>
        <xdr:cNvPr id="413" name="テキスト ボックス 412"/>
        <xdr:cNvSpPr txBox="1"/>
      </xdr:nvSpPr>
      <xdr:spPr>
        <a:xfrm>
          <a:off x="8483111" y="131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xdr:rowOff>
    </xdr:from>
    <xdr:to>
      <xdr:col>41</xdr:col>
      <xdr:colOff>101600</xdr:colOff>
      <xdr:row>77</xdr:row>
      <xdr:rowOff>102631</xdr:rowOff>
    </xdr:to>
    <xdr:sp macro="" textlink="">
      <xdr:nvSpPr>
        <xdr:cNvPr id="414" name="フローチャート: 判断 413"/>
        <xdr:cNvSpPr/>
      </xdr:nvSpPr>
      <xdr:spPr>
        <a:xfrm>
          <a:off x="7810500" y="132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119158</xdr:rowOff>
    </xdr:from>
    <xdr:ext cx="534377" cy="259045"/>
    <xdr:sp macro="" textlink="">
      <xdr:nvSpPr>
        <xdr:cNvPr id="415" name="テキスト ボックス 414"/>
        <xdr:cNvSpPr txBox="1"/>
      </xdr:nvSpPr>
      <xdr:spPr>
        <a:xfrm>
          <a:off x="7594111" y="129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137451</xdr:rowOff>
    </xdr:from>
    <xdr:to>
      <xdr:col>55</xdr:col>
      <xdr:colOff>50800</xdr:colOff>
      <xdr:row>79</xdr:row>
      <xdr:rowOff>67601</xdr:rowOff>
    </xdr:to>
    <xdr:sp macro="" textlink="">
      <xdr:nvSpPr>
        <xdr:cNvPr id="421" name="楕円 420"/>
        <xdr:cNvSpPr/>
      </xdr:nvSpPr>
      <xdr:spPr>
        <a:xfrm>
          <a:off x="10426700" y="135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52378</xdr:rowOff>
    </xdr:from>
    <xdr:ext cx="469744" cy="259045"/>
    <xdr:sp macro="" textlink="">
      <xdr:nvSpPr>
        <xdr:cNvPr id="422" name="普通建設事業費 （ うち新規整備　）該当値テキスト"/>
        <xdr:cNvSpPr txBox="1"/>
      </xdr:nvSpPr>
      <xdr:spPr>
        <a:xfrm>
          <a:off x="10528300" y="1342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38793</xdr:rowOff>
    </xdr:from>
    <xdr:to>
      <xdr:col>50</xdr:col>
      <xdr:colOff>165100</xdr:colOff>
      <xdr:row>78</xdr:row>
      <xdr:rowOff>140393</xdr:rowOff>
    </xdr:to>
    <xdr:sp macro="" textlink="">
      <xdr:nvSpPr>
        <xdr:cNvPr id="423" name="楕円 422"/>
        <xdr:cNvSpPr/>
      </xdr:nvSpPr>
      <xdr:spPr>
        <a:xfrm>
          <a:off x="9588500" y="134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131520</xdr:rowOff>
    </xdr:from>
    <xdr:ext cx="534377" cy="259045"/>
    <xdr:sp macro="" textlink="">
      <xdr:nvSpPr>
        <xdr:cNvPr id="424" name="テキスト ボックス 423"/>
        <xdr:cNvSpPr txBox="1"/>
      </xdr:nvSpPr>
      <xdr:spPr>
        <a:xfrm>
          <a:off x="9372111" y="135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150393</xdr:rowOff>
    </xdr:from>
    <xdr:to>
      <xdr:col>46</xdr:col>
      <xdr:colOff>38100</xdr:colOff>
      <xdr:row>75</xdr:row>
      <xdr:rowOff>80543</xdr:rowOff>
    </xdr:to>
    <xdr:sp macro="" textlink="">
      <xdr:nvSpPr>
        <xdr:cNvPr id="425" name="楕円 424"/>
        <xdr:cNvSpPr/>
      </xdr:nvSpPr>
      <xdr:spPr>
        <a:xfrm>
          <a:off x="8699500" y="128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97070</xdr:rowOff>
    </xdr:from>
    <xdr:ext cx="534377" cy="259045"/>
    <xdr:sp macro="" textlink="">
      <xdr:nvSpPr>
        <xdr:cNvPr id="426" name="テキスト ボックス 425"/>
        <xdr:cNvSpPr txBox="1"/>
      </xdr:nvSpPr>
      <xdr:spPr>
        <a:xfrm>
          <a:off x="8483111" y="126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42081</xdr:rowOff>
    </xdr:from>
    <xdr:to>
      <xdr:col>41</xdr:col>
      <xdr:colOff>101600</xdr:colOff>
      <xdr:row>77</xdr:row>
      <xdr:rowOff>143681</xdr:rowOff>
    </xdr:to>
    <xdr:sp macro="" textlink="">
      <xdr:nvSpPr>
        <xdr:cNvPr id="427" name="楕円 426"/>
        <xdr:cNvSpPr/>
      </xdr:nvSpPr>
      <xdr:spPr>
        <a:xfrm>
          <a:off x="7810500" y="132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134808</xdr:rowOff>
    </xdr:from>
    <xdr:ext cx="534377" cy="259045"/>
    <xdr:sp macro="" textlink="">
      <xdr:nvSpPr>
        <xdr:cNvPr id="428" name="テキスト ボックス 427"/>
        <xdr:cNvSpPr txBox="1"/>
      </xdr:nvSpPr>
      <xdr:spPr>
        <a:xfrm>
          <a:off x="7594111" y="133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142238</xdr:rowOff>
    </xdr:from>
    <xdr:to>
      <xdr:col>55</xdr:col>
      <xdr:colOff>0</xdr:colOff>
      <xdr:row>98</xdr:row>
      <xdr:rowOff>59568</xdr:rowOff>
    </xdr:to>
    <xdr:cxnSp macro="">
      <xdr:nvCxnSpPr>
        <xdr:cNvPr id="457" name="直線コネクタ 456"/>
        <xdr:cNvCxnSpPr/>
      </xdr:nvCxnSpPr>
      <xdr:spPr>
        <a:xfrm flipV="1">
          <a:off x="9639300" y="16772888"/>
          <a:ext cx="838200" cy="8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59568</xdr:rowOff>
    </xdr:from>
    <xdr:to>
      <xdr:col>50</xdr:col>
      <xdr:colOff>114300</xdr:colOff>
      <xdr:row>99</xdr:row>
      <xdr:rowOff>44450</xdr:rowOff>
    </xdr:to>
    <xdr:cxnSp macro="">
      <xdr:nvCxnSpPr>
        <xdr:cNvPr id="460" name="直線コネクタ 459"/>
        <xdr:cNvCxnSpPr/>
      </xdr:nvCxnSpPr>
      <xdr:spPr>
        <a:xfrm flipV="1">
          <a:off x="8750300" y="16861668"/>
          <a:ext cx="889000" cy="15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44450</xdr:rowOff>
    </xdr:from>
    <xdr:to>
      <xdr:col>45</xdr:col>
      <xdr:colOff>177800</xdr:colOff>
      <xdr:row>99</xdr:row>
      <xdr:rowOff>44450</xdr:rowOff>
    </xdr:to>
    <xdr:cxnSp macro="">
      <xdr:nvCxnSpPr>
        <xdr:cNvPr id="463" name="直線コネクタ 462"/>
        <xdr:cNvCxnSpPr/>
      </xdr:nvCxnSpPr>
      <xdr:spPr>
        <a:xfrm>
          <a:off x="7861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99920</xdr:rowOff>
    </xdr:from>
    <xdr:ext cx="534377" cy="259045"/>
    <xdr:sp macro="" textlink="">
      <xdr:nvSpPr>
        <xdr:cNvPr id="465" name="テキスト ボックス 464"/>
        <xdr:cNvSpPr txBox="1"/>
      </xdr:nvSpPr>
      <xdr:spPr>
        <a:xfrm>
          <a:off x="8483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26052</xdr:rowOff>
    </xdr:from>
    <xdr:ext cx="534377" cy="259045"/>
    <xdr:sp macro="" textlink="">
      <xdr:nvSpPr>
        <xdr:cNvPr id="467" name="テキスト ボックス 466"/>
        <xdr:cNvSpPr txBox="1"/>
      </xdr:nvSpPr>
      <xdr:spPr>
        <a:xfrm>
          <a:off x="7594111"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91438</xdr:rowOff>
    </xdr:from>
    <xdr:to>
      <xdr:col>55</xdr:col>
      <xdr:colOff>50800</xdr:colOff>
      <xdr:row>98</xdr:row>
      <xdr:rowOff>21588</xdr:rowOff>
    </xdr:to>
    <xdr:sp macro="" textlink="">
      <xdr:nvSpPr>
        <xdr:cNvPr id="473" name="楕円 472"/>
        <xdr:cNvSpPr/>
      </xdr:nvSpPr>
      <xdr:spPr>
        <a:xfrm>
          <a:off x="10426700" y="167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69865</xdr:rowOff>
    </xdr:from>
    <xdr:ext cx="534377" cy="259045"/>
    <xdr:sp macro="" textlink="">
      <xdr:nvSpPr>
        <xdr:cNvPr id="474" name="普通建設事業費 （ うち更新整備　）該当値テキスト"/>
        <xdr:cNvSpPr txBox="1"/>
      </xdr:nvSpPr>
      <xdr:spPr>
        <a:xfrm>
          <a:off x="10528300" y="16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8768</xdr:rowOff>
    </xdr:from>
    <xdr:to>
      <xdr:col>50</xdr:col>
      <xdr:colOff>165100</xdr:colOff>
      <xdr:row>98</xdr:row>
      <xdr:rowOff>110368</xdr:rowOff>
    </xdr:to>
    <xdr:sp macro="" textlink="">
      <xdr:nvSpPr>
        <xdr:cNvPr id="475" name="楕円 474"/>
        <xdr:cNvSpPr/>
      </xdr:nvSpPr>
      <xdr:spPr>
        <a:xfrm>
          <a:off x="9588500" y="168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101495</xdr:rowOff>
    </xdr:from>
    <xdr:ext cx="534377" cy="259045"/>
    <xdr:sp macro="" textlink="">
      <xdr:nvSpPr>
        <xdr:cNvPr id="476" name="テキスト ボックス 475"/>
        <xdr:cNvSpPr txBox="1"/>
      </xdr:nvSpPr>
      <xdr:spPr>
        <a:xfrm>
          <a:off x="9372111" y="169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165100</xdr:rowOff>
    </xdr:from>
    <xdr:to>
      <xdr:col>46</xdr:col>
      <xdr:colOff>38100</xdr:colOff>
      <xdr:row>99</xdr:row>
      <xdr:rowOff>95250</xdr:rowOff>
    </xdr:to>
    <xdr:sp macro="" textlink="">
      <xdr:nvSpPr>
        <xdr:cNvPr id="477" name="楕円 476"/>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86377</xdr:rowOff>
    </xdr:from>
    <xdr:ext cx="249299" cy="259045"/>
    <xdr:sp macro="" textlink="">
      <xdr:nvSpPr>
        <xdr:cNvPr id="478" name="テキスト ボックス 477"/>
        <xdr:cNvSpPr txBox="1"/>
      </xdr:nvSpPr>
      <xdr:spPr>
        <a:xfrm>
          <a:off x="8625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165100</xdr:rowOff>
    </xdr:from>
    <xdr:to>
      <xdr:col>41</xdr:col>
      <xdr:colOff>101600</xdr:colOff>
      <xdr:row>99</xdr:row>
      <xdr:rowOff>95250</xdr:rowOff>
    </xdr:to>
    <xdr:sp macro="" textlink="">
      <xdr:nvSpPr>
        <xdr:cNvPr id="479" name="楕円 478"/>
        <xdr:cNvSpPr/>
      </xdr:nvSpPr>
      <xdr:spPr>
        <a:xfrm>
          <a:off x="781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86377</xdr:rowOff>
    </xdr:from>
    <xdr:ext cx="249299" cy="259045"/>
    <xdr:sp macro="" textlink="">
      <xdr:nvSpPr>
        <xdr:cNvPr id="480" name="テキスト ボックス 479"/>
        <xdr:cNvSpPr txBox="1"/>
      </xdr:nvSpPr>
      <xdr:spPr>
        <a:xfrm>
          <a:off x="7736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80357</xdr:rowOff>
    </xdr:from>
    <xdr:ext cx="469744" cy="259045"/>
    <xdr:sp macro="" textlink="">
      <xdr:nvSpPr>
        <xdr:cNvPr id="517" name="テキスト ボックス 516"/>
        <xdr:cNvSpPr txBox="1"/>
      </xdr:nvSpPr>
      <xdr:spPr>
        <a:xfrm>
          <a:off x="14357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33121</xdr:rowOff>
    </xdr:from>
    <xdr:to>
      <xdr:col>71</xdr:col>
      <xdr:colOff>177800</xdr:colOff>
      <xdr:row>39</xdr:row>
      <xdr:rowOff>44450</xdr:rowOff>
    </xdr:to>
    <xdr:cxnSp macro="">
      <xdr:nvCxnSpPr>
        <xdr:cNvPr id="518" name="直線コネクタ 517"/>
        <xdr:cNvCxnSpPr/>
      </xdr:nvCxnSpPr>
      <xdr:spPr>
        <a:xfrm>
          <a:off x="12814300" y="6719671"/>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108420</xdr:rowOff>
    </xdr:from>
    <xdr:to>
      <xdr:col>72</xdr:col>
      <xdr:colOff>38100</xdr:colOff>
      <xdr:row>39</xdr:row>
      <xdr:rowOff>38570</xdr:rowOff>
    </xdr:to>
    <xdr:sp macro="" textlink="">
      <xdr:nvSpPr>
        <xdr:cNvPr id="519" name="フローチャート: 判断 518"/>
        <xdr:cNvSpPr/>
      </xdr:nvSpPr>
      <xdr:spPr>
        <a:xfrm>
          <a:off x="13652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55097</xdr:rowOff>
    </xdr:from>
    <xdr:ext cx="469744" cy="259045"/>
    <xdr:sp macro="" textlink="">
      <xdr:nvSpPr>
        <xdr:cNvPr id="520" name="テキスト ボックス 519"/>
        <xdr:cNvSpPr txBox="1"/>
      </xdr:nvSpPr>
      <xdr:spPr>
        <a:xfrm>
          <a:off x="13468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76771</xdr:rowOff>
    </xdr:from>
    <xdr:to>
      <xdr:col>67</xdr:col>
      <xdr:colOff>101600</xdr:colOff>
      <xdr:row>39</xdr:row>
      <xdr:rowOff>6921</xdr:rowOff>
    </xdr:to>
    <xdr:sp macro="" textlink="">
      <xdr:nvSpPr>
        <xdr:cNvPr id="521" name="フローチャート: 判断 520"/>
        <xdr:cNvSpPr/>
      </xdr:nvSpPr>
      <xdr:spPr>
        <a:xfrm>
          <a:off x="12763500" y="65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23449</xdr:rowOff>
    </xdr:from>
    <xdr:ext cx="469744" cy="259045"/>
    <xdr:sp macro="" textlink="">
      <xdr:nvSpPr>
        <xdr:cNvPr id="522" name="テキスト ボックス 521"/>
        <xdr:cNvSpPr txBox="1"/>
      </xdr:nvSpPr>
      <xdr:spPr>
        <a:xfrm>
          <a:off x="12579428" y="636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153771</xdr:rowOff>
    </xdr:from>
    <xdr:to>
      <xdr:col>67</xdr:col>
      <xdr:colOff>101600</xdr:colOff>
      <xdr:row>39</xdr:row>
      <xdr:rowOff>83921</xdr:rowOff>
    </xdr:to>
    <xdr:sp macro="" textlink="">
      <xdr:nvSpPr>
        <xdr:cNvPr id="536" name="楕円 535"/>
        <xdr:cNvSpPr/>
      </xdr:nvSpPr>
      <xdr:spPr>
        <a:xfrm>
          <a:off x="12763500" y="66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75048</xdr:rowOff>
    </xdr:from>
    <xdr:ext cx="378565" cy="259045"/>
    <xdr:sp macro="" textlink="">
      <xdr:nvSpPr>
        <xdr:cNvPr id="537" name="テキスト ボックス 536"/>
        <xdr:cNvSpPr txBox="1"/>
      </xdr:nvSpPr>
      <xdr:spPr>
        <a:xfrm>
          <a:off x="12625017" y="6761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30693</xdr:rowOff>
    </xdr:from>
    <xdr:to>
      <xdr:col>85</xdr:col>
      <xdr:colOff>127000</xdr:colOff>
      <xdr:row>78</xdr:row>
      <xdr:rowOff>43151</xdr:rowOff>
    </xdr:to>
    <xdr:cxnSp macro="">
      <xdr:nvCxnSpPr>
        <xdr:cNvPr id="623" name="直線コネクタ 622"/>
        <xdr:cNvCxnSpPr/>
      </xdr:nvCxnSpPr>
      <xdr:spPr>
        <a:xfrm>
          <a:off x="15481300" y="13403793"/>
          <a:ext cx="8382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30693</xdr:rowOff>
    </xdr:from>
    <xdr:to>
      <xdr:col>81</xdr:col>
      <xdr:colOff>50800</xdr:colOff>
      <xdr:row>78</xdr:row>
      <xdr:rowOff>49335</xdr:rowOff>
    </xdr:to>
    <xdr:cxnSp macro="">
      <xdr:nvCxnSpPr>
        <xdr:cNvPr id="626" name="直線コネクタ 625"/>
        <xdr:cNvCxnSpPr/>
      </xdr:nvCxnSpPr>
      <xdr:spPr>
        <a:xfrm flipV="1">
          <a:off x="14592300" y="13403793"/>
          <a:ext cx="889000" cy="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49335</xdr:rowOff>
    </xdr:from>
    <xdr:to>
      <xdr:col>76</xdr:col>
      <xdr:colOff>114300</xdr:colOff>
      <xdr:row>78</xdr:row>
      <xdr:rowOff>57538</xdr:rowOff>
    </xdr:to>
    <xdr:cxnSp macro="">
      <xdr:nvCxnSpPr>
        <xdr:cNvPr id="629" name="直線コネクタ 628"/>
        <xdr:cNvCxnSpPr/>
      </xdr:nvCxnSpPr>
      <xdr:spPr>
        <a:xfrm flipV="1">
          <a:off x="13703300" y="13422435"/>
          <a:ext cx="889000" cy="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31363</xdr:rowOff>
    </xdr:from>
    <xdr:ext cx="534377" cy="259045"/>
    <xdr:sp macro="" textlink="">
      <xdr:nvSpPr>
        <xdr:cNvPr id="631" name="テキスト ボックス 630"/>
        <xdr:cNvSpPr txBox="1"/>
      </xdr:nvSpPr>
      <xdr:spPr>
        <a:xfrm>
          <a:off x="14325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57538</xdr:rowOff>
    </xdr:from>
    <xdr:to>
      <xdr:col>71</xdr:col>
      <xdr:colOff>177800</xdr:colOff>
      <xdr:row>78</xdr:row>
      <xdr:rowOff>62650</xdr:rowOff>
    </xdr:to>
    <xdr:cxnSp macro="">
      <xdr:nvCxnSpPr>
        <xdr:cNvPr id="632" name="直線コネクタ 631"/>
        <xdr:cNvCxnSpPr/>
      </xdr:nvCxnSpPr>
      <xdr:spPr>
        <a:xfrm flipV="1">
          <a:off x="12814300" y="13430638"/>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90288</xdr:rowOff>
    </xdr:from>
    <xdr:to>
      <xdr:col>72</xdr:col>
      <xdr:colOff>38100</xdr:colOff>
      <xdr:row>78</xdr:row>
      <xdr:rowOff>20438</xdr:rowOff>
    </xdr:to>
    <xdr:sp macro="" textlink="">
      <xdr:nvSpPr>
        <xdr:cNvPr id="633" name="フローチャート: 判断 632"/>
        <xdr:cNvSpPr/>
      </xdr:nvSpPr>
      <xdr:spPr>
        <a:xfrm>
          <a:off x="13652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36965</xdr:rowOff>
    </xdr:from>
    <xdr:ext cx="534377" cy="259045"/>
    <xdr:sp macro="" textlink="">
      <xdr:nvSpPr>
        <xdr:cNvPr id="634" name="テキスト ボックス 633"/>
        <xdr:cNvSpPr txBox="1"/>
      </xdr:nvSpPr>
      <xdr:spPr>
        <a:xfrm>
          <a:off x="13436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92455</xdr:rowOff>
    </xdr:from>
    <xdr:to>
      <xdr:col>67</xdr:col>
      <xdr:colOff>101600</xdr:colOff>
      <xdr:row>78</xdr:row>
      <xdr:rowOff>22605</xdr:rowOff>
    </xdr:to>
    <xdr:sp macro="" textlink="">
      <xdr:nvSpPr>
        <xdr:cNvPr id="635" name="フローチャート: 判断 634"/>
        <xdr:cNvSpPr/>
      </xdr:nvSpPr>
      <xdr:spPr>
        <a:xfrm>
          <a:off x="12763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39132</xdr:rowOff>
    </xdr:from>
    <xdr:ext cx="534377" cy="259045"/>
    <xdr:sp macro="" textlink="">
      <xdr:nvSpPr>
        <xdr:cNvPr id="636" name="テキスト ボックス 635"/>
        <xdr:cNvSpPr txBox="1"/>
      </xdr:nvSpPr>
      <xdr:spPr>
        <a:xfrm>
          <a:off x="12547111" y="130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163801</xdr:rowOff>
    </xdr:from>
    <xdr:to>
      <xdr:col>85</xdr:col>
      <xdr:colOff>177800</xdr:colOff>
      <xdr:row>78</xdr:row>
      <xdr:rowOff>93951</xdr:rowOff>
    </xdr:to>
    <xdr:sp macro="" textlink="">
      <xdr:nvSpPr>
        <xdr:cNvPr id="642" name="楕円 641"/>
        <xdr:cNvSpPr/>
      </xdr:nvSpPr>
      <xdr:spPr>
        <a:xfrm>
          <a:off x="16268700" y="133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78728</xdr:rowOff>
    </xdr:from>
    <xdr:ext cx="534377" cy="259045"/>
    <xdr:sp macro="" textlink="">
      <xdr:nvSpPr>
        <xdr:cNvPr id="643" name="公債費該当値テキスト"/>
        <xdr:cNvSpPr txBox="1"/>
      </xdr:nvSpPr>
      <xdr:spPr>
        <a:xfrm>
          <a:off x="16370300" y="132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151343</xdr:rowOff>
    </xdr:from>
    <xdr:to>
      <xdr:col>81</xdr:col>
      <xdr:colOff>101600</xdr:colOff>
      <xdr:row>78</xdr:row>
      <xdr:rowOff>81493</xdr:rowOff>
    </xdr:to>
    <xdr:sp macro="" textlink="">
      <xdr:nvSpPr>
        <xdr:cNvPr id="644" name="楕円 643"/>
        <xdr:cNvSpPr/>
      </xdr:nvSpPr>
      <xdr:spPr>
        <a:xfrm>
          <a:off x="15430500" y="133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72620</xdr:rowOff>
    </xdr:from>
    <xdr:ext cx="534377" cy="259045"/>
    <xdr:sp macro="" textlink="">
      <xdr:nvSpPr>
        <xdr:cNvPr id="645" name="テキスト ボックス 644"/>
        <xdr:cNvSpPr txBox="1"/>
      </xdr:nvSpPr>
      <xdr:spPr>
        <a:xfrm>
          <a:off x="15214111" y="1344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169985</xdr:rowOff>
    </xdr:from>
    <xdr:to>
      <xdr:col>76</xdr:col>
      <xdr:colOff>165100</xdr:colOff>
      <xdr:row>78</xdr:row>
      <xdr:rowOff>100135</xdr:rowOff>
    </xdr:to>
    <xdr:sp macro="" textlink="">
      <xdr:nvSpPr>
        <xdr:cNvPr id="646" name="楕円 645"/>
        <xdr:cNvSpPr/>
      </xdr:nvSpPr>
      <xdr:spPr>
        <a:xfrm>
          <a:off x="14541500" y="133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91262</xdr:rowOff>
    </xdr:from>
    <xdr:ext cx="534377" cy="259045"/>
    <xdr:sp macro="" textlink="">
      <xdr:nvSpPr>
        <xdr:cNvPr id="647" name="テキスト ボックス 646"/>
        <xdr:cNvSpPr txBox="1"/>
      </xdr:nvSpPr>
      <xdr:spPr>
        <a:xfrm>
          <a:off x="14325111" y="134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6738</xdr:rowOff>
    </xdr:from>
    <xdr:to>
      <xdr:col>72</xdr:col>
      <xdr:colOff>38100</xdr:colOff>
      <xdr:row>78</xdr:row>
      <xdr:rowOff>108338</xdr:rowOff>
    </xdr:to>
    <xdr:sp macro="" textlink="">
      <xdr:nvSpPr>
        <xdr:cNvPr id="648" name="楕円 647"/>
        <xdr:cNvSpPr/>
      </xdr:nvSpPr>
      <xdr:spPr>
        <a:xfrm>
          <a:off x="13652500" y="133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99465</xdr:rowOff>
    </xdr:from>
    <xdr:ext cx="534377" cy="259045"/>
    <xdr:sp macro="" textlink="">
      <xdr:nvSpPr>
        <xdr:cNvPr id="649" name="テキスト ボックス 648"/>
        <xdr:cNvSpPr txBox="1"/>
      </xdr:nvSpPr>
      <xdr:spPr>
        <a:xfrm>
          <a:off x="13436111" y="134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11850</xdr:rowOff>
    </xdr:from>
    <xdr:to>
      <xdr:col>67</xdr:col>
      <xdr:colOff>101600</xdr:colOff>
      <xdr:row>78</xdr:row>
      <xdr:rowOff>113450</xdr:rowOff>
    </xdr:to>
    <xdr:sp macro="" textlink="">
      <xdr:nvSpPr>
        <xdr:cNvPr id="650" name="楕円 649"/>
        <xdr:cNvSpPr/>
      </xdr:nvSpPr>
      <xdr:spPr>
        <a:xfrm>
          <a:off x="12763500" y="133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104577</xdr:rowOff>
    </xdr:from>
    <xdr:ext cx="534377" cy="259045"/>
    <xdr:sp macro="" textlink="">
      <xdr:nvSpPr>
        <xdr:cNvPr id="651" name="テキスト ボックス 650"/>
        <xdr:cNvSpPr txBox="1"/>
      </xdr:nvSpPr>
      <xdr:spPr>
        <a:xfrm>
          <a:off x="12547111" y="134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158452</xdr:rowOff>
    </xdr:from>
    <xdr:to>
      <xdr:col>85</xdr:col>
      <xdr:colOff>127000</xdr:colOff>
      <xdr:row>99</xdr:row>
      <xdr:rowOff>13726</xdr:rowOff>
    </xdr:to>
    <xdr:cxnSp macro="">
      <xdr:nvCxnSpPr>
        <xdr:cNvPr id="680" name="直線コネクタ 679"/>
        <xdr:cNvCxnSpPr/>
      </xdr:nvCxnSpPr>
      <xdr:spPr>
        <a:xfrm>
          <a:off x="15481300" y="16960552"/>
          <a:ext cx="8382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95588</xdr:rowOff>
    </xdr:from>
    <xdr:to>
      <xdr:col>81</xdr:col>
      <xdr:colOff>50800</xdr:colOff>
      <xdr:row>98</xdr:row>
      <xdr:rowOff>158452</xdr:rowOff>
    </xdr:to>
    <xdr:cxnSp macro="">
      <xdr:nvCxnSpPr>
        <xdr:cNvPr id="683" name="直線コネクタ 682"/>
        <xdr:cNvCxnSpPr/>
      </xdr:nvCxnSpPr>
      <xdr:spPr>
        <a:xfrm>
          <a:off x="14592300" y="16897688"/>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50172</xdr:rowOff>
    </xdr:from>
    <xdr:to>
      <xdr:col>76</xdr:col>
      <xdr:colOff>114300</xdr:colOff>
      <xdr:row>98</xdr:row>
      <xdr:rowOff>95588</xdr:rowOff>
    </xdr:to>
    <xdr:cxnSp macro="">
      <xdr:nvCxnSpPr>
        <xdr:cNvPr id="686" name="直線コネクタ 685"/>
        <xdr:cNvCxnSpPr/>
      </xdr:nvCxnSpPr>
      <xdr:spPr>
        <a:xfrm>
          <a:off x="13703300" y="16852272"/>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110269</xdr:rowOff>
    </xdr:from>
    <xdr:ext cx="534377" cy="259045"/>
    <xdr:sp macro="" textlink="">
      <xdr:nvSpPr>
        <xdr:cNvPr id="688" name="テキスト ボックス 687"/>
        <xdr:cNvSpPr txBox="1"/>
      </xdr:nvSpPr>
      <xdr:spPr>
        <a:xfrm>
          <a:off x="14325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153119</xdr:rowOff>
    </xdr:from>
    <xdr:to>
      <xdr:col>71</xdr:col>
      <xdr:colOff>177800</xdr:colOff>
      <xdr:row>98</xdr:row>
      <xdr:rowOff>50172</xdr:rowOff>
    </xdr:to>
    <xdr:cxnSp macro="">
      <xdr:nvCxnSpPr>
        <xdr:cNvPr id="689" name="直線コネクタ 688"/>
        <xdr:cNvCxnSpPr/>
      </xdr:nvCxnSpPr>
      <xdr:spPr>
        <a:xfrm>
          <a:off x="12814300" y="16783769"/>
          <a:ext cx="889000" cy="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90" name="フローチャート: 判断 689"/>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155156</xdr:rowOff>
    </xdr:from>
    <xdr:ext cx="534377" cy="259045"/>
    <xdr:sp macro="" textlink="">
      <xdr:nvSpPr>
        <xdr:cNvPr id="691" name="テキスト ボックス 690"/>
        <xdr:cNvSpPr txBox="1"/>
      </xdr:nvSpPr>
      <xdr:spPr>
        <a:xfrm>
          <a:off x="13436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92" name="フローチャート: 判断 691"/>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83283</xdr:rowOff>
    </xdr:from>
    <xdr:ext cx="534377" cy="259045"/>
    <xdr:sp macro="" textlink="">
      <xdr:nvSpPr>
        <xdr:cNvPr id="693" name="テキスト ボックス 692"/>
        <xdr:cNvSpPr txBox="1"/>
      </xdr:nvSpPr>
      <xdr:spPr>
        <a:xfrm>
          <a:off x="12547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134376</xdr:rowOff>
    </xdr:from>
    <xdr:to>
      <xdr:col>85</xdr:col>
      <xdr:colOff>177800</xdr:colOff>
      <xdr:row>99</xdr:row>
      <xdr:rowOff>64526</xdr:rowOff>
    </xdr:to>
    <xdr:sp macro="" textlink="">
      <xdr:nvSpPr>
        <xdr:cNvPr id="699" name="楕円 698"/>
        <xdr:cNvSpPr/>
      </xdr:nvSpPr>
      <xdr:spPr>
        <a:xfrm>
          <a:off x="16268700" y="169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49303</xdr:rowOff>
    </xdr:from>
    <xdr:ext cx="469744" cy="259045"/>
    <xdr:sp macro="" textlink="">
      <xdr:nvSpPr>
        <xdr:cNvPr id="700" name="積立金該当値テキスト"/>
        <xdr:cNvSpPr txBox="1"/>
      </xdr:nvSpPr>
      <xdr:spPr>
        <a:xfrm>
          <a:off x="16370300" y="1685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107652</xdr:rowOff>
    </xdr:from>
    <xdr:to>
      <xdr:col>81</xdr:col>
      <xdr:colOff>101600</xdr:colOff>
      <xdr:row>99</xdr:row>
      <xdr:rowOff>37802</xdr:rowOff>
    </xdr:to>
    <xdr:sp macro="" textlink="">
      <xdr:nvSpPr>
        <xdr:cNvPr id="701" name="楕円 700"/>
        <xdr:cNvSpPr/>
      </xdr:nvSpPr>
      <xdr:spPr>
        <a:xfrm>
          <a:off x="15430500" y="169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28929</xdr:rowOff>
    </xdr:from>
    <xdr:ext cx="469744" cy="259045"/>
    <xdr:sp macro="" textlink="">
      <xdr:nvSpPr>
        <xdr:cNvPr id="702" name="テキスト ボックス 701"/>
        <xdr:cNvSpPr txBox="1"/>
      </xdr:nvSpPr>
      <xdr:spPr>
        <a:xfrm>
          <a:off x="15246428" y="170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44788</xdr:rowOff>
    </xdr:from>
    <xdr:to>
      <xdr:col>76</xdr:col>
      <xdr:colOff>165100</xdr:colOff>
      <xdr:row>98</xdr:row>
      <xdr:rowOff>146388</xdr:rowOff>
    </xdr:to>
    <xdr:sp macro="" textlink="">
      <xdr:nvSpPr>
        <xdr:cNvPr id="703" name="楕円 702"/>
        <xdr:cNvSpPr/>
      </xdr:nvSpPr>
      <xdr:spPr>
        <a:xfrm>
          <a:off x="14541500" y="16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137515</xdr:rowOff>
    </xdr:from>
    <xdr:ext cx="534377" cy="259045"/>
    <xdr:sp macro="" textlink="">
      <xdr:nvSpPr>
        <xdr:cNvPr id="704" name="テキスト ボックス 703"/>
        <xdr:cNvSpPr txBox="1"/>
      </xdr:nvSpPr>
      <xdr:spPr>
        <a:xfrm>
          <a:off x="14325111" y="169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170822</xdr:rowOff>
    </xdr:from>
    <xdr:to>
      <xdr:col>72</xdr:col>
      <xdr:colOff>38100</xdr:colOff>
      <xdr:row>98</xdr:row>
      <xdr:rowOff>100972</xdr:rowOff>
    </xdr:to>
    <xdr:sp macro="" textlink="">
      <xdr:nvSpPr>
        <xdr:cNvPr id="705" name="楕円 704"/>
        <xdr:cNvSpPr/>
      </xdr:nvSpPr>
      <xdr:spPr>
        <a:xfrm>
          <a:off x="13652500" y="168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117499</xdr:rowOff>
    </xdr:from>
    <xdr:ext cx="534377" cy="259045"/>
    <xdr:sp macro="" textlink="">
      <xdr:nvSpPr>
        <xdr:cNvPr id="706" name="テキスト ボックス 705"/>
        <xdr:cNvSpPr txBox="1"/>
      </xdr:nvSpPr>
      <xdr:spPr>
        <a:xfrm>
          <a:off x="13436111" y="165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102319</xdr:rowOff>
    </xdr:from>
    <xdr:to>
      <xdr:col>67</xdr:col>
      <xdr:colOff>101600</xdr:colOff>
      <xdr:row>98</xdr:row>
      <xdr:rowOff>32469</xdr:rowOff>
    </xdr:to>
    <xdr:sp macro="" textlink="">
      <xdr:nvSpPr>
        <xdr:cNvPr id="707" name="楕円 706"/>
        <xdr:cNvSpPr/>
      </xdr:nvSpPr>
      <xdr:spPr>
        <a:xfrm>
          <a:off x="12763500" y="167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48996</xdr:rowOff>
    </xdr:from>
    <xdr:ext cx="534377" cy="259045"/>
    <xdr:sp macro="" textlink="">
      <xdr:nvSpPr>
        <xdr:cNvPr id="708" name="テキスト ボックス 707"/>
        <xdr:cNvSpPr txBox="1"/>
      </xdr:nvSpPr>
      <xdr:spPr>
        <a:xfrm>
          <a:off x="12547111" y="165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38278</xdr:rowOff>
    </xdr:from>
    <xdr:to>
      <xdr:col>116</xdr:col>
      <xdr:colOff>63500</xdr:colOff>
      <xdr:row>39</xdr:row>
      <xdr:rowOff>44450</xdr:rowOff>
    </xdr:to>
    <xdr:cxnSp macro="">
      <xdr:nvCxnSpPr>
        <xdr:cNvPr id="737" name="直線コネクタ 736"/>
        <xdr:cNvCxnSpPr/>
      </xdr:nvCxnSpPr>
      <xdr:spPr>
        <a:xfrm>
          <a:off x="21323300" y="6724828"/>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38278</xdr:rowOff>
    </xdr:from>
    <xdr:to>
      <xdr:col>111</xdr:col>
      <xdr:colOff>177800</xdr:colOff>
      <xdr:row>39</xdr:row>
      <xdr:rowOff>43040</xdr:rowOff>
    </xdr:to>
    <xdr:cxnSp macro="">
      <xdr:nvCxnSpPr>
        <xdr:cNvPr id="740" name="直線コネクタ 739"/>
        <xdr:cNvCxnSpPr/>
      </xdr:nvCxnSpPr>
      <xdr:spPr>
        <a:xfrm flipV="1">
          <a:off x="20434300" y="6724828"/>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23038</xdr:rowOff>
    </xdr:from>
    <xdr:to>
      <xdr:col>107</xdr:col>
      <xdr:colOff>50800</xdr:colOff>
      <xdr:row>39</xdr:row>
      <xdr:rowOff>43040</xdr:rowOff>
    </xdr:to>
    <xdr:cxnSp macro="">
      <xdr:nvCxnSpPr>
        <xdr:cNvPr id="743" name="直線コネクタ 742"/>
        <xdr:cNvCxnSpPr/>
      </xdr:nvCxnSpPr>
      <xdr:spPr>
        <a:xfrm>
          <a:off x="19545300" y="6709588"/>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168008</xdr:rowOff>
    </xdr:from>
    <xdr:to>
      <xdr:col>102</xdr:col>
      <xdr:colOff>114300</xdr:colOff>
      <xdr:row>39</xdr:row>
      <xdr:rowOff>23038</xdr:rowOff>
    </xdr:to>
    <xdr:cxnSp macro="">
      <xdr:nvCxnSpPr>
        <xdr:cNvPr id="746" name="直線コネクタ 745"/>
        <xdr:cNvCxnSpPr/>
      </xdr:nvCxnSpPr>
      <xdr:spPr>
        <a:xfrm>
          <a:off x="18656300" y="6683108"/>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7" name="フローチャート: 判断 746"/>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5287</xdr:rowOff>
    </xdr:from>
    <xdr:ext cx="469744" cy="259045"/>
    <xdr:sp macro="" textlink="">
      <xdr:nvSpPr>
        <xdr:cNvPr id="748" name="テキスト ボックス 747"/>
        <xdr:cNvSpPr txBox="1"/>
      </xdr:nvSpPr>
      <xdr:spPr>
        <a:xfrm>
          <a:off x="19310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49" name="フローチャート: 判断 748"/>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27081</xdr:rowOff>
    </xdr:from>
    <xdr:ext cx="469744" cy="259045"/>
    <xdr:sp macro="" textlink="">
      <xdr:nvSpPr>
        <xdr:cNvPr id="750" name="テキスト ボックス 749"/>
        <xdr:cNvSpPr txBox="1"/>
      </xdr:nvSpPr>
      <xdr:spPr>
        <a:xfrm>
          <a:off x="18421428" y="63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158928</xdr:rowOff>
    </xdr:from>
    <xdr:to>
      <xdr:col>112</xdr:col>
      <xdr:colOff>38100</xdr:colOff>
      <xdr:row>39</xdr:row>
      <xdr:rowOff>89078</xdr:rowOff>
    </xdr:to>
    <xdr:sp macro="" textlink="">
      <xdr:nvSpPr>
        <xdr:cNvPr id="758" name="楕円 757"/>
        <xdr:cNvSpPr/>
      </xdr:nvSpPr>
      <xdr:spPr>
        <a:xfrm>
          <a:off x="212725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80205</xdr:rowOff>
    </xdr:from>
    <xdr:ext cx="378565" cy="259045"/>
    <xdr:sp macro="" textlink="">
      <xdr:nvSpPr>
        <xdr:cNvPr id="759" name="テキスト ボックス 758"/>
        <xdr:cNvSpPr txBox="1"/>
      </xdr:nvSpPr>
      <xdr:spPr>
        <a:xfrm>
          <a:off x="21134017" y="67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163690</xdr:rowOff>
    </xdr:from>
    <xdr:to>
      <xdr:col>107</xdr:col>
      <xdr:colOff>101600</xdr:colOff>
      <xdr:row>39</xdr:row>
      <xdr:rowOff>93840</xdr:rowOff>
    </xdr:to>
    <xdr:sp macro="" textlink="">
      <xdr:nvSpPr>
        <xdr:cNvPr id="760" name="楕円 759"/>
        <xdr:cNvSpPr/>
      </xdr:nvSpPr>
      <xdr:spPr>
        <a:xfrm>
          <a:off x="20383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84967</xdr:rowOff>
    </xdr:from>
    <xdr:ext cx="313932" cy="259045"/>
    <xdr:sp macro="" textlink="">
      <xdr:nvSpPr>
        <xdr:cNvPr id="761" name="テキスト ボックス 760"/>
        <xdr:cNvSpPr txBox="1"/>
      </xdr:nvSpPr>
      <xdr:spPr>
        <a:xfrm>
          <a:off x="20277333" y="6771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143688</xdr:rowOff>
    </xdr:from>
    <xdr:to>
      <xdr:col>102</xdr:col>
      <xdr:colOff>165100</xdr:colOff>
      <xdr:row>39</xdr:row>
      <xdr:rowOff>73838</xdr:rowOff>
    </xdr:to>
    <xdr:sp macro="" textlink="">
      <xdr:nvSpPr>
        <xdr:cNvPr id="762" name="楕円 761"/>
        <xdr:cNvSpPr/>
      </xdr:nvSpPr>
      <xdr:spPr>
        <a:xfrm>
          <a:off x="19494500" y="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64965</xdr:rowOff>
    </xdr:from>
    <xdr:ext cx="378565" cy="259045"/>
    <xdr:sp macro="" textlink="">
      <xdr:nvSpPr>
        <xdr:cNvPr id="763" name="テキスト ボックス 762"/>
        <xdr:cNvSpPr txBox="1"/>
      </xdr:nvSpPr>
      <xdr:spPr>
        <a:xfrm>
          <a:off x="19356017" y="675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117208</xdr:rowOff>
    </xdr:from>
    <xdr:to>
      <xdr:col>98</xdr:col>
      <xdr:colOff>38100</xdr:colOff>
      <xdr:row>39</xdr:row>
      <xdr:rowOff>47358</xdr:rowOff>
    </xdr:to>
    <xdr:sp macro="" textlink="">
      <xdr:nvSpPr>
        <xdr:cNvPr id="764" name="楕円 763"/>
        <xdr:cNvSpPr/>
      </xdr:nvSpPr>
      <xdr:spPr>
        <a:xfrm>
          <a:off x="18605500" y="663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38485</xdr:rowOff>
    </xdr:from>
    <xdr:ext cx="469744" cy="259045"/>
    <xdr:sp macro="" textlink="">
      <xdr:nvSpPr>
        <xdr:cNvPr id="765" name="テキスト ボックス 764"/>
        <xdr:cNvSpPr txBox="1"/>
      </xdr:nvSpPr>
      <xdr:spPr>
        <a:xfrm>
          <a:off x="18421428" y="672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131128</xdr:rowOff>
    </xdr:from>
    <xdr:to>
      <xdr:col>116</xdr:col>
      <xdr:colOff>63500</xdr:colOff>
      <xdr:row>58</xdr:row>
      <xdr:rowOff>132682</xdr:rowOff>
    </xdr:to>
    <xdr:cxnSp macro="">
      <xdr:nvCxnSpPr>
        <xdr:cNvPr id="792" name="直線コネクタ 791"/>
        <xdr:cNvCxnSpPr/>
      </xdr:nvCxnSpPr>
      <xdr:spPr>
        <a:xfrm>
          <a:off x="21323300" y="10075228"/>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131128</xdr:rowOff>
    </xdr:from>
    <xdr:to>
      <xdr:col>111</xdr:col>
      <xdr:colOff>177800</xdr:colOff>
      <xdr:row>58</xdr:row>
      <xdr:rowOff>131745</xdr:rowOff>
    </xdr:to>
    <xdr:cxnSp macro="">
      <xdr:nvCxnSpPr>
        <xdr:cNvPr id="795" name="直線コネクタ 794"/>
        <xdr:cNvCxnSpPr/>
      </xdr:nvCxnSpPr>
      <xdr:spPr>
        <a:xfrm flipV="1">
          <a:off x="20434300" y="10075228"/>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130259</xdr:rowOff>
    </xdr:from>
    <xdr:to>
      <xdr:col>107</xdr:col>
      <xdr:colOff>50800</xdr:colOff>
      <xdr:row>58</xdr:row>
      <xdr:rowOff>131745</xdr:rowOff>
    </xdr:to>
    <xdr:cxnSp macro="">
      <xdr:nvCxnSpPr>
        <xdr:cNvPr id="798" name="直線コネクタ 797"/>
        <xdr:cNvCxnSpPr/>
      </xdr:nvCxnSpPr>
      <xdr:spPr>
        <a:xfrm>
          <a:off x="19545300" y="1007435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0" name="テキスト ボックス 799"/>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130259</xdr:rowOff>
    </xdr:from>
    <xdr:to>
      <xdr:col>102</xdr:col>
      <xdr:colOff>114300</xdr:colOff>
      <xdr:row>58</xdr:row>
      <xdr:rowOff>130853</xdr:rowOff>
    </xdr:to>
    <xdr:cxnSp macro="">
      <xdr:nvCxnSpPr>
        <xdr:cNvPr id="801" name="直線コネクタ 800"/>
        <xdr:cNvCxnSpPr/>
      </xdr:nvCxnSpPr>
      <xdr:spPr>
        <a:xfrm flipV="1">
          <a:off x="18656300" y="10074359"/>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2" name="フローチャート: 判断 801"/>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3" name="テキスト ボックス 802"/>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4" name="フローチャート: 判断 803"/>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5" name="テキスト ボックス 804"/>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81882</xdr:rowOff>
    </xdr:from>
    <xdr:to>
      <xdr:col>116</xdr:col>
      <xdr:colOff>114300</xdr:colOff>
      <xdr:row>59</xdr:row>
      <xdr:rowOff>12032</xdr:rowOff>
    </xdr:to>
    <xdr:sp macro="" textlink="">
      <xdr:nvSpPr>
        <xdr:cNvPr id="811" name="楕円 810"/>
        <xdr:cNvSpPr/>
      </xdr:nvSpPr>
      <xdr:spPr>
        <a:xfrm>
          <a:off x="22110700" y="100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168259</xdr:rowOff>
    </xdr:from>
    <xdr:ext cx="378565" cy="259045"/>
    <xdr:sp macro="" textlink="">
      <xdr:nvSpPr>
        <xdr:cNvPr id="812" name="貸付金該当値テキスト"/>
        <xdr:cNvSpPr txBox="1"/>
      </xdr:nvSpPr>
      <xdr:spPr>
        <a:xfrm>
          <a:off x="22212300" y="994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80328</xdr:rowOff>
    </xdr:from>
    <xdr:to>
      <xdr:col>112</xdr:col>
      <xdr:colOff>38100</xdr:colOff>
      <xdr:row>59</xdr:row>
      <xdr:rowOff>10478</xdr:rowOff>
    </xdr:to>
    <xdr:sp macro="" textlink="">
      <xdr:nvSpPr>
        <xdr:cNvPr id="813" name="楕円 812"/>
        <xdr:cNvSpPr/>
      </xdr:nvSpPr>
      <xdr:spPr>
        <a:xfrm>
          <a:off x="21272500" y="1002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1605</xdr:rowOff>
    </xdr:from>
    <xdr:ext cx="378565" cy="259045"/>
    <xdr:sp macro="" textlink="">
      <xdr:nvSpPr>
        <xdr:cNvPr id="814" name="テキスト ボックス 813"/>
        <xdr:cNvSpPr txBox="1"/>
      </xdr:nvSpPr>
      <xdr:spPr>
        <a:xfrm>
          <a:off x="21134017" y="1011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80945</xdr:rowOff>
    </xdr:from>
    <xdr:to>
      <xdr:col>107</xdr:col>
      <xdr:colOff>101600</xdr:colOff>
      <xdr:row>59</xdr:row>
      <xdr:rowOff>11095</xdr:rowOff>
    </xdr:to>
    <xdr:sp macro="" textlink="">
      <xdr:nvSpPr>
        <xdr:cNvPr id="815" name="楕円 814"/>
        <xdr:cNvSpPr/>
      </xdr:nvSpPr>
      <xdr:spPr>
        <a:xfrm>
          <a:off x="20383500" y="10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2222</xdr:rowOff>
    </xdr:from>
    <xdr:ext cx="378565" cy="259045"/>
    <xdr:sp macro="" textlink="">
      <xdr:nvSpPr>
        <xdr:cNvPr id="816" name="テキスト ボックス 815"/>
        <xdr:cNvSpPr txBox="1"/>
      </xdr:nvSpPr>
      <xdr:spPr>
        <a:xfrm>
          <a:off x="20245017" y="1011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79459</xdr:rowOff>
    </xdr:from>
    <xdr:to>
      <xdr:col>102</xdr:col>
      <xdr:colOff>165100</xdr:colOff>
      <xdr:row>59</xdr:row>
      <xdr:rowOff>9609</xdr:rowOff>
    </xdr:to>
    <xdr:sp macro="" textlink="">
      <xdr:nvSpPr>
        <xdr:cNvPr id="817" name="楕円 816"/>
        <xdr:cNvSpPr/>
      </xdr:nvSpPr>
      <xdr:spPr>
        <a:xfrm>
          <a:off x="19494500" y="100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736</xdr:rowOff>
    </xdr:from>
    <xdr:ext cx="378565" cy="259045"/>
    <xdr:sp macro="" textlink="">
      <xdr:nvSpPr>
        <xdr:cNvPr id="818" name="テキスト ボックス 817"/>
        <xdr:cNvSpPr txBox="1"/>
      </xdr:nvSpPr>
      <xdr:spPr>
        <a:xfrm>
          <a:off x="19356017" y="10116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80053</xdr:rowOff>
    </xdr:from>
    <xdr:to>
      <xdr:col>98</xdr:col>
      <xdr:colOff>38100</xdr:colOff>
      <xdr:row>59</xdr:row>
      <xdr:rowOff>10203</xdr:rowOff>
    </xdr:to>
    <xdr:sp macro="" textlink="">
      <xdr:nvSpPr>
        <xdr:cNvPr id="819" name="楕円 818"/>
        <xdr:cNvSpPr/>
      </xdr:nvSpPr>
      <xdr:spPr>
        <a:xfrm>
          <a:off x="18605500" y="1002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1330</xdr:rowOff>
    </xdr:from>
    <xdr:ext cx="378565" cy="259045"/>
    <xdr:sp macro="" textlink="">
      <xdr:nvSpPr>
        <xdr:cNvPr id="820" name="テキスト ボックス 819"/>
        <xdr:cNvSpPr txBox="1"/>
      </xdr:nvSpPr>
      <xdr:spPr>
        <a:xfrm>
          <a:off x="18467017" y="10116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109965</xdr:rowOff>
    </xdr:from>
    <xdr:to>
      <xdr:col>116</xdr:col>
      <xdr:colOff>63500</xdr:colOff>
      <xdr:row>76</xdr:row>
      <xdr:rowOff>119926</xdr:rowOff>
    </xdr:to>
    <xdr:cxnSp macro="">
      <xdr:nvCxnSpPr>
        <xdr:cNvPr id="852" name="直線コネクタ 851"/>
        <xdr:cNvCxnSpPr/>
      </xdr:nvCxnSpPr>
      <xdr:spPr>
        <a:xfrm>
          <a:off x="21323300" y="13140165"/>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81717</xdr:rowOff>
    </xdr:from>
    <xdr:to>
      <xdr:col>111</xdr:col>
      <xdr:colOff>177800</xdr:colOff>
      <xdr:row>76</xdr:row>
      <xdr:rowOff>109965</xdr:rowOff>
    </xdr:to>
    <xdr:cxnSp macro="">
      <xdr:nvCxnSpPr>
        <xdr:cNvPr id="855" name="直線コネクタ 854"/>
        <xdr:cNvCxnSpPr/>
      </xdr:nvCxnSpPr>
      <xdr:spPr>
        <a:xfrm>
          <a:off x="20434300" y="13111917"/>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81717</xdr:rowOff>
    </xdr:from>
    <xdr:to>
      <xdr:col>107</xdr:col>
      <xdr:colOff>50800</xdr:colOff>
      <xdr:row>76</xdr:row>
      <xdr:rowOff>88264</xdr:rowOff>
    </xdr:to>
    <xdr:cxnSp macro="">
      <xdr:nvCxnSpPr>
        <xdr:cNvPr id="858" name="直線コネクタ 857"/>
        <xdr:cNvCxnSpPr/>
      </xdr:nvCxnSpPr>
      <xdr:spPr>
        <a:xfrm flipV="1">
          <a:off x="19545300" y="13111917"/>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20391</xdr:rowOff>
    </xdr:from>
    <xdr:ext cx="534377" cy="259045"/>
    <xdr:sp macro="" textlink="">
      <xdr:nvSpPr>
        <xdr:cNvPr id="860" name="テキスト ボックス 859"/>
        <xdr:cNvSpPr txBox="1"/>
      </xdr:nvSpPr>
      <xdr:spPr>
        <a:xfrm>
          <a:off x="20167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88264</xdr:rowOff>
    </xdr:from>
    <xdr:to>
      <xdr:col>102</xdr:col>
      <xdr:colOff>114300</xdr:colOff>
      <xdr:row>77</xdr:row>
      <xdr:rowOff>1462</xdr:rowOff>
    </xdr:to>
    <xdr:cxnSp macro="">
      <xdr:nvCxnSpPr>
        <xdr:cNvPr id="861" name="直線コネクタ 860"/>
        <xdr:cNvCxnSpPr/>
      </xdr:nvCxnSpPr>
      <xdr:spPr>
        <a:xfrm flipV="1">
          <a:off x="18656300" y="13118464"/>
          <a:ext cx="889000" cy="8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165694</xdr:rowOff>
    </xdr:from>
    <xdr:to>
      <xdr:col>102</xdr:col>
      <xdr:colOff>165100</xdr:colOff>
      <xdr:row>76</xdr:row>
      <xdr:rowOff>95844</xdr:rowOff>
    </xdr:to>
    <xdr:sp macro="" textlink="">
      <xdr:nvSpPr>
        <xdr:cNvPr id="862" name="フローチャート: 判断 861"/>
        <xdr:cNvSpPr/>
      </xdr:nvSpPr>
      <xdr:spPr>
        <a:xfrm>
          <a:off x="19494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112370</xdr:rowOff>
    </xdr:from>
    <xdr:ext cx="534377" cy="259045"/>
    <xdr:sp macro="" textlink="">
      <xdr:nvSpPr>
        <xdr:cNvPr id="863" name="テキスト ボックス 862"/>
        <xdr:cNvSpPr txBox="1"/>
      </xdr:nvSpPr>
      <xdr:spPr>
        <a:xfrm>
          <a:off x="19278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16058</xdr:rowOff>
    </xdr:from>
    <xdr:to>
      <xdr:col>98</xdr:col>
      <xdr:colOff>38100</xdr:colOff>
      <xdr:row>76</xdr:row>
      <xdr:rowOff>117658</xdr:rowOff>
    </xdr:to>
    <xdr:sp macro="" textlink="">
      <xdr:nvSpPr>
        <xdr:cNvPr id="864" name="フローチャート: 判断 863"/>
        <xdr:cNvSpPr/>
      </xdr:nvSpPr>
      <xdr:spPr>
        <a:xfrm>
          <a:off x="18605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134185</xdr:rowOff>
    </xdr:from>
    <xdr:ext cx="534377" cy="259045"/>
    <xdr:sp macro="" textlink="">
      <xdr:nvSpPr>
        <xdr:cNvPr id="865" name="テキスト ボックス 864"/>
        <xdr:cNvSpPr txBox="1"/>
      </xdr:nvSpPr>
      <xdr:spPr>
        <a:xfrm>
          <a:off x="18389111" y="128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69126</xdr:rowOff>
    </xdr:from>
    <xdr:to>
      <xdr:col>116</xdr:col>
      <xdr:colOff>114300</xdr:colOff>
      <xdr:row>76</xdr:row>
      <xdr:rowOff>170726</xdr:rowOff>
    </xdr:to>
    <xdr:sp macro="" textlink="">
      <xdr:nvSpPr>
        <xdr:cNvPr id="871" name="楕円 870"/>
        <xdr:cNvSpPr/>
      </xdr:nvSpPr>
      <xdr:spPr>
        <a:xfrm>
          <a:off x="22110700" y="130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47553</xdr:rowOff>
    </xdr:from>
    <xdr:ext cx="534377" cy="259045"/>
    <xdr:sp macro="" textlink="">
      <xdr:nvSpPr>
        <xdr:cNvPr id="872" name="繰出金該当値テキスト"/>
        <xdr:cNvSpPr txBox="1"/>
      </xdr:nvSpPr>
      <xdr:spPr>
        <a:xfrm>
          <a:off x="22212300" y="1307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59165</xdr:rowOff>
    </xdr:from>
    <xdr:to>
      <xdr:col>112</xdr:col>
      <xdr:colOff>38100</xdr:colOff>
      <xdr:row>76</xdr:row>
      <xdr:rowOff>160765</xdr:rowOff>
    </xdr:to>
    <xdr:sp macro="" textlink="">
      <xdr:nvSpPr>
        <xdr:cNvPr id="873" name="楕円 872"/>
        <xdr:cNvSpPr/>
      </xdr:nvSpPr>
      <xdr:spPr>
        <a:xfrm>
          <a:off x="21272500" y="130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151892</xdr:rowOff>
    </xdr:from>
    <xdr:ext cx="534377" cy="259045"/>
    <xdr:sp macro="" textlink="">
      <xdr:nvSpPr>
        <xdr:cNvPr id="874" name="テキスト ボックス 873"/>
        <xdr:cNvSpPr txBox="1"/>
      </xdr:nvSpPr>
      <xdr:spPr>
        <a:xfrm>
          <a:off x="21056111" y="131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30917</xdr:rowOff>
    </xdr:from>
    <xdr:to>
      <xdr:col>107</xdr:col>
      <xdr:colOff>101600</xdr:colOff>
      <xdr:row>76</xdr:row>
      <xdr:rowOff>132517</xdr:rowOff>
    </xdr:to>
    <xdr:sp macro="" textlink="">
      <xdr:nvSpPr>
        <xdr:cNvPr id="875" name="楕円 874"/>
        <xdr:cNvSpPr/>
      </xdr:nvSpPr>
      <xdr:spPr>
        <a:xfrm>
          <a:off x="20383500" y="130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123644</xdr:rowOff>
    </xdr:from>
    <xdr:ext cx="534377" cy="259045"/>
    <xdr:sp macro="" textlink="">
      <xdr:nvSpPr>
        <xdr:cNvPr id="876" name="テキスト ボックス 875"/>
        <xdr:cNvSpPr txBox="1"/>
      </xdr:nvSpPr>
      <xdr:spPr>
        <a:xfrm>
          <a:off x="20167111" y="1315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37464</xdr:rowOff>
    </xdr:from>
    <xdr:to>
      <xdr:col>102</xdr:col>
      <xdr:colOff>165100</xdr:colOff>
      <xdr:row>76</xdr:row>
      <xdr:rowOff>139064</xdr:rowOff>
    </xdr:to>
    <xdr:sp macro="" textlink="">
      <xdr:nvSpPr>
        <xdr:cNvPr id="877" name="楕円 876"/>
        <xdr:cNvSpPr/>
      </xdr:nvSpPr>
      <xdr:spPr>
        <a:xfrm>
          <a:off x="19494500" y="1306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130191</xdr:rowOff>
    </xdr:from>
    <xdr:ext cx="534377" cy="259045"/>
    <xdr:sp macro="" textlink="">
      <xdr:nvSpPr>
        <xdr:cNvPr id="878" name="テキスト ボックス 877"/>
        <xdr:cNvSpPr txBox="1"/>
      </xdr:nvSpPr>
      <xdr:spPr>
        <a:xfrm>
          <a:off x="19278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122112</xdr:rowOff>
    </xdr:from>
    <xdr:to>
      <xdr:col>98</xdr:col>
      <xdr:colOff>38100</xdr:colOff>
      <xdr:row>77</xdr:row>
      <xdr:rowOff>52262</xdr:rowOff>
    </xdr:to>
    <xdr:sp macro="" textlink="">
      <xdr:nvSpPr>
        <xdr:cNvPr id="879" name="楕円 878"/>
        <xdr:cNvSpPr/>
      </xdr:nvSpPr>
      <xdr:spPr>
        <a:xfrm>
          <a:off x="18605500" y="131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43389</xdr:rowOff>
    </xdr:from>
    <xdr:ext cx="534377" cy="259045"/>
    <xdr:sp macro="" textlink="">
      <xdr:nvSpPr>
        <xdr:cNvPr id="880" name="テキスト ボックス 879"/>
        <xdr:cNvSpPr txBox="1"/>
      </xdr:nvSpPr>
      <xdr:spPr>
        <a:xfrm>
          <a:off x="18389111" y="132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43,039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円となっており、類似団体と比較して一人当たりコストは低い状況となっている。しかし、平成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年度以降予定する廃校施設の転用にともなう大規模改造、それに伴う公共施設の集約化等を実施することで増となると考える。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また、補助費についても、住民一人当たり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42,044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円となり、類似団体と比較して一人当たりのコストは低い状況となっている。今後、平成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年度まで行われる新広域ごみ処理施設の建設による事業費により一時的に一部事務組合への負担金が増となる。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このような中において、全体的な事務事業の見直し等によりコスト削減に努めていかなければならない。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茨城県かすみがうら市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42,413
41,354
156.60
17,466,179
16,332,993
1,061,886
10,858,610
20,272,126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58.4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136461</xdr:rowOff>
    </xdr:from>
    <xdr:to>
      <xdr:col>24</xdr:col>
      <xdr:colOff>63500</xdr:colOff>
      <xdr:row>37</xdr:row>
      <xdr:rowOff>139700</xdr:rowOff>
    </xdr:to>
    <xdr:cxnSp macro="">
      <xdr:nvCxnSpPr>
        <xdr:cNvPr id="61" name="直線コネクタ 60"/>
        <xdr:cNvCxnSpPr/>
      </xdr:nvCxnSpPr>
      <xdr:spPr>
        <a:xfrm>
          <a:off x="3797300" y="6480111"/>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134366</xdr:rowOff>
    </xdr:from>
    <xdr:to>
      <xdr:col>19</xdr:col>
      <xdr:colOff>177800</xdr:colOff>
      <xdr:row>37</xdr:row>
      <xdr:rowOff>136461</xdr:rowOff>
    </xdr:to>
    <xdr:cxnSp macro="">
      <xdr:nvCxnSpPr>
        <xdr:cNvPr id="64" name="直線コネクタ 63"/>
        <xdr:cNvCxnSpPr/>
      </xdr:nvCxnSpPr>
      <xdr:spPr>
        <a:xfrm>
          <a:off x="2908300" y="647801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134366</xdr:rowOff>
    </xdr:from>
    <xdr:to>
      <xdr:col>15</xdr:col>
      <xdr:colOff>50800</xdr:colOff>
      <xdr:row>38</xdr:row>
      <xdr:rowOff>29019</xdr:rowOff>
    </xdr:to>
    <xdr:cxnSp macro="">
      <xdr:nvCxnSpPr>
        <xdr:cNvPr id="67" name="直線コネクタ 66"/>
        <xdr:cNvCxnSpPr/>
      </xdr:nvCxnSpPr>
      <xdr:spPr>
        <a:xfrm flipV="1">
          <a:off x="2019300" y="6478016"/>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167894</xdr:rowOff>
    </xdr:from>
    <xdr:to>
      <xdr:col>10</xdr:col>
      <xdr:colOff>114300</xdr:colOff>
      <xdr:row>38</xdr:row>
      <xdr:rowOff>29019</xdr:rowOff>
    </xdr:to>
    <xdr:cxnSp macro="">
      <xdr:nvCxnSpPr>
        <xdr:cNvPr id="70" name="直線コネクタ 69"/>
        <xdr:cNvCxnSpPr/>
      </xdr:nvCxnSpPr>
      <xdr:spPr>
        <a:xfrm>
          <a:off x="1130300" y="6511544"/>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64914</xdr:rowOff>
    </xdr:from>
    <xdr:ext cx="469744" cy="259045"/>
    <xdr:sp macro="" textlink="">
      <xdr:nvSpPr>
        <xdr:cNvPr id="72" name="テキスト ボックス 71"/>
        <xdr:cNvSpPr txBox="1"/>
      </xdr:nvSpPr>
      <xdr:spPr>
        <a:xfrm>
          <a:off x="1784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75963</xdr:rowOff>
    </xdr:from>
    <xdr:ext cx="469744" cy="259045"/>
    <xdr:sp macro="" textlink="">
      <xdr:nvSpPr>
        <xdr:cNvPr id="74" name="テキスト ボックス 73"/>
        <xdr:cNvSpPr txBox="1"/>
      </xdr:nvSpPr>
      <xdr:spPr>
        <a:xfrm>
          <a:off x="895428"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88900</xdr:rowOff>
    </xdr:from>
    <xdr:to>
      <xdr:col>24</xdr:col>
      <xdr:colOff>114300</xdr:colOff>
      <xdr:row>38</xdr:row>
      <xdr:rowOff>19050</xdr:rowOff>
    </xdr:to>
    <xdr:sp macro="" textlink="">
      <xdr:nvSpPr>
        <xdr:cNvPr id="80" name="楕円 79"/>
        <xdr:cNvSpPr/>
      </xdr:nvSpPr>
      <xdr:spPr>
        <a:xfrm>
          <a:off x="4584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3827</xdr:rowOff>
    </xdr:from>
    <xdr:ext cx="469744" cy="259045"/>
    <xdr:sp macro="" textlink="">
      <xdr:nvSpPr>
        <xdr:cNvPr id="81" name="議会費該当値テキスト"/>
        <xdr:cNvSpPr txBox="1"/>
      </xdr:nvSpPr>
      <xdr:spPr>
        <a:xfrm>
          <a:off x="4686300" y="634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85661</xdr:rowOff>
    </xdr:from>
    <xdr:to>
      <xdr:col>20</xdr:col>
      <xdr:colOff>38100</xdr:colOff>
      <xdr:row>38</xdr:row>
      <xdr:rowOff>15811</xdr:rowOff>
    </xdr:to>
    <xdr:sp macro="" textlink="">
      <xdr:nvSpPr>
        <xdr:cNvPr id="82" name="楕円 81"/>
        <xdr:cNvSpPr/>
      </xdr:nvSpPr>
      <xdr:spPr>
        <a:xfrm>
          <a:off x="3746500" y="64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6938</xdr:rowOff>
    </xdr:from>
    <xdr:ext cx="469744" cy="259045"/>
    <xdr:sp macro="" textlink="">
      <xdr:nvSpPr>
        <xdr:cNvPr id="83" name="テキスト ボックス 82"/>
        <xdr:cNvSpPr txBox="1"/>
      </xdr:nvSpPr>
      <xdr:spPr>
        <a:xfrm>
          <a:off x="3562428" y="652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83566</xdr:rowOff>
    </xdr:from>
    <xdr:to>
      <xdr:col>15</xdr:col>
      <xdr:colOff>101600</xdr:colOff>
      <xdr:row>38</xdr:row>
      <xdr:rowOff>13715</xdr:rowOff>
    </xdr:to>
    <xdr:sp macro="" textlink="">
      <xdr:nvSpPr>
        <xdr:cNvPr id="84" name="楕円 83"/>
        <xdr:cNvSpPr/>
      </xdr:nvSpPr>
      <xdr:spPr>
        <a:xfrm>
          <a:off x="2857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4843</xdr:rowOff>
    </xdr:from>
    <xdr:ext cx="469744" cy="259045"/>
    <xdr:sp macro="" textlink="">
      <xdr:nvSpPr>
        <xdr:cNvPr id="85" name="テキスト ボックス 84"/>
        <xdr:cNvSpPr txBox="1"/>
      </xdr:nvSpPr>
      <xdr:spPr>
        <a:xfrm>
          <a:off x="2673428"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149670</xdr:rowOff>
    </xdr:from>
    <xdr:to>
      <xdr:col>10</xdr:col>
      <xdr:colOff>165100</xdr:colOff>
      <xdr:row>38</xdr:row>
      <xdr:rowOff>79820</xdr:rowOff>
    </xdr:to>
    <xdr:sp macro="" textlink="">
      <xdr:nvSpPr>
        <xdr:cNvPr id="86" name="楕円 85"/>
        <xdr:cNvSpPr/>
      </xdr:nvSpPr>
      <xdr:spPr>
        <a:xfrm>
          <a:off x="1968500" y="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70946</xdr:rowOff>
    </xdr:from>
    <xdr:ext cx="469744" cy="259045"/>
    <xdr:sp macro="" textlink="">
      <xdr:nvSpPr>
        <xdr:cNvPr id="87" name="テキスト ボックス 86"/>
        <xdr:cNvSpPr txBox="1"/>
      </xdr:nvSpPr>
      <xdr:spPr>
        <a:xfrm>
          <a:off x="1784428" y="658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117094</xdr:rowOff>
    </xdr:from>
    <xdr:to>
      <xdr:col>6</xdr:col>
      <xdr:colOff>38100</xdr:colOff>
      <xdr:row>38</xdr:row>
      <xdr:rowOff>47244</xdr:rowOff>
    </xdr:to>
    <xdr:sp macro="" textlink="">
      <xdr:nvSpPr>
        <xdr:cNvPr id="88" name="楕円 87"/>
        <xdr:cNvSpPr/>
      </xdr:nvSpPr>
      <xdr:spPr>
        <a:xfrm>
          <a:off x="1079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38371</xdr:rowOff>
    </xdr:from>
    <xdr:ext cx="469744" cy="259045"/>
    <xdr:sp macro="" textlink="">
      <xdr:nvSpPr>
        <xdr:cNvPr id="89" name="テキスト ボックス 88"/>
        <xdr:cNvSpPr txBox="1"/>
      </xdr:nvSpPr>
      <xdr:spPr>
        <a:xfrm>
          <a:off x="895428"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82829</xdr:rowOff>
    </xdr:from>
    <xdr:to>
      <xdr:col>24</xdr:col>
      <xdr:colOff>63500</xdr:colOff>
      <xdr:row>57</xdr:row>
      <xdr:rowOff>111884</xdr:rowOff>
    </xdr:to>
    <xdr:cxnSp macro="">
      <xdr:nvCxnSpPr>
        <xdr:cNvPr id="116" name="直線コネクタ 115"/>
        <xdr:cNvCxnSpPr/>
      </xdr:nvCxnSpPr>
      <xdr:spPr>
        <a:xfrm>
          <a:off x="3797300" y="9855479"/>
          <a:ext cx="8382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60307</xdr:rowOff>
    </xdr:from>
    <xdr:to>
      <xdr:col>19</xdr:col>
      <xdr:colOff>177800</xdr:colOff>
      <xdr:row>57</xdr:row>
      <xdr:rowOff>82829</xdr:rowOff>
    </xdr:to>
    <xdr:cxnSp macro="">
      <xdr:nvCxnSpPr>
        <xdr:cNvPr id="119" name="直線コネクタ 118"/>
        <xdr:cNvCxnSpPr/>
      </xdr:nvCxnSpPr>
      <xdr:spPr>
        <a:xfrm>
          <a:off x="2908300" y="9832957"/>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31737</xdr:rowOff>
    </xdr:from>
    <xdr:to>
      <xdr:col>15</xdr:col>
      <xdr:colOff>50800</xdr:colOff>
      <xdr:row>57</xdr:row>
      <xdr:rowOff>60307</xdr:rowOff>
    </xdr:to>
    <xdr:cxnSp macro="">
      <xdr:nvCxnSpPr>
        <xdr:cNvPr id="122" name="直線コネクタ 121"/>
        <xdr:cNvCxnSpPr/>
      </xdr:nvCxnSpPr>
      <xdr:spPr>
        <a:xfrm>
          <a:off x="2019300" y="9804387"/>
          <a:ext cx="889000" cy="2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152871</xdr:rowOff>
    </xdr:from>
    <xdr:ext cx="534377" cy="259045"/>
    <xdr:sp macro="" textlink="">
      <xdr:nvSpPr>
        <xdr:cNvPr id="124" name="テキスト ボックス 123"/>
        <xdr:cNvSpPr txBox="1"/>
      </xdr:nvSpPr>
      <xdr:spPr>
        <a:xfrm>
          <a:off x="2641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120900</xdr:rowOff>
    </xdr:from>
    <xdr:to>
      <xdr:col>10</xdr:col>
      <xdr:colOff>114300</xdr:colOff>
      <xdr:row>57</xdr:row>
      <xdr:rowOff>31737</xdr:rowOff>
    </xdr:to>
    <xdr:cxnSp macro="">
      <xdr:nvCxnSpPr>
        <xdr:cNvPr id="125" name="直線コネクタ 124"/>
        <xdr:cNvCxnSpPr/>
      </xdr:nvCxnSpPr>
      <xdr:spPr>
        <a:xfrm>
          <a:off x="1130300" y="9722100"/>
          <a:ext cx="889000" cy="8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6" name="フローチャート: 判断 125"/>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7" name="テキスト ボックス 126"/>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28" name="フローチャート: 判断 127"/>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170682</xdr:rowOff>
    </xdr:from>
    <xdr:ext cx="534377" cy="259045"/>
    <xdr:sp macro="" textlink="">
      <xdr:nvSpPr>
        <xdr:cNvPr id="129" name="テキスト ボックス 128"/>
        <xdr:cNvSpPr txBox="1"/>
      </xdr:nvSpPr>
      <xdr:spPr>
        <a:xfrm>
          <a:off x="863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61084</xdr:rowOff>
    </xdr:from>
    <xdr:to>
      <xdr:col>24</xdr:col>
      <xdr:colOff>114300</xdr:colOff>
      <xdr:row>57</xdr:row>
      <xdr:rowOff>162684</xdr:rowOff>
    </xdr:to>
    <xdr:sp macro="" textlink="">
      <xdr:nvSpPr>
        <xdr:cNvPr id="135" name="楕円 134"/>
        <xdr:cNvSpPr/>
      </xdr:nvSpPr>
      <xdr:spPr>
        <a:xfrm>
          <a:off x="4584700" y="983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147461</xdr:rowOff>
    </xdr:from>
    <xdr:ext cx="534377" cy="259045"/>
    <xdr:sp macro="" textlink="">
      <xdr:nvSpPr>
        <xdr:cNvPr id="136" name="総務費該当値テキスト"/>
        <xdr:cNvSpPr txBox="1"/>
      </xdr:nvSpPr>
      <xdr:spPr>
        <a:xfrm>
          <a:off x="4686300" y="974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32029</xdr:rowOff>
    </xdr:from>
    <xdr:to>
      <xdr:col>20</xdr:col>
      <xdr:colOff>38100</xdr:colOff>
      <xdr:row>57</xdr:row>
      <xdr:rowOff>133629</xdr:rowOff>
    </xdr:to>
    <xdr:sp macro="" textlink="">
      <xdr:nvSpPr>
        <xdr:cNvPr id="137" name="楕円 136"/>
        <xdr:cNvSpPr/>
      </xdr:nvSpPr>
      <xdr:spPr>
        <a:xfrm>
          <a:off x="3746500" y="98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124756</xdr:rowOff>
    </xdr:from>
    <xdr:ext cx="534377" cy="259045"/>
    <xdr:sp macro="" textlink="">
      <xdr:nvSpPr>
        <xdr:cNvPr id="138" name="テキスト ボックス 137"/>
        <xdr:cNvSpPr txBox="1"/>
      </xdr:nvSpPr>
      <xdr:spPr>
        <a:xfrm>
          <a:off x="3530111" y="98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9507</xdr:rowOff>
    </xdr:from>
    <xdr:to>
      <xdr:col>15</xdr:col>
      <xdr:colOff>101600</xdr:colOff>
      <xdr:row>57</xdr:row>
      <xdr:rowOff>111107</xdr:rowOff>
    </xdr:to>
    <xdr:sp macro="" textlink="">
      <xdr:nvSpPr>
        <xdr:cNvPr id="139" name="楕円 138"/>
        <xdr:cNvSpPr/>
      </xdr:nvSpPr>
      <xdr:spPr>
        <a:xfrm>
          <a:off x="2857500" y="97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102234</xdr:rowOff>
    </xdr:from>
    <xdr:ext cx="534377" cy="259045"/>
    <xdr:sp macro="" textlink="">
      <xdr:nvSpPr>
        <xdr:cNvPr id="140" name="テキスト ボックス 139"/>
        <xdr:cNvSpPr txBox="1"/>
      </xdr:nvSpPr>
      <xdr:spPr>
        <a:xfrm>
          <a:off x="2641111" y="98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152387</xdr:rowOff>
    </xdr:from>
    <xdr:to>
      <xdr:col>10</xdr:col>
      <xdr:colOff>165100</xdr:colOff>
      <xdr:row>57</xdr:row>
      <xdr:rowOff>82537</xdr:rowOff>
    </xdr:to>
    <xdr:sp macro="" textlink="">
      <xdr:nvSpPr>
        <xdr:cNvPr id="141" name="楕円 140"/>
        <xdr:cNvSpPr/>
      </xdr:nvSpPr>
      <xdr:spPr>
        <a:xfrm>
          <a:off x="1968500" y="975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73664</xdr:rowOff>
    </xdr:from>
    <xdr:ext cx="534377" cy="259045"/>
    <xdr:sp macro="" textlink="">
      <xdr:nvSpPr>
        <xdr:cNvPr id="142" name="テキスト ボックス 141"/>
        <xdr:cNvSpPr txBox="1"/>
      </xdr:nvSpPr>
      <xdr:spPr>
        <a:xfrm>
          <a:off x="1752111" y="9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70100</xdr:rowOff>
    </xdr:from>
    <xdr:to>
      <xdr:col>6</xdr:col>
      <xdr:colOff>38100</xdr:colOff>
      <xdr:row>57</xdr:row>
      <xdr:rowOff>250</xdr:rowOff>
    </xdr:to>
    <xdr:sp macro="" textlink="">
      <xdr:nvSpPr>
        <xdr:cNvPr id="143" name="楕円 142"/>
        <xdr:cNvSpPr/>
      </xdr:nvSpPr>
      <xdr:spPr>
        <a:xfrm>
          <a:off x="1079500" y="967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16777</xdr:rowOff>
    </xdr:from>
    <xdr:ext cx="534377" cy="259045"/>
    <xdr:sp macro="" textlink="">
      <xdr:nvSpPr>
        <xdr:cNvPr id="144" name="テキスト ボックス 143"/>
        <xdr:cNvSpPr txBox="1"/>
      </xdr:nvSpPr>
      <xdr:spPr>
        <a:xfrm>
          <a:off x="863111" y="944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93180</xdr:rowOff>
    </xdr:from>
    <xdr:to>
      <xdr:col>24</xdr:col>
      <xdr:colOff>63500</xdr:colOff>
      <xdr:row>77</xdr:row>
      <xdr:rowOff>120772</xdr:rowOff>
    </xdr:to>
    <xdr:cxnSp macro="">
      <xdr:nvCxnSpPr>
        <xdr:cNvPr id="174" name="直線コネクタ 173"/>
        <xdr:cNvCxnSpPr/>
      </xdr:nvCxnSpPr>
      <xdr:spPr>
        <a:xfrm flipV="1">
          <a:off x="3797300" y="13294830"/>
          <a:ext cx="8382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120772</xdr:rowOff>
    </xdr:from>
    <xdr:to>
      <xdr:col>19</xdr:col>
      <xdr:colOff>177800</xdr:colOff>
      <xdr:row>77</xdr:row>
      <xdr:rowOff>124087</xdr:rowOff>
    </xdr:to>
    <xdr:cxnSp macro="">
      <xdr:nvCxnSpPr>
        <xdr:cNvPr id="177" name="直線コネクタ 176"/>
        <xdr:cNvCxnSpPr/>
      </xdr:nvCxnSpPr>
      <xdr:spPr>
        <a:xfrm flipV="1">
          <a:off x="2908300" y="13322422"/>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124087</xdr:rowOff>
    </xdr:from>
    <xdr:to>
      <xdr:col>15</xdr:col>
      <xdr:colOff>50800</xdr:colOff>
      <xdr:row>77</xdr:row>
      <xdr:rowOff>170515</xdr:rowOff>
    </xdr:to>
    <xdr:cxnSp macro="">
      <xdr:nvCxnSpPr>
        <xdr:cNvPr id="180" name="直線コネクタ 179"/>
        <xdr:cNvCxnSpPr/>
      </xdr:nvCxnSpPr>
      <xdr:spPr>
        <a:xfrm flipV="1">
          <a:off x="2019300" y="13325737"/>
          <a:ext cx="8890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18767</xdr:rowOff>
    </xdr:from>
    <xdr:ext cx="599010" cy="259045"/>
    <xdr:sp macro="" textlink="">
      <xdr:nvSpPr>
        <xdr:cNvPr id="182" name="テキスト ボックス 181"/>
        <xdr:cNvSpPr txBox="1"/>
      </xdr:nvSpPr>
      <xdr:spPr>
        <a:xfrm>
          <a:off x="2608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170515</xdr:rowOff>
    </xdr:from>
    <xdr:to>
      <xdr:col>10</xdr:col>
      <xdr:colOff>114300</xdr:colOff>
      <xdr:row>78</xdr:row>
      <xdr:rowOff>29553</xdr:rowOff>
    </xdr:to>
    <xdr:cxnSp macro="">
      <xdr:nvCxnSpPr>
        <xdr:cNvPr id="183" name="直線コネクタ 182"/>
        <xdr:cNvCxnSpPr/>
      </xdr:nvCxnSpPr>
      <xdr:spPr>
        <a:xfrm flipV="1">
          <a:off x="1130300" y="13372165"/>
          <a:ext cx="889000" cy="3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119501</xdr:rowOff>
    </xdr:from>
    <xdr:to>
      <xdr:col>10</xdr:col>
      <xdr:colOff>165100</xdr:colOff>
      <xdr:row>77</xdr:row>
      <xdr:rowOff>49651</xdr:rowOff>
    </xdr:to>
    <xdr:sp macro="" textlink="">
      <xdr:nvSpPr>
        <xdr:cNvPr id="184" name="フローチャート: 判断 183"/>
        <xdr:cNvSpPr/>
      </xdr:nvSpPr>
      <xdr:spPr>
        <a:xfrm>
          <a:off x="1968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66179</xdr:rowOff>
    </xdr:from>
    <xdr:ext cx="599010" cy="259045"/>
    <xdr:sp macro="" textlink="">
      <xdr:nvSpPr>
        <xdr:cNvPr id="185" name="テキスト ボックス 184"/>
        <xdr:cNvSpPr txBox="1"/>
      </xdr:nvSpPr>
      <xdr:spPr>
        <a:xfrm>
          <a:off x="1719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7069</xdr:rowOff>
    </xdr:from>
    <xdr:to>
      <xdr:col>6</xdr:col>
      <xdr:colOff>38100</xdr:colOff>
      <xdr:row>77</xdr:row>
      <xdr:rowOff>108669</xdr:rowOff>
    </xdr:to>
    <xdr:sp macro="" textlink="">
      <xdr:nvSpPr>
        <xdr:cNvPr id="186" name="フローチャート: 判断 185"/>
        <xdr:cNvSpPr/>
      </xdr:nvSpPr>
      <xdr:spPr>
        <a:xfrm>
          <a:off x="1079500" y="132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125196</xdr:rowOff>
    </xdr:from>
    <xdr:ext cx="599010" cy="259045"/>
    <xdr:sp macro="" textlink="">
      <xdr:nvSpPr>
        <xdr:cNvPr id="187" name="テキスト ボックス 186"/>
        <xdr:cNvSpPr txBox="1"/>
      </xdr:nvSpPr>
      <xdr:spPr>
        <a:xfrm>
          <a:off x="830795" y="1298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42380</xdr:rowOff>
    </xdr:from>
    <xdr:to>
      <xdr:col>24</xdr:col>
      <xdr:colOff>114300</xdr:colOff>
      <xdr:row>77</xdr:row>
      <xdr:rowOff>143980</xdr:rowOff>
    </xdr:to>
    <xdr:sp macro="" textlink="">
      <xdr:nvSpPr>
        <xdr:cNvPr id="193" name="楕円 192"/>
        <xdr:cNvSpPr/>
      </xdr:nvSpPr>
      <xdr:spPr>
        <a:xfrm>
          <a:off x="4584700" y="132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20807</xdr:rowOff>
    </xdr:from>
    <xdr:ext cx="599010" cy="259045"/>
    <xdr:sp macro="" textlink="">
      <xdr:nvSpPr>
        <xdr:cNvPr id="194" name="民生費該当値テキスト"/>
        <xdr:cNvSpPr txBox="1"/>
      </xdr:nvSpPr>
      <xdr:spPr>
        <a:xfrm>
          <a:off x="4686300" y="13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69972</xdr:rowOff>
    </xdr:from>
    <xdr:to>
      <xdr:col>20</xdr:col>
      <xdr:colOff>38100</xdr:colOff>
      <xdr:row>78</xdr:row>
      <xdr:rowOff>122</xdr:rowOff>
    </xdr:to>
    <xdr:sp macro="" textlink="">
      <xdr:nvSpPr>
        <xdr:cNvPr id="195" name="楕円 194"/>
        <xdr:cNvSpPr/>
      </xdr:nvSpPr>
      <xdr:spPr>
        <a:xfrm>
          <a:off x="3746500" y="1327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162699</xdr:rowOff>
    </xdr:from>
    <xdr:ext cx="599010" cy="259045"/>
    <xdr:sp macro="" textlink="">
      <xdr:nvSpPr>
        <xdr:cNvPr id="196" name="テキスト ボックス 195"/>
        <xdr:cNvSpPr txBox="1"/>
      </xdr:nvSpPr>
      <xdr:spPr>
        <a:xfrm>
          <a:off x="3497795" y="1336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73287</xdr:rowOff>
    </xdr:from>
    <xdr:to>
      <xdr:col>15</xdr:col>
      <xdr:colOff>101600</xdr:colOff>
      <xdr:row>78</xdr:row>
      <xdr:rowOff>3437</xdr:rowOff>
    </xdr:to>
    <xdr:sp macro="" textlink="">
      <xdr:nvSpPr>
        <xdr:cNvPr id="197" name="楕円 196"/>
        <xdr:cNvSpPr/>
      </xdr:nvSpPr>
      <xdr:spPr>
        <a:xfrm>
          <a:off x="2857500" y="132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166014</xdr:rowOff>
    </xdr:from>
    <xdr:ext cx="599010" cy="259045"/>
    <xdr:sp macro="" textlink="">
      <xdr:nvSpPr>
        <xdr:cNvPr id="198" name="テキスト ボックス 197"/>
        <xdr:cNvSpPr txBox="1"/>
      </xdr:nvSpPr>
      <xdr:spPr>
        <a:xfrm>
          <a:off x="2608795" y="1336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119715</xdr:rowOff>
    </xdr:from>
    <xdr:to>
      <xdr:col>10</xdr:col>
      <xdr:colOff>165100</xdr:colOff>
      <xdr:row>78</xdr:row>
      <xdr:rowOff>49865</xdr:rowOff>
    </xdr:to>
    <xdr:sp macro="" textlink="">
      <xdr:nvSpPr>
        <xdr:cNvPr id="199" name="楕円 198"/>
        <xdr:cNvSpPr/>
      </xdr:nvSpPr>
      <xdr:spPr>
        <a:xfrm>
          <a:off x="1968500" y="1332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40992</xdr:rowOff>
    </xdr:from>
    <xdr:ext cx="599010" cy="259045"/>
    <xdr:sp macro="" textlink="">
      <xdr:nvSpPr>
        <xdr:cNvPr id="200" name="テキスト ボックス 199"/>
        <xdr:cNvSpPr txBox="1"/>
      </xdr:nvSpPr>
      <xdr:spPr>
        <a:xfrm>
          <a:off x="1719795" y="1341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150203</xdr:rowOff>
    </xdr:from>
    <xdr:to>
      <xdr:col>6</xdr:col>
      <xdr:colOff>38100</xdr:colOff>
      <xdr:row>78</xdr:row>
      <xdr:rowOff>80353</xdr:rowOff>
    </xdr:to>
    <xdr:sp macro="" textlink="">
      <xdr:nvSpPr>
        <xdr:cNvPr id="201" name="楕円 200"/>
        <xdr:cNvSpPr/>
      </xdr:nvSpPr>
      <xdr:spPr>
        <a:xfrm>
          <a:off x="1079500" y="133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71480</xdr:rowOff>
    </xdr:from>
    <xdr:ext cx="599010" cy="259045"/>
    <xdr:sp macro="" textlink="">
      <xdr:nvSpPr>
        <xdr:cNvPr id="202" name="テキスト ボックス 201"/>
        <xdr:cNvSpPr txBox="1"/>
      </xdr:nvSpPr>
      <xdr:spPr>
        <a:xfrm>
          <a:off x="830795" y="1344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33027</xdr:rowOff>
    </xdr:from>
    <xdr:to>
      <xdr:col>24</xdr:col>
      <xdr:colOff>63500</xdr:colOff>
      <xdr:row>98</xdr:row>
      <xdr:rowOff>47041</xdr:rowOff>
    </xdr:to>
    <xdr:cxnSp macro="">
      <xdr:nvCxnSpPr>
        <xdr:cNvPr id="231" name="直線コネクタ 230"/>
        <xdr:cNvCxnSpPr/>
      </xdr:nvCxnSpPr>
      <xdr:spPr>
        <a:xfrm flipV="1">
          <a:off x="3797300" y="16835127"/>
          <a:ext cx="838200" cy="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155093</xdr:rowOff>
    </xdr:from>
    <xdr:to>
      <xdr:col>19</xdr:col>
      <xdr:colOff>177800</xdr:colOff>
      <xdr:row>98</xdr:row>
      <xdr:rowOff>47041</xdr:rowOff>
    </xdr:to>
    <xdr:cxnSp macro="">
      <xdr:nvCxnSpPr>
        <xdr:cNvPr id="234" name="直線コネクタ 233"/>
        <xdr:cNvCxnSpPr/>
      </xdr:nvCxnSpPr>
      <xdr:spPr>
        <a:xfrm>
          <a:off x="2908300" y="16785743"/>
          <a:ext cx="889000" cy="6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155093</xdr:rowOff>
    </xdr:from>
    <xdr:to>
      <xdr:col>15</xdr:col>
      <xdr:colOff>50800</xdr:colOff>
      <xdr:row>98</xdr:row>
      <xdr:rowOff>48070</xdr:rowOff>
    </xdr:to>
    <xdr:cxnSp macro="">
      <xdr:nvCxnSpPr>
        <xdr:cNvPr id="237" name="直線コネクタ 236"/>
        <xdr:cNvCxnSpPr/>
      </xdr:nvCxnSpPr>
      <xdr:spPr>
        <a:xfrm flipV="1">
          <a:off x="2019300" y="16785743"/>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81464</xdr:rowOff>
    </xdr:from>
    <xdr:ext cx="534377" cy="259045"/>
    <xdr:sp macro="" textlink="">
      <xdr:nvSpPr>
        <xdr:cNvPr id="239" name="テキスト ボックス 238"/>
        <xdr:cNvSpPr txBox="1"/>
      </xdr:nvSpPr>
      <xdr:spPr>
        <a:xfrm>
          <a:off x="2641111" y="163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9764</xdr:rowOff>
    </xdr:from>
    <xdr:to>
      <xdr:col>10</xdr:col>
      <xdr:colOff>114300</xdr:colOff>
      <xdr:row>98</xdr:row>
      <xdr:rowOff>48070</xdr:rowOff>
    </xdr:to>
    <xdr:cxnSp macro="">
      <xdr:nvCxnSpPr>
        <xdr:cNvPr id="240" name="直線コネクタ 239"/>
        <xdr:cNvCxnSpPr/>
      </xdr:nvCxnSpPr>
      <xdr:spPr>
        <a:xfrm>
          <a:off x="1130300" y="16811864"/>
          <a:ext cx="889000"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148070</xdr:rowOff>
    </xdr:from>
    <xdr:to>
      <xdr:col>10</xdr:col>
      <xdr:colOff>165100</xdr:colOff>
      <xdr:row>97</xdr:row>
      <xdr:rowOff>78220</xdr:rowOff>
    </xdr:to>
    <xdr:sp macro="" textlink="">
      <xdr:nvSpPr>
        <xdr:cNvPr id="241" name="フローチャート: 判断 240"/>
        <xdr:cNvSpPr/>
      </xdr:nvSpPr>
      <xdr:spPr>
        <a:xfrm>
          <a:off x="1968500" y="166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94747</xdr:rowOff>
    </xdr:from>
    <xdr:ext cx="534377" cy="259045"/>
    <xdr:sp macro="" textlink="">
      <xdr:nvSpPr>
        <xdr:cNvPr id="242" name="テキスト ボックス 241"/>
        <xdr:cNvSpPr txBox="1"/>
      </xdr:nvSpPr>
      <xdr:spPr>
        <a:xfrm>
          <a:off x="1752111" y="163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155408</xdr:rowOff>
    </xdr:from>
    <xdr:to>
      <xdr:col>6</xdr:col>
      <xdr:colOff>38100</xdr:colOff>
      <xdr:row>97</xdr:row>
      <xdr:rowOff>85558</xdr:rowOff>
    </xdr:to>
    <xdr:sp macro="" textlink="">
      <xdr:nvSpPr>
        <xdr:cNvPr id="243" name="フローチャート: 判断 242"/>
        <xdr:cNvSpPr/>
      </xdr:nvSpPr>
      <xdr:spPr>
        <a:xfrm>
          <a:off x="1079500" y="1661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102085</xdr:rowOff>
    </xdr:from>
    <xdr:ext cx="534377" cy="259045"/>
    <xdr:sp macro="" textlink="">
      <xdr:nvSpPr>
        <xdr:cNvPr id="244" name="テキスト ボックス 243"/>
        <xdr:cNvSpPr txBox="1"/>
      </xdr:nvSpPr>
      <xdr:spPr>
        <a:xfrm>
          <a:off x="863111" y="163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153677</xdr:rowOff>
    </xdr:from>
    <xdr:to>
      <xdr:col>24</xdr:col>
      <xdr:colOff>114300</xdr:colOff>
      <xdr:row>98</xdr:row>
      <xdr:rowOff>83827</xdr:rowOff>
    </xdr:to>
    <xdr:sp macro="" textlink="">
      <xdr:nvSpPr>
        <xdr:cNvPr id="250" name="楕円 249"/>
        <xdr:cNvSpPr/>
      </xdr:nvSpPr>
      <xdr:spPr>
        <a:xfrm>
          <a:off x="4584700" y="167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68604</xdr:rowOff>
    </xdr:from>
    <xdr:ext cx="534377" cy="259045"/>
    <xdr:sp macro="" textlink="">
      <xdr:nvSpPr>
        <xdr:cNvPr id="251" name="衛生費該当値テキスト"/>
        <xdr:cNvSpPr txBox="1"/>
      </xdr:nvSpPr>
      <xdr:spPr>
        <a:xfrm>
          <a:off x="4686300" y="166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167691</xdr:rowOff>
    </xdr:from>
    <xdr:to>
      <xdr:col>20</xdr:col>
      <xdr:colOff>38100</xdr:colOff>
      <xdr:row>98</xdr:row>
      <xdr:rowOff>97841</xdr:rowOff>
    </xdr:to>
    <xdr:sp macro="" textlink="">
      <xdr:nvSpPr>
        <xdr:cNvPr id="252" name="楕円 251"/>
        <xdr:cNvSpPr/>
      </xdr:nvSpPr>
      <xdr:spPr>
        <a:xfrm>
          <a:off x="3746500" y="1679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88968</xdr:rowOff>
    </xdr:from>
    <xdr:ext cx="534377" cy="259045"/>
    <xdr:sp macro="" textlink="">
      <xdr:nvSpPr>
        <xdr:cNvPr id="253" name="テキスト ボックス 252"/>
        <xdr:cNvSpPr txBox="1"/>
      </xdr:nvSpPr>
      <xdr:spPr>
        <a:xfrm>
          <a:off x="3530111" y="168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104293</xdr:rowOff>
    </xdr:from>
    <xdr:to>
      <xdr:col>15</xdr:col>
      <xdr:colOff>101600</xdr:colOff>
      <xdr:row>98</xdr:row>
      <xdr:rowOff>34443</xdr:rowOff>
    </xdr:to>
    <xdr:sp macro="" textlink="">
      <xdr:nvSpPr>
        <xdr:cNvPr id="254" name="楕円 253"/>
        <xdr:cNvSpPr/>
      </xdr:nvSpPr>
      <xdr:spPr>
        <a:xfrm>
          <a:off x="2857500" y="167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25570</xdr:rowOff>
    </xdr:from>
    <xdr:ext cx="534377" cy="259045"/>
    <xdr:sp macro="" textlink="">
      <xdr:nvSpPr>
        <xdr:cNvPr id="255" name="テキスト ボックス 254"/>
        <xdr:cNvSpPr txBox="1"/>
      </xdr:nvSpPr>
      <xdr:spPr>
        <a:xfrm>
          <a:off x="2641111" y="1682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168720</xdr:rowOff>
    </xdr:from>
    <xdr:to>
      <xdr:col>10</xdr:col>
      <xdr:colOff>165100</xdr:colOff>
      <xdr:row>98</xdr:row>
      <xdr:rowOff>98870</xdr:rowOff>
    </xdr:to>
    <xdr:sp macro="" textlink="">
      <xdr:nvSpPr>
        <xdr:cNvPr id="256" name="楕円 255"/>
        <xdr:cNvSpPr/>
      </xdr:nvSpPr>
      <xdr:spPr>
        <a:xfrm>
          <a:off x="1968500" y="167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89997</xdr:rowOff>
    </xdr:from>
    <xdr:ext cx="534377" cy="259045"/>
    <xdr:sp macro="" textlink="">
      <xdr:nvSpPr>
        <xdr:cNvPr id="257" name="テキスト ボックス 256"/>
        <xdr:cNvSpPr txBox="1"/>
      </xdr:nvSpPr>
      <xdr:spPr>
        <a:xfrm>
          <a:off x="1752111" y="1689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130414</xdr:rowOff>
    </xdr:from>
    <xdr:to>
      <xdr:col>6</xdr:col>
      <xdr:colOff>38100</xdr:colOff>
      <xdr:row>98</xdr:row>
      <xdr:rowOff>60564</xdr:rowOff>
    </xdr:to>
    <xdr:sp macro="" textlink="">
      <xdr:nvSpPr>
        <xdr:cNvPr id="258" name="楕円 257"/>
        <xdr:cNvSpPr/>
      </xdr:nvSpPr>
      <xdr:spPr>
        <a:xfrm>
          <a:off x="1079500" y="1676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51691</xdr:rowOff>
    </xdr:from>
    <xdr:ext cx="534377" cy="259045"/>
    <xdr:sp macro="" textlink="">
      <xdr:nvSpPr>
        <xdr:cNvPr id="259" name="テキスト ボックス 258"/>
        <xdr:cNvSpPr txBox="1"/>
      </xdr:nvSpPr>
      <xdr:spPr>
        <a:xfrm>
          <a:off x="863111" y="1685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93980</xdr:rowOff>
    </xdr:from>
    <xdr:to>
      <xdr:col>55</xdr:col>
      <xdr:colOff>0</xdr:colOff>
      <xdr:row>38</xdr:row>
      <xdr:rowOff>95939</xdr:rowOff>
    </xdr:to>
    <xdr:cxnSp macro="">
      <xdr:nvCxnSpPr>
        <xdr:cNvPr id="290" name="直線コネクタ 289"/>
        <xdr:cNvCxnSpPr/>
      </xdr:nvCxnSpPr>
      <xdr:spPr>
        <a:xfrm flipV="1">
          <a:off x="9639300" y="6609080"/>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75039</xdr:rowOff>
    </xdr:from>
    <xdr:to>
      <xdr:col>50</xdr:col>
      <xdr:colOff>114300</xdr:colOff>
      <xdr:row>38</xdr:row>
      <xdr:rowOff>95939</xdr:rowOff>
    </xdr:to>
    <xdr:cxnSp macro="">
      <xdr:nvCxnSpPr>
        <xdr:cNvPr id="293" name="直線コネクタ 292"/>
        <xdr:cNvCxnSpPr/>
      </xdr:nvCxnSpPr>
      <xdr:spPr>
        <a:xfrm>
          <a:off x="8750300" y="6590139"/>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146884</xdr:rowOff>
    </xdr:from>
    <xdr:to>
      <xdr:col>45</xdr:col>
      <xdr:colOff>177800</xdr:colOff>
      <xdr:row>38</xdr:row>
      <xdr:rowOff>75039</xdr:rowOff>
    </xdr:to>
    <xdr:cxnSp macro="">
      <xdr:nvCxnSpPr>
        <xdr:cNvPr id="296" name="直線コネクタ 295"/>
        <xdr:cNvCxnSpPr/>
      </xdr:nvCxnSpPr>
      <xdr:spPr>
        <a:xfrm>
          <a:off x="7861300" y="6490534"/>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102198</xdr:rowOff>
    </xdr:from>
    <xdr:ext cx="469744" cy="259045"/>
    <xdr:sp macro="" textlink="">
      <xdr:nvSpPr>
        <xdr:cNvPr id="298" name="テキスト ボックス 297"/>
        <xdr:cNvSpPr txBox="1"/>
      </xdr:nvSpPr>
      <xdr:spPr>
        <a:xfrm>
          <a:off x="8515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150150</xdr:rowOff>
    </xdr:from>
    <xdr:to>
      <xdr:col>41</xdr:col>
      <xdr:colOff>50800</xdr:colOff>
      <xdr:row>37</xdr:row>
      <xdr:rowOff>146884</xdr:rowOff>
    </xdr:to>
    <xdr:cxnSp macro="">
      <xdr:nvCxnSpPr>
        <xdr:cNvPr id="299" name="直線コネクタ 298"/>
        <xdr:cNvCxnSpPr/>
      </xdr:nvCxnSpPr>
      <xdr:spPr>
        <a:xfrm>
          <a:off x="6972300" y="6322350"/>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18034</xdr:rowOff>
    </xdr:from>
    <xdr:to>
      <xdr:col>41</xdr:col>
      <xdr:colOff>101600</xdr:colOff>
      <xdr:row>36</xdr:row>
      <xdr:rowOff>119634</xdr:rowOff>
    </xdr:to>
    <xdr:sp macro="" textlink="">
      <xdr:nvSpPr>
        <xdr:cNvPr id="300" name="フローチャート: 判断 299"/>
        <xdr:cNvSpPr/>
      </xdr:nvSpPr>
      <xdr:spPr>
        <a:xfrm>
          <a:off x="7810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136161</xdr:rowOff>
    </xdr:from>
    <xdr:ext cx="469744" cy="259045"/>
    <xdr:sp macro="" textlink="">
      <xdr:nvSpPr>
        <xdr:cNvPr id="301" name="テキスト ボックス 300"/>
        <xdr:cNvSpPr txBox="1"/>
      </xdr:nvSpPr>
      <xdr:spPr>
        <a:xfrm>
          <a:off x="7626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145723</xdr:rowOff>
    </xdr:from>
    <xdr:to>
      <xdr:col>36</xdr:col>
      <xdr:colOff>165100</xdr:colOff>
      <xdr:row>35</xdr:row>
      <xdr:rowOff>75873</xdr:rowOff>
    </xdr:to>
    <xdr:sp macro="" textlink="">
      <xdr:nvSpPr>
        <xdr:cNvPr id="302" name="フローチャート: 判断 301"/>
        <xdr:cNvSpPr/>
      </xdr:nvSpPr>
      <xdr:spPr>
        <a:xfrm>
          <a:off x="6921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92400</xdr:rowOff>
    </xdr:from>
    <xdr:ext cx="469744" cy="259045"/>
    <xdr:sp macro="" textlink="">
      <xdr:nvSpPr>
        <xdr:cNvPr id="303" name="テキスト ボックス 302"/>
        <xdr:cNvSpPr txBox="1"/>
      </xdr:nvSpPr>
      <xdr:spPr>
        <a:xfrm>
          <a:off x="6737428"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43180</xdr:rowOff>
    </xdr:from>
    <xdr:to>
      <xdr:col>55</xdr:col>
      <xdr:colOff>50800</xdr:colOff>
      <xdr:row>38</xdr:row>
      <xdr:rowOff>144780</xdr:rowOff>
    </xdr:to>
    <xdr:sp macro="" textlink="">
      <xdr:nvSpPr>
        <xdr:cNvPr id="309" name="楕円 308"/>
        <xdr:cNvSpPr/>
      </xdr:nvSpPr>
      <xdr:spPr>
        <a:xfrm>
          <a:off x="10426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21607</xdr:rowOff>
    </xdr:from>
    <xdr:ext cx="378565" cy="259045"/>
    <xdr:sp macro="" textlink="">
      <xdr:nvSpPr>
        <xdr:cNvPr id="310" name="労働費該当値テキスト"/>
        <xdr:cNvSpPr txBox="1"/>
      </xdr:nvSpPr>
      <xdr:spPr>
        <a:xfrm>
          <a:off x="10528300"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45139</xdr:rowOff>
    </xdr:from>
    <xdr:to>
      <xdr:col>50</xdr:col>
      <xdr:colOff>165100</xdr:colOff>
      <xdr:row>38</xdr:row>
      <xdr:rowOff>146739</xdr:rowOff>
    </xdr:to>
    <xdr:sp macro="" textlink="">
      <xdr:nvSpPr>
        <xdr:cNvPr id="311" name="楕円 310"/>
        <xdr:cNvSpPr/>
      </xdr:nvSpPr>
      <xdr:spPr>
        <a:xfrm>
          <a:off x="9588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137866</xdr:rowOff>
    </xdr:from>
    <xdr:ext cx="378565" cy="259045"/>
    <xdr:sp macro="" textlink="">
      <xdr:nvSpPr>
        <xdr:cNvPr id="312" name="テキスト ボックス 311"/>
        <xdr:cNvSpPr txBox="1"/>
      </xdr:nvSpPr>
      <xdr:spPr>
        <a:xfrm>
          <a:off x="9450017" y="6652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24239</xdr:rowOff>
    </xdr:from>
    <xdr:to>
      <xdr:col>46</xdr:col>
      <xdr:colOff>38100</xdr:colOff>
      <xdr:row>38</xdr:row>
      <xdr:rowOff>125839</xdr:rowOff>
    </xdr:to>
    <xdr:sp macro="" textlink="">
      <xdr:nvSpPr>
        <xdr:cNvPr id="313" name="楕円 312"/>
        <xdr:cNvSpPr/>
      </xdr:nvSpPr>
      <xdr:spPr>
        <a:xfrm>
          <a:off x="8699500" y="65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116966</xdr:rowOff>
    </xdr:from>
    <xdr:ext cx="378565" cy="259045"/>
    <xdr:sp macro="" textlink="">
      <xdr:nvSpPr>
        <xdr:cNvPr id="314" name="テキスト ボックス 313"/>
        <xdr:cNvSpPr txBox="1"/>
      </xdr:nvSpPr>
      <xdr:spPr>
        <a:xfrm>
          <a:off x="8561017" y="663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96084</xdr:rowOff>
    </xdr:from>
    <xdr:to>
      <xdr:col>41</xdr:col>
      <xdr:colOff>101600</xdr:colOff>
      <xdr:row>38</xdr:row>
      <xdr:rowOff>26234</xdr:rowOff>
    </xdr:to>
    <xdr:sp macro="" textlink="">
      <xdr:nvSpPr>
        <xdr:cNvPr id="315" name="楕円 314"/>
        <xdr:cNvSpPr/>
      </xdr:nvSpPr>
      <xdr:spPr>
        <a:xfrm>
          <a:off x="7810500" y="64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17362</xdr:rowOff>
    </xdr:from>
    <xdr:ext cx="378565" cy="259045"/>
    <xdr:sp macro="" textlink="">
      <xdr:nvSpPr>
        <xdr:cNvPr id="316" name="テキスト ボックス 315"/>
        <xdr:cNvSpPr txBox="1"/>
      </xdr:nvSpPr>
      <xdr:spPr>
        <a:xfrm>
          <a:off x="7672017" y="653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99350</xdr:rowOff>
    </xdr:from>
    <xdr:to>
      <xdr:col>36</xdr:col>
      <xdr:colOff>165100</xdr:colOff>
      <xdr:row>37</xdr:row>
      <xdr:rowOff>29500</xdr:rowOff>
    </xdr:to>
    <xdr:sp macro="" textlink="">
      <xdr:nvSpPr>
        <xdr:cNvPr id="317" name="楕円 316"/>
        <xdr:cNvSpPr/>
      </xdr:nvSpPr>
      <xdr:spPr>
        <a:xfrm>
          <a:off x="69215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20627</xdr:rowOff>
    </xdr:from>
    <xdr:ext cx="469744" cy="259045"/>
    <xdr:sp macro="" textlink="">
      <xdr:nvSpPr>
        <xdr:cNvPr id="318" name="テキスト ボックス 317"/>
        <xdr:cNvSpPr txBox="1"/>
      </xdr:nvSpPr>
      <xdr:spPr>
        <a:xfrm>
          <a:off x="6737428" y="63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107707</xdr:rowOff>
    </xdr:from>
    <xdr:to>
      <xdr:col>55</xdr:col>
      <xdr:colOff>0</xdr:colOff>
      <xdr:row>58</xdr:row>
      <xdr:rowOff>108828</xdr:rowOff>
    </xdr:to>
    <xdr:cxnSp macro="">
      <xdr:nvCxnSpPr>
        <xdr:cNvPr id="349" name="直線コネクタ 348"/>
        <xdr:cNvCxnSpPr/>
      </xdr:nvCxnSpPr>
      <xdr:spPr>
        <a:xfrm>
          <a:off x="9639300" y="10051807"/>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89484</xdr:rowOff>
    </xdr:from>
    <xdr:to>
      <xdr:col>50</xdr:col>
      <xdr:colOff>114300</xdr:colOff>
      <xdr:row>58</xdr:row>
      <xdr:rowOff>107707</xdr:rowOff>
    </xdr:to>
    <xdr:cxnSp macro="">
      <xdr:nvCxnSpPr>
        <xdr:cNvPr id="352" name="直線コネクタ 351"/>
        <xdr:cNvCxnSpPr/>
      </xdr:nvCxnSpPr>
      <xdr:spPr>
        <a:xfrm>
          <a:off x="8750300" y="10033584"/>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89484</xdr:rowOff>
    </xdr:from>
    <xdr:to>
      <xdr:col>45</xdr:col>
      <xdr:colOff>177800</xdr:colOff>
      <xdr:row>58</xdr:row>
      <xdr:rowOff>110853</xdr:rowOff>
    </xdr:to>
    <xdr:cxnSp macro="">
      <xdr:nvCxnSpPr>
        <xdr:cNvPr id="355" name="直線コネクタ 354"/>
        <xdr:cNvCxnSpPr/>
      </xdr:nvCxnSpPr>
      <xdr:spPr>
        <a:xfrm flipV="1">
          <a:off x="7861300" y="10033584"/>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7" name="テキスト ボックス 356"/>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110853</xdr:rowOff>
    </xdr:from>
    <xdr:to>
      <xdr:col>41</xdr:col>
      <xdr:colOff>50800</xdr:colOff>
      <xdr:row>58</xdr:row>
      <xdr:rowOff>151336</xdr:rowOff>
    </xdr:to>
    <xdr:cxnSp macro="">
      <xdr:nvCxnSpPr>
        <xdr:cNvPr id="358" name="直線コネクタ 357"/>
        <xdr:cNvCxnSpPr/>
      </xdr:nvCxnSpPr>
      <xdr:spPr>
        <a:xfrm flipV="1">
          <a:off x="6972300" y="10054953"/>
          <a:ext cx="889000" cy="4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9" name="フローチャート: 判断 358"/>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0" name="テキスト ボックス 359"/>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1" name="フローチャート: 判断 360"/>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2" name="テキスト ボックス 361"/>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58028</xdr:rowOff>
    </xdr:from>
    <xdr:to>
      <xdr:col>55</xdr:col>
      <xdr:colOff>50800</xdr:colOff>
      <xdr:row>58</xdr:row>
      <xdr:rowOff>159628</xdr:rowOff>
    </xdr:to>
    <xdr:sp macro="" textlink="">
      <xdr:nvSpPr>
        <xdr:cNvPr id="368" name="楕円 367"/>
        <xdr:cNvSpPr/>
      </xdr:nvSpPr>
      <xdr:spPr>
        <a:xfrm>
          <a:off x="10426700" y="1000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144405</xdr:rowOff>
    </xdr:from>
    <xdr:ext cx="534377" cy="259045"/>
    <xdr:sp macro="" textlink="">
      <xdr:nvSpPr>
        <xdr:cNvPr id="369" name="農林水産業費該当値テキスト"/>
        <xdr:cNvSpPr txBox="1"/>
      </xdr:nvSpPr>
      <xdr:spPr>
        <a:xfrm>
          <a:off x="10528300" y="99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56907</xdr:rowOff>
    </xdr:from>
    <xdr:to>
      <xdr:col>50</xdr:col>
      <xdr:colOff>165100</xdr:colOff>
      <xdr:row>58</xdr:row>
      <xdr:rowOff>158507</xdr:rowOff>
    </xdr:to>
    <xdr:sp macro="" textlink="">
      <xdr:nvSpPr>
        <xdr:cNvPr id="370" name="楕円 369"/>
        <xdr:cNvSpPr/>
      </xdr:nvSpPr>
      <xdr:spPr>
        <a:xfrm>
          <a:off x="9588500" y="100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149634</xdr:rowOff>
    </xdr:from>
    <xdr:ext cx="534377" cy="259045"/>
    <xdr:sp macro="" textlink="">
      <xdr:nvSpPr>
        <xdr:cNvPr id="371" name="テキスト ボックス 370"/>
        <xdr:cNvSpPr txBox="1"/>
      </xdr:nvSpPr>
      <xdr:spPr>
        <a:xfrm>
          <a:off x="9372111" y="1009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38684</xdr:rowOff>
    </xdr:from>
    <xdr:to>
      <xdr:col>46</xdr:col>
      <xdr:colOff>38100</xdr:colOff>
      <xdr:row>58</xdr:row>
      <xdr:rowOff>140284</xdr:rowOff>
    </xdr:to>
    <xdr:sp macro="" textlink="">
      <xdr:nvSpPr>
        <xdr:cNvPr id="372" name="楕円 371"/>
        <xdr:cNvSpPr/>
      </xdr:nvSpPr>
      <xdr:spPr>
        <a:xfrm>
          <a:off x="8699500" y="998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131411</xdr:rowOff>
    </xdr:from>
    <xdr:ext cx="534377" cy="259045"/>
    <xdr:sp macro="" textlink="">
      <xdr:nvSpPr>
        <xdr:cNvPr id="373" name="テキスト ボックス 372"/>
        <xdr:cNvSpPr txBox="1"/>
      </xdr:nvSpPr>
      <xdr:spPr>
        <a:xfrm>
          <a:off x="8483111" y="1007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60053</xdr:rowOff>
    </xdr:from>
    <xdr:to>
      <xdr:col>41</xdr:col>
      <xdr:colOff>101600</xdr:colOff>
      <xdr:row>58</xdr:row>
      <xdr:rowOff>161653</xdr:rowOff>
    </xdr:to>
    <xdr:sp macro="" textlink="">
      <xdr:nvSpPr>
        <xdr:cNvPr id="374" name="楕円 373"/>
        <xdr:cNvSpPr/>
      </xdr:nvSpPr>
      <xdr:spPr>
        <a:xfrm>
          <a:off x="7810500" y="100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152780</xdr:rowOff>
    </xdr:from>
    <xdr:ext cx="534377" cy="259045"/>
    <xdr:sp macro="" textlink="">
      <xdr:nvSpPr>
        <xdr:cNvPr id="375" name="テキスト ボックス 374"/>
        <xdr:cNvSpPr txBox="1"/>
      </xdr:nvSpPr>
      <xdr:spPr>
        <a:xfrm>
          <a:off x="7594111" y="100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100536</xdr:rowOff>
    </xdr:from>
    <xdr:to>
      <xdr:col>36</xdr:col>
      <xdr:colOff>165100</xdr:colOff>
      <xdr:row>59</xdr:row>
      <xdr:rowOff>30686</xdr:rowOff>
    </xdr:to>
    <xdr:sp macro="" textlink="">
      <xdr:nvSpPr>
        <xdr:cNvPr id="376" name="楕円 375"/>
        <xdr:cNvSpPr/>
      </xdr:nvSpPr>
      <xdr:spPr>
        <a:xfrm>
          <a:off x="6921500" y="1004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21813</xdr:rowOff>
    </xdr:from>
    <xdr:ext cx="534377" cy="259045"/>
    <xdr:sp macro="" textlink="">
      <xdr:nvSpPr>
        <xdr:cNvPr id="377" name="テキスト ボックス 376"/>
        <xdr:cNvSpPr txBox="1"/>
      </xdr:nvSpPr>
      <xdr:spPr>
        <a:xfrm>
          <a:off x="6705111" y="1013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160381</xdr:rowOff>
    </xdr:from>
    <xdr:to>
      <xdr:col>55</xdr:col>
      <xdr:colOff>0</xdr:colOff>
      <xdr:row>79</xdr:row>
      <xdr:rowOff>620</xdr:rowOff>
    </xdr:to>
    <xdr:cxnSp macro="">
      <xdr:nvCxnSpPr>
        <xdr:cNvPr id="406" name="直線コネクタ 405"/>
        <xdr:cNvCxnSpPr/>
      </xdr:nvCxnSpPr>
      <xdr:spPr>
        <a:xfrm flipV="1">
          <a:off x="9639300" y="13533481"/>
          <a:ext cx="8382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156639</xdr:rowOff>
    </xdr:from>
    <xdr:to>
      <xdr:col>50</xdr:col>
      <xdr:colOff>114300</xdr:colOff>
      <xdr:row>79</xdr:row>
      <xdr:rowOff>620</xdr:rowOff>
    </xdr:to>
    <xdr:cxnSp macro="">
      <xdr:nvCxnSpPr>
        <xdr:cNvPr id="409" name="直線コネクタ 408"/>
        <xdr:cNvCxnSpPr/>
      </xdr:nvCxnSpPr>
      <xdr:spPr>
        <a:xfrm>
          <a:off x="8750300" y="13529739"/>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147076</xdr:rowOff>
    </xdr:from>
    <xdr:to>
      <xdr:col>45</xdr:col>
      <xdr:colOff>177800</xdr:colOff>
      <xdr:row>78</xdr:row>
      <xdr:rowOff>156639</xdr:rowOff>
    </xdr:to>
    <xdr:cxnSp macro="">
      <xdr:nvCxnSpPr>
        <xdr:cNvPr id="412" name="直線コネクタ 411"/>
        <xdr:cNvCxnSpPr/>
      </xdr:nvCxnSpPr>
      <xdr:spPr>
        <a:xfrm>
          <a:off x="7861300" y="13520176"/>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161786</xdr:rowOff>
    </xdr:from>
    <xdr:ext cx="534377" cy="259045"/>
    <xdr:sp macro="" textlink="">
      <xdr:nvSpPr>
        <xdr:cNvPr id="414" name="テキスト ボックス 413"/>
        <xdr:cNvSpPr txBox="1"/>
      </xdr:nvSpPr>
      <xdr:spPr>
        <a:xfrm>
          <a:off x="8483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147076</xdr:rowOff>
    </xdr:from>
    <xdr:to>
      <xdr:col>41</xdr:col>
      <xdr:colOff>50800</xdr:colOff>
      <xdr:row>79</xdr:row>
      <xdr:rowOff>4308</xdr:rowOff>
    </xdr:to>
    <xdr:cxnSp macro="">
      <xdr:nvCxnSpPr>
        <xdr:cNvPr id="415" name="直線コネクタ 414"/>
        <xdr:cNvCxnSpPr/>
      </xdr:nvCxnSpPr>
      <xdr:spPr>
        <a:xfrm flipV="1">
          <a:off x="6972300" y="13520176"/>
          <a:ext cx="889000" cy="2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63998</xdr:rowOff>
    </xdr:from>
    <xdr:to>
      <xdr:col>41</xdr:col>
      <xdr:colOff>101600</xdr:colOff>
      <xdr:row>78</xdr:row>
      <xdr:rowOff>165598</xdr:rowOff>
    </xdr:to>
    <xdr:sp macro="" textlink="">
      <xdr:nvSpPr>
        <xdr:cNvPr id="416" name="フローチャート: 判断 415"/>
        <xdr:cNvSpPr/>
      </xdr:nvSpPr>
      <xdr:spPr>
        <a:xfrm>
          <a:off x="7810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10675</xdr:rowOff>
    </xdr:from>
    <xdr:ext cx="534377" cy="259045"/>
    <xdr:sp macro="" textlink="">
      <xdr:nvSpPr>
        <xdr:cNvPr id="417" name="テキスト ボックス 416"/>
        <xdr:cNvSpPr txBox="1"/>
      </xdr:nvSpPr>
      <xdr:spPr>
        <a:xfrm>
          <a:off x="7594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18" name="フローチャート: 判断 417"/>
        <xdr:cNvSpPr/>
      </xdr:nvSpPr>
      <xdr:spPr>
        <a:xfrm>
          <a:off x="6921500" y="1343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13174</xdr:rowOff>
    </xdr:from>
    <xdr:ext cx="534377" cy="259045"/>
    <xdr:sp macro="" textlink="">
      <xdr:nvSpPr>
        <xdr:cNvPr id="419" name="テキスト ボックス 418"/>
        <xdr:cNvSpPr txBox="1"/>
      </xdr:nvSpPr>
      <xdr:spPr>
        <a:xfrm>
          <a:off x="6705111" y="132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109581</xdr:rowOff>
    </xdr:from>
    <xdr:to>
      <xdr:col>55</xdr:col>
      <xdr:colOff>50800</xdr:colOff>
      <xdr:row>79</xdr:row>
      <xdr:rowOff>39731</xdr:rowOff>
    </xdr:to>
    <xdr:sp macro="" textlink="">
      <xdr:nvSpPr>
        <xdr:cNvPr id="425" name="楕円 424"/>
        <xdr:cNvSpPr/>
      </xdr:nvSpPr>
      <xdr:spPr>
        <a:xfrm>
          <a:off x="10426700" y="134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24508</xdr:rowOff>
    </xdr:from>
    <xdr:ext cx="469744" cy="259045"/>
    <xdr:sp macro="" textlink="">
      <xdr:nvSpPr>
        <xdr:cNvPr id="426" name="商工費該当値テキスト"/>
        <xdr:cNvSpPr txBox="1"/>
      </xdr:nvSpPr>
      <xdr:spPr>
        <a:xfrm>
          <a:off x="10528300" y="1339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121270</xdr:rowOff>
    </xdr:from>
    <xdr:to>
      <xdr:col>50</xdr:col>
      <xdr:colOff>165100</xdr:colOff>
      <xdr:row>79</xdr:row>
      <xdr:rowOff>51420</xdr:rowOff>
    </xdr:to>
    <xdr:sp macro="" textlink="">
      <xdr:nvSpPr>
        <xdr:cNvPr id="427" name="楕円 426"/>
        <xdr:cNvSpPr/>
      </xdr:nvSpPr>
      <xdr:spPr>
        <a:xfrm>
          <a:off x="9588500" y="134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42547</xdr:rowOff>
    </xdr:from>
    <xdr:ext cx="469744" cy="259045"/>
    <xdr:sp macro="" textlink="">
      <xdr:nvSpPr>
        <xdr:cNvPr id="428" name="テキスト ボックス 427"/>
        <xdr:cNvSpPr txBox="1"/>
      </xdr:nvSpPr>
      <xdr:spPr>
        <a:xfrm>
          <a:off x="9404428" y="1358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105839</xdr:rowOff>
    </xdr:from>
    <xdr:to>
      <xdr:col>46</xdr:col>
      <xdr:colOff>38100</xdr:colOff>
      <xdr:row>79</xdr:row>
      <xdr:rowOff>35989</xdr:rowOff>
    </xdr:to>
    <xdr:sp macro="" textlink="">
      <xdr:nvSpPr>
        <xdr:cNvPr id="429" name="楕円 428"/>
        <xdr:cNvSpPr/>
      </xdr:nvSpPr>
      <xdr:spPr>
        <a:xfrm>
          <a:off x="8699500" y="134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27116</xdr:rowOff>
    </xdr:from>
    <xdr:ext cx="469744" cy="259045"/>
    <xdr:sp macro="" textlink="">
      <xdr:nvSpPr>
        <xdr:cNvPr id="430" name="テキスト ボックス 429"/>
        <xdr:cNvSpPr txBox="1"/>
      </xdr:nvSpPr>
      <xdr:spPr>
        <a:xfrm>
          <a:off x="8515428" y="1357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96276</xdr:rowOff>
    </xdr:from>
    <xdr:to>
      <xdr:col>41</xdr:col>
      <xdr:colOff>101600</xdr:colOff>
      <xdr:row>79</xdr:row>
      <xdr:rowOff>26426</xdr:rowOff>
    </xdr:to>
    <xdr:sp macro="" textlink="">
      <xdr:nvSpPr>
        <xdr:cNvPr id="431" name="楕円 430"/>
        <xdr:cNvSpPr/>
      </xdr:nvSpPr>
      <xdr:spPr>
        <a:xfrm>
          <a:off x="7810500" y="134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17553</xdr:rowOff>
    </xdr:from>
    <xdr:ext cx="469744" cy="259045"/>
    <xdr:sp macro="" textlink="">
      <xdr:nvSpPr>
        <xdr:cNvPr id="432" name="テキスト ボックス 431"/>
        <xdr:cNvSpPr txBox="1"/>
      </xdr:nvSpPr>
      <xdr:spPr>
        <a:xfrm>
          <a:off x="7626428" y="1356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124958</xdr:rowOff>
    </xdr:from>
    <xdr:to>
      <xdr:col>36</xdr:col>
      <xdr:colOff>165100</xdr:colOff>
      <xdr:row>79</xdr:row>
      <xdr:rowOff>55108</xdr:rowOff>
    </xdr:to>
    <xdr:sp macro="" textlink="">
      <xdr:nvSpPr>
        <xdr:cNvPr id="433" name="楕円 432"/>
        <xdr:cNvSpPr/>
      </xdr:nvSpPr>
      <xdr:spPr>
        <a:xfrm>
          <a:off x="6921500" y="134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46235</xdr:rowOff>
    </xdr:from>
    <xdr:ext cx="469744" cy="259045"/>
    <xdr:sp macro="" textlink="">
      <xdr:nvSpPr>
        <xdr:cNvPr id="434" name="テキスト ボックス 433"/>
        <xdr:cNvSpPr txBox="1"/>
      </xdr:nvSpPr>
      <xdr:spPr>
        <a:xfrm>
          <a:off x="6737428" y="1359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53502</xdr:rowOff>
    </xdr:from>
    <xdr:to>
      <xdr:col>55</xdr:col>
      <xdr:colOff>0</xdr:colOff>
      <xdr:row>97</xdr:row>
      <xdr:rowOff>54189</xdr:rowOff>
    </xdr:to>
    <xdr:cxnSp macro="">
      <xdr:nvCxnSpPr>
        <xdr:cNvPr id="463" name="直線コネクタ 462"/>
        <xdr:cNvCxnSpPr/>
      </xdr:nvCxnSpPr>
      <xdr:spPr>
        <a:xfrm flipV="1">
          <a:off x="9639300" y="16684152"/>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26490</xdr:rowOff>
    </xdr:from>
    <xdr:to>
      <xdr:col>50</xdr:col>
      <xdr:colOff>114300</xdr:colOff>
      <xdr:row>97</xdr:row>
      <xdr:rowOff>54189</xdr:rowOff>
    </xdr:to>
    <xdr:cxnSp macro="">
      <xdr:nvCxnSpPr>
        <xdr:cNvPr id="466" name="直線コネクタ 465"/>
        <xdr:cNvCxnSpPr/>
      </xdr:nvCxnSpPr>
      <xdr:spPr>
        <a:xfrm>
          <a:off x="8750300" y="16657140"/>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26490</xdr:rowOff>
    </xdr:from>
    <xdr:to>
      <xdr:col>45</xdr:col>
      <xdr:colOff>177800</xdr:colOff>
      <xdr:row>97</xdr:row>
      <xdr:rowOff>112351</xdr:rowOff>
    </xdr:to>
    <xdr:cxnSp macro="">
      <xdr:nvCxnSpPr>
        <xdr:cNvPr id="469" name="直線コネクタ 468"/>
        <xdr:cNvCxnSpPr/>
      </xdr:nvCxnSpPr>
      <xdr:spPr>
        <a:xfrm flipV="1">
          <a:off x="7861300" y="16657140"/>
          <a:ext cx="889000" cy="8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30038</xdr:rowOff>
    </xdr:from>
    <xdr:ext cx="534377" cy="259045"/>
    <xdr:sp macro="" textlink="">
      <xdr:nvSpPr>
        <xdr:cNvPr id="471" name="テキスト ボックス 470"/>
        <xdr:cNvSpPr txBox="1"/>
      </xdr:nvSpPr>
      <xdr:spPr>
        <a:xfrm>
          <a:off x="8483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81781</xdr:rowOff>
    </xdr:from>
    <xdr:to>
      <xdr:col>41</xdr:col>
      <xdr:colOff>50800</xdr:colOff>
      <xdr:row>97</xdr:row>
      <xdr:rowOff>112351</xdr:rowOff>
    </xdr:to>
    <xdr:cxnSp macro="">
      <xdr:nvCxnSpPr>
        <xdr:cNvPr id="472" name="直線コネクタ 471"/>
        <xdr:cNvCxnSpPr/>
      </xdr:nvCxnSpPr>
      <xdr:spPr>
        <a:xfrm>
          <a:off x="6972300" y="16712431"/>
          <a:ext cx="889000" cy="3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97000</xdr:rowOff>
    </xdr:from>
    <xdr:to>
      <xdr:col>41</xdr:col>
      <xdr:colOff>101600</xdr:colOff>
      <xdr:row>97</xdr:row>
      <xdr:rowOff>27150</xdr:rowOff>
    </xdr:to>
    <xdr:sp macro="" textlink="">
      <xdr:nvSpPr>
        <xdr:cNvPr id="473" name="フローチャート: 判断 472"/>
        <xdr:cNvSpPr/>
      </xdr:nvSpPr>
      <xdr:spPr>
        <a:xfrm>
          <a:off x="7810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43677</xdr:rowOff>
    </xdr:from>
    <xdr:ext cx="534377" cy="259045"/>
    <xdr:sp macro="" textlink="">
      <xdr:nvSpPr>
        <xdr:cNvPr id="474" name="テキスト ボックス 473"/>
        <xdr:cNvSpPr txBox="1"/>
      </xdr:nvSpPr>
      <xdr:spPr>
        <a:xfrm>
          <a:off x="7594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76060</xdr:rowOff>
    </xdr:from>
    <xdr:to>
      <xdr:col>36</xdr:col>
      <xdr:colOff>165100</xdr:colOff>
      <xdr:row>97</xdr:row>
      <xdr:rowOff>6210</xdr:rowOff>
    </xdr:to>
    <xdr:sp macro="" textlink="">
      <xdr:nvSpPr>
        <xdr:cNvPr id="475" name="フローチャート: 判断 474"/>
        <xdr:cNvSpPr/>
      </xdr:nvSpPr>
      <xdr:spPr>
        <a:xfrm>
          <a:off x="6921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22737</xdr:rowOff>
    </xdr:from>
    <xdr:ext cx="534377" cy="259045"/>
    <xdr:sp macro="" textlink="">
      <xdr:nvSpPr>
        <xdr:cNvPr id="476" name="テキスト ボックス 475"/>
        <xdr:cNvSpPr txBox="1"/>
      </xdr:nvSpPr>
      <xdr:spPr>
        <a:xfrm>
          <a:off x="6705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2702</xdr:rowOff>
    </xdr:from>
    <xdr:to>
      <xdr:col>55</xdr:col>
      <xdr:colOff>50800</xdr:colOff>
      <xdr:row>97</xdr:row>
      <xdr:rowOff>104302</xdr:rowOff>
    </xdr:to>
    <xdr:sp macro="" textlink="">
      <xdr:nvSpPr>
        <xdr:cNvPr id="482" name="楕円 481"/>
        <xdr:cNvSpPr/>
      </xdr:nvSpPr>
      <xdr:spPr>
        <a:xfrm>
          <a:off x="10426700" y="166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152579</xdr:rowOff>
    </xdr:from>
    <xdr:ext cx="534377" cy="259045"/>
    <xdr:sp macro="" textlink="">
      <xdr:nvSpPr>
        <xdr:cNvPr id="483" name="土木費該当値テキスト"/>
        <xdr:cNvSpPr txBox="1"/>
      </xdr:nvSpPr>
      <xdr:spPr>
        <a:xfrm>
          <a:off x="10528300" y="1661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3389</xdr:rowOff>
    </xdr:from>
    <xdr:to>
      <xdr:col>50</xdr:col>
      <xdr:colOff>165100</xdr:colOff>
      <xdr:row>97</xdr:row>
      <xdr:rowOff>104989</xdr:rowOff>
    </xdr:to>
    <xdr:sp macro="" textlink="">
      <xdr:nvSpPr>
        <xdr:cNvPr id="484" name="楕円 483"/>
        <xdr:cNvSpPr/>
      </xdr:nvSpPr>
      <xdr:spPr>
        <a:xfrm>
          <a:off x="9588500" y="166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96116</xdr:rowOff>
    </xdr:from>
    <xdr:ext cx="534377" cy="259045"/>
    <xdr:sp macro="" textlink="">
      <xdr:nvSpPr>
        <xdr:cNvPr id="485" name="テキスト ボックス 484"/>
        <xdr:cNvSpPr txBox="1"/>
      </xdr:nvSpPr>
      <xdr:spPr>
        <a:xfrm>
          <a:off x="9372111" y="1672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147140</xdr:rowOff>
    </xdr:from>
    <xdr:to>
      <xdr:col>46</xdr:col>
      <xdr:colOff>38100</xdr:colOff>
      <xdr:row>97</xdr:row>
      <xdr:rowOff>77290</xdr:rowOff>
    </xdr:to>
    <xdr:sp macro="" textlink="">
      <xdr:nvSpPr>
        <xdr:cNvPr id="486" name="楕円 485"/>
        <xdr:cNvSpPr/>
      </xdr:nvSpPr>
      <xdr:spPr>
        <a:xfrm>
          <a:off x="8699500" y="166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68417</xdr:rowOff>
    </xdr:from>
    <xdr:ext cx="534377" cy="259045"/>
    <xdr:sp macro="" textlink="">
      <xdr:nvSpPr>
        <xdr:cNvPr id="487" name="テキスト ボックス 486"/>
        <xdr:cNvSpPr txBox="1"/>
      </xdr:nvSpPr>
      <xdr:spPr>
        <a:xfrm>
          <a:off x="8483111" y="166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61551</xdr:rowOff>
    </xdr:from>
    <xdr:to>
      <xdr:col>41</xdr:col>
      <xdr:colOff>101600</xdr:colOff>
      <xdr:row>97</xdr:row>
      <xdr:rowOff>163151</xdr:rowOff>
    </xdr:to>
    <xdr:sp macro="" textlink="">
      <xdr:nvSpPr>
        <xdr:cNvPr id="488" name="楕円 487"/>
        <xdr:cNvSpPr/>
      </xdr:nvSpPr>
      <xdr:spPr>
        <a:xfrm>
          <a:off x="7810500" y="166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154278</xdr:rowOff>
    </xdr:from>
    <xdr:ext cx="534377" cy="259045"/>
    <xdr:sp macro="" textlink="">
      <xdr:nvSpPr>
        <xdr:cNvPr id="489" name="テキスト ボックス 488"/>
        <xdr:cNvSpPr txBox="1"/>
      </xdr:nvSpPr>
      <xdr:spPr>
        <a:xfrm>
          <a:off x="7594111" y="167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30981</xdr:rowOff>
    </xdr:from>
    <xdr:to>
      <xdr:col>36</xdr:col>
      <xdr:colOff>165100</xdr:colOff>
      <xdr:row>97</xdr:row>
      <xdr:rowOff>132581</xdr:rowOff>
    </xdr:to>
    <xdr:sp macro="" textlink="">
      <xdr:nvSpPr>
        <xdr:cNvPr id="490" name="楕円 489"/>
        <xdr:cNvSpPr/>
      </xdr:nvSpPr>
      <xdr:spPr>
        <a:xfrm>
          <a:off x="6921500" y="166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123708</xdr:rowOff>
    </xdr:from>
    <xdr:ext cx="534377" cy="259045"/>
    <xdr:sp macro="" textlink="">
      <xdr:nvSpPr>
        <xdr:cNvPr id="491" name="テキスト ボックス 490"/>
        <xdr:cNvSpPr txBox="1"/>
      </xdr:nvSpPr>
      <xdr:spPr>
        <a:xfrm>
          <a:off x="6705111" y="1675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43280</xdr:rowOff>
    </xdr:from>
    <xdr:to>
      <xdr:col>85</xdr:col>
      <xdr:colOff>127000</xdr:colOff>
      <xdr:row>37</xdr:row>
      <xdr:rowOff>123110</xdr:rowOff>
    </xdr:to>
    <xdr:cxnSp macro="">
      <xdr:nvCxnSpPr>
        <xdr:cNvPr id="522" name="直線コネクタ 521"/>
        <xdr:cNvCxnSpPr/>
      </xdr:nvCxnSpPr>
      <xdr:spPr>
        <a:xfrm flipV="1">
          <a:off x="15481300" y="6386930"/>
          <a:ext cx="838200" cy="7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77750</xdr:rowOff>
    </xdr:from>
    <xdr:to>
      <xdr:col>81</xdr:col>
      <xdr:colOff>50800</xdr:colOff>
      <xdr:row>37</xdr:row>
      <xdr:rowOff>123110</xdr:rowOff>
    </xdr:to>
    <xdr:cxnSp macro="">
      <xdr:nvCxnSpPr>
        <xdr:cNvPr id="525" name="直線コネクタ 524"/>
        <xdr:cNvCxnSpPr/>
      </xdr:nvCxnSpPr>
      <xdr:spPr>
        <a:xfrm>
          <a:off x="14592300" y="6421400"/>
          <a:ext cx="889000" cy="4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42284</xdr:rowOff>
    </xdr:from>
    <xdr:to>
      <xdr:col>76</xdr:col>
      <xdr:colOff>114300</xdr:colOff>
      <xdr:row>37</xdr:row>
      <xdr:rowOff>77750</xdr:rowOff>
    </xdr:to>
    <xdr:cxnSp macro="">
      <xdr:nvCxnSpPr>
        <xdr:cNvPr id="528" name="直線コネクタ 527"/>
        <xdr:cNvCxnSpPr/>
      </xdr:nvCxnSpPr>
      <xdr:spPr>
        <a:xfrm>
          <a:off x="13703300" y="6385934"/>
          <a:ext cx="889000" cy="3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30" name="テキスト ボックス 529"/>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35720</xdr:rowOff>
    </xdr:from>
    <xdr:to>
      <xdr:col>71</xdr:col>
      <xdr:colOff>177800</xdr:colOff>
      <xdr:row>37</xdr:row>
      <xdr:rowOff>42284</xdr:rowOff>
    </xdr:to>
    <xdr:cxnSp macro="">
      <xdr:nvCxnSpPr>
        <xdr:cNvPr id="531" name="直線コネクタ 530"/>
        <xdr:cNvCxnSpPr/>
      </xdr:nvCxnSpPr>
      <xdr:spPr>
        <a:xfrm>
          <a:off x="12814300" y="6379370"/>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156761</xdr:rowOff>
    </xdr:from>
    <xdr:to>
      <xdr:col>72</xdr:col>
      <xdr:colOff>38100</xdr:colOff>
      <xdr:row>37</xdr:row>
      <xdr:rowOff>86911</xdr:rowOff>
    </xdr:to>
    <xdr:sp macro="" textlink="">
      <xdr:nvSpPr>
        <xdr:cNvPr id="532" name="フローチャート: 判断 531"/>
        <xdr:cNvSpPr/>
      </xdr:nvSpPr>
      <xdr:spPr>
        <a:xfrm>
          <a:off x="13652500" y="632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103438</xdr:rowOff>
    </xdr:from>
    <xdr:ext cx="534377" cy="259045"/>
    <xdr:sp macro="" textlink="">
      <xdr:nvSpPr>
        <xdr:cNvPr id="533" name="テキスト ボックス 532"/>
        <xdr:cNvSpPr txBox="1"/>
      </xdr:nvSpPr>
      <xdr:spPr>
        <a:xfrm>
          <a:off x="13436111" y="61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166461</xdr:rowOff>
    </xdr:from>
    <xdr:to>
      <xdr:col>67</xdr:col>
      <xdr:colOff>101600</xdr:colOff>
      <xdr:row>37</xdr:row>
      <xdr:rowOff>96611</xdr:rowOff>
    </xdr:to>
    <xdr:sp macro="" textlink="">
      <xdr:nvSpPr>
        <xdr:cNvPr id="534" name="フローチャート: 判断 533"/>
        <xdr:cNvSpPr/>
      </xdr:nvSpPr>
      <xdr:spPr>
        <a:xfrm>
          <a:off x="12763500" y="63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87738</xdr:rowOff>
    </xdr:from>
    <xdr:ext cx="534377" cy="259045"/>
    <xdr:sp macro="" textlink="">
      <xdr:nvSpPr>
        <xdr:cNvPr id="535" name="テキスト ボックス 534"/>
        <xdr:cNvSpPr txBox="1"/>
      </xdr:nvSpPr>
      <xdr:spPr>
        <a:xfrm>
          <a:off x="12547111" y="64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163930</xdr:rowOff>
    </xdr:from>
    <xdr:to>
      <xdr:col>85</xdr:col>
      <xdr:colOff>177800</xdr:colOff>
      <xdr:row>37</xdr:row>
      <xdr:rowOff>94080</xdr:rowOff>
    </xdr:to>
    <xdr:sp macro="" textlink="">
      <xdr:nvSpPr>
        <xdr:cNvPr id="541" name="楕円 540"/>
        <xdr:cNvSpPr/>
      </xdr:nvSpPr>
      <xdr:spPr>
        <a:xfrm>
          <a:off x="16268700" y="63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15357</xdr:rowOff>
    </xdr:from>
    <xdr:ext cx="534377" cy="259045"/>
    <xdr:sp macro="" textlink="">
      <xdr:nvSpPr>
        <xdr:cNvPr id="542" name="消防費該当値テキスト"/>
        <xdr:cNvSpPr txBox="1"/>
      </xdr:nvSpPr>
      <xdr:spPr>
        <a:xfrm>
          <a:off x="16370300" y="61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72310</xdr:rowOff>
    </xdr:from>
    <xdr:to>
      <xdr:col>81</xdr:col>
      <xdr:colOff>101600</xdr:colOff>
      <xdr:row>38</xdr:row>
      <xdr:rowOff>2460</xdr:rowOff>
    </xdr:to>
    <xdr:sp macro="" textlink="">
      <xdr:nvSpPr>
        <xdr:cNvPr id="543" name="楕円 542"/>
        <xdr:cNvSpPr/>
      </xdr:nvSpPr>
      <xdr:spPr>
        <a:xfrm>
          <a:off x="15430500" y="64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165037</xdr:rowOff>
    </xdr:from>
    <xdr:ext cx="534377" cy="259045"/>
    <xdr:sp macro="" textlink="">
      <xdr:nvSpPr>
        <xdr:cNvPr id="544" name="テキスト ボックス 543"/>
        <xdr:cNvSpPr txBox="1"/>
      </xdr:nvSpPr>
      <xdr:spPr>
        <a:xfrm>
          <a:off x="15214111" y="650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26950</xdr:rowOff>
    </xdr:from>
    <xdr:to>
      <xdr:col>76</xdr:col>
      <xdr:colOff>165100</xdr:colOff>
      <xdr:row>37</xdr:row>
      <xdr:rowOff>128550</xdr:rowOff>
    </xdr:to>
    <xdr:sp macro="" textlink="">
      <xdr:nvSpPr>
        <xdr:cNvPr id="545" name="楕円 544"/>
        <xdr:cNvSpPr/>
      </xdr:nvSpPr>
      <xdr:spPr>
        <a:xfrm>
          <a:off x="145415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119677</xdr:rowOff>
    </xdr:from>
    <xdr:ext cx="534377" cy="259045"/>
    <xdr:sp macro="" textlink="">
      <xdr:nvSpPr>
        <xdr:cNvPr id="546" name="テキスト ボックス 545"/>
        <xdr:cNvSpPr txBox="1"/>
      </xdr:nvSpPr>
      <xdr:spPr>
        <a:xfrm>
          <a:off x="14325111" y="64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162934</xdr:rowOff>
    </xdr:from>
    <xdr:to>
      <xdr:col>72</xdr:col>
      <xdr:colOff>38100</xdr:colOff>
      <xdr:row>37</xdr:row>
      <xdr:rowOff>93084</xdr:rowOff>
    </xdr:to>
    <xdr:sp macro="" textlink="">
      <xdr:nvSpPr>
        <xdr:cNvPr id="547" name="楕円 546"/>
        <xdr:cNvSpPr/>
      </xdr:nvSpPr>
      <xdr:spPr>
        <a:xfrm>
          <a:off x="13652500" y="63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84211</xdr:rowOff>
    </xdr:from>
    <xdr:ext cx="534377" cy="259045"/>
    <xdr:sp macro="" textlink="">
      <xdr:nvSpPr>
        <xdr:cNvPr id="548" name="テキスト ボックス 547"/>
        <xdr:cNvSpPr txBox="1"/>
      </xdr:nvSpPr>
      <xdr:spPr>
        <a:xfrm>
          <a:off x="13436111" y="64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156370</xdr:rowOff>
    </xdr:from>
    <xdr:to>
      <xdr:col>67</xdr:col>
      <xdr:colOff>101600</xdr:colOff>
      <xdr:row>37</xdr:row>
      <xdr:rowOff>86520</xdr:rowOff>
    </xdr:to>
    <xdr:sp macro="" textlink="">
      <xdr:nvSpPr>
        <xdr:cNvPr id="549" name="楕円 548"/>
        <xdr:cNvSpPr/>
      </xdr:nvSpPr>
      <xdr:spPr>
        <a:xfrm>
          <a:off x="12763500" y="63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103047</xdr:rowOff>
    </xdr:from>
    <xdr:ext cx="534377" cy="259045"/>
    <xdr:sp macro="" textlink="">
      <xdr:nvSpPr>
        <xdr:cNvPr id="550" name="テキスト ボックス 549"/>
        <xdr:cNvSpPr txBox="1"/>
      </xdr:nvSpPr>
      <xdr:spPr>
        <a:xfrm>
          <a:off x="12547111" y="610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34247</xdr:rowOff>
    </xdr:from>
    <xdr:to>
      <xdr:col>85</xdr:col>
      <xdr:colOff>127000</xdr:colOff>
      <xdr:row>57</xdr:row>
      <xdr:rowOff>87229</xdr:rowOff>
    </xdr:to>
    <xdr:cxnSp macro="">
      <xdr:nvCxnSpPr>
        <xdr:cNvPr id="579" name="直線コネクタ 578"/>
        <xdr:cNvCxnSpPr/>
      </xdr:nvCxnSpPr>
      <xdr:spPr>
        <a:xfrm>
          <a:off x="15481300" y="9806897"/>
          <a:ext cx="838200" cy="5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5992</xdr:rowOff>
    </xdr:from>
    <xdr:to>
      <xdr:col>81</xdr:col>
      <xdr:colOff>50800</xdr:colOff>
      <xdr:row>57</xdr:row>
      <xdr:rowOff>34247</xdr:rowOff>
    </xdr:to>
    <xdr:cxnSp macro="">
      <xdr:nvCxnSpPr>
        <xdr:cNvPr id="582" name="直線コネクタ 581"/>
        <xdr:cNvCxnSpPr/>
      </xdr:nvCxnSpPr>
      <xdr:spPr>
        <a:xfrm>
          <a:off x="14592300" y="9607192"/>
          <a:ext cx="889000" cy="19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5992</xdr:rowOff>
    </xdr:from>
    <xdr:to>
      <xdr:col>76</xdr:col>
      <xdr:colOff>114300</xdr:colOff>
      <xdr:row>57</xdr:row>
      <xdr:rowOff>158590</xdr:rowOff>
    </xdr:to>
    <xdr:cxnSp macro="">
      <xdr:nvCxnSpPr>
        <xdr:cNvPr id="585" name="直線コネクタ 584"/>
        <xdr:cNvCxnSpPr/>
      </xdr:nvCxnSpPr>
      <xdr:spPr>
        <a:xfrm flipV="1">
          <a:off x="13703300" y="9607192"/>
          <a:ext cx="889000" cy="3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7" name="テキスト ボックス 586"/>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87442</xdr:rowOff>
    </xdr:from>
    <xdr:to>
      <xdr:col>71</xdr:col>
      <xdr:colOff>177800</xdr:colOff>
      <xdr:row>57</xdr:row>
      <xdr:rowOff>158590</xdr:rowOff>
    </xdr:to>
    <xdr:cxnSp macro="">
      <xdr:nvCxnSpPr>
        <xdr:cNvPr id="588" name="直線コネクタ 587"/>
        <xdr:cNvCxnSpPr/>
      </xdr:nvCxnSpPr>
      <xdr:spPr>
        <a:xfrm>
          <a:off x="12814300" y="9860092"/>
          <a:ext cx="889000" cy="7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9" name="フローチャート: 判断 588"/>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42442</xdr:rowOff>
    </xdr:from>
    <xdr:ext cx="534377" cy="259045"/>
    <xdr:sp macro="" textlink="">
      <xdr:nvSpPr>
        <xdr:cNvPr id="590" name="テキスト ボックス 589"/>
        <xdr:cNvSpPr txBox="1"/>
      </xdr:nvSpPr>
      <xdr:spPr>
        <a:xfrm>
          <a:off x="13436111" y="94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1" name="フローチャート: 判断 590"/>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2" name="テキスト ボックス 591"/>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36429</xdr:rowOff>
    </xdr:from>
    <xdr:to>
      <xdr:col>85</xdr:col>
      <xdr:colOff>177800</xdr:colOff>
      <xdr:row>57</xdr:row>
      <xdr:rowOff>138029</xdr:rowOff>
    </xdr:to>
    <xdr:sp macro="" textlink="">
      <xdr:nvSpPr>
        <xdr:cNvPr id="598" name="楕円 597"/>
        <xdr:cNvSpPr/>
      </xdr:nvSpPr>
      <xdr:spPr>
        <a:xfrm>
          <a:off x="16268700" y="98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14856</xdr:rowOff>
    </xdr:from>
    <xdr:ext cx="534377" cy="259045"/>
    <xdr:sp macro="" textlink="">
      <xdr:nvSpPr>
        <xdr:cNvPr id="599" name="教育費該当値テキスト"/>
        <xdr:cNvSpPr txBox="1"/>
      </xdr:nvSpPr>
      <xdr:spPr>
        <a:xfrm>
          <a:off x="16370300" y="97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154897</xdr:rowOff>
    </xdr:from>
    <xdr:to>
      <xdr:col>81</xdr:col>
      <xdr:colOff>101600</xdr:colOff>
      <xdr:row>57</xdr:row>
      <xdr:rowOff>85047</xdr:rowOff>
    </xdr:to>
    <xdr:sp macro="" textlink="">
      <xdr:nvSpPr>
        <xdr:cNvPr id="600" name="楕円 599"/>
        <xdr:cNvSpPr/>
      </xdr:nvSpPr>
      <xdr:spPr>
        <a:xfrm>
          <a:off x="15430500" y="97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76174</xdr:rowOff>
    </xdr:from>
    <xdr:ext cx="534377" cy="259045"/>
    <xdr:sp macro="" textlink="">
      <xdr:nvSpPr>
        <xdr:cNvPr id="601" name="テキスト ボックス 600"/>
        <xdr:cNvSpPr txBox="1"/>
      </xdr:nvSpPr>
      <xdr:spPr>
        <a:xfrm>
          <a:off x="15214111" y="98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126642</xdr:rowOff>
    </xdr:from>
    <xdr:to>
      <xdr:col>76</xdr:col>
      <xdr:colOff>165100</xdr:colOff>
      <xdr:row>56</xdr:row>
      <xdr:rowOff>56792</xdr:rowOff>
    </xdr:to>
    <xdr:sp macro="" textlink="">
      <xdr:nvSpPr>
        <xdr:cNvPr id="602" name="楕円 601"/>
        <xdr:cNvSpPr/>
      </xdr:nvSpPr>
      <xdr:spPr>
        <a:xfrm>
          <a:off x="14541500" y="955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73319</xdr:rowOff>
    </xdr:from>
    <xdr:ext cx="534377" cy="259045"/>
    <xdr:sp macro="" textlink="">
      <xdr:nvSpPr>
        <xdr:cNvPr id="603" name="テキスト ボックス 602"/>
        <xdr:cNvSpPr txBox="1"/>
      </xdr:nvSpPr>
      <xdr:spPr>
        <a:xfrm>
          <a:off x="14325111" y="933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107790</xdr:rowOff>
    </xdr:from>
    <xdr:to>
      <xdr:col>72</xdr:col>
      <xdr:colOff>38100</xdr:colOff>
      <xdr:row>58</xdr:row>
      <xdr:rowOff>37940</xdr:rowOff>
    </xdr:to>
    <xdr:sp macro="" textlink="">
      <xdr:nvSpPr>
        <xdr:cNvPr id="604" name="楕円 603"/>
        <xdr:cNvSpPr/>
      </xdr:nvSpPr>
      <xdr:spPr>
        <a:xfrm>
          <a:off x="13652500" y="98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29067</xdr:rowOff>
    </xdr:from>
    <xdr:ext cx="534377" cy="259045"/>
    <xdr:sp macro="" textlink="">
      <xdr:nvSpPr>
        <xdr:cNvPr id="605" name="テキスト ボックス 604"/>
        <xdr:cNvSpPr txBox="1"/>
      </xdr:nvSpPr>
      <xdr:spPr>
        <a:xfrm>
          <a:off x="13436111" y="997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36642</xdr:rowOff>
    </xdr:from>
    <xdr:to>
      <xdr:col>67</xdr:col>
      <xdr:colOff>101600</xdr:colOff>
      <xdr:row>57</xdr:row>
      <xdr:rowOff>138242</xdr:rowOff>
    </xdr:to>
    <xdr:sp macro="" textlink="">
      <xdr:nvSpPr>
        <xdr:cNvPr id="606" name="楕円 605"/>
        <xdr:cNvSpPr/>
      </xdr:nvSpPr>
      <xdr:spPr>
        <a:xfrm>
          <a:off x="12763500" y="98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129369</xdr:rowOff>
    </xdr:from>
    <xdr:ext cx="534377" cy="259045"/>
    <xdr:sp macro="" textlink="">
      <xdr:nvSpPr>
        <xdr:cNvPr id="607" name="テキスト ボックス 606"/>
        <xdr:cNvSpPr txBox="1"/>
      </xdr:nvSpPr>
      <xdr:spPr>
        <a:xfrm>
          <a:off x="12547111" y="99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80357</xdr:rowOff>
    </xdr:from>
    <xdr:ext cx="469744" cy="259045"/>
    <xdr:sp macro="" textlink="">
      <xdr:nvSpPr>
        <xdr:cNvPr id="644" name="テキスト ボックス 643"/>
        <xdr:cNvSpPr txBox="1"/>
      </xdr:nvSpPr>
      <xdr:spPr>
        <a:xfrm>
          <a:off x="14357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33122</xdr:rowOff>
    </xdr:from>
    <xdr:to>
      <xdr:col>71</xdr:col>
      <xdr:colOff>177800</xdr:colOff>
      <xdr:row>79</xdr:row>
      <xdr:rowOff>44450</xdr:rowOff>
    </xdr:to>
    <xdr:cxnSp macro="">
      <xdr:nvCxnSpPr>
        <xdr:cNvPr id="645" name="直線コネクタ 644"/>
        <xdr:cNvCxnSpPr/>
      </xdr:nvCxnSpPr>
      <xdr:spPr>
        <a:xfrm>
          <a:off x="12814300" y="13577672"/>
          <a:ext cx="889000" cy="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108420</xdr:rowOff>
    </xdr:from>
    <xdr:to>
      <xdr:col>72</xdr:col>
      <xdr:colOff>38100</xdr:colOff>
      <xdr:row>79</xdr:row>
      <xdr:rowOff>38570</xdr:rowOff>
    </xdr:to>
    <xdr:sp macro="" textlink="">
      <xdr:nvSpPr>
        <xdr:cNvPr id="646" name="フローチャート: 判断 645"/>
        <xdr:cNvSpPr/>
      </xdr:nvSpPr>
      <xdr:spPr>
        <a:xfrm>
          <a:off x="13652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55097</xdr:rowOff>
    </xdr:from>
    <xdr:ext cx="469744" cy="259045"/>
    <xdr:sp macro="" textlink="">
      <xdr:nvSpPr>
        <xdr:cNvPr id="647" name="テキスト ボックス 646"/>
        <xdr:cNvSpPr txBox="1"/>
      </xdr:nvSpPr>
      <xdr:spPr>
        <a:xfrm>
          <a:off x="13468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76772</xdr:rowOff>
    </xdr:from>
    <xdr:to>
      <xdr:col>67</xdr:col>
      <xdr:colOff>101600</xdr:colOff>
      <xdr:row>79</xdr:row>
      <xdr:rowOff>6922</xdr:rowOff>
    </xdr:to>
    <xdr:sp macro="" textlink="">
      <xdr:nvSpPr>
        <xdr:cNvPr id="648" name="フローチャート: 判断 647"/>
        <xdr:cNvSpPr/>
      </xdr:nvSpPr>
      <xdr:spPr>
        <a:xfrm>
          <a:off x="12763500" y="134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23449</xdr:rowOff>
    </xdr:from>
    <xdr:ext cx="469744" cy="259045"/>
    <xdr:sp macro="" textlink="">
      <xdr:nvSpPr>
        <xdr:cNvPr id="649" name="テキスト ボックス 648"/>
        <xdr:cNvSpPr txBox="1"/>
      </xdr:nvSpPr>
      <xdr:spPr>
        <a:xfrm>
          <a:off x="12579428" y="132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153772</xdr:rowOff>
    </xdr:from>
    <xdr:to>
      <xdr:col>67</xdr:col>
      <xdr:colOff>101600</xdr:colOff>
      <xdr:row>79</xdr:row>
      <xdr:rowOff>83922</xdr:rowOff>
    </xdr:to>
    <xdr:sp macro="" textlink="">
      <xdr:nvSpPr>
        <xdr:cNvPr id="663" name="楕円 662"/>
        <xdr:cNvSpPr/>
      </xdr:nvSpPr>
      <xdr:spPr>
        <a:xfrm>
          <a:off x="12763500" y="135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75049</xdr:rowOff>
    </xdr:from>
    <xdr:ext cx="378565" cy="259045"/>
    <xdr:sp macro="" textlink="">
      <xdr:nvSpPr>
        <xdr:cNvPr id="664" name="テキスト ボックス 663"/>
        <xdr:cNvSpPr txBox="1"/>
      </xdr:nvSpPr>
      <xdr:spPr>
        <a:xfrm>
          <a:off x="12625017" y="13619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30693</xdr:rowOff>
    </xdr:from>
    <xdr:to>
      <xdr:col>85</xdr:col>
      <xdr:colOff>127000</xdr:colOff>
      <xdr:row>98</xdr:row>
      <xdr:rowOff>43151</xdr:rowOff>
    </xdr:to>
    <xdr:cxnSp macro="">
      <xdr:nvCxnSpPr>
        <xdr:cNvPr id="693" name="直線コネクタ 692"/>
        <xdr:cNvCxnSpPr/>
      </xdr:nvCxnSpPr>
      <xdr:spPr>
        <a:xfrm>
          <a:off x="15481300" y="16832793"/>
          <a:ext cx="8382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30693</xdr:rowOff>
    </xdr:from>
    <xdr:to>
      <xdr:col>81</xdr:col>
      <xdr:colOff>50800</xdr:colOff>
      <xdr:row>98</xdr:row>
      <xdr:rowOff>49257</xdr:rowOff>
    </xdr:to>
    <xdr:cxnSp macro="">
      <xdr:nvCxnSpPr>
        <xdr:cNvPr id="696" name="直線コネクタ 695"/>
        <xdr:cNvCxnSpPr/>
      </xdr:nvCxnSpPr>
      <xdr:spPr>
        <a:xfrm flipV="1">
          <a:off x="14592300" y="16832793"/>
          <a:ext cx="889000" cy="1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49257</xdr:rowOff>
    </xdr:from>
    <xdr:to>
      <xdr:col>76</xdr:col>
      <xdr:colOff>114300</xdr:colOff>
      <xdr:row>98</xdr:row>
      <xdr:rowOff>57462</xdr:rowOff>
    </xdr:to>
    <xdr:cxnSp macro="">
      <xdr:nvCxnSpPr>
        <xdr:cNvPr id="699" name="直線コネクタ 698"/>
        <xdr:cNvCxnSpPr/>
      </xdr:nvCxnSpPr>
      <xdr:spPr>
        <a:xfrm flipV="1">
          <a:off x="13703300" y="16851357"/>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31256</xdr:rowOff>
    </xdr:from>
    <xdr:ext cx="534377" cy="259045"/>
    <xdr:sp macro="" textlink="">
      <xdr:nvSpPr>
        <xdr:cNvPr id="701" name="テキスト ボックス 700"/>
        <xdr:cNvSpPr txBox="1"/>
      </xdr:nvSpPr>
      <xdr:spPr>
        <a:xfrm>
          <a:off x="14325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57462</xdr:rowOff>
    </xdr:from>
    <xdr:to>
      <xdr:col>71</xdr:col>
      <xdr:colOff>177800</xdr:colOff>
      <xdr:row>98</xdr:row>
      <xdr:rowOff>62578</xdr:rowOff>
    </xdr:to>
    <xdr:cxnSp macro="">
      <xdr:nvCxnSpPr>
        <xdr:cNvPr id="702" name="直線コネクタ 701"/>
        <xdr:cNvCxnSpPr/>
      </xdr:nvCxnSpPr>
      <xdr:spPr>
        <a:xfrm flipV="1">
          <a:off x="12814300" y="1685956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90226</xdr:rowOff>
    </xdr:from>
    <xdr:to>
      <xdr:col>72</xdr:col>
      <xdr:colOff>38100</xdr:colOff>
      <xdr:row>98</xdr:row>
      <xdr:rowOff>20376</xdr:rowOff>
    </xdr:to>
    <xdr:sp macro="" textlink="">
      <xdr:nvSpPr>
        <xdr:cNvPr id="703" name="フローチャート: 判断 702"/>
        <xdr:cNvSpPr/>
      </xdr:nvSpPr>
      <xdr:spPr>
        <a:xfrm>
          <a:off x="13652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36903</xdr:rowOff>
    </xdr:from>
    <xdr:ext cx="534377" cy="259045"/>
    <xdr:sp macro="" textlink="">
      <xdr:nvSpPr>
        <xdr:cNvPr id="704" name="テキスト ボックス 703"/>
        <xdr:cNvSpPr txBox="1"/>
      </xdr:nvSpPr>
      <xdr:spPr>
        <a:xfrm>
          <a:off x="13436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92444</xdr:rowOff>
    </xdr:from>
    <xdr:to>
      <xdr:col>67</xdr:col>
      <xdr:colOff>101600</xdr:colOff>
      <xdr:row>98</xdr:row>
      <xdr:rowOff>22594</xdr:rowOff>
    </xdr:to>
    <xdr:sp macro="" textlink="">
      <xdr:nvSpPr>
        <xdr:cNvPr id="705" name="フローチャート: 判断 704"/>
        <xdr:cNvSpPr/>
      </xdr:nvSpPr>
      <xdr:spPr>
        <a:xfrm>
          <a:off x="12763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39121</xdr:rowOff>
    </xdr:from>
    <xdr:ext cx="534377" cy="259045"/>
    <xdr:sp macro="" textlink="">
      <xdr:nvSpPr>
        <xdr:cNvPr id="706" name="テキスト ボックス 705"/>
        <xdr:cNvSpPr txBox="1"/>
      </xdr:nvSpPr>
      <xdr:spPr>
        <a:xfrm>
          <a:off x="12547111" y="1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163801</xdr:rowOff>
    </xdr:from>
    <xdr:to>
      <xdr:col>85</xdr:col>
      <xdr:colOff>177800</xdr:colOff>
      <xdr:row>98</xdr:row>
      <xdr:rowOff>93951</xdr:rowOff>
    </xdr:to>
    <xdr:sp macro="" textlink="">
      <xdr:nvSpPr>
        <xdr:cNvPr id="712" name="楕円 711"/>
        <xdr:cNvSpPr/>
      </xdr:nvSpPr>
      <xdr:spPr>
        <a:xfrm>
          <a:off x="16268700" y="1679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78728</xdr:rowOff>
    </xdr:from>
    <xdr:ext cx="534377" cy="259045"/>
    <xdr:sp macro="" textlink="">
      <xdr:nvSpPr>
        <xdr:cNvPr id="713" name="公債費該当値テキスト"/>
        <xdr:cNvSpPr txBox="1"/>
      </xdr:nvSpPr>
      <xdr:spPr>
        <a:xfrm>
          <a:off x="16370300" y="1670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151343</xdr:rowOff>
    </xdr:from>
    <xdr:to>
      <xdr:col>81</xdr:col>
      <xdr:colOff>101600</xdr:colOff>
      <xdr:row>98</xdr:row>
      <xdr:rowOff>81493</xdr:rowOff>
    </xdr:to>
    <xdr:sp macro="" textlink="">
      <xdr:nvSpPr>
        <xdr:cNvPr id="714" name="楕円 713"/>
        <xdr:cNvSpPr/>
      </xdr:nvSpPr>
      <xdr:spPr>
        <a:xfrm>
          <a:off x="15430500" y="167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72620</xdr:rowOff>
    </xdr:from>
    <xdr:ext cx="534377" cy="259045"/>
    <xdr:sp macro="" textlink="">
      <xdr:nvSpPr>
        <xdr:cNvPr id="715" name="テキスト ボックス 714"/>
        <xdr:cNvSpPr txBox="1"/>
      </xdr:nvSpPr>
      <xdr:spPr>
        <a:xfrm>
          <a:off x="15214111" y="1687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169907</xdr:rowOff>
    </xdr:from>
    <xdr:to>
      <xdr:col>76</xdr:col>
      <xdr:colOff>165100</xdr:colOff>
      <xdr:row>98</xdr:row>
      <xdr:rowOff>100057</xdr:rowOff>
    </xdr:to>
    <xdr:sp macro="" textlink="">
      <xdr:nvSpPr>
        <xdr:cNvPr id="716" name="楕円 715"/>
        <xdr:cNvSpPr/>
      </xdr:nvSpPr>
      <xdr:spPr>
        <a:xfrm>
          <a:off x="14541500" y="168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91184</xdr:rowOff>
    </xdr:from>
    <xdr:ext cx="534377" cy="259045"/>
    <xdr:sp macro="" textlink="">
      <xdr:nvSpPr>
        <xdr:cNvPr id="717" name="テキスト ボックス 716"/>
        <xdr:cNvSpPr txBox="1"/>
      </xdr:nvSpPr>
      <xdr:spPr>
        <a:xfrm>
          <a:off x="14325111" y="168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6662</xdr:rowOff>
    </xdr:from>
    <xdr:to>
      <xdr:col>72</xdr:col>
      <xdr:colOff>38100</xdr:colOff>
      <xdr:row>98</xdr:row>
      <xdr:rowOff>108262</xdr:rowOff>
    </xdr:to>
    <xdr:sp macro="" textlink="">
      <xdr:nvSpPr>
        <xdr:cNvPr id="718" name="楕円 717"/>
        <xdr:cNvSpPr/>
      </xdr:nvSpPr>
      <xdr:spPr>
        <a:xfrm>
          <a:off x="13652500" y="1680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99389</xdr:rowOff>
    </xdr:from>
    <xdr:ext cx="534377" cy="259045"/>
    <xdr:sp macro="" textlink="">
      <xdr:nvSpPr>
        <xdr:cNvPr id="719" name="テキスト ボックス 718"/>
        <xdr:cNvSpPr txBox="1"/>
      </xdr:nvSpPr>
      <xdr:spPr>
        <a:xfrm>
          <a:off x="13436111" y="1690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11778</xdr:rowOff>
    </xdr:from>
    <xdr:to>
      <xdr:col>67</xdr:col>
      <xdr:colOff>101600</xdr:colOff>
      <xdr:row>98</xdr:row>
      <xdr:rowOff>113378</xdr:rowOff>
    </xdr:to>
    <xdr:sp macro="" textlink="">
      <xdr:nvSpPr>
        <xdr:cNvPr id="720" name="楕円 719"/>
        <xdr:cNvSpPr/>
      </xdr:nvSpPr>
      <xdr:spPr>
        <a:xfrm>
          <a:off x="12763500" y="16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104505</xdr:rowOff>
    </xdr:from>
    <xdr:ext cx="534377" cy="259045"/>
    <xdr:sp macro="" textlink="">
      <xdr:nvSpPr>
        <xdr:cNvPr id="721" name="テキスト ボックス 720"/>
        <xdr:cNvSpPr txBox="1"/>
      </xdr:nvSpPr>
      <xdr:spPr>
        <a:xfrm>
          <a:off x="12547111"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131991</xdr:rowOff>
    </xdr:from>
    <xdr:to>
      <xdr:col>102</xdr:col>
      <xdr:colOff>165100</xdr:colOff>
      <xdr:row>38</xdr:row>
      <xdr:rowOff>62141</xdr:rowOff>
    </xdr:to>
    <xdr:sp macro="" textlink="">
      <xdr:nvSpPr>
        <xdr:cNvPr id="756" name="フローチャート: 判断 755"/>
        <xdr:cNvSpPr/>
      </xdr:nvSpPr>
      <xdr:spPr>
        <a:xfrm>
          <a:off x="19494500" y="64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78668</xdr:rowOff>
    </xdr:from>
    <xdr:ext cx="378565" cy="259045"/>
    <xdr:sp macro="" textlink="">
      <xdr:nvSpPr>
        <xdr:cNvPr id="757" name="テキスト ボックス 756"/>
        <xdr:cNvSpPr txBox="1"/>
      </xdr:nvSpPr>
      <xdr:spPr>
        <a:xfrm>
          <a:off x="19356017" y="625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120618</xdr:rowOff>
    </xdr:from>
    <xdr:to>
      <xdr:col>98</xdr:col>
      <xdr:colOff>38100</xdr:colOff>
      <xdr:row>38</xdr:row>
      <xdr:rowOff>50768</xdr:rowOff>
    </xdr:to>
    <xdr:sp macro="" textlink="">
      <xdr:nvSpPr>
        <xdr:cNvPr id="758" name="フローチャート: 判断 757"/>
        <xdr:cNvSpPr/>
      </xdr:nvSpPr>
      <xdr:spPr>
        <a:xfrm>
          <a:off x="18605500" y="64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67295</xdr:rowOff>
    </xdr:from>
    <xdr:ext cx="378565" cy="259045"/>
    <xdr:sp macro="" textlink="">
      <xdr:nvSpPr>
        <xdr:cNvPr id="759" name="テキスト ボックス 758"/>
        <xdr:cNvSpPr txBox="1"/>
      </xdr:nvSpPr>
      <xdr:spPr>
        <a:xfrm>
          <a:off x="18467017" y="62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民生費については、住民一人当たりのコスト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138,605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円となっている。数値の増加要因として少子高齢化等により社会保障費の増に伴う扶助費の増によるものである。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土木費については、住民一人当たりのコスト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43,812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茨城県平均・類似団体と比較して一人当たりコストは低い状況となっている。その要因としては、神立駅周辺整備や神立停車場線整備に係る事業費を複数年で実施していることから年度間で平準化されたことが考えられる。現在の水準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年度の事業終了にともないさらに減少傾向となっていく。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年度において救助工作車の整備を実施したことから住民一人当たりのコストにおいて類似団体より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年度をピークとする小中学校の統廃合に伴う施設整備に係る経費が大きかった影響により大幅な減となり、住民一人当たりのコスト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39,386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円で類似団体と比較して一人当たりコストは低い状況となっている。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今後も、衛生費におけるごみ処理広域化に伴うごみ処理場建設に係る負担金の増となることに注視していく。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年度において、実質単年度収支については、</a:t>
          </a:r>
          <a:r>
            <a:rPr kumimoji="1" lang="en-US" altLang="ja-JP" sz="1300">
              <a:solidFill>
                <a:sysClr val="windowText" lastClr="000000"/>
              </a:solidFill>
              <a:latin typeface="ＭＳ ゴシック" pitchFamily="49" charset="-128"/>
              <a:ea typeface="ＭＳ ゴシック" pitchFamily="49" charset="-128"/>
            </a:rPr>
            <a:t>0.06</a:t>
          </a:r>
          <a:r>
            <a:rPr kumimoji="1" lang="ja-JP" altLang="en-US" sz="1300">
              <a:solidFill>
                <a:sysClr val="windowText" lastClr="000000"/>
              </a:solidFill>
              <a:latin typeface="ＭＳ ゴシック" pitchFamily="49" charset="-128"/>
              <a:ea typeface="ＭＳ ゴシック" pitchFamily="49" charset="-128"/>
            </a:rPr>
            <a:t>ポイント増となっている。また、実質収支においても、</a:t>
          </a:r>
          <a:r>
            <a:rPr kumimoji="1" lang="en-US" altLang="ja-JP" sz="1300">
              <a:solidFill>
                <a:sysClr val="windowText" lastClr="000000"/>
              </a:solidFill>
              <a:latin typeface="ＭＳ ゴシック" pitchFamily="49" charset="-128"/>
              <a:ea typeface="ＭＳ ゴシック" pitchFamily="49" charset="-128"/>
            </a:rPr>
            <a:t>2.</a:t>
          </a:r>
          <a:r>
            <a:rPr kumimoji="1" lang="en-US" altLang="ja-JP" sz="1300" strike="noStrike" baseline="0">
              <a:solidFill>
                <a:sysClr val="windowText" lastClr="000000"/>
              </a:solidFill>
              <a:latin typeface="ＭＳ ゴシック" pitchFamily="49" charset="-128"/>
              <a:ea typeface="ＭＳ ゴシック" pitchFamily="49" charset="-128"/>
            </a:rPr>
            <a:t>86</a:t>
          </a:r>
          <a:r>
            <a:rPr kumimoji="1" lang="ja-JP" altLang="en-US" sz="1300">
              <a:solidFill>
                <a:sysClr val="windowText" lastClr="000000"/>
              </a:solidFill>
              <a:latin typeface="ＭＳ ゴシック" pitchFamily="49" charset="-128"/>
              <a:ea typeface="ＭＳ ゴシック" pitchFamily="49" charset="-128"/>
            </a:rPr>
            <a:t>ポイントの増となっている。これは、一部事務組合関係負担金の精算による諸収入の増が大きな要因である。また、翌年度繰越額が減ったことも要因となっている。</a:t>
          </a:r>
        </a:p>
        <a:p>
          <a:r>
            <a:rPr kumimoji="1" lang="ja-JP" altLang="en-US" sz="1300">
              <a:solidFill>
                <a:sysClr val="windowText" lastClr="000000"/>
              </a:solidFill>
              <a:latin typeface="ＭＳ ゴシック" pitchFamily="49" charset="-128"/>
              <a:ea typeface="ＭＳ ゴシック" pitchFamily="49" charset="-128"/>
            </a:rPr>
            <a:t>　今後については、予算執行にあたり歳出の精査及び抑制を実施し、実質収支比率については、安定的に高い水準が保てるように努めていく。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茨城県かすみがうら市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一般会計、各特別会計及び水道事業会計の全会計において黒字決算である。</a:t>
          </a:r>
        </a:p>
        <a:p>
          <a:r>
            <a:rPr kumimoji="1" lang="ja-JP" altLang="en-US" sz="1400">
              <a:latin typeface="ＭＳ ゴシック" pitchFamily="49" charset="-128"/>
              <a:ea typeface="ＭＳ ゴシック" pitchFamily="49" charset="-128"/>
            </a:rPr>
            <a:t>　ただし、各特別会計においては、一般会計からの繰入金を実施していることから、一般会計からの繰入金等の精査を行い、独立採算を徹底し一般会計の負担を軽減するよう努め、今後もすべての会計においてよ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17466179</v>
      </c>
      <c r="BO4" s="410"/>
      <c r="BP4" s="410"/>
      <c r="BQ4" s="410"/>
      <c r="BR4" s="410"/>
      <c r="BS4" s="410"/>
      <c r="BT4" s="410"/>
      <c r="BU4" s="411"/>
      <c r="BV4" s="409">
        <v>17505883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9.8000000000000007</v>
      </c>
      <c r="CU4" s="416"/>
      <c r="CV4" s="416"/>
      <c r="CW4" s="416"/>
      <c r="CX4" s="416"/>
      <c r="CY4" s="416"/>
      <c r="CZ4" s="416"/>
      <c r="DA4" s="417"/>
      <c r="DB4" s="415">
        <v>6.9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16332993</v>
      </c>
      <c r="BO5" s="447"/>
      <c r="BP5" s="447"/>
      <c r="BQ5" s="447"/>
      <c r="BR5" s="447"/>
      <c r="BS5" s="447"/>
      <c r="BT5" s="447"/>
      <c r="BU5" s="448"/>
      <c r="BV5" s="446">
        <v>16645333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87.3</v>
      </c>
      <c r="CU5" s="444"/>
      <c r="CV5" s="444"/>
      <c r="CW5" s="444"/>
      <c r="CX5" s="444"/>
      <c r="CY5" s="444"/>
      <c r="CZ5" s="444"/>
      <c r="DA5" s="445"/>
      <c r="DB5" s="443">
        <v>85.9</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1133186</v>
      </c>
      <c r="BO6" s="447"/>
      <c r="BP6" s="447"/>
      <c r="BQ6" s="447"/>
      <c r="BR6" s="447"/>
      <c r="BS6" s="447"/>
      <c r="BT6" s="447"/>
      <c r="BU6" s="448"/>
      <c r="BV6" s="446">
        <v>860550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93.1</v>
      </c>
      <c r="CU6" s="484"/>
      <c r="CV6" s="484"/>
      <c r="CW6" s="484"/>
      <c r="CX6" s="484"/>
      <c r="CY6" s="484"/>
      <c r="CZ6" s="484"/>
      <c r="DA6" s="485"/>
      <c r="DB6" s="483">
        <v>91.7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71300</v>
      </c>
      <c r="BO7" s="447"/>
      <c r="BP7" s="447"/>
      <c r="BQ7" s="447"/>
      <c r="BR7" s="447"/>
      <c r="BS7" s="447"/>
      <c r="BT7" s="447"/>
      <c r="BU7" s="448"/>
      <c r="BV7" s="446">
        <v>103844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10858610</v>
      </c>
      <c r="CU7" s="447"/>
      <c r="CV7" s="447"/>
      <c r="CW7" s="447"/>
      <c r="CX7" s="447"/>
      <c r="CY7" s="447"/>
      <c r="CZ7" s="447"/>
      <c r="DA7" s="448"/>
      <c r="DB7" s="446">
        <v>10938498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1061886</v>
      </c>
      <c r="BO8" s="447"/>
      <c r="BP8" s="447"/>
      <c r="BQ8" s="447"/>
      <c r="BR8" s="447"/>
      <c r="BS8" s="447"/>
      <c r="BT8" s="447"/>
      <c r="BU8" s="448"/>
      <c r="BV8" s="446">
        <v>756706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0.61</v>
      </c>
      <c r="CU8" s="487"/>
      <c r="CV8" s="487"/>
      <c r="CW8" s="487"/>
      <c r="CX8" s="487"/>
      <c r="CY8" s="487"/>
      <c r="CZ8" s="487"/>
      <c r="DA8" s="488"/>
      <c r="DB8" s="486">
        <v>0.61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42147</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305180</v>
      </c>
      <c r="BO9" s="447"/>
      <c r="BP9" s="447"/>
      <c r="BQ9" s="447"/>
      <c r="BR9" s="447"/>
      <c r="BS9" s="447"/>
      <c r="BT9" s="447"/>
      <c r="BU9" s="448"/>
      <c r="BV9" s="446">
        <v>301815</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14.8</v>
      </c>
      <c r="CU9" s="444"/>
      <c r="CV9" s="444"/>
      <c r="CW9" s="444"/>
      <c r="CX9" s="444"/>
      <c r="CY9" s="444"/>
      <c r="CZ9" s="444"/>
      <c r="DA9" s="445"/>
      <c r="DB9" s="443">
        <v>16.5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43553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88</v>
      </c>
      <c r="AV10" s="479"/>
      <c r="AW10" s="479"/>
      <c r="AX10" s="479"/>
      <c r="AY10" s="480" t="s">
        <v>114</v>
      </c>
      <c r="AZ10" s="481"/>
      <c r="BA10" s="481"/>
      <c r="BB10" s="481"/>
      <c r="BC10" s="481"/>
      <c r="BD10" s="481"/>
      <c r="BE10" s="481"/>
      <c r="BF10" s="481"/>
      <c r="BG10" s="481"/>
      <c r="BH10" s="481"/>
      <c r="BI10" s="481"/>
      <c r="BJ10" s="481"/>
      <c r="BK10" s="481"/>
      <c r="BL10" s="481"/>
      <c r="BM10" s="482"/>
      <c r="BN10" s="446">
        <v>2033</v>
      </c>
      <c r="BO10" s="447"/>
      <c r="BP10" s="447"/>
      <c r="BQ10" s="447"/>
      <c r="BR10" s="447"/>
      <c r="BS10" s="447"/>
      <c r="BT10" s="447"/>
      <c r="BU10" s="448"/>
      <c r="BV10" s="446">
        <v>921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42413</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41354</v>
      </c>
      <c r="S13" s="528"/>
      <c r="T13" s="528"/>
      <c r="U13" s="528"/>
      <c r="V13" s="529"/>
      <c r="W13" s="462" t="s">
        <v>131</v>
      </c>
      <c r="X13" s="463"/>
      <c r="Y13" s="463"/>
      <c r="Z13" s="463"/>
      <c r="AA13" s="463"/>
      <c r="AB13" s="453"/>
      <c r="AC13" s="497">
        <v>2245</v>
      </c>
      <c r="AD13" s="498"/>
      <c r="AE13" s="498"/>
      <c r="AF13" s="498"/>
      <c r="AG13" s="537"/>
      <c r="AH13" s="497">
        <v>2007</v>
      </c>
      <c r="AI13" s="498"/>
      <c r="AJ13" s="498"/>
      <c r="AK13" s="498"/>
      <c r="AL13" s="499"/>
      <c r="AM13" s="475" t="s">
        <v>132</v>
      </c>
      <c r="AN13" s="476"/>
      <c r="AO13" s="476"/>
      <c r="AP13" s="476"/>
      <c r="AQ13" s="476"/>
      <c r="AR13" s="476"/>
      <c r="AS13" s="476"/>
      <c r="AT13" s="477"/>
      <c r="AU13" s="478" t="s">
        <v>99</v>
      </c>
      <c r="AV13" s="479"/>
      <c r="AW13" s="479"/>
      <c r="AX13" s="479"/>
      <c r="AY13" s="480" t="s">
        <v>133</v>
      </c>
      <c r="AZ13" s="481"/>
      <c r="BA13" s="481"/>
      <c r="BB13" s="481"/>
      <c r="BC13" s="481"/>
      <c r="BD13" s="481"/>
      <c r="BE13" s="481"/>
      <c r="BF13" s="481"/>
      <c r="BG13" s="481"/>
      <c r="BH13" s="481"/>
      <c r="BI13" s="481"/>
      <c r="BJ13" s="481"/>
      <c r="BK13" s="481"/>
      <c r="BL13" s="481"/>
      <c r="BM13" s="482"/>
      <c r="BN13" s="446">
        <v>307213</v>
      </c>
      <c r="BO13" s="447"/>
      <c r="BP13" s="447"/>
      <c r="BQ13" s="447"/>
      <c r="BR13" s="447"/>
      <c r="BS13" s="447"/>
      <c r="BT13" s="447"/>
      <c r="BU13" s="448"/>
      <c r="BV13" s="446">
        <v>302736</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10.8</v>
      </c>
      <c r="CU13" s="444"/>
      <c r="CV13" s="444"/>
      <c r="CW13" s="444"/>
      <c r="CX13" s="444"/>
      <c r="CY13" s="444"/>
      <c r="CZ13" s="444"/>
      <c r="DA13" s="445"/>
      <c r="DB13" s="443">
        <v>10.9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42701</v>
      </c>
      <c r="S14" s="528"/>
      <c r="T14" s="528"/>
      <c r="U14" s="528"/>
      <c r="V14" s="529"/>
      <c r="W14" s="436"/>
      <c r="X14" s="437"/>
      <c r="Y14" s="437"/>
      <c r="Z14" s="437"/>
      <c r="AA14" s="437"/>
      <c r="AB14" s="426"/>
      <c r="AC14" s="530">
        <v>10.7</v>
      </c>
      <c r="AD14" s="531"/>
      <c r="AE14" s="531"/>
      <c r="AF14" s="531"/>
      <c r="AG14" s="532"/>
      <c r="AH14" s="530">
        <v>9.9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58.4</v>
      </c>
      <c r="CU14" s="542"/>
      <c r="CV14" s="542"/>
      <c r="CW14" s="542"/>
      <c r="CX14" s="542"/>
      <c r="CY14" s="542"/>
      <c r="CZ14" s="542"/>
      <c r="DA14" s="543"/>
      <c r="DB14" s="541">
        <v>68.2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137</v>
      </c>
      <c r="N15" s="535"/>
      <c r="O15" s="535"/>
      <c r="P15" s="535"/>
      <c r="Q15" s="536"/>
      <c r="R15" s="527">
        <v>41686</v>
      </c>
      <c r="S15" s="528"/>
      <c r="T15" s="528"/>
      <c r="U15" s="528"/>
      <c r="V15" s="529"/>
      <c r="W15" s="462" t="s">
        <v>138</v>
      </c>
      <c r="X15" s="463"/>
      <c r="Y15" s="463"/>
      <c r="Z15" s="463"/>
      <c r="AA15" s="463"/>
      <c r="AB15" s="453"/>
      <c r="AC15" s="497">
        <v>6631</v>
      </c>
      <c r="AD15" s="498"/>
      <c r="AE15" s="498"/>
      <c r="AF15" s="498"/>
      <c r="AG15" s="537"/>
      <c r="AH15" s="497">
        <v>6512</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5218743</v>
      </c>
      <c r="BO15" s="410"/>
      <c r="BP15" s="410"/>
      <c r="BQ15" s="410"/>
      <c r="BR15" s="410"/>
      <c r="BS15" s="410"/>
      <c r="BT15" s="410"/>
      <c r="BU15" s="411"/>
      <c r="BV15" s="409">
        <v>5132843</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31.7</v>
      </c>
      <c r="AD16" s="531"/>
      <c r="AE16" s="531"/>
      <c r="AF16" s="531"/>
      <c r="AG16" s="532"/>
      <c r="AH16" s="530">
        <v>32.200000000000003</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8554804</v>
      </c>
      <c r="BO16" s="447"/>
      <c r="BP16" s="447"/>
      <c r="BQ16" s="447"/>
      <c r="BR16" s="447"/>
      <c r="BS16" s="447"/>
      <c r="BT16" s="447"/>
      <c r="BU16" s="448"/>
      <c r="BV16" s="446">
        <v>8523764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12027</v>
      </c>
      <c r="AD17" s="498"/>
      <c r="AE17" s="498"/>
      <c r="AF17" s="498"/>
      <c r="AG17" s="537"/>
      <c r="AH17" s="497">
        <v>11727</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6637420</v>
      </c>
      <c r="BO17" s="447"/>
      <c r="BP17" s="447"/>
      <c r="BQ17" s="447"/>
      <c r="BR17" s="447"/>
      <c r="BS17" s="447"/>
      <c r="BT17" s="447"/>
      <c r="BU17" s="448"/>
      <c r="BV17" s="446">
        <v>6511934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156.6</v>
      </c>
      <c r="M18" s="559"/>
      <c r="N18" s="559"/>
      <c r="O18" s="559"/>
      <c r="P18" s="559"/>
      <c r="Q18" s="559"/>
      <c r="R18" s="560"/>
      <c r="S18" s="560"/>
      <c r="T18" s="560"/>
      <c r="U18" s="560"/>
      <c r="V18" s="561"/>
      <c r="W18" s="464"/>
      <c r="X18" s="465"/>
      <c r="Y18" s="465"/>
      <c r="Z18" s="465"/>
      <c r="AA18" s="465"/>
      <c r="AB18" s="456"/>
      <c r="AC18" s="562">
        <v>57.5</v>
      </c>
      <c r="AD18" s="563"/>
      <c r="AE18" s="563"/>
      <c r="AF18" s="563"/>
      <c r="AG18" s="564"/>
      <c r="AH18" s="562">
        <v>57.9</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9596579</v>
      </c>
      <c r="BO18" s="447"/>
      <c r="BP18" s="447"/>
      <c r="BQ18" s="447"/>
      <c r="BR18" s="447"/>
      <c r="BS18" s="447"/>
      <c r="BT18" s="447"/>
      <c r="BU18" s="448"/>
      <c r="BV18" s="446">
        <v>9530192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269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12388246</v>
      </c>
      <c r="BO19" s="447"/>
      <c r="BP19" s="447"/>
      <c r="BQ19" s="447"/>
      <c r="BR19" s="447"/>
      <c r="BS19" s="447"/>
      <c r="BT19" s="447"/>
      <c r="BU19" s="448"/>
      <c r="BV19" s="446">
        <v>12234791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15142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20272126</v>
      </c>
      <c r="BO23" s="447"/>
      <c r="BP23" s="447"/>
      <c r="BQ23" s="447"/>
      <c r="BR23" s="447"/>
      <c r="BS23" s="447"/>
      <c r="BT23" s="447"/>
      <c r="BU23" s="448"/>
      <c r="BV23" s="446">
        <v>20365920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7790</v>
      </c>
      <c r="R24" s="498"/>
      <c r="S24" s="498"/>
      <c r="T24" s="498"/>
      <c r="U24" s="498"/>
      <c r="V24" s="537"/>
      <c r="W24" s="596"/>
      <c r="X24" s="584"/>
      <c r="Y24" s="585"/>
      <c r="Z24" s="496" t="s">
        <v>162</v>
      </c>
      <c r="AA24" s="476"/>
      <c r="AB24" s="476"/>
      <c r="AC24" s="476"/>
      <c r="AD24" s="476"/>
      <c r="AE24" s="476"/>
      <c r="AF24" s="476"/>
      <c r="AG24" s="477"/>
      <c r="AH24" s="497">
        <v>379</v>
      </c>
      <c r="AI24" s="498"/>
      <c r="AJ24" s="498"/>
      <c r="AK24" s="498"/>
      <c r="AL24" s="537"/>
      <c r="AM24" s="497">
        <v>1210905</v>
      </c>
      <c r="AN24" s="498"/>
      <c r="AO24" s="498"/>
      <c r="AP24" s="498"/>
      <c r="AQ24" s="498"/>
      <c r="AR24" s="537"/>
      <c r="AS24" s="497">
        <v>3195</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10757933</v>
      </c>
      <c r="BO24" s="447"/>
      <c r="BP24" s="447"/>
      <c r="BQ24" s="447"/>
      <c r="BR24" s="447"/>
      <c r="BS24" s="447"/>
      <c r="BT24" s="447"/>
      <c r="BU24" s="448"/>
      <c r="BV24" s="446">
        <v>11029959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5920</v>
      </c>
      <c r="R25" s="498"/>
      <c r="S25" s="498"/>
      <c r="T25" s="498"/>
      <c r="U25" s="498"/>
      <c r="V25" s="537"/>
      <c r="W25" s="596"/>
      <c r="X25" s="584"/>
      <c r="Y25" s="585"/>
      <c r="Z25" s="496" t="s">
        <v>165</v>
      </c>
      <c r="AA25" s="476"/>
      <c r="AB25" s="476"/>
      <c r="AC25" s="476"/>
      <c r="AD25" s="476"/>
      <c r="AE25" s="476"/>
      <c r="AF25" s="476"/>
      <c r="AG25" s="477"/>
      <c r="AH25" s="497">
        <v>87</v>
      </c>
      <c r="AI25" s="498"/>
      <c r="AJ25" s="498"/>
      <c r="AK25" s="498"/>
      <c r="AL25" s="537"/>
      <c r="AM25" s="497">
        <v>268395</v>
      </c>
      <c r="AN25" s="498"/>
      <c r="AO25" s="498"/>
      <c r="AP25" s="498"/>
      <c r="AQ25" s="498"/>
      <c r="AR25" s="537"/>
      <c r="AS25" s="497">
        <v>3085</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8065236</v>
      </c>
      <c r="BO25" s="410"/>
      <c r="BP25" s="410"/>
      <c r="BQ25" s="410"/>
      <c r="BR25" s="410"/>
      <c r="BS25" s="410"/>
      <c r="BT25" s="410"/>
      <c r="BU25" s="411"/>
      <c r="BV25" s="409">
        <v>1604322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5460</v>
      </c>
      <c r="R26" s="498"/>
      <c r="S26" s="498"/>
      <c r="T26" s="498"/>
      <c r="U26" s="498"/>
      <c r="V26" s="537"/>
      <c r="W26" s="596"/>
      <c r="X26" s="584"/>
      <c r="Y26" s="585"/>
      <c r="Z26" s="496" t="s">
        <v>168</v>
      </c>
      <c r="AA26" s="606"/>
      <c r="AB26" s="606"/>
      <c r="AC26" s="606"/>
      <c r="AD26" s="606"/>
      <c r="AE26" s="606"/>
      <c r="AF26" s="606"/>
      <c r="AG26" s="607"/>
      <c r="AH26" s="497">
        <v>9</v>
      </c>
      <c r="AI26" s="498"/>
      <c r="AJ26" s="498"/>
      <c r="AK26" s="498"/>
      <c r="AL26" s="537"/>
      <c r="AM26" s="497">
        <v>23085</v>
      </c>
      <c r="AN26" s="498"/>
      <c r="AO26" s="498"/>
      <c r="AP26" s="498"/>
      <c r="AQ26" s="498"/>
      <c r="AR26" s="537"/>
      <c r="AS26" s="497">
        <v>2565</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3340</v>
      </c>
      <c r="R27" s="498"/>
      <c r="S27" s="498"/>
      <c r="T27" s="498"/>
      <c r="U27" s="498"/>
      <c r="V27" s="537"/>
      <c r="W27" s="596"/>
      <c r="X27" s="584"/>
      <c r="Y27" s="585"/>
      <c r="Z27" s="496" t="s">
        <v>172</v>
      </c>
      <c r="AA27" s="476"/>
      <c r="AB27" s="476"/>
      <c r="AC27" s="476"/>
      <c r="AD27" s="476"/>
      <c r="AE27" s="476"/>
      <c r="AF27" s="476"/>
      <c r="AG27" s="477"/>
      <c r="AH27" s="497" t="s">
        <v>129</v>
      </c>
      <c r="AI27" s="498"/>
      <c r="AJ27" s="498"/>
      <c r="AK27" s="498"/>
      <c r="AL27" s="537"/>
      <c r="AM27" s="497" t="s">
        <v>170</v>
      </c>
      <c r="AN27" s="498"/>
      <c r="AO27" s="498"/>
      <c r="AP27" s="498"/>
      <c r="AQ27" s="498"/>
      <c r="AR27" s="537"/>
      <c r="AS27" s="497" t="s">
        <v>170</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205427</v>
      </c>
      <c r="BO27" s="620"/>
      <c r="BP27" s="620"/>
      <c r="BQ27" s="620"/>
      <c r="BR27" s="620"/>
      <c r="BS27" s="620"/>
      <c r="BT27" s="620"/>
      <c r="BU27" s="621"/>
      <c r="BV27" s="619">
        <v>205392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2850</v>
      </c>
      <c r="R28" s="498"/>
      <c r="S28" s="498"/>
      <c r="T28" s="498"/>
      <c r="U28" s="498"/>
      <c r="V28" s="537"/>
      <c r="W28" s="596"/>
      <c r="X28" s="584"/>
      <c r="Y28" s="585"/>
      <c r="Z28" s="496" t="s">
        <v>175</v>
      </c>
      <c r="AA28" s="476"/>
      <c r="AB28" s="476"/>
      <c r="AC28" s="476"/>
      <c r="AD28" s="476"/>
      <c r="AE28" s="476"/>
      <c r="AF28" s="476"/>
      <c r="AG28" s="477"/>
      <c r="AH28" s="497" t="s">
        <v>170</v>
      </c>
      <c r="AI28" s="498"/>
      <c r="AJ28" s="498"/>
      <c r="AK28" s="498"/>
      <c r="AL28" s="537"/>
      <c r="AM28" s="497" t="s">
        <v>170</v>
      </c>
      <c r="AN28" s="498"/>
      <c r="AO28" s="498"/>
      <c r="AP28" s="498"/>
      <c r="AQ28" s="498"/>
      <c r="AR28" s="537"/>
      <c r="AS28" s="497" t="s">
        <v>121</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1824749</v>
      </c>
      <c r="BO28" s="410"/>
      <c r="BP28" s="410"/>
      <c r="BQ28" s="410"/>
      <c r="BR28" s="410"/>
      <c r="BS28" s="410"/>
      <c r="BT28" s="410"/>
      <c r="BU28" s="411"/>
      <c r="BV28" s="409">
        <v>1822716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14</v>
      </c>
      <c r="M29" s="498"/>
      <c r="N29" s="498"/>
      <c r="O29" s="498"/>
      <c r="P29" s="537"/>
      <c r="Q29" s="497">
        <v>2690</v>
      </c>
      <c r="R29" s="498"/>
      <c r="S29" s="498"/>
      <c r="T29" s="498"/>
      <c r="U29" s="498"/>
      <c r="V29" s="537"/>
      <c r="W29" s="597"/>
      <c r="X29" s="598"/>
      <c r="Y29" s="599"/>
      <c r="Z29" s="496" t="s">
        <v>178</v>
      </c>
      <c r="AA29" s="476"/>
      <c r="AB29" s="476"/>
      <c r="AC29" s="476"/>
      <c r="AD29" s="476"/>
      <c r="AE29" s="476"/>
      <c r="AF29" s="476"/>
      <c r="AG29" s="477"/>
      <c r="AH29" s="497">
        <v>379</v>
      </c>
      <c r="AI29" s="498"/>
      <c r="AJ29" s="498"/>
      <c r="AK29" s="498"/>
      <c r="AL29" s="537"/>
      <c r="AM29" s="497">
        <v>1210905</v>
      </c>
      <c r="AN29" s="498"/>
      <c r="AO29" s="498"/>
      <c r="AP29" s="498"/>
      <c r="AQ29" s="498"/>
      <c r="AR29" s="537"/>
      <c r="AS29" s="497">
        <v>3195</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2580138</v>
      </c>
      <c r="BO29" s="447"/>
      <c r="BP29" s="447"/>
      <c r="BQ29" s="447"/>
      <c r="BR29" s="447"/>
      <c r="BS29" s="447"/>
      <c r="BT29" s="447"/>
      <c r="BU29" s="448"/>
      <c r="BV29" s="446">
        <v>2577813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98.4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2240555</v>
      </c>
      <c r="BO30" s="620"/>
      <c r="BP30" s="620"/>
      <c r="BQ30" s="620"/>
      <c r="BR30" s="620"/>
      <c r="BS30" s="620"/>
      <c r="BT30" s="620"/>
      <c r="BU30" s="621"/>
      <c r="BV30" s="619">
        <v>2279576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194</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茨城県市町村総合事務組合（一般会計）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かすみがうら未来づくりカンパニー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茨城県市町村総合事務組合（特別会計）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茨城租税債権管理機構</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茨城県後期高齢者医療広域連合（一般会計）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茨城県後期高齢者医療広域連合（特別会計）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湖北環境衛生組合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新治地方広域事務組合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石岡地方斎場組合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土浦・かすみがうら土地区画整理一部事務組合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NhZ/qbDgRuZ+cT80+BCy0t6ucb98xBjsj5qLGVmNOx4WlF40aXuwccAW5pwCR++9YZiKN57+AoJXpWnL69pV/g==" saltValue="z7XsjUBA+3S3rXY+I1zl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557</v>
      </c>
      <c r="D34" s="1224"/>
      <c r="E34" s="1225"/>
      <c r="F34" s="32">
        <v>5.6</v>
      </c>
      <c r="G34" s="33">
        <v>7.47</v>
      </c>
      <c r="H34" s="33">
        <v>4.2</v>
      </c>
      <c r="I34" s="33">
        <v>6.91</v>
      </c>
      <c r="J34" s="34">
        <v>9.77</v>
      </c>
      <c r="K34" s="22"/>
      <c r="L34" s="22"/>
      <c r="M34" s="22"/>
      <c r="N34" s="22"/>
      <c r="O34" s="22"/>
      <c r="P34" s="22"/>
    </row>
    <row r="35" spans="1:16" ht="39" customHeight="1">
      <c r="A35" s="22"/>
      <c r="B35" s="35"/>
      <c r="C35" s="1218" t="s">
        <v>558</v>
      </c>
      <c r="D35" s="1219"/>
      <c r="E35" s="1220"/>
      <c r="F35" s="36">
        <v>6.88</v>
      </c>
      <c r="G35" s="37">
        <v>7.02</v>
      </c>
      <c r="H35" s="37">
        <v>6.46</v>
      </c>
      <c r="I35" s="37">
        <v>5.33</v>
      </c>
      <c r="J35" s="38">
        <v>6.66</v>
      </c>
      <c r="K35" s="22"/>
      <c r="L35" s="22"/>
      <c r="M35" s="22"/>
      <c r="N35" s="22"/>
      <c r="O35" s="22"/>
      <c r="P35" s="22"/>
    </row>
    <row r="36" spans="1:16" ht="39" customHeight="1">
      <c r="A36" s="22"/>
      <c r="B36" s="35"/>
      <c r="C36" s="1218" t="s">
        <v>559</v>
      </c>
      <c r="D36" s="1219"/>
      <c r="E36" s="1220"/>
      <c r="F36" s="36">
        <v>0.4</v>
      </c>
      <c r="G36" s="37">
        <v>0.37</v>
      </c>
      <c r="H36" s="37">
        <v>0.91</v>
      </c>
      <c r="I36" s="37">
        <v>0.55000000000000004</v>
      </c>
      <c r="J36" s="38">
        <v>1.99</v>
      </c>
      <c r="K36" s="22"/>
      <c r="L36" s="22"/>
      <c r="M36" s="22"/>
      <c r="N36" s="22"/>
      <c r="O36" s="22"/>
      <c r="P36" s="22"/>
    </row>
    <row r="37" spans="1:16" ht="39" customHeight="1">
      <c r="A37" s="22"/>
      <c r="B37" s="35"/>
      <c r="C37" s="1218" t="s">
        <v>560</v>
      </c>
      <c r="D37" s="1219"/>
      <c r="E37" s="1220"/>
      <c r="F37" s="36">
        <v>0.09</v>
      </c>
      <c r="G37" s="37">
        <v>0.13</v>
      </c>
      <c r="H37" s="37">
        <v>0.13</v>
      </c>
      <c r="I37" s="37">
        <v>0.21</v>
      </c>
      <c r="J37" s="38">
        <v>0.15</v>
      </c>
      <c r="K37" s="22"/>
      <c r="L37" s="22"/>
      <c r="M37" s="22"/>
      <c r="N37" s="22"/>
      <c r="O37" s="22"/>
      <c r="P37" s="22"/>
    </row>
    <row r="38" spans="1:16" ht="39" customHeight="1">
      <c r="A38" s="22"/>
      <c r="B38" s="35"/>
      <c r="C38" s="1218" t="s">
        <v>561</v>
      </c>
      <c r="D38" s="1219"/>
      <c r="E38" s="1220"/>
      <c r="F38" s="36">
        <v>0.05</v>
      </c>
      <c r="G38" s="37">
        <v>0.06</v>
      </c>
      <c r="H38" s="37">
        <v>7.0000000000000007E-2</v>
      </c>
      <c r="I38" s="37">
        <v>7.0000000000000007E-2</v>
      </c>
      <c r="J38" s="38">
        <v>0.1</v>
      </c>
      <c r="K38" s="22"/>
      <c r="L38" s="22"/>
      <c r="M38" s="22"/>
      <c r="N38" s="22"/>
      <c r="O38" s="22"/>
      <c r="P38" s="22"/>
    </row>
    <row r="39" spans="1:16" ht="39" customHeight="1">
      <c r="A39" s="22"/>
      <c r="B39" s="35"/>
      <c r="C39" s="1218" t="s">
        <v>562</v>
      </c>
      <c r="D39" s="1219"/>
      <c r="E39" s="1220"/>
      <c r="F39" s="36">
        <v>2.06</v>
      </c>
      <c r="G39" s="37">
        <v>1.82</v>
      </c>
      <c r="H39" s="37">
        <v>1.43</v>
      </c>
      <c r="I39" s="37">
        <v>0.02</v>
      </c>
      <c r="J39" s="38">
        <v>0.1</v>
      </c>
      <c r="K39" s="22"/>
      <c r="L39" s="22"/>
      <c r="M39" s="22"/>
      <c r="N39" s="22"/>
      <c r="O39" s="22"/>
      <c r="P39" s="22"/>
    </row>
    <row r="40" spans="1:16" ht="39" customHeight="1">
      <c r="A40" s="22"/>
      <c r="B40" s="35"/>
      <c r="C40" s="1218" t="s">
        <v>563</v>
      </c>
      <c r="D40" s="1219"/>
      <c r="E40" s="1220"/>
      <c r="F40" s="36">
        <v>0.01</v>
      </c>
      <c r="G40" s="37">
        <v>0.01</v>
      </c>
      <c r="H40" s="37">
        <v>0.02</v>
      </c>
      <c r="I40" s="37">
        <v>0.02</v>
      </c>
      <c r="J40" s="38">
        <v>0.06</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564</v>
      </c>
      <c r="D42" s="1219"/>
      <c r="E42" s="1220"/>
      <c r="F42" s="36" t="s">
        <v>507</v>
      </c>
      <c r="G42" s="37" t="s">
        <v>507</v>
      </c>
      <c r="H42" s="37" t="s">
        <v>507</v>
      </c>
      <c r="I42" s="37" t="s">
        <v>507</v>
      </c>
      <c r="J42" s="38" t="s">
        <v>507</v>
      </c>
      <c r="K42" s="22"/>
      <c r="L42" s="22"/>
      <c r="M42" s="22"/>
      <c r="N42" s="22"/>
      <c r="O42" s="22"/>
      <c r="P42" s="22"/>
    </row>
    <row r="43" spans="1:16" ht="39" customHeight="1" thickBot="1">
      <c r="A43" s="22"/>
      <c r="B43" s="40"/>
      <c r="C43" s="1221" t="s">
        <v>565</v>
      </c>
      <c r="D43" s="1222"/>
      <c r="E43" s="1223"/>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CId3eoD9kK1MF7nRlUeZTmYi/utdKi+Tk0DTFZnzlpl1Fu0uCX4cvDBPhpAq6hVwmb3ePxMdmMwit3wypg0HA==" saltValue="eV1lOpeKcxWBYBhmiz2r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11</v>
      </c>
      <c r="C45" s="1235"/>
      <c r="D45" s="58"/>
      <c r="E45" s="1240" t="s">
        <v>12</v>
      </c>
      <c r="F45" s="1240"/>
      <c r="G45" s="1240"/>
      <c r="H45" s="1240"/>
      <c r="I45" s="1240"/>
      <c r="J45" s="1241"/>
      <c r="K45" s="59">
        <v>1747</v>
      </c>
      <c r="L45" s="60">
        <v>1811</v>
      </c>
      <c r="M45" s="60">
        <v>1885</v>
      </c>
      <c r="N45" s="60">
        <v>1941</v>
      </c>
      <c r="O45" s="61">
        <v>1923</v>
      </c>
      <c r="P45" s="48"/>
      <c r="Q45" s="48"/>
      <c r="R45" s="48"/>
      <c r="S45" s="48"/>
      <c r="T45" s="48"/>
      <c r="U45" s="48"/>
    </row>
    <row r="46" spans="1:21" ht="30.75" customHeight="1">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c r="A47" s="48"/>
      <c r="B47" s="1236"/>
      <c r="C47" s="1237"/>
      <c r="D47" s="62"/>
      <c r="E47" s="1228" t="s">
        <v>14</v>
      </c>
      <c r="F47" s="1228"/>
      <c r="G47" s="1228"/>
      <c r="H47" s="1228"/>
      <c r="I47" s="1228"/>
      <c r="J47" s="1229"/>
      <c r="K47" s="63">
        <v>10</v>
      </c>
      <c r="L47" s="64">
        <v>10</v>
      </c>
      <c r="M47" s="64">
        <v>30</v>
      </c>
      <c r="N47" s="64">
        <v>30</v>
      </c>
      <c r="O47" s="65">
        <v>30</v>
      </c>
      <c r="P47" s="48"/>
      <c r="Q47" s="48"/>
      <c r="R47" s="48"/>
      <c r="S47" s="48"/>
      <c r="T47" s="48"/>
      <c r="U47" s="48"/>
    </row>
    <row r="48" spans="1:21" ht="30.75" customHeight="1">
      <c r="A48" s="48"/>
      <c r="B48" s="1236"/>
      <c r="C48" s="1237"/>
      <c r="D48" s="62"/>
      <c r="E48" s="1228" t="s">
        <v>15</v>
      </c>
      <c r="F48" s="1228"/>
      <c r="G48" s="1228"/>
      <c r="H48" s="1228"/>
      <c r="I48" s="1228"/>
      <c r="J48" s="1229"/>
      <c r="K48" s="63">
        <v>666</v>
      </c>
      <c r="L48" s="64">
        <v>723</v>
      </c>
      <c r="M48" s="64">
        <v>719</v>
      </c>
      <c r="N48" s="64">
        <v>739</v>
      </c>
      <c r="O48" s="65">
        <v>774</v>
      </c>
      <c r="P48" s="48"/>
      <c r="Q48" s="48"/>
      <c r="R48" s="48"/>
      <c r="S48" s="48"/>
      <c r="T48" s="48"/>
      <c r="U48" s="48"/>
    </row>
    <row r="49" spans="1:21" ht="30.75" customHeight="1">
      <c r="A49" s="48"/>
      <c r="B49" s="1236"/>
      <c r="C49" s="1237"/>
      <c r="D49" s="62"/>
      <c r="E49" s="1228" t="s">
        <v>16</v>
      </c>
      <c r="F49" s="1228"/>
      <c r="G49" s="1228"/>
      <c r="H49" s="1228"/>
      <c r="I49" s="1228"/>
      <c r="J49" s="1229"/>
      <c r="K49" s="63">
        <v>42</v>
      </c>
      <c r="L49" s="64">
        <v>43</v>
      </c>
      <c r="M49" s="64">
        <v>41</v>
      </c>
      <c r="N49" s="64">
        <v>45</v>
      </c>
      <c r="O49" s="65">
        <v>46</v>
      </c>
      <c r="P49" s="48"/>
      <c r="Q49" s="48"/>
      <c r="R49" s="48"/>
      <c r="S49" s="48"/>
      <c r="T49" s="48"/>
      <c r="U49" s="48"/>
    </row>
    <row r="50" spans="1:21" ht="30.75" customHeight="1">
      <c r="A50" s="48"/>
      <c r="B50" s="1236"/>
      <c r="C50" s="1237"/>
      <c r="D50" s="62"/>
      <c r="E50" s="1228" t="s">
        <v>17</v>
      </c>
      <c r="F50" s="1228"/>
      <c r="G50" s="1228"/>
      <c r="H50" s="1228"/>
      <c r="I50" s="1228"/>
      <c r="J50" s="1229"/>
      <c r="K50" s="63">
        <v>1</v>
      </c>
      <c r="L50" s="64" t="s">
        <v>507</v>
      </c>
      <c r="M50" s="64" t="s">
        <v>507</v>
      </c>
      <c r="N50" s="64" t="s">
        <v>507</v>
      </c>
      <c r="O50" s="65" t="s">
        <v>507</v>
      </c>
      <c r="P50" s="48"/>
      <c r="Q50" s="48"/>
      <c r="R50" s="48"/>
      <c r="S50" s="48"/>
      <c r="T50" s="48"/>
      <c r="U50" s="48"/>
    </row>
    <row r="51" spans="1:21" ht="30.75" customHeight="1">
      <c r="A51" s="48"/>
      <c r="B51" s="1238"/>
      <c r="C51" s="1239"/>
      <c r="D51" s="66"/>
      <c r="E51" s="1228" t="s">
        <v>18</v>
      </c>
      <c r="F51" s="1228"/>
      <c r="G51" s="1228"/>
      <c r="H51" s="1228"/>
      <c r="I51" s="1228"/>
      <c r="J51" s="1229"/>
      <c r="K51" s="63" t="s">
        <v>507</v>
      </c>
      <c r="L51" s="64" t="s">
        <v>507</v>
      </c>
      <c r="M51" s="64" t="s">
        <v>507</v>
      </c>
      <c r="N51" s="64" t="s">
        <v>507</v>
      </c>
      <c r="O51" s="65" t="s">
        <v>507</v>
      </c>
      <c r="P51" s="48"/>
      <c r="Q51" s="48"/>
      <c r="R51" s="48"/>
      <c r="S51" s="48"/>
      <c r="T51" s="48"/>
      <c r="U51" s="48"/>
    </row>
    <row r="52" spans="1:21" ht="30.75" customHeight="1">
      <c r="A52" s="48"/>
      <c r="B52" s="1226" t="s">
        <v>19</v>
      </c>
      <c r="C52" s="1227"/>
      <c r="D52" s="66"/>
      <c r="E52" s="1228" t="s">
        <v>20</v>
      </c>
      <c r="F52" s="1228"/>
      <c r="G52" s="1228"/>
      <c r="H52" s="1228"/>
      <c r="I52" s="1228"/>
      <c r="J52" s="1229"/>
      <c r="K52" s="63">
        <v>1517</v>
      </c>
      <c r="L52" s="64">
        <v>1605</v>
      </c>
      <c r="M52" s="64">
        <v>1638</v>
      </c>
      <c r="N52" s="64">
        <v>1752</v>
      </c>
      <c r="O52" s="65">
        <v>1817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949</v>
      </c>
      <c r="L53" s="69">
        <v>982</v>
      </c>
      <c r="M53" s="69">
        <v>1037</v>
      </c>
      <c r="N53" s="69">
        <v>1003</v>
      </c>
      <c r="O53" s="70">
        <v>956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1TELsJ0fsR/QIY8rPLhCjw+uieD4wP791AgOuUPhh7QF15VW0sW8hIQN6/oPjoc67+3JMwKv1oXz0uZk6TPpQ==" saltValue="Pr3KHOCVB14LU6Y7elTqN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4"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42" t="s">
        <v>24</v>
      </c>
      <c r="C41" s="1243"/>
      <c r="D41" s="81"/>
      <c r="E41" s="1248" t="s">
        <v>25</v>
      </c>
      <c r="F41" s="1248"/>
      <c r="G41" s="1248"/>
      <c r="H41" s="1249"/>
      <c r="I41" s="82">
        <v>18884</v>
      </c>
      <c r="J41" s="83">
        <v>19229</v>
      </c>
      <c r="K41" s="83">
        <v>20324</v>
      </c>
      <c r="L41" s="83">
        <v>20546</v>
      </c>
      <c r="M41" s="84">
        <v>20412</v>
      </c>
    </row>
    <row r="42" spans="2:13" ht="27.75" customHeight="1">
      <c r="B42" s="1244"/>
      <c r="C42" s="1245"/>
      <c r="D42" s="85"/>
      <c r="E42" s="1250" t="s">
        <v>26</v>
      </c>
      <c r="F42" s="1250"/>
      <c r="G42" s="1250"/>
      <c r="H42" s="1251"/>
      <c r="I42" s="86">
        <v>1</v>
      </c>
      <c r="J42" s="87" t="s">
        <v>507</v>
      </c>
      <c r="K42" s="87" t="s">
        <v>507</v>
      </c>
      <c r="L42" s="87" t="s">
        <v>507</v>
      </c>
      <c r="M42" s="88" t="s">
        <v>507</v>
      </c>
    </row>
    <row r="43" spans="2:13" ht="27.75" customHeight="1">
      <c r="B43" s="1244"/>
      <c r="C43" s="1245"/>
      <c r="D43" s="85"/>
      <c r="E43" s="1250" t="s">
        <v>27</v>
      </c>
      <c r="F43" s="1250"/>
      <c r="G43" s="1250"/>
      <c r="H43" s="1251"/>
      <c r="I43" s="86">
        <v>11120</v>
      </c>
      <c r="J43" s="87">
        <v>10547</v>
      </c>
      <c r="K43" s="87">
        <v>10046</v>
      </c>
      <c r="L43" s="87">
        <v>9721</v>
      </c>
      <c r="M43" s="88">
        <v>9320</v>
      </c>
    </row>
    <row r="44" spans="2:13" ht="27.75" customHeight="1">
      <c r="B44" s="1244"/>
      <c r="C44" s="1245"/>
      <c r="D44" s="85"/>
      <c r="E44" s="1250" t="s">
        <v>28</v>
      </c>
      <c r="F44" s="1250"/>
      <c r="G44" s="1250"/>
      <c r="H44" s="1251"/>
      <c r="I44" s="86">
        <v>204</v>
      </c>
      <c r="J44" s="87">
        <v>167</v>
      </c>
      <c r="K44" s="87">
        <v>122</v>
      </c>
      <c r="L44" s="87">
        <v>83</v>
      </c>
      <c r="M44" s="88">
        <v>42</v>
      </c>
    </row>
    <row r="45" spans="2:13" ht="27.75" customHeight="1">
      <c r="B45" s="1244"/>
      <c r="C45" s="1245"/>
      <c r="D45" s="85"/>
      <c r="E45" s="1250" t="s">
        <v>29</v>
      </c>
      <c r="F45" s="1250"/>
      <c r="G45" s="1250"/>
      <c r="H45" s="1251"/>
      <c r="I45" s="86">
        <v>4000</v>
      </c>
      <c r="J45" s="87">
        <v>3745</v>
      </c>
      <c r="K45" s="87">
        <v>3568</v>
      </c>
      <c r="L45" s="87">
        <v>3301</v>
      </c>
      <c r="M45" s="88">
        <v>3172</v>
      </c>
    </row>
    <row r="46" spans="2:13" ht="27.75" customHeight="1">
      <c r="B46" s="1244"/>
      <c r="C46" s="1245"/>
      <c r="D46" s="89"/>
      <c r="E46" s="1250" t="s">
        <v>30</v>
      </c>
      <c r="F46" s="1250"/>
      <c r="G46" s="1250"/>
      <c r="H46" s="1251"/>
      <c r="I46" s="86">
        <v>15</v>
      </c>
      <c r="J46" s="87">
        <v>5</v>
      </c>
      <c r="K46" s="87" t="s">
        <v>507</v>
      </c>
      <c r="L46" s="87" t="s">
        <v>507</v>
      </c>
      <c r="M46" s="88" t="s">
        <v>507</v>
      </c>
    </row>
    <row r="47" spans="2:13" ht="27.75" customHeight="1">
      <c r="B47" s="1244"/>
      <c r="C47" s="1245"/>
      <c r="D47" s="90"/>
      <c r="E47" s="1252" t="s">
        <v>31</v>
      </c>
      <c r="F47" s="1253"/>
      <c r="G47" s="1253"/>
      <c r="H47" s="1254"/>
      <c r="I47" s="86" t="s">
        <v>507</v>
      </c>
      <c r="J47" s="87" t="s">
        <v>507</v>
      </c>
      <c r="K47" s="87" t="s">
        <v>507</v>
      </c>
      <c r="L47" s="87" t="s">
        <v>507</v>
      </c>
      <c r="M47" s="88" t="s">
        <v>507</v>
      </c>
    </row>
    <row r="48" spans="2:13" ht="27.75" customHeight="1">
      <c r="B48" s="1244"/>
      <c r="C48" s="1245"/>
      <c r="D48" s="85"/>
      <c r="E48" s="1250" t="s">
        <v>32</v>
      </c>
      <c r="F48" s="1250"/>
      <c r="G48" s="1250"/>
      <c r="H48" s="1251"/>
      <c r="I48" s="86" t="s">
        <v>507</v>
      </c>
      <c r="J48" s="87" t="s">
        <v>507</v>
      </c>
      <c r="K48" s="87" t="s">
        <v>507</v>
      </c>
      <c r="L48" s="87" t="s">
        <v>507</v>
      </c>
      <c r="M48" s="88" t="s">
        <v>507</v>
      </c>
    </row>
    <row r="49" spans="2:13" ht="27.75" customHeight="1">
      <c r="B49" s="1246"/>
      <c r="C49" s="1247"/>
      <c r="D49" s="85"/>
      <c r="E49" s="1250" t="s">
        <v>33</v>
      </c>
      <c r="F49" s="1250"/>
      <c r="G49" s="1250"/>
      <c r="H49" s="1251"/>
      <c r="I49" s="86" t="s">
        <v>507</v>
      </c>
      <c r="J49" s="87" t="s">
        <v>507</v>
      </c>
      <c r="K49" s="87" t="s">
        <v>507</v>
      </c>
      <c r="L49" s="87" t="s">
        <v>507</v>
      </c>
      <c r="M49" s="88" t="s">
        <v>507</v>
      </c>
    </row>
    <row r="50" spans="2:13" ht="27.75" customHeight="1">
      <c r="B50" s="1255" t="s">
        <v>34</v>
      </c>
      <c r="C50" s="1256"/>
      <c r="D50" s="91"/>
      <c r="E50" s="1250" t="s">
        <v>35</v>
      </c>
      <c r="F50" s="1250"/>
      <c r="G50" s="1250"/>
      <c r="H50" s="1251"/>
      <c r="I50" s="86">
        <v>5240</v>
      </c>
      <c r="J50" s="87">
        <v>5474</v>
      </c>
      <c r="K50" s="87">
        <v>5741</v>
      </c>
      <c r="L50" s="87">
        <v>6105</v>
      </c>
      <c r="M50" s="88">
        <v>6143</v>
      </c>
    </row>
    <row r="51" spans="2:13" ht="27.75" customHeight="1">
      <c r="B51" s="1244"/>
      <c r="C51" s="1245"/>
      <c r="D51" s="85"/>
      <c r="E51" s="1250" t="s">
        <v>36</v>
      </c>
      <c r="F51" s="1250"/>
      <c r="G51" s="1250"/>
      <c r="H51" s="1251"/>
      <c r="I51" s="86">
        <v>405</v>
      </c>
      <c r="J51" s="87">
        <v>479</v>
      </c>
      <c r="K51" s="87">
        <v>484</v>
      </c>
      <c r="L51" s="87">
        <v>544</v>
      </c>
      <c r="M51" s="88">
        <v>802</v>
      </c>
    </row>
    <row r="52" spans="2:13" ht="27.75" customHeight="1">
      <c r="B52" s="1246"/>
      <c r="C52" s="1247"/>
      <c r="D52" s="85"/>
      <c r="E52" s="1250" t="s">
        <v>37</v>
      </c>
      <c r="F52" s="1250"/>
      <c r="G52" s="1250"/>
      <c r="H52" s="1251"/>
      <c r="I52" s="86">
        <v>19565</v>
      </c>
      <c r="J52" s="87">
        <v>19855</v>
      </c>
      <c r="K52" s="87">
        <v>20792</v>
      </c>
      <c r="L52" s="87">
        <v>20693</v>
      </c>
      <c r="M52" s="88">
        <v>20670</v>
      </c>
    </row>
    <row r="53" spans="2:13" ht="27.75" customHeight="1" thickBot="1">
      <c r="B53" s="1257" t="s">
        <v>38</v>
      </c>
      <c r="C53" s="1258"/>
      <c r="D53" s="92"/>
      <c r="E53" s="1259" t="s">
        <v>39</v>
      </c>
      <c r="F53" s="1259"/>
      <c r="G53" s="1259"/>
      <c r="H53" s="1260"/>
      <c r="I53" s="93">
        <v>9013</v>
      </c>
      <c r="J53" s="94">
        <v>7885</v>
      </c>
      <c r="K53" s="94">
        <v>7043</v>
      </c>
      <c r="L53" s="94">
        <v>6310</v>
      </c>
      <c r="M53" s="95">
        <v>5331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dAJp+tT40IiRu4EL/SjDCZImDfhEk/Y5NBF4NdSEEIxB59tq7kiNLYsp3EoA9Hm0U4X/ta7D9eZcFOiY5VPDA==" saltValue="krKg6wCILZ8QDeY1OUtU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69" t="s">
        <v>42</v>
      </c>
      <c r="D55" s="1269"/>
      <c r="E55" s="1270"/>
      <c r="F55" s="107">
        <v>1822</v>
      </c>
      <c r="G55" s="107">
        <v>1823</v>
      </c>
      <c r="H55" s="108">
        <v>1825</v>
      </c>
    </row>
    <row r="56" spans="2:8" ht="52.5" customHeight="1">
      <c r="B56" s="109"/>
      <c r="C56" s="1271" t="s">
        <v>43</v>
      </c>
      <c r="D56" s="1271"/>
      <c r="E56" s="1272"/>
      <c r="F56" s="110">
        <v>2472</v>
      </c>
      <c r="G56" s="110">
        <v>2578</v>
      </c>
      <c r="H56" s="111">
        <v>2580</v>
      </c>
    </row>
    <row r="57" spans="2:8" ht="53.25" customHeight="1">
      <c r="B57" s="109"/>
      <c r="C57" s="1273" t="s">
        <v>44</v>
      </c>
      <c r="D57" s="1273"/>
      <c r="E57" s="1274"/>
      <c r="F57" s="112">
        <v>2284</v>
      </c>
      <c r="G57" s="112">
        <v>2280</v>
      </c>
      <c r="H57" s="113">
        <v>2241</v>
      </c>
    </row>
    <row r="58" spans="2:8" ht="45.75" customHeight="1">
      <c r="B58" s="114"/>
      <c r="C58" s="1261" t="s">
        <v>577</v>
      </c>
      <c r="D58" s="1262"/>
      <c r="E58" s="1263"/>
      <c r="F58" s="115">
        <v>1460</v>
      </c>
      <c r="G58" s="115">
        <v>1328</v>
      </c>
      <c r="H58" s="116">
        <v>1206</v>
      </c>
    </row>
    <row r="59" spans="2:8" ht="45.75" customHeight="1">
      <c r="B59" s="114"/>
      <c r="C59" s="1261" t="s">
        <v>578</v>
      </c>
      <c r="D59" s="1262"/>
      <c r="E59" s="1263"/>
      <c r="F59" s="115">
        <v>166</v>
      </c>
      <c r="G59" s="115">
        <v>342</v>
      </c>
      <c r="H59" s="116">
        <v>464</v>
      </c>
    </row>
    <row r="60" spans="2:8" ht="45.75" customHeight="1">
      <c r="B60" s="114"/>
      <c r="C60" s="1261" t="s">
        <v>579</v>
      </c>
      <c r="D60" s="1262"/>
      <c r="E60" s="1263"/>
      <c r="F60" s="115">
        <v>351</v>
      </c>
      <c r="G60" s="115">
        <v>328</v>
      </c>
      <c r="H60" s="116">
        <v>299</v>
      </c>
    </row>
    <row r="61" spans="2:8" ht="45.75" customHeight="1">
      <c r="B61" s="114"/>
      <c r="C61" s="1261" t="s">
        <v>580</v>
      </c>
      <c r="D61" s="1262"/>
      <c r="E61" s="1263"/>
      <c r="F61" s="115">
        <v>235</v>
      </c>
      <c r="G61" s="115">
        <v>213</v>
      </c>
      <c r="H61" s="116">
        <v>213</v>
      </c>
    </row>
    <row r="62" spans="2:8" ht="45.75" customHeight="1" thickBot="1">
      <c r="B62" s="117"/>
      <c r="C62" s="1264" t="s">
        <v>581</v>
      </c>
      <c r="D62" s="1265"/>
      <c r="E62" s="1266"/>
      <c r="F62" s="118">
        <v>66</v>
      </c>
      <c r="G62" s="118">
        <v>63</v>
      </c>
      <c r="H62" s="119">
        <v>59</v>
      </c>
    </row>
    <row r="63" spans="2:8" ht="52.5" customHeight="1" thickBot="1">
      <c r="B63" s="120"/>
      <c r="C63" s="1267" t="s">
        <v>45</v>
      </c>
      <c r="D63" s="1267"/>
      <c r="E63" s="1268"/>
      <c r="F63" s="121">
        <v>6578</v>
      </c>
      <c r="G63" s="121">
        <v>6680</v>
      </c>
      <c r="H63" s="122">
        <v>6645</v>
      </c>
    </row>
    <row r="64" spans="2:8" ht="15" customHeight="1"/>
    <row r="65" ht="0" hidden="1" customHeight="1"/>
    <row r="66" ht="0" hidden="1" customHeight="1"/>
  </sheetData>
  <sheetProtection algorithmName="SHA-512" hashValue="WVZaMtyXLNAIMgXI2bUbF4SjkXV+2qI5Hhal4QWmcyMikF3U4akFhNI39kR90KPjYdNVSFvIyEjIg3wSEfa6xA==" saltValue="Wb98YdhP75gCKiOkt08C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48" zoomScale="75" zoomScaleNormal="75"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587</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550</v>
      </c>
      <c r="BQ50" s="1281"/>
      <c r="BR50" s="1281"/>
      <c r="BS50" s="1281"/>
      <c r="BT50" s="1281"/>
      <c r="BU50" s="1281"/>
      <c r="BV50" s="1281"/>
      <c r="BW50" s="1281"/>
      <c r="BX50" s="1281" t="s">
        <v>551</v>
      </c>
      <c r="BY50" s="1281"/>
      <c r="BZ50" s="1281"/>
      <c r="CA50" s="1281"/>
      <c r="CB50" s="1281"/>
      <c r="CC50" s="1281"/>
      <c r="CD50" s="1281"/>
      <c r="CE50" s="1281"/>
      <c r="CF50" s="1281" t="s">
        <v>552</v>
      </c>
      <c r="CG50" s="1281"/>
      <c r="CH50" s="1281"/>
      <c r="CI50" s="1281"/>
      <c r="CJ50" s="1281"/>
      <c r="CK50" s="1281"/>
      <c r="CL50" s="1281"/>
      <c r="CM50" s="1281"/>
      <c r="CN50" s="1281" t="s">
        <v>553</v>
      </c>
      <c r="CO50" s="1281"/>
      <c r="CP50" s="1281"/>
      <c r="CQ50" s="1281"/>
      <c r="CR50" s="1281"/>
      <c r="CS50" s="1281"/>
      <c r="CT50" s="1281"/>
      <c r="CU50" s="1281"/>
      <c r="CV50" s="1281" t="s">
        <v>554</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588</v>
      </c>
      <c r="AO51" s="1280"/>
      <c r="AP51" s="1280"/>
      <c r="AQ51" s="1280"/>
      <c r="AR51" s="1280"/>
      <c r="AS51" s="1280"/>
      <c r="AT51" s="1280"/>
      <c r="AU51" s="1280"/>
      <c r="AV51" s="1280"/>
      <c r="AW51" s="1280"/>
      <c r="AX51" s="1280"/>
      <c r="AY51" s="1280"/>
      <c r="AZ51" s="1280"/>
      <c r="BA51" s="1280"/>
      <c r="BB51" s="1280" t="s">
        <v>589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68.2</v>
      </c>
      <c r="CO51" s="1277"/>
      <c r="CP51" s="1277"/>
      <c r="CQ51" s="1277"/>
      <c r="CR51" s="1277"/>
      <c r="CS51" s="1277"/>
      <c r="CT51" s="1277"/>
      <c r="CU51" s="1277"/>
      <c r="CV51" s="1277">
        <v>58.4</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53.8</v>
      </c>
      <c r="CO53" s="1277"/>
      <c r="CP53" s="1277"/>
      <c r="CQ53" s="1277"/>
      <c r="CR53" s="1277"/>
      <c r="CS53" s="1277"/>
      <c r="CT53" s="1277"/>
      <c r="CU53" s="1277"/>
      <c r="CV53" s="1277">
        <v>56.9</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591</v>
      </c>
      <c r="AO55" s="1281"/>
      <c r="AP55" s="1281"/>
      <c r="AQ55" s="1281"/>
      <c r="AR55" s="1281"/>
      <c r="AS55" s="1281"/>
      <c r="AT55" s="1281"/>
      <c r="AU55" s="1281"/>
      <c r="AV55" s="1281"/>
      <c r="AW55" s="1281"/>
      <c r="AX55" s="1281"/>
      <c r="AY55" s="1281"/>
      <c r="AZ55" s="1281"/>
      <c r="BA55" s="1281"/>
      <c r="BB55" s="1280" t="s">
        <v>592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593</v>
      </c>
    </row>
    <row r="64" spans="1:109">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587</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550</v>
      </c>
      <c r="BQ72" s="1281"/>
      <c r="BR72" s="1281"/>
      <c r="BS72" s="1281"/>
      <c r="BT72" s="1281"/>
      <c r="BU72" s="1281"/>
      <c r="BV72" s="1281"/>
      <c r="BW72" s="1281"/>
      <c r="BX72" s="1281" t="s">
        <v>551</v>
      </c>
      <c r="BY72" s="1281"/>
      <c r="BZ72" s="1281"/>
      <c r="CA72" s="1281"/>
      <c r="CB72" s="1281"/>
      <c r="CC72" s="1281"/>
      <c r="CD72" s="1281"/>
      <c r="CE72" s="1281"/>
      <c r="CF72" s="1281" t="s">
        <v>552</v>
      </c>
      <c r="CG72" s="1281"/>
      <c r="CH72" s="1281"/>
      <c r="CI72" s="1281"/>
      <c r="CJ72" s="1281"/>
      <c r="CK72" s="1281"/>
      <c r="CL72" s="1281"/>
      <c r="CM72" s="1281"/>
      <c r="CN72" s="1281" t="s">
        <v>553</v>
      </c>
      <c r="CO72" s="1281"/>
      <c r="CP72" s="1281"/>
      <c r="CQ72" s="1281"/>
      <c r="CR72" s="1281"/>
      <c r="CS72" s="1281"/>
      <c r="CT72" s="1281"/>
      <c r="CU72" s="1281"/>
      <c r="CV72" s="1281" t="s">
        <v>554</v>
      </c>
      <c r="CW72" s="1281"/>
      <c r="CX72" s="1281"/>
      <c r="CY72" s="1281"/>
      <c r="CZ72" s="1281"/>
      <c r="DA72" s="1281"/>
      <c r="DB72" s="1281"/>
      <c r="DC72" s="1281"/>
    </row>
    <row r="73" spans="2:107">
      <c r="B73" s="374"/>
      <c r="G73" s="1293"/>
      <c r="H73" s="1293"/>
      <c r="I73" s="1293"/>
      <c r="J73" s="1293"/>
      <c r="K73" s="1276"/>
      <c r="L73" s="1276"/>
      <c r="M73" s="1276"/>
      <c r="N73" s="1276"/>
      <c r="AM73" s="383"/>
      <c r="AN73" s="1280" t="s">
        <v>588</v>
      </c>
      <c r="AO73" s="1280"/>
      <c r="AP73" s="1280"/>
      <c r="AQ73" s="1280"/>
      <c r="AR73" s="1280"/>
      <c r="AS73" s="1280"/>
      <c r="AT73" s="1280"/>
      <c r="AU73" s="1280"/>
      <c r="AV73" s="1280"/>
      <c r="AW73" s="1280"/>
      <c r="AX73" s="1280"/>
      <c r="AY73" s="1280"/>
      <c r="AZ73" s="1280"/>
      <c r="BA73" s="1280"/>
      <c r="BB73" s="1280" t="s">
        <v>592</v>
      </c>
      <c r="BC73" s="1280"/>
      <c r="BD73" s="1280"/>
      <c r="BE73" s="1280"/>
      <c r="BF73" s="1280"/>
      <c r="BG73" s="1280"/>
      <c r="BH73" s="1280"/>
      <c r="BI73" s="1280"/>
      <c r="BJ73" s="1280"/>
      <c r="BK73" s="1280"/>
      <c r="BL73" s="1280"/>
      <c r="BM73" s="1280"/>
      <c r="BN73" s="1280"/>
      <c r="BO73" s="1280"/>
      <c r="BP73" s="1277">
        <v>96.8</v>
      </c>
      <c r="BQ73" s="1277"/>
      <c r="BR73" s="1277"/>
      <c r="BS73" s="1277"/>
      <c r="BT73" s="1277"/>
      <c r="BU73" s="1277"/>
      <c r="BV73" s="1277"/>
      <c r="BW73" s="1277"/>
      <c r="BX73" s="1277">
        <v>86.1</v>
      </c>
      <c r="BY73" s="1277"/>
      <c r="BZ73" s="1277"/>
      <c r="CA73" s="1277"/>
      <c r="CB73" s="1277"/>
      <c r="CC73" s="1277"/>
      <c r="CD73" s="1277"/>
      <c r="CE73" s="1277"/>
      <c r="CF73" s="1277">
        <v>76.3</v>
      </c>
      <c r="CG73" s="1277"/>
      <c r="CH73" s="1277"/>
      <c r="CI73" s="1277"/>
      <c r="CJ73" s="1277"/>
      <c r="CK73" s="1277"/>
      <c r="CL73" s="1277"/>
      <c r="CM73" s="1277"/>
      <c r="CN73" s="1277">
        <v>68.2</v>
      </c>
      <c r="CO73" s="1277"/>
      <c r="CP73" s="1277"/>
      <c r="CQ73" s="1277"/>
      <c r="CR73" s="1277"/>
      <c r="CS73" s="1277"/>
      <c r="CT73" s="1277"/>
      <c r="CU73" s="1277"/>
      <c r="CV73" s="1277">
        <v>58.4</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594</v>
      </c>
      <c r="BC75" s="1280"/>
      <c r="BD75" s="1280"/>
      <c r="BE75" s="1280"/>
      <c r="BF75" s="1280"/>
      <c r="BG75" s="1280"/>
      <c r="BH75" s="1280"/>
      <c r="BI75" s="1280"/>
      <c r="BJ75" s="1280"/>
      <c r="BK75" s="1280"/>
      <c r="BL75" s="1280"/>
      <c r="BM75" s="1280"/>
      <c r="BN75" s="1280"/>
      <c r="BO75" s="1280"/>
      <c r="BP75" s="1277">
        <v>11.4</v>
      </c>
      <c r="BQ75" s="1277"/>
      <c r="BR75" s="1277"/>
      <c r="BS75" s="1277"/>
      <c r="BT75" s="1277"/>
      <c r="BU75" s="1277"/>
      <c r="BV75" s="1277"/>
      <c r="BW75" s="1277"/>
      <c r="BX75" s="1277">
        <v>10.8</v>
      </c>
      <c r="BY75" s="1277"/>
      <c r="BZ75" s="1277"/>
      <c r="CA75" s="1277"/>
      <c r="CB75" s="1277"/>
      <c r="CC75" s="1277"/>
      <c r="CD75" s="1277"/>
      <c r="CE75" s="1277"/>
      <c r="CF75" s="1277">
        <v>10.7</v>
      </c>
      <c r="CG75" s="1277"/>
      <c r="CH75" s="1277"/>
      <c r="CI75" s="1277"/>
      <c r="CJ75" s="1277"/>
      <c r="CK75" s="1277"/>
      <c r="CL75" s="1277"/>
      <c r="CM75" s="1277"/>
      <c r="CN75" s="1277">
        <v>10.9</v>
      </c>
      <c r="CO75" s="1277"/>
      <c r="CP75" s="1277"/>
      <c r="CQ75" s="1277"/>
      <c r="CR75" s="1277"/>
      <c r="CS75" s="1277"/>
      <c r="CT75" s="1277"/>
      <c r="CU75" s="1277"/>
      <c r="CV75" s="1277">
        <v>10.8</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591</v>
      </c>
      <c r="AO77" s="1281"/>
      <c r="AP77" s="1281"/>
      <c r="AQ77" s="1281"/>
      <c r="AR77" s="1281"/>
      <c r="AS77" s="1281"/>
      <c r="AT77" s="1281"/>
      <c r="AU77" s="1281"/>
      <c r="AV77" s="1281"/>
      <c r="AW77" s="1281"/>
      <c r="AX77" s="1281"/>
      <c r="AY77" s="1281"/>
      <c r="AZ77" s="1281"/>
      <c r="BA77" s="1281"/>
      <c r="BB77" s="1280" t="s">
        <v>592</v>
      </c>
      <c r="BC77" s="1280"/>
      <c r="BD77" s="1280"/>
      <c r="BE77" s="1280"/>
      <c r="BF77" s="1280"/>
      <c r="BG77" s="1280"/>
      <c r="BH77" s="1280"/>
      <c r="BI77" s="1280"/>
      <c r="BJ77" s="1280"/>
      <c r="BK77" s="1280"/>
      <c r="BL77" s="1280"/>
      <c r="BM77" s="1280"/>
      <c r="BN77" s="1280"/>
      <c r="BO77" s="1280"/>
      <c r="BP77" s="1277">
        <v>52.8</v>
      </c>
      <c r="BQ77" s="1277"/>
      <c r="BR77" s="1277"/>
      <c r="BS77" s="1277"/>
      <c r="BT77" s="1277"/>
      <c r="BU77" s="1277"/>
      <c r="BV77" s="1277"/>
      <c r="BW77" s="1277"/>
      <c r="BX77" s="1277">
        <v>48.6</v>
      </c>
      <c r="BY77" s="1277"/>
      <c r="BZ77" s="1277"/>
      <c r="CA77" s="1277"/>
      <c r="CB77" s="1277"/>
      <c r="CC77" s="1277"/>
      <c r="CD77" s="1277"/>
      <c r="CE77" s="1277"/>
      <c r="CF77" s="1277">
        <v>32.799999999999997</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594</v>
      </c>
      <c r="BC79" s="1280"/>
      <c r="BD79" s="1280"/>
      <c r="BE79" s="1280"/>
      <c r="BF79" s="1280"/>
      <c r="BG79" s="1280"/>
      <c r="BH79" s="1280"/>
      <c r="BI79" s="1280"/>
      <c r="BJ79" s="1280"/>
      <c r="BK79" s="1280"/>
      <c r="BL79" s="1280"/>
      <c r="BM79" s="1280"/>
      <c r="BN79" s="1280"/>
      <c r="BO79" s="1280"/>
      <c r="BP79" s="1277">
        <v>11.5</v>
      </c>
      <c r="BQ79" s="1277"/>
      <c r="BR79" s="1277"/>
      <c r="BS79" s="1277"/>
      <c r="BT79" s="1277"/>
      <c r="BU79" s="1277"/>
      <c r="BV79" s="1277"/>
      <c r="BW79" s="1277"/>
      <c r="BX79" s="1277">
        <v>10.4</v>
      </c>
      <c r="BY79" s="1277"/>
      <c r="BZ79" s="1277"/>
      <c r="CA79" s="1277"/>
      <c r="CB79" s="1277"/>
      <c r="CC79" s="1277"/>
      <c r="CD79" s="1277"/>
      <c r="CE79" s="1277"/>
      <c r="CF79" s="1277">
        <v>9.5</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XW7b2HE9jBrFNMZXPietKb5Il4BlJmJPqqo9R/dQGGCcR91oKHcWE4SXanTG60afH+ct2ipCDjv7Zuw3EBr3Q==" saltValue="+3BQg9CQDvB2EQAgJN2rl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105"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pbB2+G/QU6MgXXDqQ0//PkzmP84kFR/kYXddNYMw/W4RzD52CocDONO9l49BwiGrWwkidVf9wRHjSzZA0ohMA==" saltValue="AqiHN5i+vuJfsK6gIKrW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1" zoomScale="75" zoomScaleNormal="75" zoomScaleSheetLayoutView="55" workbookViewId="0">
      <selection activeCell="BK103" sqref="BK10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6yzvr1hNo/6m7Ftmku7QzwQtLi+g4hCcARReCbLCUU+NrMqfJ39Qag9a1LDMC8WhADxV31mC7f5PFjR0/CkmA==" saltValue="TXGOHGe+VA8HqMlgKvu4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52264</v>
      </c>
      <c r="E3" s="141"/>
      <c r="F3" s="142">
        <v>84389</v>
      </c>
      <c r="G3" s="143"/>
      <c r="H3" s="144"/>
    </row>
    <row r="4" spans="1:8">
      <c r="A4" s="145"/>
      <c r="B4" s="146"/>
      <c r="C4" s="147"/>
      <c r="D4" s="148">
        <v>15125</v>
      </c>
      <c r="E4" s="149"/>
      <c r="F4" s="150">
        <v>44339</v>
      </c>
      <c r="G4" s="151"/>
      <c r="H4" s="152"/>
    </row>
    <row r="5" spans="1:8">
      <c r="A5" s="133" t="s">
        <v>542</v>
      </c>
      <c r="B5" s="138"/>
      <c r="C5" s="139"/>
      <c r="D5" s="140">
        <v>36561</v>
      </c>
      <c r="E5" s="141"/>
      <c r="F5" s="142">
        <v>83623</v>
      </c>
      <c r="G5" s="143"/>
      <c r="H5" s="144"/>
    </row>
    <row r="6" spans="1:8">
      <c r="A6" s="145"/>
      <c r="B6" s="146"/>
      <c r="C6" s="147"/>
      <c r="D6" s="148">
        <v>17812</v>
      </c>
      <c r="E6" s="149"/>
      <c r="F6" s="150">
        <v>48787</v>
      </c>
      <c r="G6" s="151"/>
      <c r="H6" s="152"/>
    </row>
    <row r="7" spans="1:8">
      <c r="A7" s="133" t="s">
        <v>543</v>
      </c>
      <c r="B7" s="138"/>
      <c r="C7" s="139"/>
      <c r="D7" s="140">
        <v>88406</v>
      </c>
      <c r="E7" s="141"/>
      <c r="F7" s="142">
        <v>87974</v>
      </c>
      <c r="G7" s="143"/>
      <c r="H7" s="144"/>
    </row>
    <row r="8" spans="1:8">
      <c r="A8" s="145"/>
      <c r="B8" s="146"/>
      <c r="C8" s="147"/>
      <c r="D8" s="148">
        <v>46384</v>
      </c>
      <c r="E8" s="149"/>
      <c r="F8" s="150">
        <v>48183</v>
      </c>
      <c r="G8" s="151"/>
      <c r="H8" s="152"/>
    </row>
    <row r="9" spans="1:8">
      <c r="A9" s="133" t="s">
        <v>544</v>
      </c>
      <c r="B9" s="138"/>
      <c r="C9" s="139"/>
      <c r="D9" s="140">
        <v>40363</v>
      </c>
      <c r="E9" s="141"/>
      <c r="F9" s="142">
        <v>83280</v>
      </c>
      <c r="G9" s="143"/>
      <c r="H9" s="144"/>
    </row>
    <row r="10" spans="1:8">
      <c r="A10" s="145"/>
      <c r="B10" s="146"/>
      <c r="C10" s="147"/>
      <c r="D10" s="148">
        <v>8998</v>
      </c>
      <c r="E10" s="149"/>
      <c r="F10" s="150">
        <v>43123</v>
      </c>
      <c r="G10" s="151"/>
      <c r="H10" s="152"/>
    </row>
    <row r="11" spans="1:8">
      <c r="A11" s="133" t="s">
        <v>545</v>
      </c>
      <c r="B11" s="138"/>
      <c r="C11" s="139"/>
      <c r="D11" s="140">
        <v>43039</v>
      </c>
      <c r="E11" s="141"/>
      <c r="F11" s="142">
        <v>88968</v>
      </c>
      <c r="G11" s="143"/>
      <c r="H11" s="144"/>
    </row>
    <row r="12" spans="1:8">
      <c r="A12" s="145"/>
      <c r="B12" s="146"/>
      <c r="C12" s="153"/>
      <c r="D12" s="148">
        <v>12217</v>
      </c>
      <c r="E12" s="149"/>
      <c r="F12" s="150">
        <v>45482</v>
      </c>
      <c r="G12" s="151"/>
      <c r="H12" s="152"/>
    </row>
    <row r="13" spans="1:8">
      <c r="A13" s="133"/>
      <c r="B13" s="138"/>
      <c r="C13" s="154"/>
      <c r="D13" s="155">
        <v>52127</v>
      </c>
      <c r="E13" s="156"/>
      <c r="F13" s="157">
        <v>85647</v>
      </c>
      <c r="G13" s="158"/>
      <c r="H13" s="144"/>
    </row>
    <row r="14" spans="1:8">
      <c r="A14" s="145"/>
      <c r="B14" s="146"/>
      <c r="C14" s="147"/>
      <c r="D14" s="148">
        <v>20107</v>
      </c>
      <c r="E14" s="149"/>
      <c r="F14" s="150">
        <v>45983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5.6</v>
      </c>
      <c r="C19" s="159">
        <f>ROUND(VALUE(SUBSTITUTE(実質収支比率等に係る経年分析!G$48,"▲","-")),2)</f>
        <v>7.48</v>
      </c>
      <c r="D19" s="159">
        <f>ROUND(VALUE(SUBSTITUTE(実質収支比率等に係る経年分析!H$48,"▲","-")),2)</f>
        <v>4.2</v>
      </c>
      <c r="E19" s="159">
        <f>ROUND(VALUE(SUBSTITUTE(実質収支比率等に係る経年分析!I$48,"▲","-")),2)</f>
        <v>6.92</v>
      </c>
      <c r="F19" s="159">
        <f>ROUND(VALUE(SUBSTITUTE(実質収支比率等に係る経年分析!J$48,"▲","-")),2)</f>
        <v>9.7799999999999994</v>
      </c>
    </row>
    <row r="20" spans="1:11">
      <c r="A20" s="159" t="s">
        <v>49</v>
      </c>
      <c r="B20" s="159">
        <f>ROUND(VALUE(SUBSTITUTE(実質収支比率等に係る経年分析!F$47,"▲","-")),2)</f>
        <v>21.21</v>
      </c>
      <c r="C20" s="159">
        <f>ROUND(VALUE(SUBSTITUTE(実質収支比率等に係る経年分析!G$47,"▲","-")),2)</f>
        <v>17.02</v>
      </c>
      <c r="D20" s="159">
        <f>ROUND(VALUE(SUBSTITUTE(実質収支比率等に係る経年分析!H$47,"▲","-")),2)</f>
        <v>16.829999999999998</v>
      </c>
      <c r="E20" s="159">
        <f>ROUND(VALUE(SUBSTITUTE(実質収支比率等に係る経年分析!I$47,"▲","-")),2)</f>
        <v>16.66</v>
      </c>
      <c r="F20" s="159">
        <f>ROUND(VALUE(SUBSTITUTE(実質収支比率等に係る経年分析!J$47,"▲","-")),2)</f>
        <v>16.8</v>
      </c>
    </row>
    <row r="21" spans="1:11">
      <c r="A21" s="159" t="s">
        <v>50</v>
      </c>
      <c r="B21" s="159">
        <f>IF(ISNUMBER(VALUE(SUBSTITUTE(実質収支比率等に係る経年分析!F$49,"▲","-"))),ROUND(VALUE(SUBSTITUTE(実質収支比率等に係る経年分析!F$49,"▲","-")),2),NA())</f>
        <v>4.08</v>
      </c>
      <c r="C21" s="159">
        <f>IF(ISNUMBER(VALUE(SUBSTITUTE(実質収支比率等に係る経年分析!G$49,"▲","-"))),ROUND(VALUE(SUBSTITUTE(実質収支比率等に係る経年分析!G$49,"▲","-")),2),NA())</f>
        <v>-2.5</v>
      </c>
      <c r="D21" s="159">
        <f>IF(ISNUMBER(VALUE(SUBSTITUTE(実質収支比率等に係る経年分析!H$49,"▲","-"))),ROUND(VALUE(SUBSTITUTE(実質収支比率等に係る経年分析!H$49,"▲","-")),2),NA())</f>
        <v>-3.18</v>
      </c>
      <c r="E21" s="159">
        <f>IF(ISNUMBER(VALUE(SUBSTITUTE(実質収支比率等に係る経年分析!I$49,"▲","-"))),ROUND(VALUE(SUBSTITUTE(実質収支比率等に係る経年分析!I$49,"▲","-")),2),NA())</f>
        <v>2.77</v>
      </c>
      <c r="F21" s="159">
        <f>IF(ISNUMBER(VALUE(SUBSTITUTE(実質収支比率等に係る経年分析!J$49,"▲","-"))),ROUND(VALUE(SUBSTITUTE(実質収支比率等に係る経年分析!J$49,"▲","-")),2),NA())</f>
        <v>2.83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2.06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1.82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1.43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7.0000000000000007E-2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0.15</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0.55000000000000004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1.99</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6.46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6.66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6.91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9.77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1517</v>
      </c>
      <c r="E42" s="161"/>
      <c r="F42" s="161"/>
      <c r="G42" s="161">
        <f>'実質公債費比率（分子）の構造'!L$52</f>
        <v>1605</v>
      </c>
      <c r="H42" s="161"/>
      <c r="I42" s="161"/>
      <c r="J42" s="161">
        <f>'実質公債費比率（分子）の構造'!M$52</f>
        <v>1638</v>
      </c>
      <c r="K42" s="161"/>
      <c r="L42" s="161"/>
      <c r="M42" s="161">
        <f>'実質公債費比率（分子）の構造'!N$52</f>
        <v>1752</v>
      </c>
      <c r="N42" s="161"/>
      <c r="O42" s="161"/>
      <c r="P42" s="161">
        <f>'実質公債費比率（分子）の構造'!O$52</f>
        <v>1817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42</v>
      </c>
      <c r="C45" s="161"/>
      <c r="D45" s="161"/>
      <c r="E45" s="161">
        <f>'実質公債費比率（分子）の構造'!L$49</f>
        <v>43</v>
      </c>
      <c r="F45" s="161"/>
      <c r="G45" s="161"/>
      <c r="H45" s="161">
        <f>'実質公債費比率（分子）の構造'!M$49</f>
        <v>41</v>
      </c>
      <c r="I45" s="161"/>
      <c r="J45" s="161"/>
      <c r="K45" s="161">
        <f>'実質公債費比率（分子）の構造'!N$49</f>
        <v>45</v>
      </c>
      <c r="L45" s="161"/>
      <c r="M45" s="161"/>
      <c r="N45" s="161">
        <f>'実質公債費比率（分子）の構造'!O$49</f>
        <v>46</v>
      </c>
      <c r="O45" s="161"/>
      <c r="P45" s="161"/>
    </row>
    <row r="46" spans="1:16">
      <c r="A46" s="161" t="s">
        <v>61</v>
      </c>
      <c r="B46" s="161">
        <f>'実質公債費比率（分子）の構造'!K$48</f>
        <v>666</v>
      </c>
      <c r="C46" s="161"/>
      <c r="D46" s="161"/>
      <c r="E46" s="161">
        <f>'実質公債費比率（分子）の構造'!L$48</f>
        <v>723</v>
      </c>
      <c r="F46" s="161"/>
      <c r="G46" s="161"/>
      <c r="H46" s="161">
        <f>'実質公債費比率（分子）の構造'!M$48</f>
        <v>719</v>
      </c>
      <c r="I46" s="161"/>
      <c r="J46" s="161"/>
      <c r="K46" s="161">
        <f>'実質公債費比率（分子）の構造'!N$48</f>
        <v>739</v>
      </c>
      <c r="L46" s="161"/>
      <c r="M46" s="161"/>
      <c r="N46" s="161">
        <f>'実質公債費比率（分子）の構造'!O$48</f>
        <v>774</v>
      </c>
      <c r="O46" s="161"/>
      <c r="P46" s="161"/>
    </row>
    <row r="47" spans="1:16">
      <c r="A47" s="161" t="s">
        <v>62</v>
      </c>
      <c r="B47" s="161">
        <f>'実質公債費比率（分子）の構造'!K$47</f>
        <v>10</v>
      </c>
      <c r="C47" s="161"/>
      <c r="D47" s="161"/>
      <c r="E47" s="161">
        <f>'実質公債費比率（分子）の構造'!L$47</f>
        <v>10</v>
      </c>
      <c r="F47" s="161"/>
      <c r="G47" s="161"/>
      <c r="H47" s="161">
        <f>'実質公債費比率（分子）の構造'!M$47</f>
        <v>30</v>
      </c>
      <c r="I47" s="161"/>
      <c r="J47" s="161"/>
      <c r="K47" s="161">
        <f>'実質公債費比率（分子）の構造'!N$47</f>
        <v>30</v>
      </c>
      <c r="L47" s="161"/>
      <c r="M47" s="161"/>
      <c r="N47" s="161">
        <f>'実質公債費比率（分子）の構造'!O$47</f>
        <v>30</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1747</v>
      </c>
      <c r="C49" s="161"/>
      <c r="D49" s="161"/>
      <c r="E49" s="161">
        <f>'実質公債費比率（分子）の構造'!L$45</f>
        <v>1811</v>
      </c>
      <c r="F49" s="161"/>
      <c r="G49" s="161"/>
      <c r="H49" s="161">
        <f>'実質公債費比率（分子）の構造'!M$45</f>
        <v>1885</v>
      </c>
      <c r="I49" s="161"/>
      <c r="J49" s="161"/>
      <c r="K49" s="161">
        <f>'実質公債費比率（分子）の構造'!N$45</f>
        <v>1941</v>
      </c>
      <c r="L49" s="161"/>
      <c r="M49" s="161"/>
      <c r="N49" s="161">
        <f>'実質公債費比率（分子）の構造'!O$45</f>
        <v>1923</v>
      </c>
      <c r="O49" s="161"/>
      <c r="P49" s="161"/>
    </row>
    <row r="50" spans="1:16">
      <c r="A50" s="161" t="s">
        <v>65</v>
      </c>
      <c r="B50" s="161" t="e">
        <f>NA()</f>
        <v>#N/A</v>
      </c>
      <c r="C50" s="161">
        <f>IF(ISNUMBER('実質公債費比率（分子）の構造'!K$53),'実質公債費比率（分子）の構造'!K$53,NA())</f>
        <v>949</v>
      </c>
      <c r="D50" s="161" t="e">
        <f>NA()</f>
        <v>#N/A</v>
      </c>
      <c r="E50" s="161" t="e">
        <f>NA()</f>
        <v>#N/A</v>
      </c>
      <c r="F50" s="161">
        <f>IF(ISNUMBER('実質公債費比率（分子）の構造'!L$53),'実質公債費比率（分子）の構造'!L$53,NA())</f>
        <v>982</v>
      </c>
      <c r="G50" s="161" t="e">
        <f>NA()</f>
        <v>#N/A</v>
      </c>
      <c r="H50" s="161" t="e">
        <f>NA()</f>
        <v>#N/A</v>
      </c>
      <c r="I50" s="161">
        <f>IF(ISNUMBER('実質公債費比率（分子）の構造'!M$53),'実質公債費比率（分子）の構造'!M$53,NA())</f>
        <v>1037</v>
      </c>
      <c r="J50" s="161" t="e">
        <f>NA()</f>
        <v>#N/A</v>
      </c>
      <c r="K50" s="161" t="e">
        <f>NA()</f>
        <v>#N/A</v>
      </c>
      <c r="L50" s="161">
        <f>IF(ISNUMBER('実質公債費比率（分子）の構造'!N$53),'実質公債費比率（分子）の構造'!N$53,NA())</f>
        <v>1003</v>
      </c>
      <c r="M50" s="161" t="e">
        <f>NA()</f>
        <v>#N/A</v>
      </c>
      <c r="N50" s="161" t="e">
        <f>NA()</f>
        <v>#N/A</v>
      </c>
      <c r="O50" s="161">
        <f>IF(ISNUMBER('実質公債費比率（分子）の構造'!O$53),'実質公債費比率（分子）の構造'!O$53,NA())</f>
        <v>956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19565</v>
      </c>
      <c r="E56" s="160"/>
      <c r="F56" s="160"/>
      <c r="G56" s="160">
        <f>'将来負担比率（分子）の構造'!J$52</f>
        <v>19855</v>
      </c>
      <c r="H56" s="160"/>
      <c r="I56" s="160"/>
      <c r="J56" s="160">
        <f>'将来負担比率（分子）の構造'!K$52</f>
        <v>20792</v>
      </c>
      <c r="K56" s="160"/>
      <c r="L56" s="160"/>
      <c r="M56" s="160">
        <f>'将来負担比率（分子）の構造'!L$52</f>
        <v>20693</v>
      </c>
      <c r="N56" s="160"/>
      <c r="O56" s="160"/>
      <c r="P56" s="160">
        <f>'将来負担比率（分子）の構造'!M$52</f>
        <v>20670</v>
      </c>
    </row>
    <row r="57" spans="1:16">
      <c r="A57" s="160" t="s">
        <v>36</v>
      </c>
      <c r="B57" s="160"/>
      <c r="C57" s="160"/>
      <c r="D57" s="160">
        <f>'将来負担比率（分子）の構造'!I$51</f>
        <v>405</v>
      </c>
      <c r="E57" s="160"/>
      <c r="F57" s="160"/>
      <c r="G57" s="160">
        <f>'将来負担比率（分子）の構造'!J$51</f>
        <v>479</v>
      </c>
      <c r="H57" s="160"/>
      <c r="I57" s="160"/>
      <c r="J57" s="160">
        <f>'将来負担比率（分子）の構造'!K$51</f>
        <v>484</v>
      </c>
      <c r="K57" s="160"/>
      <c r="L57" s="160"/>
      <c r="M57" s="160">
        <f>'将来負担比率（分子）の構造'!L$51</f>
        <v>544</v>
      </c>
      <c r="N57" s="160"/>
      <c r="O57" s="160"/>
      <c r="P57" s="160">
        <f>'将来負担比率（分子）の構造'!M$51</f>
        <v>802</v>
      </c>
    </row>
    <row r="58" spans="1:16">
      <c r="A58" s="160" t="s">
        <v>35</v>
      </c>
      <c r="B58" s="160"/>
      <c r="C58" s="160"/>
      <c r="D58" s="160">
        <f>'将来負担比率（分子）の構造'!I$50</f>
        <v>5240</v>
      </c>
      <c r="E58" s="160"/>
      <c r="F58" s="160"/>
      <c r="G58" s="160">
        <f>'将来負担比率（分子）の構造'!J$50</f>
        <v>5474</v>
      </c>
      <c r="H58" s="160"/>
      <c r="I58" s="160"/>
      <c r="J58" s="160">
        <f>'将来負担比率（分子）の構造'!K$50</f>
        <v>5741</v>
      </c>
      <c r="K58" s="160"/>
      <c r="L58" s="160"/>
      <c r="M58" s="160">
        <f>'将来負担比率（分子）の構造'!L$50</f>
        <v>6105</v>
      </c>
      <c r="N58" s="160"/>
      <c r="O58" s="160"/>
      <c r="P58" s="160">
        <f>'将来負担比率（分子）の構造'!M$50</f>
        <v>6143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15</v>
      </c>
      <c r="C61" s="160"/>
      <c r="D61" s="160"/>
      <c r="E61" s="160">
        <f>'将来負担比率（分子）の構造'!J$46</f>
        <v>5</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4000</v>
      </c>
      <c r="C62" s="160"/>
      <c r="D62" s="160"/>
      <c r="E62" s="160">
        <f>'将来負担比率（分子）の構造'!J$45</f>
        <v>3745</v>
      </c>
      <c r="F62" s="160"/>
      <c r="G62" s="160"/>
      <c r="H62" s="160">
        <f>'将来負担比率（分子）の構造'!K$45</f>
        <v>3568</v>
      </c>
      <c r="I62" s="160"/>
      <c r="J62" s="160"/>
      <c r="K62" s="160">
        <f>'将来負担比率（分子）の構造'!L$45</f>
        <v>3301</v>
      </c>
      <c r="L62" s="160"/>
      <c r="M62" s="160"/>
      <c r="N62" s="160">
        <f>'将来負担比率（分子）の構造'!M$45</f>
        <v>3172</v>
      </c>
      <c r="O62" s="160"/>
      <c r="P62" s="160"/>
    </row>
    <row r="63" spans="1:16">
      <c r="A63" s="160" t="s">
        <v>28</v>
      </c>
      <c r="B63" s="160">
        <f>'将来負担比率（分子）の構造'!I$44</f>
        <v>204</v>
      </c>
      <c r="C63" s="160"/>
      <c r="D63" s="160"/>
      <c r="E63" s="160">
        <f>'将来負担比率（分子）の構造'!J$44</f>
        <v>167</v>
      </c>
      <c r="F63" s="160"/>
      <c r="G63" s="160"/>
      <c r="H63" s="160">
        <f>'将来負担比率（分子）の構造'!K$44</f>
        <v>122</v>
      </c>
      <c r="I63" s="160"/>
      <c r="J63" s="160"/>
      <c r="K63" s="160">
        <f>'将来負担比率（分子）の構造'!L$44</f>
        <v>83</v>
      </c>
      <c r="L63" s="160"/>
      <c r="M63" s="160"/>
      <c r="N63" s="160">
        <f>'将来負担比率（分子）の構造'!M$44</f>
        <v>42</v>
      </c>
      <c r="O63" s="160"/>
      <c r="P63" s="160"/>
    </row>
    <row r="64" spans="1:16">
      <c r="A64" s="160" t="s">
        <v>27</v>
      </c>
      <c r="B64" s="160">
        <f>'将来負担比率（分子）の構造'!I$43</f>
        <v>11120</v>
      </c>
      <c r="C64" s="160"/>
      <c r="D64" s="160"/>
      <c r="E64" s="160">
        <f>'将来負担比率（分子）の構造'!J$43</f>
        <v>10547</v>
      </c>
      <c r="F64" s="160"/>
      <c r="G64" s="160"/>
      <c r="H64" s="160">
        <f>'将来負担比率（分子）の構造'!K$43</f>
        <v>10046</v>
      </c>
      <c r="I64" s="160"/>
      <c r="J64" s="160"/>
      <c r="K64" s="160">
        <f>'将来負担比率（分子）の構造'!L$43</f>
        <v>9721</v>
      </c>
      <c r="L64" s="160"/>
      <c r="M64" s="160"/>
      <c r="N64" s="160">
        <f>'将来負担比率（分子）の構造'!M$43</f>
        <v>9320</v>
      </c>
      <c r="O64" s="160"/>
      <c r="P64" s="160"/>
    </row>
    <row r="65" spans="1:16">
      <c r="A65" s="160" t="s">
        <v>26</v>
      </c>
      <c r="B65" s="160">
        <f>'将来負担比率（分子）の構造'!I$42</f>
        <v>1</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18884</v>
      </c>
      <c r="C66" s="160"/>
      <c r="D66" s="160"/>
      <c r="E66" s="160">
        <f>'将来負担比率（分子）の構造'!J$41</f>
        <v>19229</v>
      </c>
      <c r="F66" s="160"/>
      <c r="G66" s="160"/>
      <c r="H66" s="160">
        <f>'将来負担比率（分子）の構造'!K$41</f>
        <v>20324</v>
      </c>
      <c r="I66" s="160"/>
      <c r="J66" s="160"/>
      <c r="K66" s="160">
        <f>'将来負担比率（分子）の構造'!L$41</f>
        <v>20546</v>
      </c>
      <c r="L66" s="160"/>
      <c r="M66" s="160"/>
      <c r="N66" s="160">
        <f>'将来負担比率（分子）の構造'!M$41</f>
        <v>20412</v>
      </c>
      <c r="O66" s="160"/>
      <c r="P66" s="160"/>
    </row>
    <row r="67" spans="1:16">
      <c r="A67" s="160" t="s">
        <v>69</v>
      </c>
      <c r="B67" s="160" t="e">
        <f>NA()</f>
        <v>#N/A</v>
      </c>
      <c r="C67" s="160">
        <f>IF(ISNUMBER('将来負担比率（分子）の構造'!I$53), IF('将来負担比率（分子）の構造'!I$53 &lt; 0, 0, '将来負担比率（分子）の構造'!I$53), NA())</f>
        <v>9013</v>
      </c>
      <c r="D67" s="160" t="e">
        <f>NA()</f>
        <v>#N/A</v>
      </c>
      <c r="E67" s="160" t="e">
        <f>NA()</f>
        <v>#N/A</v>
      </c>
      <c r="F67" s="160">
        <f>IF(ISNUMBER('将来負担比率（分子）の構造'!J$53), IF('将来負担比率（分子）の構造'!J$53 &lt; 0, 0, '将来負担比率（分子）の構造'!J$53), NA())</f>
        <v>7885</v>
      </c>
      <c r="G67" s="160" t="e">
        <f>NA()</f>
        <v>#N/A</v>
      </c>
      <c r="H67" s="160" t="e">
        <f>NA()</f>
        <v>#N/A</v>
      </c>
      <c r="I67" s="160">
        <f>IF(ISNUMBER('将来負担比率（分子）の構造'!K$53), IF('将来負担比率（分子）の構造'!K$53 &lt; 0, 0, '将来負担比率（分子）の構造'!K$53), NA())</f>
        <v>7043</v>
      </c>
      <c r="J67" s="160" t="e">
        <f>NA()</f>
        <v>#N/A</v>
      </c>
      <c r="K67" s="160" t="e">
        <f>NA()</f>
        <v>#N/A</v>
      </c>
      <c r="L67" s="160">
        <f>IF(ISNUMBER('将来負担比率（分子）の構造'!L$53), IF('将来負担比率（分子）の構造'!L$53 &lt; 0, 0, '将来負担比率（分子）の構造'!L$53), NA())</f>
        <v>6310</v>
      </c>
      <c r="M67" s="160" t="e">
        <f>NA()</f>
        <v>#N/A</v>
      </c>
      <c r="N67" s="160" t="e">
        <f>NA()</f>
        <v>#N/A</v>
      </c>
      <c r="O67" s="160">
        <f>IF(ISNUMBER('将来負担比率（分子）の構造'!M$53), IF('将来負担比率（分子）の構造'!M$53 &lt; 0, 0, '将来負担比率（分子）の構造'!M$53), NA())</f>
        <v>5331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1822</v>
      </c>
      <c r="C72" s="164">
        <f>基金残高に係る経年分析!G55</f>
        <v>1823</v>
      </c>
      <c r="D72" s="164">
        <f>基金残高に係る経年分析!H55</f>
        <v>1825</v>
      </c>
    </row>
    <row r="73" spans="1:16">
      <c r="A73" s="163" t="s">
        <v>72</v>
      </c>
      <c r="B73" s="164">
        <f>基金残高に係る経年分析!F56</f>
        <v>2472</v>
      </c>
      <c r="C73" s="164">
        <f>基金残高に係る経年分析!G56</f>
        <v>2578</v>
      </c>
      <c r="D73" s="164">
        <f>基金残高に係る経年分析!H56</f>
        <v>2580</v>
      </c>
    </row>
    <row r="74" spans="1:16">
      <c r="A74" s="163" t="s">
        <v>73</v>
      </c>
      <c r="B74" s="164">
        <f>基金残高に係る経年分析!F57</f>
        <v>2284</v>
      </c>
      <c r="C74" s="164">
        <f>基金残高に係る経年分析!G57</f>
        <v>2280</v>
      </c>
      <c r="D74" s="164">
        <f>基金残高に係る経年分析!H57</f>
        <v>2241</v>
      </c>
    </row>
  </sheetData>
  <sheetProtection algorithmName="SHA-512" hashValue="ca68UQFvxh3oz4gcIlzstprbiWJjUSPSfLbgnyngVgVF4JIhx5RDxcq3wCN7E5qxqBNOlTWl+113DkWUvvPI+A==" saltValue="XgD01gfyFuXDB5VL5nUO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5608936</v>
      </c>
      <c r="S5" s="649"/>
      <c r="T5" s="649"/>
      <c r="U5" s="649"/>
      <c r="V5" s="649"/>
      <c r="W5" s="649"/>
      <c r="X5" s="649"/>
      <c r="Y5" s="650"/>
      <c r="Z5" s="651">
        <v>32.1</v>
      </c>
      <c r="AA5" s="651"/>
      <c r="AB5" s="651"/>
      <c r="AC5" s="651"/>
      <c r="AD5" s="652">
        <v>5608936</v>
      </c>
      <c r="AE5" s="652"/>
      <c r="AF5" s="652"/>
      <c r="AG5" s="652"/>
      <c r="AH5" s="652"/>
      <c r="AI5" s="652"/>
      <c r="AJ5" s="652"/>
      <c r="AK5" s="652"/>
      <c r="AL5" s="653">
        <v>54.4</v>
      </c>
      <c r="AM5" s="654"/>
      <c r="AN5" s="654"/>
      <c r="AO5" s="655"/>
      <c r="AP5" s="645" t="s">
        <v>220</v>
      </c>
      <c r="AQ5" s="646"/>
      <c r="AR5" s="646"/>
      <c r="AS5" s="646"/>
      <c r="AT5" s="646"/>
      <c r="AU5" s="646"/>
      <c r="AV5" s="646"/>
      <c r="AW5" s="646"/>
      <c r="AX5" s="646"/>
      <c r="AY5" s="646"/>
      <c r="AZ5" s="646"/>
      <c r="BA5" s="646"/>
      <c r="BB5" s="646"/>
      <c r="BC5" s="646"/>
      <c r="BD5" s="646"/>
      <c r="BE5" s="646"/>
      <c r="BF5" s="647"/>
      <c r="BG5" s="659">
        <v>5608936</v>
      </c>
      <c r="BH5" s="660"/>
      <c r="BI5" s="660"/>
      <c r="BJ5" s="660"/>
      <c r="BK5" s="660"/>
      <c r="BL5" s="660"/>
      <c r="BM5" s="660"/>
      <c r="BN5" s="661"/>
      <c r="BO5" s="662">
        <v>100</v>
      </c>
      <c r="BP5" s="662"/>
      <c r="BQ5" s="662"/>
      <c r="BR5" s="662"/>
      <c r="BS5" s="663">
        <v>113482</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226705</v>
      </c>
      <c r="S6" s="660"/>
      <c r="T6" s="660"/>
      <c r="U6" s="660"/>
      <c r="V6" s="660"/>
      <c r="W6" s="660"/>
      <c r="X6" s="660"/>
      <c r="Y6" s="661"/>
      <c r="Z6" s="662">
        <v>1.3</v>
      </c>
      <c r="AA6" s="662"/>
      <c r="AB6" s="662"/>
      <c r="AC6" s="662"/>
      <c r="AD6" s="663">
        <v>226705</v>
      </c>
      <c r="AE6" s="663"/>
      <c r="AF6" s="663"/>
      <c r="AG6" s="663"/>
      <c r="AH6" s="663"/>
      <c r="AI6" s="663"/>
      <c r="AJ6" s="663"/>
      <c r="AK6" s="663"/>
      <c r="AL6" s="664">
        <v>2.2000000000000002</v>
      </c>
      <c r="AM6" s="665"/>
      <c r="AN6" s="665"/>
      <c r="AO6" s="666"/>
      <c r="AP6" s="656" t="s">
        <v>225</v>
      </c>
      <c r="AQ6" s="657"/>
      <c r="AR6" s="657"/>
      <c r="AS6" s="657"/>
      <c r="AT6" s="657"/>
      <c r="AU6" s="657"/>
      <c r="AV6" s="657"/>
      <c r="AW6" s="657"/>
      <c r="AX6" s="657"/>
      <c r="AY6" s="657"/>
      <c r="AZ6" s="657"/>
      <c r="BA6" s="657"/>
      <c r="BB6" s="657"/>
      <c r="BC6" s="657"/>
      <c r="BD6" s="657"/>
      <c r="BE6" s="657"/>
      <c r="BF6" s="658"/>
      <c r="BG6" s="659">
        <v>5608936</v>
      </c>
      <c r="BH6" s="660"/>
      <c r="BI6" s="660"/>
      <c r="BJ6" s="660"/>
      <c r="BK6" s="660"/>
      <c r="BL6" s="660"/>
      <c r="BM6" s="660"/>
      <c r="BN6" s="661"/>
      <c r="BO6" s="662">
        <v>100</v>
      </c>
      <c r="BP6" s="662"/>
      <c r="BQ6" s="662"/>
      <c r="BR6" s="662"/>
      <c r="BS6" s="663">
        <v>113482</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139946</v>
      </c>
      <c r="CS6" s="660"/>
      <c r="CT6" s="660"/>
      <c r="CU6" s="660"/>
      <c r="CV6" s="660"/>
      <c r="CW6" s="660"/>
      <c r="CX6" s="660"/>
      <c r="CY6" s="661"/>
      <c r="CZ6" s="653">
        <v>0.9</v>
      </c>
      <c r="DA6" s="654"/>
      <c r="DB6" s="654"/>
      <c r="DC6" s="673"/>
      <c r="DD6" s="668" t="s">
        <v>227</v>
      </c>
      <c r="DE6" s="660"/>
      <c r="DF6" s="660"/>
      <c r="DG6" s="660"/>
      <c r="DH6" s="660"/>
      <c r="DI6" s="660"/>
      <c r="DJ6" s="660"/>
      <c r="DK6" s="660"/>
      <c r="DL6" s="660"/>
      <c r="DM6" s="660"/>
      <c r="DN6" s="660"/>
      <c r="DO6" s="660"/>
      <c r="DP6" s="661"/>
      <c r="DQ6" s="668">
        <v>139946</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8107</v>
      </c>
      <c r="S7" s="660"/>
      <c r="T7" s="660"/>
      <c r="U7" s="660"/>
      <c r="V7" s="660"/>
      <c r="W7" s="660"/>
      <c r="X7" s="660"/>
      <c r="Y7" s="661"/>
      <c r="Z7" s="662">
        <v>0</v>
      </c>
      <c r="AA7" s="662"/>
      <c r="AB7" s="662"/>
      <c r="AC7" s="662"/>
      <c r="AD7" s="663">
        <v>8107</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2666668</v>
      </c>
      <c r="BH7" s="660"/>
      <c r="BI7" s="660"/>
      <c r="BJ7" s="660"/>
      <c r="BK7" s="660"/>
      <c r="BL7" s="660"/>
      <c r="BM7" s="660"/>
      <c r="BN7" s="661"/>
      <c r="BO7" s="662">
        <v>47.5</v>
      </c>
      <c r="BP7" s="662"/>
      <c r="BQ7" s="662"/>
      <c r="BR7" s="662"/>
      <c r="BS7" s="663">
        <v>113482</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1848537</v>
      </c>
      <c r="CS7" s="660"/>
      <c r="CT7" s="660"/>
      <c r="CU7" s="660"/>
      <c r="CV7" s="660"/>
      <c r="CW7" s="660"/>
      <c r="CX7" s="660"/>
      <c r="CY7" s="661"/>
      <c r="CZ7" s="662">
        <v>11.3</v>
      </c>
      <c r="DA7" s="662"/>
      <c r="DB7" s="662"/>
      <c r="DC7" s="662"/>
      <c r="DD7" s="668">
        <v>137108</v>
      </c>
      <c r="DE7" s="660"/>
      <c r="DF7" s="660"/>
      <c r="DG7" s="660"/>
      <c r="DH7" s="660"/>
      <c r="DI7" s="660"/>
      <c r="DJ7" s="660"/>
      <c r="DK7" s="660"/>
      <c r="DL7" s="660"/>
      <c r="DM7" s="660"/>
      <c r="DN7" s="660"/>
      <c r="DO7" s="660"/>
      <c r="DP7" s="661"/>
      <c r="DQ7" s="668">
        <v>1606299</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24525</v>
      </c>
      <c r="S8" s="660"/>
      <c r="T8" s="660"/>
      <c r="U8" s="660"/>
      <c r="V8" s="660"/>
      <c r="W8" s="660"/>
      <c r="X8" s="660"/>
      <c r="Y8" s="661"/>
      <c r="Z8" s="662">
        <v>0.1</v>
      </c>
      <c r="AA8" s="662"/>
      <c r="AB8" s="662"/>
      <c r="AC8" s="662"/>
      <c r="AD8" s="663">
        <v>24525</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73991</v>
      </c>
      <c r="BH8" s="660"/>
      <c r="BI8" s="660"/>
      <c r="BJ8" s="660"/>
      <c r="BK8" s="660"/>
      <c r="BL8" s="660"/>
      <c r="BM8" s="660"/>
      <c r="BN8" s="661"/>
      <c r="BO8" s="662">
        <v>1.3</v>
      </c>
      <c r="BP8" s="662"/>
      <c r="BQ8" s="662"/>
      <c r="BR8" s="662"/>
      <c r="BS8" s="668" t="s">
        <v>233</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5878638</v>
      </c>
      <c r="CS8" s="660"/>
      <c r="CT8" s="660"/>
      <c r="CU8" s="660"/>
      <c r="CV8" s="660"/>
      <c r="CW8" s="660"/>
      <c r="CX8" s="660"/>
      <c r="CY8" s="661"/>
      <c r="CZ8" s="662">
        <v>36</v>
      </c>
      <c r="DA8" s="662"/>
      <c r="DB8" s="662"/>
      <c r="DC8" s="662"/>
      <c r="DD8" s="668">
        <v>76827</v>
      </c>
      <c r="DE8" s="660"/>
      <c r="DF8" s="660"/>
      <c r="DG8" s="660"/>
      <c r="DH8" s="660"/>
      <c r="DI8" s="660"/>
      <c r="DJ8" s="660"/>
      <c r="DK8" s="660"/>
      <c r="DL8" s="660"/>
      <c r="DM8" s="660"/>
      <c r="DN8" s="660"/>
      <c r="DO8" s="660"/>
      <c r="DP8" s="661"/>
      <c r="DQ8" s="668">
        <v>3031419</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24282</v>
      </c>
      <c r="S9" s="660"/>
      <c r="T9" s="660"/>
      <c r="U9" s="660"/>
      <c r="V9" s="660"/>
      <c r="W9" s="660"/>
      <c r="X9" s="660"/>
      <c r="Y9" s="661"/>
      <c r="Z9" s="662">
        <v>0.1</v>
      </c>
      <c r="AA9" s="662"/>
      <c r="AB9" s="662"/>
      <c r="AC9" s="662"/>
      <c r="AD9" s="663">
        <v>24282</v>
      </c>
      <c r="AE9" s="663"/>
      <c r="AF9" s="663"/>
      <c r="AG9" s="663"/>
      <c r="AH9" s="663"/>
      <c r="AI9" s="663"/>
      <c r="AJ9" s="663"/>
      <c r="AK9" s="663"/>
      <c r="AL9" s="664">
        <v>0.2</v>
      </c>
      <c r="AM9" s="665"/>
      <c r="AN9" s="665"/>
      <c r="AO9" s="666"/>
      <c r="AP9" s="656" t="s">
        <v>236</v>
      </c>
      <c r="AQ9" s="657"/>
      <c r="AR9" s="657"/>
      <c r="AS9" s="657"/>
      <c r="AT9" s="657"/>
      <c r="AU9" s="657"/>
      <c r="AV9" s="657"/>
      <c r="AW9" s="657"/>
      <c r="AX9" s="657"/>
      <c r="AY9" s="657"/>
      <c r="AZ9" s="657"/>
      <c r="BA9" s="657"/>
      <c r="BB9" s="657"/>
      <c r="BC9" s="657"/>
      <c r="BD9" s="657"/>
      <c r="BE9" s="657"/>
      <c r="BF9" s="658"/>
      <c r="BG9" s="659">
        <v>1995753</v>
      </c>
      <c r="BH9" s="660"/>
      <c r="BI9" s="660"/>
      <c r="BJ9" s="660"/>
      <c r="BK9" s="660"/>
      <c r="BL9" s="660"/>
      <c r="BM9" s="660"/>
      <c r="BN9" s="661"/>
      <c r="BO9" s="662">
        <v>35.6</v>
      </c>
      <c r="BP9" s="662"/>
      <c r="BQ9" s="662"/>
      <c r="BR9" s="662"/>
      <c r="BS9" s="668" t="s">
        <v>233</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1017867</v>
      </c>
      <c r="CS9" s="660"/>
      <c r="CT9" s="660"/>
      <c r="CU9" s="660"/>
      <c r="CV9" s="660"/>
      <c r="CW9" s="660"/>
      <c r="CX9" s="660"/>
      <c r="CY9" s="661"/>
      <c r="CZ9" s="662">
        <v>6.2</v>
      </c>
      <c r="DA9" s="662"/>
      <c r="DB9" s="662"/>
      <c r="DC9" s="662"/>
      <c r="DD9" s="668">
        <v>39504</v>
      </c>
      <c r="DE9" s="660"/>
      <c r="DF9" s="660"/>
      <c r="DG9" s="660"/>
      <c r="DH9" s="660"/>
      <c r="DI9" s="660"/>
      <c r="DJ9" s="660"/>
      <c r="DK9" s="660"/>
      <c r="DL9" s="660"/>
      <c r="DM9" s="660"/>
      <c r="DN9" s="660"/>
      <c r="DO9" s="660"/>
      <c r="DP9" s="661"/>
      <c r="DQ9" s="668">
        <v>946111</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233</v>
      </c>
      <c r="AA10" s="662"/>
      <c r="AB10" s="662"/>
      <c r="AC10" s="662"/>
      <c r="AD10" s="663" t="s">
        <v>121</v>
      </c>
      <c r="AE10" s="663"/>
      <c r="AF10" s="663"/>
      <c r="AG10" s="663"/>
      <c r="AH10" s="663"/>
      <c r="AI10" s="663"/>
      <c r="AJ10" s="663"/>
      <c r="AK10" s="663"/>
      <c r="AL10" s="664" t="s">
        <v>121</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148434</v>
      </c>
      <c r="BH10" s="660"/>
      <c r="BI10" s="660"/>
      <c r="BJ10" s="660"/>
      <c r="BK10" s="660"/>
      <c r="BL10" s="660"/>
      <c r="BM10" s="660"/>
      <c r="BN10" s="661"/>
      <c r="BO10" s="662">
        <v>2.6</v>
      </c>
      <c r="BP10" s="662"/>
      <c r="BQ10" s="662"/>
      <c r="BR10" s="662"/>
      <c r="BS10" s="668">
        <v>24747</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22919</v>
      </c>
      <c r="CS10" s="660"/>
      <c r="CT10" s="660"/>
      <c r="CU10" s="660"/>
      <c r="CV10" s="660"/>
      <c r="CW10" s="660"/>
      <c r="CX10" s="660"/>
      <c r="CY10" s="661"/>
      <c r="CZ10" s="662">
        <v>0.1</v>
      </c>
      <c r="DA10" s="662"/>
      <c r="DB10" s="662"/>
      <c r="DC10" s="662"/>
      <c r="DD10" s="668" t="s">
        <v>121</v>
      </c>
      <c r="DE10" s="660"/>
      <c r="DF10" s="660"/>
      <c r="DG10" s="660"/>
      <c r="DH10" s="660"/>
      <c r="DI10" s="660"/>
      <c r="DJ10" s="660"/>
      <c r="DK10" s="660"/>
      <c r="DL10" s="660"/>
      <c r="DM10" s="660"/>
      <c r="DN10" s="660"/>
      <c r="DO10" s="660"/>
      <c r="DP10" s="661"/>
      <c r="DQ10" s="668">
        <v>22307</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233</v>
      </c>
      <c r="AA11" s="662"/>
      <c r="AB11" s="662"/>
      <c r="AC11" s="662"/>
      <c r="AD11" s="663" t="s">
        <v>233</v>
      </c>
      <c r="AE11" s="663"/>
      <c r="AF11" s="663"/>
      <c r="AG11" s="663"/>
      <c r="AH11" s="663"/>
      <c r="AI11" s="663"/>
      <c r="AJ11" s="663"/>
      <c r="AK11" s="663"/>
      <c r="AL11" s="664" t="s">
        <v>121</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448490</v>
      </c>
      <c r="BH11" s="660"/>
      <c r="BI11" s="660"/>
      <c r="BJ11" s="660"/>
      <c r="BK11" s="660"/>
      <c r="BL11" s="660"/>
      <c r="BM11" s="660"/>
      <c r="BN11" s="661"/>
      <c r="BO11" s="662">
        <v>8</v>
      </c>
      <c r="BP11" s="662"/>
      <c r="BQ11" s="662"/>
      <c r="BR11" s="662"/>
      <c r="BS11" s="668">
        <v>88735</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629250</v>
      </c>
      <c r="CS11" s="660"/>
      <c r="CT11" s="660"/>
      <c r="CU11" s="660"/>
      <c r="CV11" s="660"/>
      <c r="CW11" s="660"/>
      <c r="CX11" s="660"/>
      <c r="CY11" s="661"/>
      <c r="CZ11" s="662">
        <v>3.9</v>
      </c>
      <c r="DA11" s="662"/>
      <c r="DB11" s="662"/>
      <c r="DC11" s="662"/>
      <c r="DD11" s="668">
        <v>10608</v>
      </c>
      <c r="DE11" s="660"/>
      <c r="DF11" s="660"/>
      <c r="DG11" s="660"/>
      <c r="DH11" s="660"/>
      <c r="DI11" s="660"/>
      <c r="DJ11" s="660"/>
      <c r="DK11" s="660"/>
      <c r="DL11" s="660"/>
      <c r="DM11" s="660"/>
      <c r="DN11" s="660"/>
      <c r="DO11" s="660"/>
      <c r="DP11" s="661"/>
      <c r="DQ11" s="668">
        <v>496904</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677101</v>
      </c>
      <c r="S12" s="660"/>
      <c r="T12" s="660"/>
      <c r="U12" s="660"/>
      <c r="V12" s="660"/>
      <c r="W12" s="660"/>
      <c r="X12" s="660"/>
      <c r="Y12" s="661"/>
      <c r="Z12" s="662">
        <v>3.9</v>
      </c>
      <c r="AA12" s="662"/>
      <c r="AB12" s="662"/>
      <c r="AC12" s="662"/>
      <c r="AD12" s="663">
        <v>677101</v>
      </c>
      <c r="AE12" s="663"/>
      <c r="AF12" s="663"/>
      <c r="AG12" s="663"/>
      <c r="AH12" s="663"/>
      <c r="AI12" s="663"/>
      <c r="AJ12" s="663"/>
      <c r="AK12" s="663"/>
      <c r="AL12" s="664">
        <v>6.6</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2541216</v>
      </c>
      <c r="BH12" s="660"/>
      <c r="BI12" s="660"/>
      <c r="BJ12" s="660"/>
      <c r="BK12" s="660"/>
      <c r="BL12" s="660"/>
      <c r="BM12" s="660"/>
      <c r="BN12" s="661"/>
      <c r="BO12" s="662">
        <v>45.3</v>
      </c>
      <c r="BP12" s="662"/>
      <c r="BQ12" s="662"/>
      <c r="BR12" s="662"/>
      <c r="BS12" s="668" t="s">
        <v>121</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309039</v>
      </c>
      <c r="CS12" s="660"/>
      <c r="CT12" s="660"/>
      <c r="CU12" s="660"/>
      <c r="CV12" s="660"/>
      <c r="CW12" s="660"/>
      <c r="CX12" s="660"/>
      <c r="CY12" s="661"/>
      <c r="CZ12" s="662">
        <v>1.9</v>
      </c>
      <c r="DA12" s="662"/>
      <c r="DB12" s="662"/>
      <c r="DC12" s="662"/>
      <c r="DD12" s="668">
        <v>11674</v>
      </c>
      <c r="DE12" s="660"/>
      <c r="DF12" s="660"/>
      <c r="DG12" s="660"/>
      <c r="DH12" s="660"/>
      <c r="DI12" s="660"/>
      <c r="DJ12" s="660"/>
      <c r="DK12" s="660"/>
      <c r="DL12" s="660"/>
      <c r="DM12" s="660"/>
      <c r="DN12" s="660"/>
      <c r="DO12" s="660"/>
      <c r="DP12" s="661"/>
      <c r="DQ12" s="668">
        <v>263167</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v>102470</v>
      </c>
      <c r="S13" s="660"/>
      <c r="T13" s="660"/>
      <c r="U13" s="660"/>
      <c r="V13" s="660"/>
      <c r="W13" s="660"/>
      <c r="X13" s="660"/>
      <c r="Y13" s="661"/>
      <c r="Z13" s="662">
        <v>0.6</v>
      </c>
      <c r="AA13" s="662"/>
      <c r="AB13" s="662"/>
      <c r="AC13" s="662"/>
      <c r="AD13" s="663">
        <v>102470</v>
      </c>
      <c r="AE13" s="663"/>
      <c r="AF13" s="663"/>
      <c r="AG13" s="663"/>
      <c r="AH13" s="663"/>
      <c r="AI13" s="663"/>
      <c r="AJ13" s="663"/>
      <c r="AK13" s="663"/>
      <c r="AL13" s="664">
        <v>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2536374</v>
      </c>
      <c r="BH13" s="660"/>
      <c r="BI13" s="660"/>
      <c r="BJ13" s="660"/>
      <c r="BK13" s="660"/>
      <c r="BL13" s="660"/>
      <c r="BM13" s="660"/>
      <c r="BN13" s="661"/>
      <c r="BO13" s="662">
        <v>45.2</v>
      </c>
      <c r="BP13" s="662"/>
      <c r="BQ13" s="662"/>
      <c r="BR13" s="662"/>
      <c r="BS13" s="668" t="s">
        <v>233</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1858203</v>
      </c>
      <c r="CS13" s="660"/>
      <c r="CT13" s="660"/>
      <c r="CU13" s="660"/>
      <c r="CV13" s="660"/>
      <c r="CW13" s="660"/>
      <c r="CX13" s="660"/>
      <c r="CY13" s="661"/>
      <c r="CZ13" s="662">
        <v>11.4</v>
      </c>
      <c r="DA13" s="662"/>
      <c r="DB13" s="662"/>
      <c r="DC13" s="662"/>
      <c r="DD13" s="668">
        <v>776652</v>
      </c>
      <c r="DE13" s="660"/>
      <c r="DF13" s="660"/>
      <c r="DG13" s="660"/>
      <c r="DH13" s="660"/>
      <c r="DI13" s="660"/>
      <c r="DJ13" s="660"/>
      <c r="DK13" s="660"/>
      <c r="DL13" s="660"/>
      <c r="DM13" s="660"/>
      <c r="DN13" s="660"/>
      <c r="DO13" s="660"/>
      <c r="DP13" s="661"/>
      <c r="DQ13" s="668">
        <v>1100003</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233</v>
      </c>
      <c r="AA14" s="662"/>
      <c r="AB14" s="662"/>
      <c r="AC14" s="662"/>
      <c r="AD14" s="663" t="s">
        <v>121</v>
      </c>
      <c r="AE14" s="663"/>
      <c r="AF14" s="663"/>
      <c r="AG14" s="663"/>
      <c r="AH14" s="663"/>
      <c r="AI14" s="663"/>
      <c r="AJ14" s="663"/>
      <c r="AK14" s="663"/>
      <c r="AL14" s="664" t="s">
        <v>121</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118943</v>
      </c>
      <c r="BH14" s="660"/>
      <c r="BI14" s="660"/>
      <c r="BJ14" s="660"/>
      <c r="BK14" s="660"/>
      <c r="BL14" s="660"/>
      <c r="BM14" s="660"/>
      <c r="BN14" s="661"/>
      <c r="BO14" s="662">
        <v>2.1</v>
      </c>
      <c r="BP14" s="662"/>
      <c r="BQ14" s="662"/>
      <c r="BR14" s="662"/>
      <c r="BS14" s="668" t="s">
        <v>233</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1035071</v>
      </c>
      <c r="CS14" s="660"/>
      <c r="CT14" s="660"/>
      <c r="CU14" s="660"/>
      <c r="CV14" s="660"/>
      <c r="CW14" s="660"/>
      <c r="CX14" s="660"/>
      <c r="CY14" s="661"/>
      <c r="CZ14" s="662">
        <v>6.3</v>
      </c>
      <c r="DA14" s="662"/>
      <c r="DB14" s="662"/>
      <c r="DC14" s="662"/>
      <c r="DD14" s="668">
        <v>274795</v>
      </c>
      <c r="DE14" s="660"/>
      <c r="DF14" s="660"/>
      <c r="DG14" s="660"/>
      <c r="DH14" s="660"/>
      <c r="DI14" s="660"/>
      <c r="DJ14" s="660"/>
      <c r="DK14" s="660"/>
      <c r="DL14" s="660"/>
      <c r="DM14" s="660"/>
      <c r="DN14" s="660"/>
      <c r="DO14" s="660"/>
      <c r="DP14" s="661"/>
      <c r="DQ14" s="668">
        <v>775703</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61835</v>
      </c>
      <c r="S15" s="660"/>
      <c r="T15" s="660"/>
      <c r="U15" s="660"/>
      <c r="V15" s="660"/>
      <c r="W15" s="660"/>
      <c r="X15" s="660"/>
      <c r="Y15" s="661"/>
      <c r="Z15" s="662">
        <v>0.4</v>
      </c>
      <c r="AA15" s="662"/>
      <c r="AB15" s="662"/>
      <c r="AC15" s="662"/>
      <c r="AD15" s="663">
        <v>61835</v>
      </c>
      <c r="AE15" s="663"/>
      <c r="AF15" s="663"/>
      <c r="AG15" s="663"/>
      <c r="AH15" s="663"/>
      <c r="AI15" s="663"/>
      <c r="AJ15" s="663"/>
      <c r="AK15" s="663"/>
      <c r="AL15" s="664">
        <v>0.6</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282109</v>
      </c>
      <c r="BH15" s="660"/>
      <c r="BI15" s="660"/>
      <c r="BJ15" s="660"/>
      <c r="BK15" s="660"/>
      <c r="BL15" s="660"/>
      <c r="BM15" s="660"/>
      <c r="BN15" s="661"/>
      <c r="BO15" s="662">
        <v>5</v>
      </c>
      <c r="BP15" s="662"/>
      <c r="BQ15" s="662"/>
      <c r="BR15" s="662"/>
      <c r="BS15" s="668" t="s">
        <v>121</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1670471</v>
      </c>
      <c r="CS15" s="660"/>
      <c r="CT15" s="660"/>
      <c r="CU15" s="660"/>
      <c r="CV15" s="660"/>
      <c r="CW15" s="660"/>
      <c r="CX15" s="660"/>
      <c r="CY15" s="661"/>
      <c r="CZ15" s="662">
        <v>10.199999999999999</v>
      </c>
      <c r="DA15" s="662"/>
      <c r="DB15" s="662"/>
      <c r="DC15" s="662"/>
      <c r="DD15" s="668">
        <v>498226</v>
      </c>
      <c r="DE15" s="660"/>
      <c r="DF15" s="660"/>
      <c r="DG15" s="660"/>
      <c r="DH15" s="660"/>
      <c r="DI15" s="660"/>
      <c r="DJ15" s="660"/>
      <c r="DK15" s="660"/>
      <c r="DL15" s="660"/>
      <c r="DM15" s="660"/>
      <c r="DN15" s="660"/>
      <c r="DO15" s="660"/>
      <c r="DP15" s="661"/>
      <c r="DQ15" s="668">
        <v>1035181</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233</v>
      </c>
      <c r="AE16" s="663"/>
      <c r="AF16" s="663"/>
      <c r="AG16" s="663"/>
      <c r="AH16" s="663"/>
      <c r="AI16" s="663"/>
      <c r="AJ16" s="663"/>
      <c r="AK16" s="663"/>
      <c r="AL16" s="664" t="s">
        <v>121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233</v>
      </c>
      <c r="CS16" s="660"/>
      <c r="CT16" s="660"/>
      <c r="CU16" s="660"/>
      <c r="CV16" s="660"/>
      <c r="CW16" s="660"/>
      <c r="CX16" s="660"/>
      <c r="CY16" s="661"/>
      <c r="CZ16" s="662" t="s">
        <v>121</v>
      </c>
      <c r="DA16" s="662"/>
      <c r="DB16" s="662"/>
      <c r="DC16" s="662"/>
      <c r="DD16" s="668" t="s">
        <v>121</v>
      </c>
      <c r="DE16" s="660"/>
      <c r="DF16" s="660"/>
      <c r="DG16" s="660"/>
      <c r="DH16" s="660"/>
      <c r="DI16" s="660"/>
      <c r="DJ16" s="660"/>
      <c r="DK16" s="660"/>
      <c r="DL16" s="660"/>
      <c r="DM16" s="660"/>
      <c r="DN16" s="660"/>
      <c r="DO16" s="660"/>
      <c r="DP16" s="661"/>
      <c r="DQ16" s="668" t="s">
        <v>233</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20219</v>
      </c>
      <c r="S17" s="660"/>
      <c r="T17" s="660"/>
      <c r="U17" s="660"/>
      <c r="V17" s="660"/>
      <c r="W17" s="660"/>
      <c r="X17" s="660"/>
      <c r="Y17" s="661"/>
      <c r="Z17" s="662">
        <v>0.1</v>
      </c>
      <c r="AA17" s="662"/>
      <c r="AB17" s="662"/>
      <c r="AC17" s="662"/>
      <c r="AD17" s="663">
        <v>20219</v>
      </c>
      <c r="AE17" s="663"/>
      <c r="AF17" s="663"/>
      <c r="AG17" s="663"/>
      <c r="AH17" s="663"/>
      <c r="AI17" s="663"/>
      <c r="AJ17" s="663"/>
      <c r="AK17" s="663"/>
      <c r="AL17" s="664">
        <v>0.2</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233</v>
      </c>
      <c r="BH17" s="660"/>
      <c r="BI17" s="660"/>
      <c r="BJ17" s="660"/>
      <c r="BK17" s="660"/>
      <c r="BL17" s="660"/>
      <c r="BM17" s="660"/>
      <c r="BN17" s="661"/>
      <c r="BO17" s="662" t="s">
        <v>233</v>
      </c>
      <c r="BP17" s="662"/>
      <c r="BQ17" s="662"/>
      <c r="BR17" s="662"/>
      <c r="BS17" s="668" t="s">
        <v>121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1923052</v>
      </c>
      <c r="CS17" s="660"/>
      <c r="CT17" s="660"/>
      <c r="CU17" s="660"/>
      <c r="CV17" s="660"/>
      <c r="CW17" s="660"/>
      <c r="CX17" s="660"/>
      <c r="CY17" s="661"/>
      <c r="CZ17" s="662">
        <v>11.8</v>
      </c>
      <c r="DA17" s="662"/>
      <c r="DB17" s="662"/>
      <c r="DC17" s="662"/>
      <c r="DD17" s="668" t="s">
        <v>233</v>
      </c>
      <c r="DE17" s="660"/>
      <c r="DF17" s="660"/>
      <c r="DG17" s="660"/>
      <c r="DH17" s="660"/>
      <c r="DI17" s="660"/>
      <c r="DJ17" s="660"/>
      <c r="DK17" s="660"/>
      <c r="DL17" s="660"/>
      <c r="DM17" s="660"/>
      <c r="DN17" s="660"/>
      <c r="DO17" s="660"/>
      <c r="DP17" s="661"/>
      <c r="DQ17" s="668">
        <v>1838020</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3801082</v>
      </c>
      <c r="S18" s="660"/>
      <c r="T18" s="660"/>
      <c r="U18" s="660"/>
      <c r="V18" s="660"/>
      <c r="W18" s="660"/>
      <c r="X18" s="660"/>
      <c r="Y18" s="661"/>
      <c r="Z18" s="662">
        <v>21.8</v>
      </c>
      <c r="AA18" s="662"/>
      <c r="AB18" s="662"/>
      <c r="AC18" s="662"/>
      <c r="AD18" s="663">
        <v>3536574</v>
      </c>
      <c r="AE18" s="663"/>
      <c r="AF18" s="663"/>
      <c r="AG18" s="663"/>
      <c r="AH18" s="663"/>
      <c r="AI18" s="663"/>
      <c r="AJ18" s="663"/>
      <c r="AK18" s="663"/>
      <c r="AL18" s="664">
        <v>34.299999999999997</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227</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233</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3536574</v>
      </c>
      <c r="S19" s="660"/>
      <c r="T19" s="660"/>
      <c r="U19" s="660"/>
      <c r="V19" s="660"/>
      <c r="W19" s="660"/>
      <c r="X19" s="660"/>
      <c r="Y19" s="661"/>
      <c r="Z19" s="662">
        <v>20.2</v>
      </c>
      <c r="AA19" s="662"/>
      <c r="AB19" s="662"/>
      <c r="AC19" s="662"/>
      <c r="AD19" s="663">
        <v>3536574</v>
      </c>
      <c r="AE19" s="663"/>
      <c r="AF19" s="663"/>
      <c r="AG19" s="663"/>
      <c r="AH19" s="663"/>
      <c r="AI19" s="663"/>
      <c r="AJ19" s="663"/>
      <c r="AK19" s="663"/>
      <c r="AL19" s="664">
        <v>34.299999999999997</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233</v>
      </c>
      <c r="BH19" s="660"/>
      <c r="BI19" s="660"/>
      <c r="BJ19" s="660"/>
      <c r="BK19" s="660"/>
      <c r="BL19" s="660"/>
      <c r="BM19" s="660"/>
      <c r="BN19" s="661"/>
      <c r="BO19" s="662" t="s">
        <v>233</v>
      </c>
      <c r="BP19" s="662"/>
      <c r="BQ19" s="662"/>
      <c r="BR19" s="662"/>
      <c r="BS19" s="668" t="s">
        <v>233</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233</v>
      </c>
      <c r="DA19" s="662"/>
      <c r="DB19" s="662"/>
      <c r="DC19" s="662"/>
      <c r="DD19" s="668" t="s">
        <v>121</v>
      </c>
      <c r="DE19" s="660"/>
      <c r="DF19" s="660"/>
      <c r="DG19" s="660"/>
      <c r="DH19" s="660"/>
      <c r="DI19" s="660"/>
      <c r="DJ19" s="660"/>
      <c r="DK19" s="660"/>
      <c r="DL19" s="660"/>
      <c r="DM19" s="660"/>
      <c r="DN19" s="660"/>
      <c r="DO19" s="660"/>
      <c r="DP19" s="661"/>
      <c r="DQ19" s="668" t="s">
        <v>233</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264508</v>
      </c>
      <c r="S20" s="660"/>
      <c r="T20" s="660"/>
      <c r="U20" s="660"/>
      <c r="V20" s="660"/>
      <c r="W20" s="660"/>
      <c r="X20" s="660"/>
      <c r="Y20" s="661"/>
      <c r="Z20" s="662">
        <v>1.5</v>
      </c>
      <c r="AA20" s="662"/>
      <c r="AB20" s="662"/>
      <c r="AC20" s="662"/>
      <c r="AD20" s="663" t="s">
        <v>233</v>
      </c>
      <c r="AE20" s="663"/>
      <c r="AF20" s="663"/>
      <c r="AG20" s="663"/>
      <c r="AH20" s="663"/>
      <c r="AI20" s="663"/>
      <c r="AJ20" s="663"/>
      <c r="AK20" s="663"/>
      <c r="AL20" s="664" t="s">
        <v>121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121</v>
      </c>
      <c r="BH20" s="660"/>
      <c r="BI20" s="660"/>
      <c r="BJ20" s="660"/>
      <c r="BK20" s="660"/>
      <c r="BL20" s="660"/>
      <c r="BM20" s="660"/>
      <c r="BN20" s="661"/>
      <c r="BO20" s="662" t="s">
        <v>121</v>
      </c>
      <c r="BP20" s="662"/>
      <c r="BQ20" s="662"/>
      <c r="BR20" s="662"/>
      <c r="BS20" s="668" t="s">
        <v>121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16332993</v>
      </c>
      <c r="CS20" s="660"/>
      <c r="CT20" s="660"/>
      <c r="CU20" s="660"/>
      <c r="CV20" s="660"/>
      <c r="CW20" s="660"/>
      <c r="CX20" s="660"/>
      <c r="CY20" s="661"/>
      <c r="CZ20" s="662">
        <v>100</v>
      </c>
      <c r="DA20" s="662"/>
      <c r="DB20" s="662"/>
      <c r="DC20" s="662"/>
      <c r="DD20" s="668">
        <v>1825394</v>
      </c>
      <c r="DE20" s="660"/>
      <c r="DF20" s="660"/>
      <c r="DG20" s="660"/>
      <c r="DH20" s="660"/>
      <c r="DI20" s="660"/>
      <c r="DJ20" s="660"/>
      <c r="DK20" s="660"/>
      <c r="DL20" s="660"/>
      <c r="DM20" s="660"/>
      <c r="DN20" s="660"/>
      <c r="DO20" s="660"/>
      <c r="DP20" s="661"/>
      <c r="DQ20" s="668">
        <v>11255060</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233</v>
      </c>
      <c r="AA21" s="662"/>
      <c r="AB21" s="662"/>
      <c r="AC21" s="662"/>
      <c r="AD21" s="663" t="s">
        <v>121</v>
      </c>
      <c r="AE21" s="663"/>
      <c r="AF21" s="663"/>
      <c r="AG21" s="663"/>
      <c r="AH21" s="663"/>
      <c r="AI21" s="663"/>
      <c r="AJ21" s="663"/>
      <c r="AK21" s="663"/>
      <c r="AL21" s="664" t="s">
        <v>121</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233</v>
      </c>
      <c r="BH21" s="660"/>
      <c r="BI21" s="660"/>
      <c r="BJ21" s="660"/>
      <c r="BK21" s="660"/>
      <c r="BL21" s="660"/>
      <c r="BM21" s="660"/>
      <c r="BN21" s="661"/>
      <c r="BO21" s="662" t="s">
        <v>233</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10555262</v>
      </c>
      <c r="S22" s="660"/>
      <c r="T22" s="660"/>
      <c r="U22" s="660"/>
      <c r="V22" s="660"/>
      <c r="W22" s="660"/>
      <c r="X22" s="660"/>
      <c r="Y22" s="661"/>
      <c r="Z22" s="662">
        <v>60.4</v>
      </c>
      <c r="AA22" s="662"/>
      <c r="AB22" s="662"/>
      <c r="AC22" s="662"/>
      <c r="AD22" s="663">
        <v>10290754</v>
      </c>
      <c r="AE22" s="663"/>
      <c r="AF22" s="663"/>
      <c r="AG22" s="663"/>
      <c r="AH22" s="663"/>
      <c r="AI22" s="663"/>
      <c r="AJ22" s="663"/>
      <c r="AK22" s="663"/>
      <c r="AL22" s="664">
        <v>99.8</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233</v>
      </c>
      <c r="BP22" s="662"/>
      <c r="BQ22" s="662"/>
      <c r="BR22" s="662"/>
      <c r="BS22" s="668" t="s">
        <v>121</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6845</v>
      </c>
      <c r="S23" s="660"/>
      <c r="T23" s="660"/>
      <c r="U23" s="660"/>
      <c r="V23" s="660"/>
      <c r="W23" s="660"/>
      <c r="X23" s="660"/>
      <c r="Y23" s="661"/>
      <c r="Z23" s="662">
        <v>0</v>
      </c>
      <c r="AA23" s="662"/>
      <c r="AB23" s="662"/>
      <c r="AC23" s="662"/>
      <c r="AD23" s="663">
        <v>6845</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233</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143729</v>
      </c>
      <c r="S24" s="660"/>
      <c r="T24" s="660"/>
      <c r="U24" s="660"/>
      <c r="V24" s="660"/>
      <c r="W24" s="660"/>
      <c r="X24" s="660"/>
      <c r="Y24" s="661"/>
      <c r="Z24" s="662">
        <v>0.8</v>
      </c>
      <c r="AA24" s="662"/>
      <c r="AB24" s="662"/>
      <c r="AC24" s="662"/>
      <c r="AD24" s="663" t="s">
        <v>233</v>
      </c>
      <c r="AE24" s="663"/>
      <c r="AF24" s="663"/>
      <c r="AG24" s="663"/>
      <c r="AH24" s="663"/>
      <c r="AI24" s="663"/>
      <c r="AJ24" s="663"/>
      <c r="AK24" s="663"/>
      <c r="AL24" s="664" t="s">
        <v>233</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233</v>
      </c>
      <c r="BP24" s="662"/>
      <c r="BQ24" s="662"/>
      <c r="BR24" s="662"/>
      <c r="BS24" s="668" t="s">
        <v>121</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8191428</v>
      </c>
      <c r="CS24" s="649"/>
      <c r="CT24" s="649"/>
      <c r="CU24" s="649"/>
      <c r="CV24" s="649"/>
      <c r="CW24" s="649"/>
      <c r="CX24" s="649"/>
      <c r="CY24" s="650"/>
      <c r="CZ24" s="653">
        <v>50.2</v>
      </c>
      <c r="DA24" s="654"/>
      <c r="DB24" s="654"/>
      <c r="DC24" s="673"/>
      <c r="DD24" s="692">
        <v>5756645</v>
      </c>
      <c r="DE24" s="649"/>
      <c r="DF24" s="649"/>
      <c r="DG24" s="649"/>
      <c r="DH24" s="649"/>
      <c r="DI24" s="649"/>
      <c r="DJ24" s="649"/>
      <c r="DK24" s="650"/>
      <c r="DL24" s="692">
        <v>5467885</v>
      </c>
      <c r="DM24" s="649"/>
      <c r="DN24" s="649"/>
      <c r="DO24" s="649"/>
      <c r="DP24" s="649"/>
      <c r="DQ24" s="649"/>
      <c r="DR24" s="649"/>
      <c r="DS24" s="649"/>
      <c r="DT24" s="649"/>
      <c r="DU24" s="649"/>
      <c r="DV24" s="650"/>
      <c r="DW24" s="653">
        <v>49.7</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96284</v>
      </c>
      <c r="S25" s="660"/>
      <c r="T25" s="660"/>
      <c r="U25" s="660"/>
      <c r="V25" s="660"/>
      <c r="W25" s="660"/>
      <c r="X25" s="660"/>
      <c r="Y25" s="661"/>
      <c r="Z25" s="662">
        <v>0.6</v>
      </c>
      <c r="AA25" s="662"/>
      <c r="AB25" s="662"/>
      <c r="AC25" s="662"/>
      <c r="AD25" s="663">
        <v>13359</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233</v>
      </c>
      <c r="BP25" s="662"/>
      <c r="BQ25" s="662"/>
      <c r="BR25" s="662"/>
      <c r="BS25" s="668" t="s">
        <v>233</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3131596</v>
      </c>
      <c r="CS25" s="695"/>
      <c r="CT25" s="695"/>
      <c r="CU25" s="695"/>
      <c r="CV25" s="695"/>
      <c r="CW25" s="695"/>
      <c r="CX25" s="695"/>
      <c r="CY25" s="696"/>
      <c r="CZ25" s="664">
        <v>19.2</v>
      </c>
      <c r="DA25" s="693"/>
      <c r="DB25" s="693"/>
      <c r="DC25" s="697"/>
      <c r="DD25" s="668">
        <v>2958771</v>
      </c>
      <c r="DE25" s="695"/>
      <c r="DF25" s="695"/>
      <c r="DG25" s="695"/>
      <c r="DH25" s="695"/>
      <c r="DI25" s="695"/>
      <c r="DJ25" s="695"/>
      <c r="DK25" s="696"/>
      <c r="DL25" s="668">
        <v>2830085</v>
      </c>
      <c r="DM25" s="695"/>
      <c r="DN25" s="695"/>
      <c r="DO25" s="695"/>
      <c r="DP25" s="695"/>
      <c r="DQ25" s="695"/>
      <c r="DR25" s="695"/>
      <c r="DS25" s="695"/>
      <c r="DT25" s="695"/>
      <c r="DU25" s="695"/>
      <c r="DV25" s="696"/>
      <c r="DW25" s="664">
        <v>25.7</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27283</v>
      </c>
      <c r="S26" s="660"/>
      <c r="T26" s="660"/>
      <c r="U26" s="660"/>
      <c r="V26" s="660"/>
      <c r="W26" s="660"/>
      <c r="X26" s="660"/>
      <c r="Y26" s="661"/>
      <c r="Z26" s="662">
        <v>0.2</v>
      </c>
      <c r="AA26" s="662"/>
      <c r="AB26" s="662"/>
      <c r="AC26" s="662"/>
      <c r="AD26" s="663" t="s">
        <v>121</v>
      </c>
      <c r="AE26" s="663"/>
      <c r="AF26" s="663"/>
      <c r="AG26" s="663"/>
      <c r="AH26" s="663"/>
      <c r="AI26" s="663"/>
      <c r="AJ26" s="663"/>
      <c r="AK26" s="663"/>
      <c r="AL26" s="664" t="s">
        <v>227</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233</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2123008</v>
      </c>
      <c r="CS26" s="660"/>
      <c r="CT26" s="660"/>
      <c r="CU26" s="660"/>
      <c r="CV26" s="660"/>
      <c r="CW26" s="660"/>
      <c r="CX26" s="660"/>
      <c r="CY26" s="661"/>
      <c r="CZ26" s="664">
        <v>13</v>
      </c>
      <c r="DA26" s="693"/>
      <c r="DB26" s="693"/>
      <c r="DC26" s="697"/>
      <c r="DD26" s="668">
        <v>1966098</v>
      </c>
      <c r="DE26" s="660"/>
      <c r="DF26" s="660"/>
      <c r="DG26" s="660"/>
      <c r="DH26" s="660"/>
      <c r="DI26" s="660"/>
      <c r="DJ26" s="660"/>
      <c r="DK26" s="661"/>
      <c r="DL26" s="668" t="s">
        <v>121</v>
      </c>
      <c r="DM26" s="660"/>
      <c r="DN26" s="660"/>
      <c r="DO26" s="660"/>
      <c r="DP26" s="660"/>
      <c r="DQ26" s="660"/>
      <c r="DR26" s="660"/>
      <c r="DS26" s="660"/>
      <c r="DT26" s="660"/>
      <c r="DU26" s="660"/>
      <c r="DV26" s="661"/>
      <c r="DW26" s="664" t="s">
        <v>233</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2285505</v>
      </c>
      <c r="S27" s="660"/>
      <c r="T27" s="660"/>
      <c r="U27" s="660"/>
      <c r="V27" s="660"/>
      <c r="W27" s="660"/>
      <c r="X27" s="660"/>
      <c r="Y27" s="661"/>
      <c r="Z27" s="662">
        <v>13.1</v>
      </c>
      <c r="AA27" s="662"/>
      <c r="AB27" s="662"/>
      <c r="AC27" s="662"/>
      <c r="AD27" s="663" t="s">
        <v>121</v>
      </c>
      <c r="AE27" s="663"/>
      <c r="AF27" s="663"/>
      <c r="AG27" s="663"/>
      <c r="AH27" s="663"/>
      <c r="AI27" s="663"/>
      <c r="AJ27" s="663"/>
      <c r="AK27" s="663"/>
      <c r="AL27" s="664" t="s">
        <v>121</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5608936</v>
      </c>
      <c r="BH27" s="660"/>
      <c r="BI27" s="660"/>
      <c r="BJ27" s="660"/>
      <c r="BK27" s="660"/>
      <c r="BL27" s="660"/>
      <c r="BM27" s="660"/>
      <c r="BN27" s="661"/>
      <c r="BO27" s="662">
        <v>100</v>
      </c>
      <c r="BP27" s="662"/>
      <c r="BQ27" s="662"/>
      <c r="BR27" s="662"/>
      <c r="BS27" s="668">
        <v>113482</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3136800</v>
      </c>
      <c r="CS27" s="695"/>
      <c r="CT27" s="695"/>
      <c r="CU27" s="695"/>
      <c r="CV27" s="695"/>
      <c r="CW27" s="695"/>
      <c r="CX27" s="695"/>
      <c r="CY27" s="696"/>
      <c r="CZ27" s="664">
        <v>19.2</v>
      </c>
      <c r="DA27" s="693"/>
      <c r="DB27" s="693"/>
      <c r="DC27" s="697"/>
      <c r="DD27" s="668">
        <v>959874</v>
      </c>
      <c r="DE27" s="695"/>
      <c r="DF27" s="695"/>
      <c r="DG27" s="695"/>
      <c r="DH27" s="695"/>
      <c r="DI27" s="695"/>
      <c r="DJ27" s="695"/>
      <c r="DK27" s="696"/>
      <c r="DL27" s="668">
        <v>859800</v>
      </c>
      <c r="DM27" s="695"/>
      <c r="DN27" s="695"/>
      <c r="DO27" s="695"/>
      <c r="DP27" s="695"/>
      <c r="DQ27" s="695"/>
      <c r="DR27" s="695"/>
      <c r="DS27" s="695"/>
      <c r="DT27" s="695"/>
      <c r="DU27" s="695"/>
      <c r="DV27" s="696"/>
      <c r="DW27" s="664">
        <v>7.8</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233</v>
      </c>
      <c r="S28" s="660"/>
      <c r="T28" s="660"/>
      <c r="U28" s="660"/>
      <c r="V28" s="660"/>
      <c r="W28" s="660"/>
      <c r="X28" s="660"/>
      <c r="Y28" s="661"/>
      <c r="Z28" s="662" t="s">
        <v>233</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1923032</v>
      </c>
      <c r="CS28" s="660"/>
      <c r="CT28" s="660"/>
      <c r="CU28" s="660"/>
      <c r="CV28" s="660"/>
      <c r="CW28" s="660"/>
      <c r="CX28" s="660"/>
      <c r="CY28" s="661"/>
      <c r="CZ28" s="664">
        <v>11.8</v>
      </c>
      <c r="DA28" s="693"/>
      <c r="DB28" s="693"/>
      <c r="DC28" s="697"/>
      <c r="DD28" s="668">
        <v>1838000</v>
      </c>
      <c r="DE28" s="660"/>
      <c r="DF28" s="660"/>
      <c r="DG28" s="660"/>
      <c r="DH28" s="660"/>
      <c r="DI28" s="660"/>
      <c r="DJ28" s="660"/>
      <c r="DK28" s="661"/>
      <c r="DL28" s="668">
        <v>1778000</v>
      </c>
      <c r="DM28" s="660"/>
      <c r="DN28" s="660"/>
      <c r="DO28" s="660"/>
      <c r="DP28" s="660"/>
      <c r="DQ28" s="660"/>
      <c r="DR28" s="660"/>
      <c r="DS28" s="660"/>
      <c r="DT28" s="660"/>
      <c r="DU28" s="660"/>
      <c r="DV28" s="661"/>
      <c r="DW28" s="664">
        <v>16.2</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1184064</v>
      </c>
      <c r="S29" s="660"/>
      <c r="T29" s="660"/>
      <c r="U29" s="660"/>
      <c r="V29" s="660"/>
      <c r="W29" s="660"/>
      <c r="X29" s="660"/>
      <c r="Y29" s="661"/>
      <c r="Z29" s="662">
        <v>6.8</v>
      </c>
      <c r="AA29" s="662"/>
      <c r="AB29" s="662"/>
      <c r="AC29" s="662"/>
      <c r="AD29" s="663" t="s">
        <v>121</v>
      </c>
      <c r="AE29" s="663"/>
      <c r="AF29" s="663"/>
      <c r="AG29" s="663"/>
      <c r="AH29" s="663"/>
      <c r="AI29" s="663"/>
      <c r="AJ29" s="663"/>
      <c r="AK29" s="663"/>
      <c r="AL29" s="664" t="s">
        <v>121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64</v>
      </c>
      <c r="CG29" s="675"/>
      <c r="CH29" s="675"/>
      <c r="CI29" s="675"/>
      <c r="CJ29" s="675"/>
      <c r="CK29" s="675"/>
      <c r="CL29" s="675"/>
      <c r="CM29" s="675"/>
      <c r="CN29" s="675"/>
      <c r="CO29" s="675"/>
      <c r="CP29" s="675"/>
      <c r="CQ29" s="676"/>
      <c r="CR29" s="659">
        <v>1923032</v>
      </c>
      <c r="CS29" s="695"/>
      <c r="CT29" s="695"/>
      <c r="CU29" s="695"/>
      <c r="CV29" s="695"/>
      <c r="CW29" s="695"/>
      <c r="CX29" s="695"/>
      <c r="CY29" s="696"/>
      <c r="CZ29" s="664">
        <v>11.8</v>
      </c>
      <c r="DA29" s="693"/>
      <c r="DB29" s="693"/>
      <c r="DC29" s="697"/>
      <c r="DD29" s="668">
        <v>1838000</v>
      </c>
      <c r="DE29" s="695"/>
      <c r="DF29" s="695"/>
      <c r="DG29" s="695"/>
      <c r="DH29" s="695"/>
      <c r="DI29" s="695"/>
      <c r="DJ29" s="695"/>
      <c r="DK29" s="696"/>
      <c r="DL29" s="668">
        <v>1778000</v>
      </c>
      <c r="DM29" s="695"/>
      <c r="DN29" s="695"/>
      <c r="DO29" s="695"/>
      <c r="DP29" s="695"/>
      <c r="DQ29" s="695"/>
      <c r="DR29" s="695"/>
      <c r="DS29" s="695"/>
      <c r="DT29" s="695"/>
      <c r="DU29" s="695"/>
      <c r="DV29" s="696"/>
      <c r="DW29" s="664">
        <v>16.2</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20672</v>
      </c>
      <c r="S30" s="660"/>
      <c r="T30" s="660"/>
      <c r="U30" s="660"/>
      <c r="V30" s="660"/>
      <c r="W30" s="660"/>
      <c r="X30" s="660"/>
      <c r="Y30" s="661"/>
      <c r="Z30" s="662">
        <v>0.1</v>
      </c>
      <c r="AA30" s="662"/>
      <c r="AB30" s="662"/>
      <c r="AC30" s="662"/>
      <c r="AD30" s="663" t="s">
        <v>233</v>
      </c>
      <c r="AE30" s="663"/>
      <c r="AF30" s="663"/>
      <c r="AG30" s="663"/>
      <c r="AH30" s="663"/>
      <c r="AI30" s="663"/>
      <c r="AJ30" s="663"/>
      <c r="AK30" s="663"/>
      <c r="AL30" s="664" t="s">
        <v>121</v>
      </c>
      <c r="AM30" s="665"/>
      <c r="AN30" s="665"/>
      <c r="AO30" s="666"/>
      <c r="AP30" s="707" t="s">
        <v>302</v>
      </c>
      <c r="AQ30" s="708"/>
      <c r="AR30" s="708"/>
      <c r="AS30" s="708"/>
      <c r="AT30" s="713" t="s">
        <v>303</v>
      </c>
      <c r="AU30" s="210"/>
      <c r="AV30" s="210"/>
      <c r="AW30" s="210"/>
      <c r="AX30" s="645" t="s">
        <v>178</v>
      </c>
      <c r="AY30" s="646"/>
      <c r="AZ30" s="646"/>
      <c r="BA30" s="646"/>
      <c r="BB30" s="646"/>
      <c r="BC30" s="646"/>
      <c r="BD30" s="646"/>
      <c r="BE30" s="646"/>
      <c r="BF30" s="647"/>
      <c r="BG30" s="719">
        <v>98.5</v>
      </c>
      <c r="BH30" s="720"/>
      <c r="BI30" s="720"/>
      <c r="BJ30" s="720"/>
      <c r="BK30" s="720"/>
      <c r="BL30" s="720"/>
      <c r="BM30" s="654">
        <v>95.5</v>
      </c>
      <c r="BN30" s="720"/>
      <c r="BO30" s="720"/>
      <c r="BP30" s="720"/>
      <c r="BQ30" s="721"/>
      <c r="BR30" s="719">
        <v>98.7</v>
      </c>
      <c r="BS30" s="720"/>
      <c r="BT30" s="720"/>
      <c r="BU30" s="720"/>
      <c r="BV30" s="720"/>
      <c r="BW30" s="720"/>
      <c r="BX30" s="654">
        <v>95.2</v>
      </c>
      <c r="BY30" s="720"/>
      <c r="BZ30" s="720"/>
      <c r="CA30" s="720"/>
      <c r="CB30" s="721"/>
      <c r="CD30" s="724"/>
      <c r="CE30" s="725"/>
      <c r="CF30" s="674" t="s">
        <v>304</v>
      </c>
      <c r="CG30" s="675"/>
      <c r="CH30" s="675"/>
      <c r="CI30" s="675"/>
      <c r="CJ30" s="675"/>
      <c r="CK30" s="675"/>
      <c r="CL30" s="675"/>
      <c r="CM30" s="675"/>
      <c r="CN30" s="675"/>
      <c r="CO30" s="675"/>
      <c r="CP30" s="675"/>
      <c r="CQ30" s="676"/>
      <c r="CR30" s="659">
        <v>1744394</v>
      </c>
      <c r="CS30" s="660"/>
      <c r="CT30" s="660"/>
      <c r="CU30" s="660"/>
      <c r="CV30" s="660"/>
      <c r="CW30" s="660"/>
      <c r="CX30" s="660"/>
      <c r="CY30" s="661"/>
      <c r="CZ30" s="664">
        <v>10.7</v>
      </c>
      <c r="DA30" s="693"/>
      <c r="DB30" s="693"/>
      <c r="DC30" s="697"/>
      <c r="DD30" s="668">
        <v>1659362</v>
      </c>
      <c r="DE30" s="660"/>
      <c r="DF30" s="660"/>
      <c r="DG30" s="660"/>
      <c r="DH30" s="660"/>
      <c r="DI30" s="660"/>
      <c r="DJ30" s="660"/>
      <c r="DK30" s="661"/>
      <c r="DL30" s="668">
        <v>1599362</v>
      </c>
      <c r="DM30" s="660"/>
      <c r="DN30" s="660"/>
      <c r="DO30" s="660"/>
      <c r="DP30" s="660"/>
      <c r="DQ30" s="660"/>
      <c r="DR30" s="660"/>
      <c r="DS30" s="660"/>
      <c r="DT30" s="660"/>
      <c r="DU30" s="660"/>
      <c r="DV30" s="661"/>
      <c r="DW30" s="664">
        <v>14.5</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17301</v>
      </c>
      <c r="S31" s="660"/>
      <c r="T31" s="660"/>
      <c r="U31" s="660"/>
      <c r="V31" s="660"/>
      <c r="W31" s="660"/>
      <c r="X31" s="660"/>
      <c r="Y31" s="661"/>
      <c r="Z31" s="662">
        <v>0.1</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98.6</v>
      </c>
      <c r="BH31" s="695"/>
      <c r="BI31" s="695"/>
      <c r="BJ31" s="695"/>
      <c r="BK31" s="695"/>
      <c r="BL31" s="695"/>
      <c r="BM31" s="665">
        <v>95.7</v>
      </c>
      <c r="BN31" s="717"/>
      <c r="BO31" s="717"/>
      <c r="BP31" s="717"/>
      <c r="BQ31" s="718"/>
      <c r="BR31" s="716">
        <v>98.9</v>
      </c>
      <c r="BS31" s="695"/>
      <c r="BT31" s="695"/>
      <c r="BU31" s="695"/>
      <c r="BV31" s="695"/>
      <c r="BW31" s="695"/>
      <c r="BX31" s="665">
        <v>95.5</v>
      </c>
      <c r="BY31" s="717"/>
      <c r="BZ31" s="717"/>
      <c r="CA31" s="717"/>
      <c r="CB31" s="718"/>
      <c r="CD31" s="724"/>
      <c r="CE31" s="725"/>
      <c r="CF31" s="674" t="s">
        <v>308</v>
      </c>
      <c r="CG31" s="675"/>
      <c r="CH31" s="675"/>
      <c r="CI31" s="675"/>
      <c r="CJ31" s="675"/>
      <c r="CK31" s="675"/>
      <c r="CL31" s="675"/>
      <c r="CM31" s="675"/>
      <c r="CN31" s="675"/>
      <c r="CO31" s="675"/>
      <c r="CP31" s="675"/>
      <c r="CQ31" s="676"/>
      <c r="CR31" s="659">
        <v>178638</v>
      </c>
      <c r="CS31" s="695"/>
      <c r="CT31" s="695"/>
      <c r="CU31" s="695"/>
      <c r="CV31" s="695"/>
      <c r="CW31" s="695"/>
      <c r="CX31" s="695"/>
      <c r="CY31" s="696"/>
      <c r="CZ31" s="664">
        <v>1.1000000000000001</v>
      </c>
      <c r="DA31" s="693"/>
      <c r="DB31" s="693"/>
      <c r="DC31" s="697"/>
      <c r="DD31" s="668">
        <v>178638</v>
      </c>
      <c r="DE31" s="695"/>
      <c r="DF31" s="695"/>
      <c r="DG31" s="695"/>
      <c r="DH31" s="695"/>
      <c r="DI31" s="695"/>
      <c r="DJ31" s="695"/>
      <c r="DK31" s="696"/>
      <c r="DL31" s="668">
        <v>178638</v>
      </c>
      <c r="DM31" s="695"/>
      <c r="DN31" s="695"/>
      <c r="DO31" s="695"/>
      <c r="DP31" s="695"/>
      <c r="DQ31" s="695"/>
      <c r="DR31" s="695"/>
      <c r="DS31" s="695"/>
      <c r="DT31" s="695"/>
      <c r="DU31" s="695"/>
      <c r="DV31" s="696"/>
      <c r="DW31" s="664">
        <v>1.6</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232659</v>
      </c>
      <c r="S32" s="660"/>
      <c r="T32" s="660"/>
      <c r="U32" s="660"/>
      <c r="V32" s="660"/>
      <c r="W32" s="660"/>
      <c r="X32" s="660"/>
      <c r="Y32" s="661"/>
      <c r="Z32" s="662">
        <v>1.3</v>
      </c>
      <c r="AA32" s="662"/>
      <c r="AB32" s="662"/>
      <c r="AC32" s="662"/>
      <c r="AD32" s="663" t="s">
        <v>233</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98.4</v>
      </c>
      <c r="BH32" s="729"/>
      <c r="BI32" s="729"/>
      <c r="BJ32" s="729"/>
      <c r="BK32" s="729"/>
      <c r="BL32" s="729"/>
      <c r="BM32" s="730">
        <v>94.9</v>
      </c>
      <c r="BN32" s="729"/>
      <c r="BO32" s="729"/>
      <c r="BP32" s="729"/>
      <c r="BQ32" s="731"/>
      <c r="BR32" s="728">
        <v>98.4</v>
      </c>
      <c r="BS32" s="729"/>
      <c r="BT32" s="729"/>
      <c r="BU32" s="729"/>
      <c r="BV32" s="729"/>
      <c r="BW32" s="729"/>
      <c r="BX32" s="730">
        <v>94.5</v>
      </c>
      <c r="BY32" s="729"/>
      <c r="BZ32" s="729"/>
      <c r="CA32" s="729"/>
      <c r="CB32" s="731"/>
      <c r="CD32" s="726"/>
      <c r="CE32" s="727"/>
      <c r="CF32" s="674" t="s">
        <v>311</v>
      </c>
      <c r="CG32" s="675"/>
      <c r="CH32" s="675"/>
      <c r="CI32" s="675"/>
      <c r="CJ32" s="675"/>
      <c r="CK32" s="675"/>
      <c r="CL32" s="675"/>
      <c r="CM32" s="675"/>
      <c r="CN32" s="675"/>
      <c r="CO32" s="675"/>
      <c r="CP32" s="675"/>
      <c r="CQ32" s="676"/>
      <c r="CR32" s="659" t="s">
        <v>233</v>
      </c>
      <c r="CS32" s="660"/>
      <c r="CT32" s="660"/>
      <c r="CU32" s="660"/>
      <c r="CV32" s="660"/>
      <c r="CW32" s="660"/>
      <c r="CX32" s="660"/>
      <c r="CY32" s="661"/>
      <c r="CZ32" s="664" t="s">
        <v>121</v>
      </c>
      <c r="DA32" s="693"/>
      <c r="DB32" s="693"/>
      <c r="DC32" s="697"/>
      <c r="DD32" s="668" t="s">
        <v>233</v>
      </c>
      <c r="DE32" s="660"/>
      <c r="DF32" s="660"/>
      <c r="DG32" s="660"/>
      <c r="DH32" s="660"/>
      <c r="DI32" s="660"/>
      <c r="DJ32" s="660"/>
      <c r="DK32" s="661"/>
      <c r="DL32" s="668" t="s">
        <v>121</v>
      </c>
      <c r="DM32" s="660"/>
      <c r="DN32" s="660"/>
      <c r="DO32" s="660"/>
      <c r="DP32" s="660"/>
      <c r="DQ32" s="660"/>
      <c r="DR32" s="660"/>
      <c r="DS32" s="660"/>
      <c r="DT32" s="660"/>
      <c r="DU32" s="660"/>
      <c r="DV32" s="661"/>
      <c r="DW32" s="664" t="s">
        <v>121</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860550</v>
      </c>
      <c r="S33" s="660"/>
      <c r="T33" s="660"/>
      <c r="U33" s="660"/>
      <c r="V33" s="660"/>
      <c r="W33" s="660"/>
      <c r="X33" s="660"/>
      <c r="Y33" s="661"/>
      <c r="Z33" s="662">
        <v>4.9000000000000004</v>
      </c>
      <c r="AA33" s="662"/>
      <c r="AB33" s="662"/>
      <c r="AC33" s="662"/>
      <c r="AD33" s="663" t="s">
        <v>233</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6316171</v>
      </c>
      <c r="CS33" s="695"/>
      <c r="CT33" s="695"/>
      <c r="CU33" s="695"/>
      <c r="CV33" s="695"/>
      <c r="CW33" s="695"/>
      <c r="CX33" s="695"/>
      <c r="CY33" s="696"/>
      <c r="CZ33" s="664">
        <v>38.700000000000003</v>
      </c>
      <c r="DA33" s="693"/>
      <c r="DB33" s="693"/>
      <c r="DC33" s="697"/>
      <c r="DD33" s="668">
        <v>4993091</v>
      </c>
      <c r="DE33" s="695"/>
      <c r="DF33" s="695"/>
      <c r="DG33" s="695"/>
      <c r="DH33" s="695"/>
      <c r="DI33" s="695"/>
      <c r="DJ33" s="695"/>
      <c r="DK33" s="696"/>
      <c r="DL33" s="668">
        <v>4128694</v>
      </c>
      <c r="DM33" s="695"/>
      <c r="DN33" s="695"/>
      <c r="DO33" s="695"/>
      <c r="DP33" s="695"/>
      <c r="DQ33" s="695"/>
      <c r="DR33" s="695"/>
      <c r="DS33" s="695"/>
      <c r="DT33" s="695"/>
      <c r="DU33" s="695"/>
      <c r="DV33" s="696"/>
      <c r="DW33" s="664">
        <v>37.5</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385425</v>
      </c>
      <c r="S34" s="660"/>
      <c r="T34" s="660"/>
      <c r="U34" s="660"/>
      <c r="V34" s="660"/>
      <c r="W34" s="660"/>
      <c r="X34" s="660"/>
      <c r="Y34" s="661"/>
      <c r="Z34" s="662">
        <v>2.2000000000000002</v>
      </c>
      <c r="AA34" s="662"/>
      <c r="AB34" s="662"/>
      <c r="AC34" s="662"/>
      <c r="AD34" s="663">
        <v>733</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2054122</v>
      </c>
      <c r="CS34" s="660"/>
      <c r="CT34" s="660"/>
      <c r="CU34" s="660"/>
      <c r="CV34" s="660"/>
      <c r="CW34" s="660"/>
      <c r="CX34" s="660"/>
      <c r="CY34" s="661"/>
      <c r="CZ34" s="664">
        <v>12.6</v>
      </c>
      <c r="DA34" s="693"/>
      <c r="DB34" s="693"/>
      <c r="DC34" s="697"/>
      <c r="DD34" s="668">
        <v>1573534</v>
      </c>
      <c r="DE34" s="660"/>
      <c r="DF34" s="660"/>
      <c r="DG34" s="660"/>
      <c r="DH34" s="660"/>
      <c r="DI34" s="660"/>
      <c r="DJ34" s="660"/>
      <c r="DK34" s="661"/>
      <c r="DL34" s="668">
        <v>1356377</v>
      </c>
      <c r="DM34" s="660"/>
      <c r="DN34" s="660"/>
      <c r="DO34" s="660"/>
      <c r="DP34" s="660"/>
      <c r="DQ34" s="660"/>
      <c r="DR34" s="660"/>
      <c r="DS34" s="660"/>
      <c r="DT34" s="660"/>
      <c r="DU34" s="660"/>
      <c r="DV34" s="661"/>
      <c r="DW34" s="664">
        <v>12.3</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1650600</v>
      </c>
      <c r="S35" s="660"/>
      <c r="T35" s="660"/>
      <c r="U35" s="660"/>
      <c r="V35" s="660"/>
      <c r="W35" s="660"/>
      <c r="X35" s="660"/>
      <c r="Y35" s="661"/>
      <c r="Z35" s="662">
        <v>9.5</v>
      </c>
      <c r="AA35" s="662"/>
      <c r="AB35" s="662"/>
      <c r="AC35" s="662"/>
      <c r="AD35" s="663" t="s">
        <v>121</v>
      </c>
      <c r="AE35" s="663"/>
      <c r="AF35" s="663"/>
      <c r="AG35" s="663"/>
      <c r="AH35" s="663"/>
      <c r="AI35" s="663"/>
      <c r="AJ35" s="663"/>
      <c r="AK35" s="663"/>
      <c r="AL35" s="664" t="s">
        <v>121</v>
      </c>
      <c r="AM35" s="665"/>
      <c r="AN35" s="665"/>
      <c r="AO35" s="666"/>
      <c r="AP35" s="214"/>
      <c r="AQ35" s="732" t="s">
        <v>319</v>
      </c>
      <c r="AR35" s="733"/>
      <c r="AS35" s="733"/>
      <c r="AT35" s="733"/>
      <c r="AU35" s="733"/>
      <c r="AV35" s="733"/>
      <c r="AW35" s="733"/>
      <c r="AX35" s="733"/>
      <c r="AY35" s="734"/>
      <c r="AZ35" s="648">
        <v>2154601</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11060</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165248</v>
      </c>
      <c r="CS35" s="695"/>
      <c r="CT35" s="695"/>
      <c r="CU35" s="695"/>
      <c r="CV35" s="695"/>
      <c r="CW35" s="695"/>
      <c r="CX35" s="695"/>
      <c r="CY35" s="696"/>
      <c r="CZ35" s="664">
        <v>1</v>
      </c>
      <c r="DA35" s="693"/>
      <c r="DB35" s="693"/>
      <c r="DC35" s="697"/>
      <c r="DD35" s="668">
        <v>165248</v>
      </c>
      <c r="DE35" s="695"/>
      <c r="DF35" s="695"/>
      <c r="DG35" s="695"/>
      <c r="DH35" s="695"/>
      <c r="DI35" s="695"/>
      <c r="DJ35" s="695"/>
      <c r="DK35" s="696"/>
      <c r="DL35" s="668">
        <v>165248</v>
      </c>
      <c r="DM35" s="695"/>
      <c r="DN35" s="695"/>
      <c r="DO35" s="695"/>
      <c r="DP35" s="695"/>
      <c r="DQ35" s="695"/>
      <c r="DR35" s="695"/>
      <c r="DS35" s="695"/>
      <c r="DT35" s="695"/>
      <c r="DU35" s="695"/>
      <c r="DV35" s="696"/>
      <c r="DW35" s="664">
        <v>1.5</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233</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233</v>
      </c>
      <c r="AM36" s="665"/>
      <c r="AN36" s="665"/>
      <c r="AO36" s="666"/>
      <c r="AQ36" s="736" t="s">
        <v>323</v>
      </c>
      <c r="AR36" s="737"/>
      <c r="AS36" s="737"/>
      <c r="AT36" s="737"/>
      <c r="AU36" s="737"/>
      <c r="AV36" s="737"/>
      <c r="AW36" s="737"/>
      <c r="AX36" s="737"/>
      <c r="AY36" s="738"/>
      <c r="AZ36" s="659">
        <v>856795</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-134575</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1783208</v>
      </c>
      <c r="CS36" s="660"/>
      <c r="CT36" s="660"/>
      <c r="CU36" s="660"/>
      <c r="CV36" s="660"/>
      <c r="CW36" s="660"/>
      <c r="CX36" s="660"/>
      <c r="CY36" s="661"/>
      <c r="CZ36" s="664">
        <v>10.9</v>
      </c>
      <c r="DA36" s="693"/>
      <c r="DB36" s="693"/>
      <c r="DC36" s="697"/>
      <c r="DD36" s="668">
        <v>1210120</v>
      </c>
      <c r="DE36" s="660"/>
      <c r="DF36" s="660"/>
      <c r="DG36" s="660"/>
      <c r="DH36" s="660"/>
      <c r="DI36" s="660"/>
      <c r="DJ36" s="660"/>
      <c r="DK36" s="661"/>
      <c r="DL36" s="668">
        <v>862190</v>
      </c>
      <c r="DM36" s="660"/>
      <c r="DN36" s="660"/>
      <c r="DO36" s="660"/>
      <c r="DP36" s="660"/>
      <c r="DQ36" s="660"/>
      <c r="DR36" s="660"/>
      <c r="DS36" s="660"/>
      <c r="DT36" s="660"/>
      <c r="DU36" s="660"/>
      <c r="DV36" s="661"/>
      <c r="DW36" s="664">
        <v>7.8</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684500</v>
      </c>
      <c r="S37" s="660"/>
      <c r="T37" s="660"/>
      <c r="U37" s="660"/>
      <c r="V37" s="660"/>
      <c r="W37" s="660"/>
      <c r="X37" s="660"/>
      <c r="Y37" s="661"/>
      <c r="Z37" s="662">
        <v>3.9</v>
      </c>
      <c r="AA37" s="662"/>
      <c r="AB37" s="662"/>
      <c r="AC37" s="662"/>
      <c r="AD37" s="663" t="s">
        <v>121</v>
      </c>
      <c r="AE37" s="663"/>
      <c r="AF37" s="663"/>
      <c r="AG37" s="663"/>
      <c r="AH37" s="663"/>
      <c r="AI37" s="663"/>
      <c r="AJ37" s="663"/>
      <c r="AK37" s="663"/>
      <c r="AL37" s="664" t="s">
        <v>233</v>
      </c>
      <c r="AM37" s="665"/>
      <c r="AN37" s="665"/>
      <c r="AO37" s="666"/>
      <c r="AQ37" s="736" t="s">
        <v>327</v>
      </c>
      <c r="AR37" s="737"/>
      <c r="AS37" s="737"/>
      <c r="AT37" s="737"/>
      <c r="AU37" s="737"/>
      <c r="AV37" s="737"/>
      <c r="AW37" s="737"/>
      <c r="AX37" s="737"/>
      <c r="AY37" s="738"/>
      <c r="AZ37" s="659">
        <v>25000</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6459</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739841</v>
      </c>
      <c r="CS37" s="695"/>
      <c r="CT37" s="695"/>
      <c r="CU37" s="695"/>
      <c r="CV37" s="695"/>
      <c r="CW37" s="695"/>
      <c r="CX37" s="695"/>
      <c r="CY37" s="696"/>
      <c r="CZ37" s="664">
        <v>4.5</v>
      </c>
      <c r="DA37" s="693"/>
      <c r="DB37" s="693"/>
      <c r="DC37" s="697"/>
      <c r="DD37" s="668">
        <v>510489</v>
      </c>
      <c r="DE37" s="695"/>
      <c r="DF37" s="695"/>
      <c r="DG37" s="695"/>
      <c r="DH37" s="695"/>
      <c r="DI37" s="695"/>
      <c r="DJ37" s="695"/>
      <c r="DK37" s="696"/>
      <c r="DL37" s="668">
        <v>376002</v>
      </c>
      <c r="DM37" s="695"/>
      <c r="DN37" s="695"/>
      <c r="DO37" s="695"/>
      <c r="DP37" s="695"/>
      <c r="DQ37" s="695"/>
      <c r="DR37" s="695"/>
      <c r="DS37" s="695"/>
      <c r="DT37" s="695"/>
      <c r="DU37" s="695"/>
      <c r="DV37" s="696"/>
      <c r="DW37" s="664">
        <v>3.4</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17466179</v>
      </c>
      <c r="S38" s="740"/>
      <c r="T38" s="740"/>
      <c r="U38" s="740"/>
      <c r="V38" s="740"/>
      <c r="W38" s="740"/>
      <c r="X38" s="740"/>
      <c r="Y38" s="741"/>
      <c r="Z38" s="742">
        <v>100</v>
      </c>
      <c r="AA38" s="742"/>
      <c r="AB38" s="742"/>
      <c r="AC38" s="742"/>
      <c r="AD38" s="743">
        <v>10311691</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t="s">
        <v>233</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11003</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2129601</v>
      </c>
      <c r="CS38" s="660"/>
      <c r="CT38" s="660"/>
      <c r="CU38" s="660"/>
      <c r="CV38" s="660"/>
      <c r="CW38" s="660"/>
      <c r="CX38" s="660"/>
      <c r="CY38" s="661"/>
      <c r="CZ38" s="664">
        <v>13</v>
      </c>
      <c r="DA38" s="693"/>
      <c r="DB38" s="693"/>
      <c r="DC38" s="697"/>
      <c r="DD38" s="668">
        <v>1894805</v>
      </c>
      <c r="DE38" s="660"/>
      <c r="DF38" s="660"/>
      <c r="DG38" s="660"/>
      <c r="DH38" s="660"/>
      <c r="DI38" s="660"/>
      <c r="DJ38" s="660"/>
      <c r="DK38" s="661"/>
      <c r="DL38" s="668">
        <v>1744879</v>
      </c>
      <c r="DM38" s="660"/>
      <c r="DN38" s="660"/>
      <c r="DO38" s="660"/>
      <c r="DP38" s="660"/>
      <c r="DQ38" s="660"/>
      <c r="DR38" s="660"/>
      <c r="DS38" s="660"/>
      <c r="DT38" s="660"/>
      <c r="DU38" s="660"/>
      <c r="DV38" s="661"/>
      <c r="DW38" s="664">
        <v>15.9</v>
      </c>
      <c r="DX38" s="693"/>
      <c r="DY38" s="693"/>
      <c r="DZ38" s="693"/>
      <c r="EA38" s="693"/>
      <c r="EB38" s="693"/>
      <c r="EC38" s="694"/>
    </row>
    <row r="39" spans="2:133" ht="11.25" customHeight="1">
      <c r="AQ39" s="736" t="s">
        <v>334</v>
      </c>
      <c r="AR39" s="737"/>
      <c r="AS39" s="737"/>
      <c r="AT39" s="737"/>
      <c r="AU39" s="737"/>
      <c r="AV39" s="737"/>
      <c r="AW39" s="737"/>
      <c r="AX39" s="737"/>
      <c r="AY39" s="738"/>
      <c r="AZ39" s="659" t="s">
        <v>121</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96</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170992</v>
      </c>
      <c r="CS39" s="695"/>
      <c r="CT39" s="695"/>
      <c r="CU39" s="695"/>
      <c r="CV39" s="695"/>
      <c r="CW39" s="695"/>
      <c r="CX39" s="695"/>
      <c r="CY39" s="696"/>
      <c r="CZ39" s="664">
        <v>1</v>
      </c>
      <c r="DA39" s="693"/>
      <c r="DB39" s="693"/>
      <c r="DC39" s="697"/>
      <c r="DD39" s="668">
        <v>149384</v>
      </c>
      <c r="DE39" s="695"/>
      <c r="DF39" s="695"/>
      <c r="DG39" s="695"/>
      <c r="DH39" s="695"/>
      <c r="DI39" s="695"/>
      <c r="DJ39" s="695"/>
      <c r="DK39" s="696"/>
      <c r="DL39" s="668" t="s">
        <v>227</v>
      </c>
      <c r="DM39" s="695"/>
      <c r="DN39" s="695"/>
      <c r="DO39" s="695"/>
      <c r="DP39" s="695"/>
      <c r="DQ39" s="695"/>
      <c r="DR39" s="695"/>
      <c r="DS39" s="695"/>
      <c r="DT39" s="695"/>
      <c r="DU39" s="695"/>
      <c r="DV39" s="696"/>
      <c r="DW39" s="664" t="s">
        <v>121</v>
      </c>
      <c r="DX39" s="693"/>
      <c r="DY39" s="693"/>
      <c r="DZ39" s="693"/>
      <c r="EA39" s="693"/>
      <c r="EB39" s="693"/>
      <c r="EC39" s="694"/>
    </row>
    <row r="40" spans="2:133" ht="11.25" customHeight="1">
      <c r="AQ40" s="736" t="s">
        <v>338</v>
      </c>
      <c r="AR40" s="737"/>
      <c r="AS40" s="737"/>
      <c r="AT40" s="737"/>
      <c r="AU40" s="737"/>
      <c r="AV40" s="737"/>
      <c r="AW40" s="737"/>
      <c r="AX40" s="737"/>
      <c r="AY40" s="738"/>
      <c r="AZ40" s="659">
        <v>287827</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98</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13000</v>
      </c>
      <c r="CS40" s="660"/>
      <c r="CT40" s="660"/>
      <c r="CU40" s="660"/>
      <c r="CV40" s="660"/>
      <c r="CW40" s="660"/>
      <c r="CX40" s="660"/>
      <c r="CY40" s="661"/>
      <c r="CZ40" s="664">
        <v>0.1</v>
      </c>
      <c r="DA40" s="693"/>
      <c r="DB40" s="693"/>
      <c r="DC40" s="697"/>
      <c r="DD40" s="668" t="s">
        <v>121</v>
      </c>
      <c r="DE40" s="660"/>
      <c r="DF40" s="660"/>
      <c r="DG40" s="660"/>
      <c r="DH40" s="660"/>
      <c r="DI40" s="660"/>
      <c r="DJ40" s="660"/>
      <c r="DK40" s="661"/>
      <c r="DL40" s="668" t="s">
        <v>233</v>
      </c>
      <c r="DM40" s="660"/>
      <c r="DN40" s="660"/>
      <c r="DO40" s="660"/>
      <c r="DP40" s="660"/>
      <c r="DQ40" s="660"/>
      <c r="DR40" s="660"/>
      <c r="DS40" s="660"/>
      <c r="DT40" s="660"/>
      <c r="DU40" s="660"/>
      <c r="DV40" s="661"/>
      <c r="DW40" s="664" t="s">
        <v>233</v>
      </c>
      <c r="DX40" s="693"/>
      <c r="DY40" s="693"/>
      <c r="DZ40" s="693"/>
      <c r="EA40" s="693"/>
      <c r="EB40" s="693"/>
      <c r="EC40" s="694"/>
    </row>
    <row r="41" spans="2:133" ht="11.25" customHeight="1">
      <c r="AQ41" s="746" t="s">
        <v>341</v>
      </c>
      <c r="AR41" s="747"/>
      <c r="AS41" s="747"/>
      <c r="AT41" s="747"/>
      <c r="AU41" s="747"/>
      <c r="AV41" s="747"/>
      <c r="AW41" s="747"/>
      <c r="AX41" s="747"/>
      <c r="AY41" s="748"/>
      <c r="AZ41" s="739">
        <v>984979</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286</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233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1825394</v>
      </c>
      <c r="CS42" s="660"/>
      <c r="CT42" s="660"/>
      <c r="CU42" s="660"/>
      <c r="CV42" s="660"/>
      <c r="CW42" s="660"/>
      <c r="CX42" s="660"/>
      <c r="CY42" s="661"/>
      <c r="CZ42" s="664">
        <v>11.2</v>
      </c>
      <c r="DA42" s="665"/>
      <c r="DB42" s="665"/>
      <c r="DC42" s="760"/>
      <c r="DD42" s="668">
        <v>505324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196788</v>
      </c>
      <c r="CS43" s="695"/>
      <c r="CT43" s="695"/>
      <c r="CU43" s="695"/>
      <c r="CV43" s="695"/>
      <c r="CW43" s="695"/>
      <c r="CX43" s="695"/>
      <c r="CY43" s="696"/>
      <c r="CZ43" s="664">
        <v>1.2</v>
      </c>
      <c r="DA43" s="693"/>
      <c r="DB43" s="693"/>
      <c r="DC43" s="697"/>
      <c r="DD43" s="668">
        <v>196788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300</v>
      </c>
      <c r="CE44" s="772"/>
      <c r="CF44" s="656" t="s">
        <v>349</v>
      </c>
      <c r="CG44" s="657"/>
      <c r="CH44" s="657"/>
      <c r="CI44" s="657"/>
      <c r="CJ44" s="657"/>
      <c r="CK44" s="657"/>
      <c r="CL44" s="657"/>
      <c r="CM44" s="657"/>
      <c r="CN44" s="657"/>
      <c r="CO44" s="657"/>
      <c r="CP44" s="657"/>
      <c r="CQ44" s="658"/>
      <c r="CR44" s="659">
        <v>1825394</v>
      </c>
      <c r="CS44" s="660"/>
      <c r="CT44" s="660"/>
      <c r="CU44" s="660"/>
      <c r="CV44" s="660"/>
      <c r="CW44" s="660"/>
      <c r="CX44" s="660"/>
      <c r="CY44" s="661"/>
      <c r="CZ44" s="664">
        <v>11.2</v>
      </c>
      <c r="DA44" s="665"/>
      <c r="DB44" s="665"/>
      <c r="DC44" s="760"/>
      <c r="DD44" s="668">
        <v>505324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1307246</v>
      </c>
      <c r="CS45" s="695"/>
      <c r="CT45" s="695"/>
      <c r="CU45" s="695"/>
      <c r="CV45" s="695"/>
      <c r="CW45" s="695"/>
      <c r="CX45" s="695"/>
      <c r="CY45" s="696"/>
      <c r="CZ45" s="664">
        <v>8</v>
      </c>
      <c r="DA45" s="693"/>
      <c r="DB45" s="693"/>
      <c r="DC45" s="697"/>
      <c r="DD45" s="668">
        <v>178505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518148</v>
      </c>
      <c r="CS46" s="660"/>
      <c r="CT46" s="660"/>
      <c r="CU46" s="660"/>
      <c r="CV46" s="660"/>
      <c r="CW46" s="660"/>
      <c r="CX46" s="660"/>
      <c r="CY46" s="661"/>
      <c r="CZ46" s="664">
        <v>3.2</v>
      </c>
      <c r="DA46" s="665"/>
      <c r="DB46" s="665"/>
      <c r="DC46" s="760"/>
      <c r="DD46" s="668">
        <v>326819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t="s">
        <v>121</v>
      </c>
      <c r="CS47" s="695"/>
      <c r="CT47" s="695"/>
      <c r="CU47" s="695"/>
      <c r="CV47" s="695"/>
      <c r="CW47" s="695"/>
      <c r="CX47" s="695"/>
      <c r="CY47" s="696"/>
      <c r="CZ47" s="664" t="s">
        <v>121</v>
      </c>
      <c r="DA47" s="693"/>
      <c r="DB47" s="693"/>
      <c r="DC47" s="697"/>
      <c r="DD47" s="668" t="s">
        <v>233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121</v>
      </c>
      <c r="CS48" s="660"/>
      <c r="CT48" s="660"/>
      <c r="CU48" s="660"/>
      <c r="CV48" s="660"/>
      <c r="CW48" s="660"/>
      <c r="CX48" s="660"/>
      <c r="CY48" s="661"/>
      <c r="CZ48" s="664" t="s">
        <v>233</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16332993</v>
      </c>
      <c r="CS49" s="729"/>
      <c r="CT49" s="729"/>
      <c r="CU49" s="729"/>
      <c r="CV49" s="729"/>
      <c r="CW49" s="729"/>
      <c r="CX49" s="729"/>
      <c r="CY49" s="761"/>
      <c r="CZ49" s="744">
        <v>100</v>
      </c>
      <c r="DA49" s="762"/>
      <c r="DB49" s="762"/>
      <c r="DC49" s="763"/>
      <c r="DD49" s="764">
        <v>11255060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mckof1IDrTM4Z41XsvEcG9iW6XXE7NdBAlt6EHjdmzmX851r5E6xNJIm7Fta39/eF9co7phFTljlDMyyx+6wUQ==" saltValue="qSV6Z/UzBJ2/7Us+bbe3w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17782</v>
      </c>
      <c r="R7" s="795"/>
      <c r="S7" s="795"/>
      <c r="T7" s="795"/>
      <c r="U7" s="795"/>
      <c r="V7" s="795">
        <v>16648</v>
      </c>
      <c r="W7" s="795"/>
      <c r="X7" s="795"/>
      <c r="Y7" s="795"/>
      <c r="Z7" s="795"/>
      <c r="AA7" s="795">
        <v>1133</v>
      </c>
      <c r="AB7" s="795"/>
      <c r="AC7" s="795"/>
      <c r="AD7" s="795"/>
      <c r="AE7" s="796"/>
      <c r="AF7" s="797">
        <v>1062</v>
      </c>
      <c r="AG7" s="798"/>
      <c r="AH7" s="798"/>
      <c r="AI7" s="798"/>
      <c r="AJ7" s="799"/>
      <c r="AK7" s="834">
        <v>27</v>
      </c>
      <c r="AL7" s="835"/>
      <c r="AM7" s="835"/>
      <c r="AN7" s="835"/>
      <c r="AO7" s="835"/>
      <c r="AP7" s="835">
        <v>20412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566</v>
      </c>
      <c r="BT7" s="839"/>
      <c r="BU7" s="839"/>
      <c r="BV7" s="839"/>
      <c r="BW7" s="839"/>
      <c r="BX7" s="839"/>
      <c r="BY7" s="839"/>
      <c r="BZ7" s="839"/>
      <c r="CA7" s="839"/>
      <c r="CB7" s="839"/>
      <c r="CC7" s="839"/>
      <c r="CD7" s="839"/>
      <c r="CE7" s="839"/>
      <c r="CF7" s="839"/>
      <c r="CG7" s="840"/>
      <c r="CH7" s="831">
        <v>-23</v>
      </c>
      <c r="CI7" s="832"/>
      <c r="CJ7" s="832"/>
      <c r="CK7" s="832"/>
      <c r="CL7" s="833"/>
      <c r="CM7" s="831">
        <v>2</v>
      </c>
      <c r="CN7" s="832"/>
      <c r="CO7" s="832"/>
      <c r="CP7" s="832"/>
      <c r="CQ7" s="833"/>
      <c r="CR7" s="831">
        <v>5</v>
      </c>
      <c r="CS7" s="832"/>
      <c r="CT7" s="832"/>
      <c r="CU7" s="832"/>
      <c r="CV7" s="833"/>
      <c r="CW7" s="831" t="s">
        <v>582</v>
      </c>
      <c r="CX7" s="832"/>
      <c r="CY7" s="832"/>
      <c r="CZ7" s="832"/>
      <c r="DA7" s="833"/>
      <c r="DB7" s="831" t="s">
        <v>582</v>
      </c>
      <c r="DC7" s="832"/>
      <c r="DD7" s="832"/>
      <c r="DE7" s="832"/>
      <c r="DF7" s="833"/>
      <c r="DG7" s="831" t="s">
        <v>582</v>
      </c>
      <c r="DH7" s="832"/>
      <c r="DI7" s="832"/>
      <c r="DJ7" s="832"/>
      <c r="DK7" s="833"/>
      <c r="DL7" s="831" t="s">
        <v>582</v>
      </c>
      <c r="DM7" s="832"/>
      <c r="DN7" s="832"/>
      <c r="DO7" s="832"/>
      <c r="DP7" s="833"/>
      <c r="DQ7" s="831" t="s">
        <v>582</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v>17782</v>
      </c>
      <c r="R23" s="854"/>
      <c r="S23" s="854"/>
      <c r="T23" s="854"/>
      <c r="U23" s="854"/>
      <c r="V23" s="854">
        <v>16648</v>
      </c>
      <c r="W23" s="854"/>
      <c r="X23" s="854"/>
      <c r="Y23" s="854"/>
      <c r="Z23" s="854"/>
      <c r="AA23" s="854">
        <v>1133</v>
      </c>
      <c r="AB23" s="854"/>
      <c r="AC23" s="854"/>
      <c r="AD23" s="854"/>
      <c r="AE23" s="855"/>
      <c r="AF23" s="856">
        <v>1062</v>
      </c>
      <c r="AG23" s="854"/>
      <c r="AH23" s="854"/>
      <c r="AI23" s="854"/>
      <c r="AJ23" s="857"/>
      <c r="AK23" s="858"/>
      <c r="AL23" s="859"/>
      <c r="AM23" s="859"/>
      <c r="AN23" s="859"/>
      <c r="AO23" s="859"/>
      <c r="AP23" s="854">
        <v>20412</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391</v>
      </c>
      <c r="C28" s="792"/>
      <c r="D28" s="792"/>
      <c r="E28" s="792"/>
      <c r="F28" s="792"/>
      <c r="G28" s="792"/>
      <c r="H28" s="792"/>
      <c r="I28" s="792"/>
      <c r="J28" s="792"/>
      <c r="K28" s="792"/>
      <c r="L28" s="792"/>
      <c r="M28" s="792"/>
      <c r="N28" s="792"/>
      <c r="O28" s="792"/>
      <c r="P28" s="793"/>
      <c r="Q28" s="882">
        <v>5322</v>
      </c>
      <c r="R28" s="883"/>
      <c r="S28" s="883"/>
      <c r="T28" s="883"/>
      <c r="U28" s="883"/>
      <c r="V28" s="883">
        <v>5311</v>
      </c>
      <c r="W28" s="883"/>
      <c r="X28" s="883"/>
      <c r="Y28" s="883"/>
      <c r="Z28" s="883"/>
      <c r="AA28" s="883">
        <v>11</v>
      </c>
      <c r="AB28" s="883"/>
      <c r="AC28" s="883"/>
      <c r="AD28" s="883"/>
      <c r="AE28" s="884"/>
      <c r="AF28" s="885">
        <v>11</v>
      </c>
      <c r="AG28" s="883"/>
      <c r="AH28" s="883"/>
      <c r="AI28" s="883"/>
      <c r="AJ28" s="886"/>
      <c r="AK28" s="887">
        <v>288</v>
      </c>
      <c r="AL28" s="878"/>
      <c r="AM28" s="878"/>
      <c r="AN28" s="878"/>
      <c r="AO28" s="878"/>
      <c r="AP28" s="878" t="s">
        <v>582</v>
      </c>
      <c r="AQ28" s="878"/>
      <c r="AR28" s="878"/>
      <c r="AS28" s="878"/>
      <c r="AT28" s="878"/>
      <c r="AU28" s="878" t="s">
        <v>582</v>
      </c>
      <c r="AV28" s="878"/>
      <c r="AW28" s="878"/>
      <c r="AX28" s="878"/>
      <c r="AY28" s="878"/>
      <c r="AZ28" s="879" t="s">
        <v>583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392</v>
      </c>
      <c r="C29" s="816"/>
      <c r="D29" s="816"/>
      <c r="E29" s="816"/>
      <c r="F29" s="816"/>
      <c r="G29" s="816"/>
      <c r="H29" s="816"/>
      <c r="I29" s="816"/>
      <c r="J29" s="816"/>
      <c r="K29" s="816"/>
      <c r="L29" s="816"/>
      <c r="M29" s="816"/>
      <c r="N29" s="816"/>
      <c r="O29" s="816"/>
      <c r="P29" s="817"/>
      <c r="Q29" s="818">
        <v>3348</v>
      </c>
      <c r="R29" s="819"/>
      <c r="S29" s="819"/>
      <c r="T29" s="819"/>
      <c r="U29" s="819"/>
      <c r="V29" s="819">
        <v>3132</v>
      </c>
      <c r="W29" s="819"/>
      <c r="X29" s="819"/>
      <c r="Y29" s="819"/>
      <c r="Z29" s="819"/>
      <c r="AA29" s="819">
        <v>216</v>
      </c>
      <c r="AB29" s="819"/>
      <c r="AC29" s="819"/>
      <c r="AD29" s="819"/>
      <c r="AE29" s="820"/>
      <c r="AF29" s="821">
        <v>216</v>
      </c>
      <c r="AG29" s="822"/>
      <c r="AH29" s="822"/>
      <c r="AI29" s="822"/>
      <c r="AJ29" s="823"/>
      <c r="AK29" s="890">
        <v>521</v>
      </c>
      <c r="AL29" s="891"/>
      <c r="AM29" s="891"/>
      <c r="AN29" s="891"/>
      <c r="AO29" s="891"/>
      <c r="AP29" s="891" t="s">
        <v>583</v>
      </c>
      <c r="AQ29" s="891"/>
      <c r="AR29" s="891"/>
      <c r="AS29" s="891"/>
      <c r="AT29" s="891"/>
      <c r="AU29" s="891" t="s">
        <v>582</v>
      </c>
      <c r="AV29" s="891"/>
      <c r="AW29" s="891"/>
      <c r="AX29" s="891"/>
      <c r="AY29" s="891"/>
      <c r="AZ29" s="892" t="s">
        <v>582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393</v>
      </c>
      <c r="C30" s="816"/>
      <c r="D30" s="816"/>
      <c r="E30" s="816"/>
      <c r="F30" s="816"/>
      <c r="G30" s="816"/>
      <c r="H30" s="816"/>
      <c r="I30" s="816"/>
      <c r="J30" s="816"/>
      <c r="K30" s="816"/>
      <c r="L30" s="816"/>
      <c r="M30" s="816"/>
      <c r="N30" s="816"/>
      <c r="O30" s="816"/>
      <c r="P30" s="817"/>
      <c r="Q30" s="818">
        <v>743</v>
      </c>
      <c r="R30" s="819"/>
      <c r="S30" s="819"/>
      <c r="T30" s="819"/>
      <c r="U30" s="819"/>
      <c r="V30" s="819">
        <v>736</v>
      </c>
      <c r="W30" s="819"/>
      <c r="X30" s="819"/>
      <c r="Y30" s="819"/>
      <c r="Z30" s="819"/>
      <c r="AA30" s="819">
        <v>7</v>
      </c>
      <c r="AB30" s="819"/>
      <c r="AC30" s="819"/>
      <c r="AD30" s="819"/>
      <c r="AE30" s="820"/>
      <c r="AF30" s="821">
        <v>7</v>
      </c>
      <c r="AG30" s="822"/>
      <c r="AH30" s="822"/>
      <c r="AI30" s="822"/>
      <c r="AJ30" s="823"/>
      <c r="AK30" s="890">
        <v>447</v>
      </c>
      <c r="AL30" s="891"/>
      <c r="AM30" s="891"/>
      <c r="AN30" s="891"/>
      <c r="AO30" s="891"/>
      <c r="AP30" s="891" t="s">
        <v>582</v>
      </c>
      <c r="AQ30" s="891"/>
      <c r="AR30" s="891"/>
      <c r="AS30" s="891"/>
      <c r="AT30" s="891"/>
      <c r="AU30" s="891" t="s">
        <v>582</v>
      </c>
      <c r="AV30" s="891"/>
      <c r="AW30" s="891"/>
      <c r="AX30" s="891"/>
      <c r="AY30" s="891"/>
      <c r="AZ30" s="892" t="s">
        <v>582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394</v>
      </c>
      <c r="C31" s="816"/>
      <c r="D31" s="816"/>
      <c r="E31" s="816"/>
      <c r="F31" s="816"/>
      <c r="G31" s="816"/>
      <c r="H31" s="816"/>
      <c r="I31" s="816"/>
      <c r="J31" s="816"/>
      <c r="K31" s="816"/>
      <c r="L31" s="816"/>
      <c r="M31" s="816"/>
      <c r="N31" s="816"/>
      <c r="O31" s="816"/>
      <c r="P31" s="817"/>
      <c r="Q31" s="818">
        <v>981</v>
      </c>
      <c r="R31" s="819"/>
      <c r="S31" s="819"/>
      <c r="T31" s="819"/>
      <c r="U31" s="819"/>
      <c r="V31" s="819">
        <v>939</v>
      </c>
      <c r="W31" s="819"/>
      <c r="X31" s="819"/>
      <c r="Y31" s="819"/>
      <c r="Z31" s="819"/>
      <c r="AA31" s="819">
        <v>43</v>
      </c>
      <c r="AB31" s="819"/>
      <c r="AC31" s="819"/>
      <c r="AD31" s="819"/>
      <c r="AE31" s="820"/>
      <c r="AF31" s="821">
        <v>723</v>
      </c>
      <c r="AG31" s="822"/>
      <c r="AH31" s="822"/>
      <c r="AI31" s="822"/>
      <c r="AJ31" s="823"/>
      <c r="AK31" s="890" t="s">
        <v>576</v>
      </c>
      <c r="AL31" s="891"/>
      <c r="AM31" s="891"/>
      <c r="AN31" s="891"/>
      <c r="AO31" s="891"/>
      <c r="AP31" s="891">
        <v>3646</v>
      </c>
      <c r="AQ31" s="891"/>
      <c r="AR31" s="891"/>
      <c r="AS31" s="891"/>
      <c r="AT31" s="891"/>
      <c r="AU31" s="891">
        <v>160</v>
      </c>
      <c r="AV31" s="891"/>
      <c r="AW31" s="891"/>
      <c r="AX31" s="891"/>
      <c r="AY31" s="891"/>
      <c r="AZ31" s="892" t="s">
        <v>582</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396</v>
      </c>
      <c r="C32" s="816"/>
      <c r="D32" s="816"/>
      <c r="E32" s="816"/>
      <c r="F32" s="816"/>
      <c r="G32" s="816"/>
      <c r="H32" s="816"/>
      <c r="I32" s="816"/>
      <c r="J32" s="816"/>
      <c r="K32" s="816"/>
      <c r="L32" s="816"/>
      <c r="M32" s="816"/>
      <c r="N32" s="816"/>
      <c r="O32" s="816"/>
      <c r="P32" s="817"/>
      <c r="Q32" s="818">
        <v>1137</v>
      </c>
      <c r="R32" s="819"/>
      <c r="S32" s="819"/>
      <c r="T32" s="819"/>
      <c r="U32" s="819"/>
      <c r="V32" s="819">
        <v>1118</v>
      </c>
      <c r="W32" s="819"/>
      <c r="X32" s="819"/>
      <c r="Y32" s="819"/>
      <c r="Z32" s="819"/>
      <c r="AA32" s="819">
        <v>19</v>
      </c>
      <c r="AB32" s="819"/>
      <c r="AC32" s="819"/>
      <c r="AD32" s="819"/>
      <c r="AE32" s="820"/>
      <c r="AF32" s="821">
        <v>17</v>
      </c>
      <c r="AG32" s="822"/>
      <c r="AH32" s="822"/>
      <c r="AI32" s="822"/>
      <c r="AJ32" s="823"/>
      <c r="AK32" s="890">
        <v>579</v>
      </c>
      <c r="AL32" s="891"/>
      <c r="AM32" s="891"/>
      <c r="AN32" s="891"/>
      <c r="AO32" s="891"/>
      <c r="AP32" s="891">
        <v>6594</v>
      </c>
      <c r="AQ32" s="891"/>
      <c r="AR32" s="891"/>
      <c r="AS32" s="891"/>
      <c r="AT32" s="891"/>
      <c r="AU32" s="891">
        <v>6594</v>
      </c>
      <c r="AV32" s="891"/>
      <c r="AW32" s="891"/>
      <c r="AX32" s="891"/>
      <c r="AY32" s="891"/>
      <c r="AZ32" s="892" t="s">
        <v>582</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398</v>
      </c>
      <c r="C33" s="816"/>
      <c r="D33" s="816"/>
      <c r="E33" s="816"/>
      <c r="F33" s="816"/>
      <c r="G33" s="816"/>
      <c r="H33" s="816"/>
      <c r="I33" s="816"/>
      <c r="J33" s="816"/>
      <c r="K33" s="816"/>
      <c r="L33" s="816"/>
      <c r="M33" s="816"/>
      <c r="N33" s="816"/>
      <c r="O33" s="816"/>
      <c r="P33" s="817"/>
      <c r="Q33" s="818">
        <v>442</v>
      </c>
      <c r="R33" s="819"/>
      <c r="S33" s="819"/>
      <c r="T33" s="819"/>
      <c r="U33" s="819"/>
      <c r="V33" s="819">
        <v>431</v>
      </c>
      <c r="W33" s="819"/>
      <c r="X33" s="819"/>
      <c r="Y33" s="819"/>
      <c r="Z33" s="819"/>
      <c r="AA33" s="819">
        <v>12</v>
      </c>
      <c r="AB33" s="819"/>
      <c r="AC33" s="819"/>
      <c r="AD33" s="819"/>
      <c r="AE33" s="820"/>
      <c r="AF33" s="821">
        <v>12</v>
      </c>
      <c r="AG33" s="822"/>
      <c r="AH33" s="822"/>
      <c r="AI33" s="822"/>
      <c r="AJ33" s="823"/>
      <c r="AK33" s="890">
        <v>278</v>
      </c>
      <c r="AL33" s="891"/>
      <c r="AM33" s="891"/>
      <c r="AN33" s="891"/>
      <c r="AO33" s="891"/>
      <c r="AP33" s="891">
        <v>2566</v>
      </c>
      <c r="AQ33" s="891"/>
      <c r="AR33" s="891"/>
      <c r="AS33" s="891"/>
      <c r="AT33" s="891"/>
      <c r="AU33" s="891">
        <v>2566</v>
      </c>
      <c r="AV33" s="891"/>
      <c r="AW33" s="891"/>
      <c r="AX33" s="891"/>
      <c r="AY33" s="891"/>
      <c r="AZ33" s="892" t="s">
        <v>582</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986</v>
      </c>
      <c r="AG63" s="902"/>
      <c r="AH63" s="902"/>
      <c r="AI63" s="902"/>
      <c r="AJ63" s="903"/>
      <c r="AK63" s="904"/>
      <c r="AL63" s="899"/>
      <c r="AM63" s="899"/>
      <c r="AN63" s="899"/>
      <c r="AO63" s="899"/>
      <c r="AP63" s="902">
        <v>12806</v>
      </c>
      <c r="AQ63" s="902"/>
      <c r="AR63" s="902"/>
      <c r="AS63" s="902"/>
      <c r="AT63" s="902"/>
      <c r="AU63" s="902">
        <v>9320</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385</v>
      </c>
      <c r="AB66" s="778"/>
      <c r="AC66" s="778"/>
      <c r="AD66" s="778"/>
      <c r="AE66" s="779"/>
      <c r="AF66" s="912" t="s">
        <v>386</v>
      </c>
      <c r="AG66" s="873"/>
      <c r="AH66" s="873"/>
      <c r="AI66" s="873"/>
      <c r="AJ66" s="913"/>
      <c r="AK66" s="777" t="s">
        <v>387</v>
      </c>
      <c r="AL66" s="801"/>
      <c r="AM66" s="801"/>
      <c r="AN66" s="801"/>
      <c r="AO66" s="802"/>
      <c r="AP66" s="777" t="s">
        <v>407</v>
      </c>
      <c r="AQ66" s="778"/>
      <c r="AR66" s="778"/>
      <c r="AS66" s="778"/>
      <c r="AT66" s="779"/>
      <c r="AU66" s="777" t="s">
        <v>408</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567</v>
      </c>
      <c r="C68" s="930"/>
      <c r="D68" s="930"/>
      <c r="E68" s="930"/>
      <c r="F68" s="930"/>
      <c r="G68" s="930"/>
      <c r="H68" s="930"/>
      <c r="I68" s="930"/>
      <c r="J68" s="930"/>
      <c r="K68" s="930"/>
      <c r="L68" s="930"/>
      <c r="M68" s="930"/>
      <c r="N68" s="930"/>
      <c r="O68" s="930"/>
      <c r="P68" s="931"/>
      <c r="Q68" s="932">
        <v>19891</v>
      </c>
      <c r="R68" s="926"/>
      <c r="S68" s="926"/>
      <c r="T68" s="926"/>
      <c r="U68" s="926"/>
      <c r="V68" s="926">
        <v>19869</v>
      </c>
      <c r="W68" s="926"/>
      <c r="X68" s="926"/>
      <c r="Y68" s="926"/>
      <c r="Z68" s="926"/>
      <c r="AA68" s="926">
        <v>21</v>
      </c>
      <c r="AB68" s="926"/>
      <c r="AC68" s="926"/>
      <c r="AD68" s="926"/>
      <c r="AE68" s="926"/>
      <c r="AF68" s="926">
        <v>21</v>
      </c>
      <c r="AG68" s="926"/>
      <c r="AH68" s="926"/>
      <c r="AI68" s="926"/>
      <c r="AJ68" s="926"/>
      <c r="AK68" s="926">
        <v>3109</v>
      </c>
      <c r="AL68" s="926"/>
      <c r="AM68" s="926"/>
      <c r="AN68" s="926"/>
      <c r="AO68" s="926"/>
      <c r="AP68" s="926" t="s">
        <v>507</v>
      </c>
      <c r="AQ68" s="926"/>
      <c r="AR68" s="926"/>
      <c r="AS68" s="926"/>
      <c r="AT68" s="926"/>
      <c r="AU68" s="926" t="s">
        <v>507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568</v>
      </c>
      <c r="C69" s="934"/>
      <c r="D69" s="934"/>
      <c r="E69" s="934"/>
      <c r="F69" s="934"/>
      <c r="G69" s="934"/>
      <c r="H69" s="934"/>
      <c r="I69" s="934"/>
      <c r="J69" s="934"/>
      <c r="K69" s="934"/>
      <c r="L69" s="934"/>
      <c r="M69" s="934"/>
      <c r="N69" s="934"/>
      <c r="O69" s="934"/>
      <c r="P69" s="935"/>
      <c r="Q69" s="936">
        <v>169</v>
      </c>
      <c r="R69" s="891"/>
      <c r="S69" s="891"/>
      <c r="T69" s="891"/>
      <c r="U69" s="891"/>
      <c r="V69" s="891">
        <v>169</v>
      </c>
      <c r="W69" s="891"/>
      <c r="X69" s="891"/>
      <c r="Y69" s="891"/>
      <c r="Z69" s="891"/>
      <c r="AA69" s="891">
        <v>1</v>
      </c>
      <c r="AB69" s="891"/>
      <c r="AC69" s="891"/>
      <c r="AD69" s="891"/>
      <c r="AE69" s="891"/>
      <c r="AF69" s="891">
        <v>1</v>
      </c>
      <c r="AG69" s="891"/>
      <c r="AH69" s="891"/>
      <c r="AI69" s="891"/>
      <c r="AJ69" s="891"/>
      <c r="AK69" s="891">
        <v>36</v>
      </c>
      <c r="AL69" s="891"/>
      <c r="AM69" s="891"/>
      <c r="AN69" s="891"/>
      <c r="AO69" s="891"/>
      <c r="AP69" s="891" t="s">
        <v>507</v>
      </c>
      <c r="AQ69" s="891"/>
      <c r="AR69" s="891"/>
      <c r="AS69" s="891"/>
      <c r="AT69" s="891"/>
      <c r="AU69" s="891" t="s">
        <v>507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569</v>
      </c>
      <c r="C70" s="934"/>
      <c r="D70" s="934"/>
      <c r="E70" s="934"/>
      <c r="F70" s="934"/>
      <c r="G70" s="934"/>
      <c r="H70" s="934"/>
      <c r="I70" s="934"/>
      <c r="J70" s="934"/>
      <c r="K70" s="934"/>
      <c r="L70" s="934"/>
      <c r="M70" s="934"/>
      <c r="N70" s="934"/>
      <c r="O70" s="934"/>
      <c r="P70" s="935"/>
      <c r="Q70" s="936">
        <v>555</v>
      </c>
      <c r="R70" s="891"/>
      <c r="S70" s="891"/>
      <c r="T70" s="891"/>
      <c r="U70" s="891"/>
      <c r="V70" s="891">
        <v>345</v>
      </c>
      <c r="W70" s="891"/>
      <c r="X70" s="891"/>
      <c r="Y70" s="891"/>
      <c r="Z70" s="891"/>
      <c r="AA70" s="891">
        <v>211</v>
      </c>
      <c r="AB70" s="891"/>
      <c r="AC70" s="891"/>
      <c r="AD70" s="891"/>
      <c r="AE70" s="891"/>
      <c r="AF70" s="891">
        <v>211</v>
      </c>
      <c r="AG70" s="891"/>
      <c r="AH70" s="891"/>
      <c r="AI70" s="891"/>
      <c r="AJ70" s="891"/>
      <c r="AK70" s="891" t="s">
        <v>576</v>
      </c>
      <c r="AL70" s="891"/>
      <c r="AM70" s="891"/>
      <c r="AN70" s="891"/>
      <c r="AO70" s="891"/>
      <c r="AP70" s="891" t="s">
        <v>507</v>
      </c>
      <c r="AQ70" s="891"/>
      <c r="AR70" s="891"/>
      <c r="AS70" s="891"/>
      <c r="AT70" s="891"/>
      <c r="AU70" s="891" t="s">
        <v>507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570</v>
      </c>
      <c r="C71" s="934"/>
      <c r="D71" s="934"/>
      <c r="E71" s="934"/>
      <c r="F71" s="934"/>
      <c r="G71" s="934"/>
      <c r="H71" s="934"/>
      <c r="I71" s="934"/>
      <c r="J71" s="934"/>
      <c r="K71" s="934"/>
      <c r="L71" s="934"/>
      <c r="M71" s="934"/>
      <c r="N71" s="934"/>
      <c r="O71" s="934"/>
      <c r="P71" s="935"/>
      <c r="Q71" s="936">
        <v>908</v>
      </c>
      <c r="R71" s="891"/>
      <c r="S71" s="891"/>
      <c r="T71" s="891"/>
      <c r="U71" s="891"/>
      <c r="V71" s="891">
        <v>902</v>
      </c>
      <c r="W71" s="891"/>
      <c r="X71" s="891"/>
      <c r="Y71" s="891"/>
      <c r="Z71" s="891"/>
      <c r="AA71" s="891">
        <v>5</v>
      </c>
      <c r="AB71" s="891"/>
      <c r="AC71" s="891"/>
      <c r="AD71" s="891"/>
      <c r="AE71" s="891"/>
      <c r="AF71" s="891">
        <v>5</v>
      </c>
      <c r="AG71" s="891"/>
      <c r="AH71" s="891"/>
      <c r="AI71" s="891"/>
      <c r="AJ71" s="891"/>
      <c r="AK71" s="891" t="s">
        <v>576</v>
      </c>
      <c r="AL71" s="891"/>
      <c r="AM71" s="891"/>
      <c r="AN71" s="891"/>
      <c r="AO71" s="891"/>
      <c r="AP71" s="891" t="s">
        <v>507</v>
      </c>
      <c r="AQ71" s="891"/>
      <c r="AR71" s="891"/>
      <c r="AS71" s="891"/>
      <c r="AT71" s="891"/>
      <c r="AU71" s="891" t="s">
        <v>507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571</v>
      </c>
      <c r="C72" s="934"/>
      <c r="D72" s="934"/>
      <c r="E72" s="934"/>
      <c r="F72" s="934"/>
      <c r="G72" s="934"/>
      <c r="H72" s="934"/>
      <c r="I72" s="934"/>
      <c r="J72" s="934"/>
      <c r="K72" s="934"/>
      <c r="L72" s="934"/>
      <c r="M72" s="934"/>
      <c r="N72" s="934"/>
      <c r="O72" s="934"/>
      <c r="P72" s="935"/>
      <c r="Q72" s="936">
        <v>325083</v>
      </c>
      <c r="R72" s="891"/>
      <c r="S72" s="891"/>
      <c r="T72" s="891"/>
      <c r="U72" s="891"/>
      <c r="V72" s="891">
        <v>319922</v>
      </c>
      <c r="W72" s="891"/>
      <c r="X72" s="891"/>
      <c r="Y72" s="891"/>
      <c r="Z72" s="891"/>
      <c r="AA72" s="891">
        <v>5161</v>
      </c>
      <c r="AB72" s="891"/>
      <c r="AC72" s="891"/>
      <c r="AD72" s="891"/>
      <c r="AE72" s="891"/>
      <c r="AF72" s="891">
        <v>5161</v>
      </c>
      <c r="AG72" s="891"/>
      <c r="AH72" s="891"/>
      <c r="AI72" s="891"/>
      <c r="AJ72" s="891"/>
      <c r="AK72" s="891">
        <v>2069</v>
      </c>
      <c r="AL72" s="891"/>
      <c r="AM72" s="891"/>
      <c r="AN72" s="891"/>
      <c r="AO72" s="891"/>
      <c r="AP72" s="891" t="s">
        <v>507</v>
      </c>
      <c r="AQ72" s="891"/>
      <c r="AR72" s="891"/>
      <c r="AS72" s="891"/>
      <c r="AT72" s="891"/>
      <c r="AU72" s="891" t="s">
        <v>507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572</v>
      </c>
      <c r="C73" s="934"/>
      <c r="D73" s="934"/>
      <c r="E73" s="934"/>
      <c r="F73" s="934"/>
      <c r="G73" s="934"/>
      <c r="H73" s="934"/>
      <c r="I73" s="934"/>
      <c r="J73" s="934"/>
      <c r="K73" s="934"/>
      <c r="L73" s="934"/>
      <c r="M73" s="934"/>
      <c r="N73" s="934"/>
      <c r="O73" s="934"/>
      <c r="P73" s="935"/>
      <c r="Q73" s="936">
        <v>708</v>
      </c>
      <c r="R73" s="891"/>
      <c r="S73" s="891"/>
      <c r="T73" s="891"/>
      <c r="U73" s="891"/>
      <c r="V73" s="891">
        <v>638</v>
      </c>
      <c r="W73" s="891"/>
      <c r="X73" s="891"/>
      <c r="Y73" s="891"/>
      <c r="Z73" s="891"/>
      <c r="AA73" s="891">
        <v>70</v>
      </c>
      <c r="AB73" s="891"/>
      <c r="AC73" s="891"/>
      <c r="AD73" s="891"/>
      <c r="AE73" s="891"/>
      <c r="AF73" s="891">
        <v>70</v>
      </c>
      <c r="AG73" s="891"/>
      <c r="AH73" s="891"/>
      <c r="AI73" s="891"/>
      <c r="AJ73" s="891"/>
      <c r="AK73" s="891" t="s">
        <v>576</v>
      </c>
      <c r="AL73" s="891"/>
      <c r="AM73" s="891"/>
      <c r="AN73" s="891"/>
      <c r="AO73" s="891"/>
      <c r="AP73" s="891">
        <v>234</v>
      </c>
      <c r="AQ73" s="891"/>
      <c r="AR73" s="891"/>
      <c r="AS73" s="891"/>
      <c r="AT73" s="891"/>
      <c r="AU73" s="891">
        <v>42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573</v>
      </c>
      <c r="C74" s="934"/>
      <c r="D74" s="934"/>
      <c r="E74" s="934"/>
      <c r="F74" s="934"/>
      <c r="G74" s="934"/>
      <c r="H74" s="934"/>
      <c r="I74" s="934"/>
      <c r="J74" s="934"/>
      <c r="K74" s="934"/>
      <c r="L74" s="934"/>
      <c r="M74" s="934"/>
      <c r="N74" s="934"/>
      <c r="O74" s="934"/>
      <c r="P74" s="935"/>
      <c r="Q74" s="936">
        <v>728</v>
      </c>
      <c r="R74" s="891"/>
      <c r="S74" s="891"/>
      <c r="T74" s="891"/>
      <c r="U74" s="891"/>
      <c r="V74" s="891">
        <v>627</v>
      </c>
      <c r="W74" s="891"/>
      <c r="X74" s="891"/>
      <c r="Y74" s="891"/>
      <c r="Z74" s="891"/>
      <c r="AA74" s="891">
        <v>100</v>
      </c>
      <c r="AB74" s="891"/>
      <c r="AC74" s="891"/>
      <c r="AD74" s="891"/>
      <c r="AE74" s="891"/>
      <c r="AF74" s="891">
        <v>100</v>
      </c>
      <c r="AG74" s="891"/>
      <c r="AH74" s="891"/>
      <c r="AI74" s="891"/>
      <c r="AJ74" s="891"/>
      <c r="AK74" s="891" t="s">
        <v>576</v>
      </c>
      <c r="AL74" s="891"/>
      <c r="AM74" s="891"/>
      <c r="AN74" s="891"/>
      <c r="AO74" s="891"/>
      <c r="AP74" s="891" t="s">
        <v>507</v>
      </c>
      <c r="AQ74" s="891"/>
      <c r="AR74" s="891"/>
      <c r="AS74" s="891"/>
      <c r="AT74" s="891"/>
      <c r="AU74" s="891" t="s">
        <v>507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574</v>
      </c>
      <c r="C75" s="934"/>
      <c r="D75" s="934"/>
      <c r="E75" s="934"/>
      <c r="F75" s="934"/>
      <c r="G75" s="934"/>
      <c r="H75" s="934"/>
      <c r="I75" s="934"/>
      <c r="J75" s="934"/>
      <c r="K75" s="934"/>
      <c r="L75" s="934"/>
      <c r="M75" s="934"/>
      <c r="N75" s="934"/>
      <c r="O75" s="934"/>
      <c r="P75" s="935"/>
      <c r="Q75" s="939">
        <v>245</v>
      </c>
      <c r="R75" s="940"/>
      <c r="S75" s="940"/>
      <c r="T75" s="940"/>
      <c r="U75" s="890"/>
      <c r="V75" s="941">
        <v>169</v>
      </c>
      <c r="W75" s="940"/>
      <c r="X75" s="940"/>
      <c r="Y75" s="940"/>
      <c r="Z75" s="890"/>
      <c r="AA75" s="941">
        <v>76</v>
      </c>
      <c r="AB75" s="940"/>
      <c r="AC75" s="940"/>
      <c r="AD75" s="940"/>
      <c r="AE75" s="890"/>
      <c r="AF75" s="941">
        <v>50</v>
      </c>
      <c r="AG75" s="940"/>
      <c r="AH75" s="940"/>
      <c r="AI75" s="940"/>
      <c r="AJ75" s="890"/>
      <c r="AK75" s="941" t="s">
        <v>507</v>
      </c>
      <c r="AL75" s="940"/>
      <c r="AM75" s="940"/>
      <c r="AN75" s="940"/>
      <c r="AO75" s="890"/>
      <c r="AP75" s="941" t="s">
        <v>507</v>
      </c>
      <c r="AQ75" s="940"/>
      <c r="AR75" s="940"/>
      <c r="AS75" s="940"/>
      <c r="AT75" s="890"/>
      <c r="AU75" s="941" t="s">
        <v>507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575</v>
      </c>
      <c r="C76" s="934"/>
      <c r="D76" s="934"/>
      <c r="E76" s="934"/>
      <c r="F76" s="934"/>
      <c r="G76" s="934"/>
      <c r="H76" s="934"/>
      <c r="I76" s="934"/>
      <c r="J76" s="934"/>
      <c r="K76" s="934"/>
      <c r="L76" s="934"/>
      <c r="M76" s="934"/>
      <c r="N76" s="934"/>
      <c r="O76" s="934"/>
      <c r="P76" s="935"/>
      <c r="Q76" s="939">
        <v>2296</v>
      </c>
      <c r="R76" s="940"/>
      <c r="S76" s="940"/>
      <c r="T76" s="940"/>
      <c r="U76" s="890"/>
      <c r="V76" s="941">
        <v>2190</v>
      </c>
      <c r="W76" s="940"/>
      <c r="X76" s="940"/>
      <c r="Y76" s="940"/>
      <c r="Z76" s="890"/>
      <c r="AA76" s="941">
        <v>106</v>
      </c>
      <c r="AB76" s="940"/>
      <c r="AC76" s="940"/>
      <c r="AD76" s="940"/>
      <c r="AE76" s="890"/>
      <c r="AF76" s="941">
        <v>3</v>
      </c>
      <c r="AG76" s="940"/>
      <c r="AH76" s="940"/>
      <c r="AI76" s="940"/>
      <c r="AJ76" s="890"/>
      <c r="AK76" s="941" t="s">
        <v>507</v>
      </c>
      <c r="AL76" s="940"/>
      <c r="AM76" s="940"/>
      <c r="AN76" s="940"/>
      <c r="AO76" s="890"/>
      <c r="AP76" s="941" t="s">
        <v>507</v>
      </c>
      <c r="AQ76" s="940"/>
      <c r="AR76" s="940"/>
      <c r="AS76" s="940"/>
      <c r="AT76" s="890"/>
      <c r="AU76" s="941" t="s">
        <v>507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379</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5622</v>
      </c>
      <c r="AG88" s="902"/>
      <c r="AH88" s="902"/>
      <c r="AI88" s="902"/>
      <c r="AJ88" s="902"/>
      <c r="AK88" s="899"/>
      <c r="AL88" s="899"/>
      <c r="AM88" s="899"/>
      <c r="AN88" s="899"/>
      <c r="AO88" s="899"/>
      <c r="AP88" s="902">
        <v>234</v>
      </c>
      <c r="AQ88" s="902"/>
      <c r="AR88" s="902"/>
      <c r="AS88" s="902"/>
      <c r="AT88" s="902"/>
      <c r="AU88" s="902">
        <v>42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t="s">
        <v>582</v>
      </c>
      <c r="CX102" s="910"/>
      <c r="CY102" s="910"/>
      <c r="CZ102" s="910"/>
      <c r="DA102" s="953"/>
      <c r="DB102" s="952" t="s">
        <v>582</v>
      </c>
      <c r="DC102" s="910"/>
      <c r="DD102" s="910"/>
      <c r="DE102" s="910"/>
      <c r="DF102" s="953"/>
      <c r="DG102" s="952" t="s">
        <v>582</v>
      </c>
      <c r="DH102" s="910"/>
      <c r="DI102" s="910"/>
      <c r="DJ102" s="910"/>
      <c r="DK102" s="953"/>
      <c r="DL102" s="952" t="s">
        <v>582</v>
      </c>
      <c r="DM102" s="910"/>
      <c r="DN102" s="910"/>
      <c r="DO102" s="910"/>
      <c r="DP102" s="953"/>
      <c r="DQ102" s="952" t="s">
        <v>582</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299</v>
      </c>
      <c r="AG109" s="955"/>
      <c r="AH109" s="955"/>
      <c r="AI109" s="955"/>
      <c r="AJ109" s="956"/>
      <c r="AK109" s="954" t="s">
        <v>298</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299</v>
      </c>
      <c r="BW109" s="955"/>
      <c r="BX109" s="955"/>
      <c r="BY109" s="955"/>
      <c r="BZ109" s="956"/>
      <c r="CA109" s="954" t="s">
        <v>298</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299</v>
      </c>
      <c r="DM109" s="955"/>
      <c r="DN109" s="955"/>
      <c r="DO109" s="955"/>
      <c r="DP109" s="956"/>
      <c r="DQ109" s="954" t="s">
        <v>298</v>
      </c>
      <c r="DR109" s="955"/>
      <c r="DS109" s="955"/>
      <c r="DT109" s="955"/>
      <c r="DU109" s="956"/>
      <c r="DV109" s="954" t="s">
        <v>419</v>
      </c>
      <c r="DW109" s="955"/>
      <c r="DX109" s="955"/>
      <c r="DY109" s="955"/>
      <c r="DZ109" s="957"/>
    </row>
    <row r="110" spans="1:131" s="226" customFormat="1" ht="26.25" customHeight="1">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1884738</v>
      </c>
      <c r="AB110" s="962"/>
      <c r="AC110" s="962"/>
      <c r="AD110" s="962"/>
      <c r="AE110" s="963"/>
      <c r="AF110" s="964">
        <v>1941028</v>
      </c>
      <c r="AG110" s="962"/>
      <c r="AH110" s="962"/>
      <c r="AI110" s="962"/>
      <c r="AJ110" s="963"/>
      <c r="AK110" s="964">
        <v>1923032</v>
      </c>
      <c r="AL110" s="962"/>
      <c r="AM110" s="962"/>
      <c r="AN110" s="962"/>
      <c r="AO110" s="963"/>
      <c r="AP110" s="965">
        <v>21.1</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20323930</v>
      </c>
      <c r="BR110" s="997"/>
      <c r="BS110" s="997"/>
      <c r="BT110" s="997"/>
      <c r="BU110" s="997"/>
      <c r="BV110" s="997">
        <v>20545920</v>
      </c>
      <c r="BW110" s="997"/>
      <c r="BX110" s="997"/>
      <c r="BY110" s="997"/>
      <c r="BZ110" s="997"/>
      <c r="CA110" s="997">
        <v>20412126</v>
      </c>
      <c r="CB110" s="997"/>
      <c r="CC110" s="997"/>
      <c r="CD110" s="997"/>
      <c r="CE110" s="997"/>
      <c r="CF110" s="1011">
        <v>223.6</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425</v>
      </c>
      <c r="DM110" s="997"/>
      <c r="DN110" s="997"/>
      <c r="DO110" s="997"/>
      <c r="DP110" s="997"/>
      <c r="DQ110" s="997" t="s">
        <v>425</v>
      </c>
      <c r="DR110" s="997"/>
      <c r="DS110" s="997"/>
      <c r="DT110" s="997"/>
      <c r="DU110" s="997"/>
      <c r="DV110" s="998" t="s">
        <v>425</v>
      </c>
      <c r="DW110" s="998"/>
      <c r="DX110" s="998"/>
      <c r="DY110" s="998"/>
      <c r="DZ110" s="999"/>
    </row>
    <row r="111" spans="1:131" s="226" customFormat="1" ht="26.25" customHeight="1">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425</v>
      </c>
      <c r="AB111" s="1004"/>
      <c r="AC111" s="1004"/>
      <c r="AD111" s="1004"/>
      <c r="AE111" s="1005"/>
      <c r="AF111" s="1006" t="s">
        <v>425</v>
      </c>
      <c r="AG111" s="1004"/>
      <c r="AH111" s="1004"/>
      <c r="AI111" s="1004"/>
      <c r="AJ111" s="1005"/>
      <c r="AK111" s="1006" t="s">
        <v>425</v>
      </c>
      <c r="AL111" s="1004"/>
      <c r="AM111" s="1004"/>
      <c r="AN111" s="1004"/>
      <c r="AO111" s="1005"/>
      <c r="AP111" s="1007" t="s">
        <v>425</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t="s">
        <v>428</v>
      </c>
      <c r="BR111" s="990"/>
      <c r="BS111" s="990"/>
      <c r="BT111" s="990"/>
      <c r="BU111" s="990"/>
      <c r="BV111" s="990" t="s">
        <v>121</v>
      </c>
      <c r="BW111" s="990"/>
      <c r="BX111" s="990"/>
      <c r="BY111" s="990"/>
      <c r="BZ111" s="990"/>
      <c r="CA111" s="990" t="s">
        <v>121</v>
      </c>
      <c r="CB111" s="990"/>
      <c r="CC111" s="990"/>
      <c r="CD111" s="990"/>
      <c r="CE111" s="990"/>
      <c r="CF111" s="984" t="s">
        <v>429</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121</v>
      </c>
      <c r="DM111" s="990"/>
      <c r="DN111" s="990"/>
      <c r="DO111" s="990"/>
      <c r="DP111" s="990"/>
      <c r="DQ111" s="990" t="s">
        <v>121</v>
      </c>
      <c r="DR111" s="990"/>
      <c r="DS111" s="990"/>
      <c r="DT111" s="990"/>
      <c r="DU111" s="990"/>
      <c r="DV111" s="991" t="s">
        <v>121</v>
      </c>
      <c r="DW111" s="991"/>
      <c r="DX111" s="991"/>
      <c r="DY111" s="991"/>
      <c r="DZ111" s="992"/>
    </row>
    <row r="112" spans="1:131" s="226" customFormat="1" ht="26.25" customHeight="1">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30000</v>
      </c>
      <c r="AB112" s="1029"/>
      <c r="AC112" s="1029"/>
      <c r="AD112" s="1029"/>
      <c r="AE112" s="1030"/>
      <c r="AF112" s="1031">
        <v>30000</v>
      </c>
      <c r="AG112" s="1029"/>
      <c r="AH112" s="1029"/>
      <c r="AI112" s="1029"/>
      <c r="AJ112" s="1030"/>
      <c r="AK112" s="1031">
        <v>30000</v>
      </c>
      <c r="AL112" s="1029"/>
      <c r="AM112" s="1029"/>
      <c r="AN112" s="1029"/>
      <c r="AO112" s="1030"/>
      <c r="AP112" s="1032">
        <v>0.3</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10045525</v>
      </c>
      <c r="BR112" s="990"/>
      <c r="BS112" s="990"/>
      <c r="BT112" s="990"/>
      <c r="BU112" s="990"/>
      <c r="BV112" s="990">
        <v>9721144</v>
      </c>
      <c r="BW112" s="990"/>
      <c r="BX112" s="990"/>
      <c r="BY112" s="990"/>
      <c r="BZ112" s="990"/>
      <c r="CA112" s="990">
        <v>9320095</v>
      </c>
      <c r="CB112" s="990"/>
      <c r="CC112" s="990"/>
      <c r="CD112" s="990"/>
      <c r="CE112" s="990"/>
      <c r="CF112" s="984">
        <v>102.1</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121</v>
      </c>
      <c r="DM112" s="990"/>
      <c r="DN112" s="990"/>
      <c r="DO112" s="990"/>
      <c r="DP112" s="990"/>
      <c r="DQ112" s="990" t="s">
        <v>121</v>
      </c>
      <c r="DR112" s="990"/>
      <c r="DS112" s="990"/>
      <c r="DT112" s="990"/>
      <c r="DU112" s="990"/>
      <c r="DV112" s="991" t="s">
        <v>121</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718884</v>
      </c>
      <c r="AB113" s="1004"/>
      <c r="AC113" s="1004"/>
      <c r="AD113" s="1004"/>
      <c r="AE113" s="1005"/>
      <c r="AF113" s="1006">
        <v>738660</v>
      </c>
      <c r="AG113" s="1004"/>
      <c r="AH113" s="1004"/>
      <c r="AI113" s="1004"/>
      <c r="AJ113" s="1005"/>
      <c r="AK113" s="1006">
        <v>774208</v>
      </c>
      <c r="AL113" s="1004"/>
      <c r="AM113" s="1004"/>
      <c r="AN113" s="1004"/>
      <c r="AO113" s="1005"/>
      <c r="AP113" s="1007">
        <v>8.5</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122134</v>
      </c>
      <c r="BR113" s="990"/>
      <c r="BS113" s="990"/>
      <c r="BT113" s="990"/>
      <c r="BU113" s="990"/>
      <c r="BV113" s="990">
        <v>83449</v>
      </c>
      <c r="BW113" s="990"/>
      <c r="BX113" s="990"/>
      <c r="BY113" s="990"/>
      <c r="BZ113" s="990"/>
      <c r="CA113" s="990">
        <v>42316</v>
      </c>
      <c r="CB113" s="990"/>
      <c r="CC113" s="990"/>
      <c r="CD113" s="990"/>
      <c r="CE113" s="990"/>
      <c r="CF113" s="984">
        <v>0.5</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440</v>
      </c>
      <c r="DH113" s="1029"/>
      <c r="DI113" s="1029"/>
      <c r="DJ113" s="1029"/>
      <c r="DK113" s="1030"/>
      <c r="DL113" s="1031" t="s">
        <v>441</v>
      </c>
      <c r="DM113" s="1029"/>
      <c r="DN113" s="1029"/>
      <c r="DO113" s="1029"/>
      <c r="DP113" s="1030"/>
      <c r="DQ113" s="1031" t="s">
        <v>121</v>
      </c>
      <c r="DR113" s="1029"/>
      <c r="DS113" s="1029"/>
      <c r="DT113" s="1029"/>
      <c r="DU113" s="1030"/>
      <c r="DV113" s="1032" t="s">
        <v>429</v>
      </c>
      <c r="DW113" s="1033"/>
      <c r="DX113" s="1033"/>
      <c r="DY113" s="1033"/>
      <c r="DZ113" s="1034"/>
    </row>
    <row r="114" spans="1:130" s="226" customFormat="1" ht="26.25" customHeight="1">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41098</v>
      </c>
      <c r="AB114" s="1029"/>
      <c r="AC114" s="1029"/>
      <c r="AD114" s="1029"/>
      <c r="AE114" s="1030"/>
      <c r="AF114" s="1031">
        <v>45351</v>
      </c>
      <c r="AG114" s="1029"/>
      <c r="AH114" s="1029"/>
      <c r="AI114" s="1029"/>
      <c r="AJ114" s="1030"/>
      <c r="AK114" s="1031">
        <v>46135</v>
      </c>
      <c r="AL114" s="1029"/>
      <c r="AM114" s="1029"/>
      <c r="AN114" s="1029"/>
      <c r="AO114" s="1030"/>
      <c r="AP114" s="1032">
        <v>0.5</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3567502</v>
      </c>
      <c r="BR114" s="990"/>
      <c r="BS114" s="990"/>
      <c r="BT114" s="990"/>
      <c r="BU114" s="990"/>
      <c r="BV114" s="990">
        <v>3301223</v>
      </c>
      <c r="BW114" s="990"/>
      <c r="BX114" s="990"/>
      <c r="BY114" s="990"/>
      <c r="BZ114" s="990"/>
      <c r="CA114" s="990">
        <v>3171533</v>
      </c>
      <c r="CB114" s="990"/>
      <c r="CC114" s="990"/>
      <c r="CD114" s="990"/>
      <c r="CE114" s="990"/>
      <c r="CF114" s="984">
        <v>34.700000000000003</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441</v>
      </c>
      <c r="DM114" s="1029"/>
      <c r="DN114" s="1029"/>
      <c r="DO114" s="1029"/>
      <c r="DP114" s="1030"/>
      <c r="DQ114" s="1031" t="s">
        <v>121</v>
      </c>
      <c r="DR114" s="1029"/>
      <c r="DS114" s="1029"/>
      <c r="DT114" s="1029"/>
      <c r="DU114" s="1030"/>
      <c r="DV114" s="1032" t="s">
        <v>445</v>
      </c>
      <c r="DW114" s="1033"/>
      <c r="DX114" s="1033"/>
      <c r="DY114" s="1033"/>
      <c r="DZ114" s="1034"/>
    </row>
    <row r="115" spans="1:130" s="226" customFormat="1" ht="26.25" customHeight="1">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121</v>
      </c>
      <c r="AB115" s="1004"/>
      <c r="AC115" s="1004"/>
      <c r="AD115" s="1004"/>
      <c r="AE115" s="1005"/>
      <c r="AF115" s="1006" t="s">
        <v>121</v>
      </c>
      <c r="AG115" s="1004"/>
      <c r="AH115" s="1004"/>
      <c r="AI115" s="1004"/>
      <c r="AJ115" s="1005"/>
      <c r="AK115" s="1006" t="s">
        <v>121</v>
      </c>
      <c r="AL115" s="1004"/>
      <c r="AM115" s="1004"/>
      <c r="AN115" s="1004"/>
      <c r="AO115" s="1005"/>
      <c r="AP115" s="1007" t="s">
        <v>121</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121</v>
      </c>
      <c r="BR115" s="990"/>
      <c r="BS115" s="990"/>
      <c r="BT115" s="990"/>
      <c r="BU115" s="990"/>
      <c r="BV115" s="990" t="s">
        <v>121</v>
      </c>
      <c r="BW115" s="990"/>
      <c r="BX115" s="990"/>
      <c r="BY115" s="990"/>
      <c r="BZ115" s="990"/>
      <c r="CA115" s="990" t="s">
        <v>121</v>
      </c>
      <c r="CB115" s="990"/>
      <c r="CC115" s="990"/>
      <c r="CD115" s="990"/>
      <c r="CE115" s="990"/>
      <c r="CF115" s="984" t="s">
        <v>121</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428</v>
      </c>
      <c r="DH115" s="1029"/>
      <c r="DI115" s="1029"/>
      <c r="DJ115" s="1029"/>
      <c r="DK115" s="1030"/>
      <c r="DL115" s="1031" t="s">
        <v>121</v>
      </c>
      <c r="DM115" s="1029"/>
      <c r="DN115" s="1029"/>
      <c r="DO115" s="1029"/>
      <c r="DP115" s="1030"/>
      <c r="DQ115" s="1031" t="s">
        <v>121</v>
      </c>
      <c r="DR115" s="1029"/>
      <c r="DS115" s="1029"/>
      <c r="DT115" s="1029"/>
      <c r="DU115" s="1030"/>
      <c r="DV115" s="1032" t="s">
        <v>445</v>
      </c>
      <c r="DW115" s="1033"/>
      <c r="DX115" s="1033"/>
      <c r="DY115" s="1033"/>
      <c r="DZ115" s="1034"/>
    </row>
    <row r="116" spans="1:130" s="226" customFormat="1" ht="26.25" customHeight="1">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121</v>
      </c>
      <c r="AB116" s="1029"/>
      <c r="AC116" s="1029"/>
      <c r="AD116" s="1029"/>
      <c r="AE116" s="1030"/>
      <c r="AF116" s="1031" t="s">
        <v>121</v>
      </c>
      <c r="AG116" s="1029"/>
      <c r="AH116" s="1029"/>
      <c r="AI116" s="1029"/>
      <c r="AJ116" s="1030"/>
      <c r="AK116" s="1031" t="s">
        <v>121</v>
      </c>
      <c r="AL116" s="1029"/>
      <c r="AM116" s="1029"/>
      <c r="AN116" s="1029"/>
      <c r="AO116" s="1030"/>
      <c r="AP116" s="1032" t="s">
        <v>450</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452</v>
      </c>
      <c r="BW116" s="990"/>
      <c r="BX116" s="990"/>
      <c r="BY116" s="990"/>
      <c r="BZ116" s="990"/>
      <c r="CA116" s="990" t="s">
        <v>121</v>
      </c>
      <c r="CB116" s="990"/>
      <c r="CC116" s="990"/>
      <c r="CD116" s="990"/>
      <c r="CE116" s="990"/>
      <c r="CF116" s="984" t="s">
        <v>428</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121</v>
      </c>
      <c r="DH116" s="1029"/>
      <c r="DI116" s="1029"/>
      <c r="DJ116" s="1029"/>
      <c r="DK116" s="1030"/>
      <c r="DL116" s="1031" t="s">
        <v>121</v>
      </c>
      <c r="DM116" s="1029"/>
      <c r="DN116" s="1029"/>
      <c r="DO116" s="1029"/>
      <c r="DP116" s="1030"/>
      <c r="DQ116" s="1031" t="s">
        <v>121</v>
      </c>
      <c r="DR116" s="1029"/>
      <c r="DS116" s="1029"/>
      <c r="DT116" s="1029"/>
      <c r="DU116" s="1030"/>
      <c r="DV116" s="1032" t="s">
        <v>450</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2674720</v>
      </c>
      <c r="AB117" s="1047"/>
      <c r="AC117" s="1047"/>
      <c r="AD117" s="1047"/>
      <c r="AE117" s="1048"/>
      <c r="AF117" s="1049">
        <v>2755039</v>
      </c>
      <c r="AG117" s="1047"/>
      <c r="AH117" s="1047"/>
      <c r="AI117" s="1047"/>
      <c r="AJ117" s="1048"/>
      <c r="AK117" s="1049">
        <v>2773375</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436</v>
      </c>
      <c r="BR117" s="990"/>
      <c r="BS117" s="990"/>
      <c r="BT117" s="990"/>
      <c r="BU117" s="990"/>
      <c r="BV117" s="990" t="s">
        <v>440</v>
      </c>
      <c r="BW117" s="990"/>
      <c r="BX117" s="990"/>
      <c r="BY117" s="990"/>
      <c r="BZ117" s="990"/>
      <c r="CA117" s="990" t="s">
        <v>121</v>
      </c>
      <c r="CB117" s="990"/>
      <c r="CC117" s="990"/>
      <c r="CD117" s="990"/>
      <c r="CE117" s="990"/>
      <c r="CF117" s="984" t="s">
        <v>121</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429</v>
      </c>
      <c r="DM117" s="1029"/>
      <c r="DN117" s="1029"/>
      <c r="DO117" s="1029"/>
      <c r="DP117" s="1030"/>
      <c r="DQ117" s="1031" t="s">
        <v>445</v>
      </c>
      <c r="DR117" s="1029"/>
      <c r="DS117" s="1029"/>
      <c r="DT117" s="1029"/>
      <c r="DU117" s="1030"/>
      <c r="DV117" s="1032" t="s">
        <v>121</v>
      </c>
      <c r="DW117" s="1033"/>
      <c r="DX117" s="1033"/>
      <c r="DY117" s="1033"/>
      <c r="DZ117" s="1034"/>
    </row>
    <row r="118" spans="1:130" s="226" customFormat="1" ht="26.25" customHeight="1">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299</v>
      </c>
      <c r="AG118" s="955"/>
      <c r="AH118" s="955"/>
      <c r="AI118" s="955"/>
      <c r="AJ118" s="956"/>
      <c r="AK118" s="954" t="s">
        <v>298</v>
      </c>
      <c r="AL118" s="955"/>
      <c r="AM118" s="955"/>
      <c r="AN118" s="955"/>
      <c r="AO118" s="956"/>
      <c r="AP118" s="1041" t="s">
        <v>419</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121</v>
      </c>
      <c r="CB118" s="1068"/>
      <c r="CC118" s="1068"/>
      <c r="CD118" s="1068"/>
      <c r="CE118" s="1068"/>
      <c r="CF118" s="984" t="s">
        <v>431</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121</v>
      </c>
      <c r="DM118" s="1029"/>
      <c r="DN118" s="1029"/>
      <c r="DO118" s="1029"/>
      <c r="DP118" s="1030"/>
      <c r="DQ118" s="1031" t="s">
        <v>121</v>
      </c>
      <c r="DR118" s="1029"/>
      <c r="DS118" s="1029"/>
      <c r="DT118" s="1029"/>
      <c r="DU118" s="1030"/>
      <c r="DV118" s="1032" t="s">
        <v>450</v>
      </c>
      <c r="DW118" s="1033"/>
      <c r="DX118" s="1033"/>
      <c r="DY118" s="1033"/>
      <c r="DZ118" s="1034"/>
    </row>
    <row r="119" spans="1:130" s="226" customFormat="1" ht="26.25" customHeight="1">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445</v>
      </c>
      <c r="AG119" s="962"/>
      <c r="AH119" s="962"/>
      <c r="AI119" s="962"/>
      <c r="AJ119" s="963"/>
      <c r="AK119" s="964" t="s">
        <v>121</v>
      </c>
      <c r="AL119" s="962"/>
      <c r="AM119" s="962"/>
      <c r="AN119" s="962"/>
      <c r="AO119" s="963"/>
      <c r="AP119" s="965" t="s">
        <v>121</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459</v>
      </c>
      <c r="BP119" s="1076"/>
      <c r="BQ119" s="1067">
        <v>34059091</v>
      </c>
      <c r="BR119" s="1068"/>
      <c r="BS119" s="1068"/>
      <c r="BT119" s="1068"/>
      <c r="BU119" s="1068"/>
      <c r="BV119" s="1068">
        <v>33651736</v>
      </c>
      <c r="BW119" s="1068"/>
      <c r="BX119" s="1068"/>
      <c r="BY119" s="1068"/>
      <c r="BZ119" s="1068"/>
      <c r="CA119" s="1068">
        <v>32946070</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121</v>
      </c>
      <c r="DH119" s="1054"/>
      <c r="DI119" s="1054"/>
      <c r="DJ119" s="1054"/>
      <c r="DK119" s="1055"/>
      <c r="DL119" s="1053" t="s">
        <v>121</v>
      </c>
      <c r="DM119" s="1054"/>
      <c r="DN119" s="1054"/>
      <c r="DO119" s="1054"/>
      <c r="DP119" s="1055"/>
      <c r="DQ119" s="1053" t="s">
        <v>121</v>
      </c>
      <c r="DR119" s="1054"/>
      <c r="DS119" s="1054"/>
      <c r="DT119" s="1054"/>
      <c r="DU119" s="1055"/>
      <c r="DV119" s="1056" t="s">
        <v>121</v>
      </c>
      <c r="DW119" s="1057"/>
      <c r="DX119" s="1057"/>
      <c r="DY119" s="1057"/>
      <c r="DZ119" s="1058"/>
    </row>
    <row r="120" spans="1:130" s="226" customFormat="1" ht="26.25" customHeight="1">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436</v>
      </c>
      <c r="AG120" s="1029"/>
      <c r="AH120" s="1029"/>
      <c r="AI120" s="1029"/>
      <c r="AJ120" s="1030"/>
      <c r="AK120" s="1031" t="s">
        <v>121</v>
      </c>
      <c r="AL120" s="1029"/>
      <c r="AM120" s="1029"/>
      <c r="AN120" s="1029"/>
      <c r="AO120" s="1030"/>
      <c r="AP120" s="1032" t="s">
        <v>121</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5740611</v>
      </c>
      <c r="BR120" s="997"/>
      <c r="BS120" s="997"/>
      <c r="BT120" s="997"/>
      <c r="BU120" s="997"/>
      <c r="BV120" s="997">
        <v>6104500</v>
      </c>
      <c r="BW120" s="997"/>
      <c r="BX120" s="997"/>
      <c r="BY120" s="997"/>
      <c r="BZ120" s="997"/>
      <c r="CA120" s="997">
        <v>6142650</v>
      </c>
      <c r="CB120" s="997"/>
      <c r="CC120" s="997"/>
      <c r="CD120" s="997"/>
      <c r="CE120" s="997"/>
      <c r="CF120" s="1011">
        <v>67.3</v>
      </c>
      <c r="CG120" s="1012"/>
      <c r="CH120" s="1012"/>
      <c r="CI120" s="1012"/>
      <c r="CJ120" s="1012"/>
      <c r="CK120" s="1077" t="s">
        <v>463</v>
      </c>
      <c r="CL120" s="1078"/>
      <c r="CM120" s="1078"/>
      <c r="CN120" s="1078"/>
      <c r="CO120" s="1079"/>
      <c r="CP120" s="1085" t="s">
        <v>396</v>
      </c>
      <c r="CQ120" s="1086"/>
      <c r="CR120" s="1086"/>
      <c r="CS120" s="1086"/>
      <c r="CT120" s="1086"/>
      <c r="CU120" s="1086"/>
      <c r="CV120" s="1086"/>
      <c r="CW120" s="1086"/>
      <c r="CX120" s="1086"/>
      <c r="CY120" s="1086"/>
      <c r="CZ120" s="1086"/>
      <c r="DA120" s="1086"/>
      <c r="DB120" s="1086"/>
      <c r="DC120" s="1086"/>
      <c r="DD120" s="1086"/>
      <c r="DE120" s="1086"/>
      <c r="DF120" s="1087"/>
      <c r="DG120" s="996">
        <v>6980018</v>
      </c>
      <c r="DH120" s="997"/>
      <c r="DI120" s="997"/>
      <c r="DJ120" s="997"/>
      <c r="DK120" s="997"/>
      <c r="DL120" s="997">
        <v>6830968</v>
      </c>
      <c r="DM120" s="997"/>
      <c r="DN120" s="997"/>
      <c r="DO120" s="997"/>
      <c r="DP120" s="997"/>
      <c r="DQ120" s="997">
        <v>6593638</v>
      </c>
      <c r="DR120" s="997"/>
      <c r="DS120" s="997"/>
      <c r="DT120" s="997"/>
      <c r="DU120" s="997"/>
      <c r="DV120" s="998">
        <v>72.2</v>
      </c>
      <c r="DW120" s="998"/>
      <c r="DX120" s="998"/>
      <c r="DY120" s="998"/>
      <c r="DZ120" s="999"/>
    </row>
    <row r="121" spans="1:130" s="226" customFormat="1" ht="26.25" customHeight="1">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465</v>
      </c>
      <c r="AG121" s="1029"/>
      <c r="AH121" s="1029"/>
      <c r="AI121" s="1029"/>
      <c r="AJ121" s="1030"/>
      <c r="AK121" s="1031" t="s">
        <v>436</v>
      </c>
      <c r="AL121" s="1029"/>
      <c r="AM121" s="1029"/>
      <c r="AN121" s="1029"/>
      <c r="AO121" s="1030"/>
      <c r="AP121" s="1032" t="s">
        <v>121</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483771</v>
      </c>
      <c r="BR121" s="990"/>
      <c r="BS121" s="990"/>
      <c r="BT121" s="990"/>
      <c r="BU121" s="990"/>
      <c r="BV121" s="990">
        <v>544427</v>
      </c>
      <c r="BW121" s="990"/>
      <c r="BX121" s="990"/>
      <c r="BY121" s="990"/>
      <c r="BZ121" s="990"/>
      <c r="CA121" s="990">
        <v>802369</v>
      </c>
      <c r="CB121" s="990"/>
      <c r="CC121" s="990"/>
      <c r="CD121" s="990"/>
      <c r="CE121" s="990"/>
      <c r="CF121" s="984">
        <v>8.8000000000000007</v>
      </c>
      <c r="CG121" s="985"/>
      <c r="CH121" s="985"/>
      <c r="CI121" s="985"/>
      <c r="CJ121" s="985"/>
      <c r="CK121" s="1080"/>
      <c r="CL121" s="1081"/>
      <c r="CM121" s="1081"/>
      <c r="CN121" s="1081"/>
      <c r="CO121" s="1082"/>
      <c r="CP121" s="1090" t="s">
        <v>467</v>
      </c>
      <c r="CQ121" s="1091"/>
      <c r="CR121" s="1091"/>
      <c r="CS121" s="1091"/>
      <c r="CT121" s="1091"/>
      <c r="CU121" s="1091"/>
      <c r="CV121" s="1091"/>
      <c r="CW121" s="1091"/>
      <c r="CX121" s="1091"/>
      <c r="CY121" s="1091"/>
      <c r="CZ121" s="1091"/>
      <c r="DA121" s="1091"/>
      <c r="DB121" s="1091"/>
      <c r="DC121" s="1091"/>
      <c r="DD121" s="1091"/>
      <c r="DE121" s="1091"/>
      <c r="DF121" s="1092"/>
      <c r="DG121" s="989">
        <v>2832956</v>
      </c>
      <c r="DH121" s="990"/>
      <c r="DI121" s="990"/>
      <c r="DJ121" s="990"/>
      <c r="DK121" s="990"/>
      <c r="DL121" s="990">
        <v>2705717</v>
      </c>
      <c r="DM121" s="990"/>
      <c r="DN121" s="990"/>
      <c r="DO121" s="990"/>
      <c r="DP121" s="990"/>
      <c r="DQ121" s="990">
        <v>2566052</v>
      </c>
      <c r="DR121" s="990"/>
      <c r="DS121" s="990"/>
      <c r="DT121" s="990"/>
      <c r="DU121" s="990"/>
      <c r="DV121" s="991">
        <v>28.1</v>
      </c>
      <c r="DW121" s="991"/>
      <c r="DX121" s="991"/>
      <c r="DY121" s="991"/>
      <c r="DZ121" s="992"/>
    </row>
    <row r="122" spans="1:130" s="226" customFormat="1" ht="26.25" customHeight="1">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436</v>
      </c>
      <c r="AB122" s="1029"/>
      <c r="AC122" s="1029"/>
      <c r="AD122" s="1029"/>
      <c r="AE122" s="1030"/>
      <c r="AF122" s="1031" t="s">
        <v>431</v>
      </c>
      <c r="AG122" s="1029"/>
      <c r="AH122" s="1029"/>
      <c r="AI122" s="1029"/>
      <c r="AJ122" s="1030"/>
      <c r="AK122" s="1031" t="s">
        <v>121</v>
      </c>
      <c r="AL122" s="1029"/>
      <c r="AM122" s="1029"/>
      <c r="AN122" s="1029"/>
      <c r="AO122" s="1030"/>
      <c r="AP122" s="1032" t="s">
        <v>431</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20791651</v>
      </c>
      <c r="BR122" s="1068"/>
      <c r="BS122" s="1068"/>
      <c r="BT122" s="1068"/>
      <c r="BU122" s="1068"/>
      <c r="BV122" s="1068">
        <v>20692535</v>
      </c>
      <c r="BW122" s="1068"/>
      <c r="BX122" s="1068"/>
      <c r="BY122" s="1068"/>
      <c r="BZ122" s="1068"/>
      <c r="CA122" s="1068">
        <v>20669690</v>
      </c>
      <c r="CB122" s="1068"/>
      <c r="CC122" s="1068"/>
      <c r="CD122" s="1068"/>
      <c r="CE122" s="1068"/>
      <c r="CF122" s="1088">
        <v>226.5</v>
      </c>
      <c r="CG122" s="1089"/>
      <c r="CH122" s="1089"/>
      <c r="CI122" s="1089"/>
      <c r="CJ122" s="1089"/>
      <c r="CK122" s="1080"/>
      <c r="CL122" s="1081"/>
      <c r="CM122" s="1081"/>
      <c r="CN122" s="1081"/>
      <c r="CO122" s="1082"/>
      <c r="CP122" s="1090" t="s">
        <v>394</v>
      </c>
      <c r="CQ122" s="1091"/>
      <c r="CR122" s="1091"/>
      <c r="CS122" s="1091"/>
      <c r="CT122" s="1091"/>
      <c r="CU122" s="1091"/>
      <c r="CV122" s="1091"/>
      <c r="CW122" s="1091"/>
      <c r="CX122" s="1091"/>
      <c r="CY122" s="1091"/>
      <c r="CZ122" s="1091"/>
      <c r="DA122" s="1091"/>
      <c r="DB122" s="1091"/>
      <c r="DC122" s="1091"/>
      <c r="DD122" s="1091"/>
      <c r="DE122" s="1091"/>
      <c r="DF122" s="1092"/>
      <c r="DG122" s="989">
        <v>232551</v>
      </c>
      <c r="DH122" s="990"/>
      <c r="DI122" s="990"/>
      <c r="DJ122" s="990"/>
      <c r="DK122" s="990"/>
      <c r="DL122" s="990">
        <v>184459</v>
      </c>
      <c r="DM122" s="990"/>
      <c r="DN122" s="990"/>
      <c r="DO122" s="990"/>
      <c r="DP122" s="990"/>
      <c r="DQ122" s="990">
        <v>160405</v>
      </c>
      <c r="DR122" s="990"/>
      <c r="DS122" s="990"/>
      <c r="DT122" s="990"/>
      <c r="DU122" s="990"/>
      <c r="DV122" s="991">
        <v>1.8</v>
      </c>
      <c r="DW122" s="991"/>
      <c r="DX122" s="991"/>
      <c r="DY122" s="991"/>
      <c r="DZ122" s="992"/>
    </row>
    <row r="123" spans="1:130" s="226" customFormat="1" ht="26.25" customHeight="1">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431</v>
      </c>
      <c r="AL123" s="1029"/>
      <c r="AM123" s="1029"/>
      <c r="AN123" s="1029"/>
      <c r="AO123" s="1030"/>
      <c r="AP123" s="1032" t="s">
        <v>431</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469</v>
      </c>
      <c r="BP123" s="1076"/>
      <c r="BQ123" s="1135">
        <v>27016033</v>
      </c>
      <c r="BR123" s="1136"/>
      <c r="BS123" s="1136"/>
      <c r="BT123" s="1136"/>
      <c r="BU123" s="1136"/>
      <c r="BV123" s="1136">
        <v>27341462</v>
      </c>
      <c r="BW123" s="1136"/>
      <c r="BX123" s="1136"/>
      <c r="BY123" s="1136"/>
      <c r="BZ123" s="1136"/>
      <c r="CA123" s="1136">
        <v>27614709</v>
      </c>
      <c r="CB123" s="1136"/>
      <c r="CC123" s="1136"/>
      <c r="CD123" s="1136"/>
      <c r="CE123" s="1136"/>
      <c r="CF123" s="1069"/>
      <c r="CG123" s="1070"/>
      <c r="CH123" s="1070"/>
      <c r="CI123" s="1070"/>
      <c r="CJ123" s="1071"/>
      <c r="CK123" s="1080"/>
      <c r="CL123" s="1081"/>
      <c r="CM123" s="1081"/>
      <c r="CN123" s="1081"/>
      <c r="CO123" s="1082"/>
      <c r="CP123" s="1090" t="s">
        <v>392</v>
      </c>
      <c r="CQ123" s="1091"/>
      <c r="CR123" s="1091"/>
      <c r="CS123" s="1091"/>
      <c r="CT123" s="1091"/>
      <c r="CU123" s="1091"/>
      <c r="CV123" s="1091"/>
      <c r="CW123" s="1091"/>
      <c r="CX123" s="1091"/>
      <c r="CY123" s="1091"/>
      <c r="CZ123" s="1091"/>
      <c r="DA123" s="1091"/>
      <c r="DB123" s="1091"/>
      <c r="DC123" s="1091"/>
      <c r="DD123" s="1091"/>
      <c r="DE123" s="1091"/>
      <c r="DF123" s="1092"/>
      <c r="DG123" s="1028" t="s">
        <v>429</v>
      </c>
      <c r="DH123" s="1029"/>
      <c r="DI123" s="1029"/>
      <c r="DJ123" s="1029"/>
      <c r="DK123" s="1030"/>
      <c r="DL123" s="1031" t="s">
        <v>121</v>
      </c>
      <c r="DM123" s="1029"/>
      <c r="DN123" s="1029"/>
      <c r="DO123" s="1029"/>
      <c r="DP123" s="1030"/>
      <c r="DQ123" s="1031" t="s">
        <v>431</v>
      </c>
      <c r="DR123" s="1029"/>
      <c r="DS123" s="1029"/>
      <c r="DT123" s="1029"/>
      <c r="DU123" s="1030"/>
      <c r="DV123" s="1032" t="s">
        <v>450</v>
      </c>
      <c r="DW123" s="1033"/>
      <c r="DX123" s="1033"/>
      <c r="DY123" s="1033"/>
      <c r="DZ123" s="1034"/>
    </row>
    <row r="124" spans="1:130" s="226" customFormat="1" ht="26.25" customHeight="1" thickBot="1">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445</v>
      </c>
      <c r="AG124" s="1029"/>
      <c r="AH124" s="1029"/>
      <c r="AI124" s="1029"/>
      <c r="AJ124" s="1030"/>
      <c r="AK124" s="1031" t="s">
        <v>121</v>
      </c>
      <c r="AL124" s="1029"/>
      <c r="AM124" s="1029"/>
      <c r="AN124" s="1029"/>
      <c r="AO124" s="1030"/>
      <c r="AP124" s="1032" t="s">
        <v>121</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76.3</v>
      </c>
      <c r="BR124" s="1098"/>
      <c r="BS124" s="1098"/>
      <c r="BT124" s="1098"/>
      <c r="BU124" s="1098"/>
      <c r="BV124" s="1098">
        <v>68.2</v>
      </c>
      <c r="BW124" s="1098"/>
      <c r="BX124" s="1098"/>
      <c r="BY124" s="1098"/>
      <c r="BZ124" s="1098"/>
      <c r="CA124" s="1098">
        <v>58.4</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441</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441</v>
      </c>
      <c r="DR125" s="997"/>
      <c r="DS125" s="997"/>
      <c r="DT125" s="997"/>
      <c r="DU125" s="997"/>
      <c r="DV125" s="998" t="s">
        <v>436</v>
      </c>
      <c r="DW125" s="998"/>
      <c r="DX125" s="998"/>
      <c r="DY125" s="998"/>
      <c r="DZ125" s="999"/>
    </row>
    <row r="126" spans="1:130" s="226" customFormat="1" ht="26.25" customHeight="1" thickBot="1">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121</v>
      </c>
      <c r="AG126" s="1029"/>
      <c r="AH126" s="1029"/>
      <c r="AI126" s="1029"/>
      <c r="AJ126" s="1030"/>
      <c r="AK126" s="1031" t="s">
        <v>121</v>
      </c>
      <c r="AL126" s="1029"/>
      <c r="AM126" s="1029"/>
      <c r="AN126" s="1029"/>
      <c r="AO126" s="1030"/>
      <c r="AP126" s="1032" t="s">
        <v>436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450</v>
      </c>
      <c r="DM126" s="990"/>
      <c r="DN126" s="990"/>
      <c r="DO126" s="990"/>
      <c r="DP126" s="990"/>
      <c r="DQ126" s="990" t="s">
        <v>450</v>
      </c>
      <c r="DR126" s="990"/>
      <c r="DS126" s="990"/>
      <c r="DT126" s="990"/>
      <c r="DU126" s="990"/>
      <c r="DV126" s="991" t="s">
        <v>121</v>
      </c>
      <c r="DW126" s="991"/>
      <c r="DX126" s="991"/>
      <c r="DY126" s="991"/>
      <c r="DZ126" s="992"/>
    </row>
    <row r="127" spans="1:130" s="226" customFormat="1" ht="26.25" customHeight="1">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121</v>
      </c>
      <c r="AL127" s="1029"/>
      <c r="AM127" s="1029"/>
      <c r="AN127" s="1029"/>
      <c r="AO127" s="1030"/>
      <c r="AP127" s="1032" t="s">
        <v>429</v>
      </c>
      <c r="AQ127" s="1033"/>
      <c r="AR127" s="1033"/>
      <c r="AS127" s="1033"/>
      <c r="AT127" s="1034"/>
      <c r="AU127" s="262"/>
      <c r="AV127" s="262"/>
      <c r="AW127" s="262"/>
      <c r="AX127" s="1102" t="s">
        <v>476</v>
      </c>
      <c r="AY127" s="1103"/>
      <c r="AZ127" s="1103"/>
      <c r="BA127" s="1103"/>
      <c r="BB127" s="1103"/>
      <c r="BC127" s="1103"/>
      <c r="BD127" s="1103"/>
      <c r="BE127" s="1104"/>
      <c r="BF127" s="1105" t="s">
        <v>477</v>
      </c>
      <c r="BG127" s="1103"/>
      <c r="BH127" s="1103"/>
      <c r="BI127" s="1103"/>
      <c r="BJ127" s="1103"/>
      <c r="BK127" s="1103"/>
      <c r="BL127" s="1104"/>
      <c r="BM127" s="1105" t="s">
        <v>478</v>
      </c>
      <c r="BN127" s="1103"/>
      <c r="BO127" s="1103"/>
      <c r="BP127" s="1103"/>
      <c r="BQ127" s="1103"/>
      <c r="BR127" s="1103"/>
      <c r="BS127" s="1104"/>
      <c r="BT127" s="1105" t="s">
        <v>479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480</v>
      </c>
      <c r="CQ127" s="1020"/>
      <c r="CR127" s="1020"/>
      <c r="CS127" s="1020"/>
      <c r="CT127" s="1020"/>
      <c r="CU127" s="1020"/>
      <c r="CV127" s="1020"/>
      <c r="CW127" s="1020"/>
      <c r="CX127" s="1020"/>
      <c r="CY127" s="1020"/>
      <c r="CZ127" s="1020"/>
      <c r="DA127" s="1020"/>
      <c r="DB127" s="1020"/>
      <c r="DC127" s="1020"/>
      <c r="DD127" s="1020"/>
      <c r="DE127" s="1020"/>
      <c r="DF127" s="1021"/>
      <c r="DG127" s="989" t="s">
        <v>436</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v>41570</v>
      </c>
      <c r="AB128" s="1118"/>
      <c r="AC128" s="1118"/>
      <c r="AD128" s="1118"/>
      <c r="AE128" s="1119"/>
      <c r="AF128" s="1120">
        <v>58077</v>
      </c>
      <c r="AG128" s="1118"/>
      <c r="AH128" s="1118"/>
      <c r="AI128" s="1118"/>
      <c r="AJ128" s="1119"/>
      <c r="AK128" s="1120">
        <v>85032</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121</v>
      </c>
      <c r="BG128" s="1125"/>
      <c r="BH128" s="1125"/>
      <c r="BI128" s="1125"/>
      <c r="BJ128" s="1125"/>
      <c r="BK128" s="1125"/>
      <c r="BL128" s="1126"/>
      <c r="BM128" s="1124">
        <v>13.2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10826585</v>
      </c>
      <c r="AB129" s="1029"/>
      <c r="AC129" s="1029"/>
      <c r="AD129" s="1029"/>
      <c r="AE129" s="1030"/>
      <c r="AF129" s="1031">
        <v>10938498</v>
      </c>
      <c r="AG129" s="1029"/>
      <c r="AH129" s="1029"/>
      <c r="AI129" s="1029"/>
      <c r="AJ129" s="1030"/>
      <c r="AK129" s="1031">
        <v>10858610</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450</v>
      </c>
      <c r="BG129" s="1139"/>
      <c r="BH129" s="1139"/>
      <c r="BI129" s="1139"/>
      <c r="BJ129" s="1139"/>
      <c r="BK129" s="1139"/>
      <c r="BL129" s="1140"/>
      <c r="BM129" s="1138">
        <v>18.2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1597069</v>
      </c>
      <c r="AB130" s="1029"/>
      <c r="AC130" s="1029"/>
      <c r="AD130" s="1029"/>
      <c r="AE130" s="1030"/>
      <c r="AF130" s="1031">
        <v>1694366</v>
      </c>
      <c r="AG130" s="1029"/>
      <c r="AH130" s="1029"/>
      <c r="AI130" s="1029"/>
      <c r="AJ130" s="1030"/>
      <c r="AK130" s="1031">
        <v>1731233</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10.8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9229516</v>
      </c>
      <c r="AB131" s="1054"/>
      <c r="AC131" s="1054"/>
      <c r="AD131" s="1054"/>
      <c r="AE131" s="1055"/>
      <c r="AF131" s="1053">
        <v>9244132</v>
      </c>
      <c r="AG131" s="1054"/>
      <c r="AH131" s="1054"/>
      <c r="AI131" s="1054"/>
      <c r="AJ131" s="1055"/>
      <c r="AK131" s="1053">
        <v>9127377</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v>58.4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11.22573491</v>
      </c>
      <c r="AB132" s="1170"/>
      <c r="AC132" s="1170"/>
      <c r="AD132" s="1170"/>
      <c r="AE132" s="1171"/>
      <c r="AF132" s="1172">
        <v>10.845755990000001</v>
      </c>
      <c r="AG132" s="1170"/>
      <c r="AH132" s="1170"/>
      <c r="AI132" s="1170"/>
      <c r="AJ132" s="1171"/>
      <c r="AK132" s="1172">
        <v>10.48614514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10.7</v>
      </c>
      <c r="AB133" s="1153"/>
      <c r="AC133" s="1153"/>
      <c r="AD133" s="1153"/>
      <c r="AE133" s="1154"/>
      <c r="AF133" s="1152">
        <v>10.9</v>
      </c>
      <c r="AG133" s="1153"/>
      <c r="AH133" s="1153"/>
      <c r="AI133" s="1153"/>
      <c r="AJ133" s="1154"/>
      <c r="AK133" s="1152">
        <v>10.8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mks1ffUOfUVnWlvv9LkbjlDBh+fndRGIaGTHrcrJdofYKay+3GHp+vpE8RzIStlCm3gMak40eyu03G3zNFnZg==" saltValue="F8686jX/KFfMuFcVO3Ob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6DeH55v3zeaHBhvYBLwE80qKNsr036MzDcmtbFmPmgx15E8m1dKSyr6/5BSdwVZIYEaAwvnvPRGH6pi7BggU+w==" saltValue="a+no7GbJeDVvlfCEvL+e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U16"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idd6DMovOKVsfb9gWTGEnghlsn7Tare9EQwNJvfYZdvLo6SnWKQzW3JzDJCqrsvbFoukgAoD18xRzXNNvz1rw==" saltValue="MJdwNWlCKrglrUIRQL3C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3131596</v>
      </c>
      <c r="AP9" s="292">
        <v>73836</v>
      </c>
      <c r="AQ9" s="293">
        <v>89546</v>
      </c>
      <c r="AR9" s="294">
        <v>-17.5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198343</v>
      </c>
      <c r="AP10" s="295">
        <v>4676</v>
      </c>
      <c r="AQ10" s="296">
        <v>7518</v>
      </c>
      <c r="AR10" s="297">
        <v>-37.799999999999997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253591</v>
      </c>
      <c r="AP11" s="295">
        <v>5979</v>
      </c>
      <c r="AQ11" s="296">
        <v>9181</v>
      </c>
      <c r="AR11" s="297">
        <v>-34.9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t="s">
        <v>507</v>
      </c>
      <c r="AP12" s="295" t="s">
        <v>507</v>
      </c>
      <c r="AQ12" s="296">
        <v>1021</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507</v>
      </c>
      <c r="AP13" s="295" t="s">
        <v>507</v>
      </c>
      <c r="AQ13" s="296">
        <v>11</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v>104316</v>
      </c>
      <c r="AP14" s="295">
        <v>2460</v>
      </c>
      <c r="AQ14" s="296">
        <v>4082</v>
      </c>
      <c r="AR14" s="297">
        <v>-39.700000000000003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v>196788</v>
      </c>
      <c r="AP15" s="295">
        <v>4640</v>
      </c>
      <c r="AQ15" s="296">
        <v>2228</v>
      </c>
      <c r="AR15" s="297">
        <v>108.3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-275345</v>
      </c>
      <c r="AP16" s="295">
        <v>-6492</v>
      </c>
      <c r="AQ16" s="296">
        <v>-8980</v>
      </c>
      <c r="AR16" s="297">
        <v>-27.7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3609289</v>
      </c>
      <c r="AP17" s="295">
        <v>85099</v>
      </c>
      <c r="AQ17" s="296">
        <v>104606</v>
      </c>
      <c r="AR17" s="297">
        <v>-18.600000000000001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8.94</v>
      </c>
      <c r="AP21" s="308">
        <v>10.09</v>
      </c>
      <c r="AQ21" s="309">
        <v>-1.1499999999999999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98.4</v>
      </c>
      <c r="AP22" s="313">
        <v>97.8</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1923032</v>
      </c>
      <c r="AP32" s="322">
        <v>45341</v>
      </c>
      <c r="AQ32" s="323">
        <v>67805</v>
      </c>
      <c r="AR32" s="324">
        <v>-33.1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v>30000</v>
      </c>
      <c r="AP34" s="322">
        <v>707</v>
      </c>
      <c r="AQ34" s="323">
        <v>11</v>
      </c>
      <c r="AR34" s="324">
        <v>6327.3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774208</v>
      </c>
      <c r="AP35" s="322">
        <v>18254</v>
      </c>
      <c r="AQ35" s="323">
        <v>18110</v>
      </c>
      <c r="AR35" s="324">
        <v>0.8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46135</v>
      </c>
      <c r="AP36" s="322">
        <v>1088</v>
      </c>
      <c r="AQ36" s="323">
        <v>2781</v>
      </c>
      <c r="AR36" s="324">
        <v>-60.9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t="s">
        <v>507</v>
      </c>
      <c r="AP37" s="322" t="s">
        <v>507</v>
      </c>
      <c r="AQ37" s="323">
        <v>1073</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t="s">
        <v>507</v>
      </c>
      <c r="AP38" s="325" t="s">
        <v>507</v>
      </c>
      <c r="AQ38" s="326">
        <v>5</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-85032</v>
      </c>
      <c r="AP39" s="322">
        <v>-2005</v>
      </c>
      <c r="AQ39" s="323">
        <v>-3858</v>
      </c>
      <c r="AR39" s="324">
        <v>-48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-1731233</v>
      </c>
      <c r="AP40" s="322">
        <v>-40818</v>
      </c>
      <c r="AQ40" s="323">
        <v>-59194</v>
      </c>
      <c r="AR40" s="324">
        <v>-31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957110</v>
      </c>
      <c r="AP41" s="322">
        <v>22566</v>
      </c>
      <c r="AQ41" s="323">
        <v>26732</v>
      </c>
      <c r="AR41" s="324">
        <v>-15.6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2296477</v>
      </c>
      <c r="AN51" s="344">
        <v>52264</v>
      </c>
      <c r="AO51" s="345">
        <v>7.9</v>
      </c>
      <c r="AP51" s="346">
        <v>84389</v>
      </c>
      <c r="AQ51" s="347">
        <v>19.7</v>
      </c>
      <c r="AR51" s="348">
        <v>-11.8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664608</v>
      </c>
      <c r="AN52" s="352">
        <v>15125</v>
      </c>
      <c r="AO52" s="353">
        <v>16.399999999999999</v>
      </c>
      <c r="AP52" s="354">
        <v>44339</v>
      </c>
      <c r="AQ52" s="355">
        <v>17.2</v>
      </c>
      <c r="AR52" s="356">
        <v>-0.8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1593134</v>
      </c>
      <c r="AN53" s="344">
        <v>36561</v>
      </c>
      <c r="AO53" s="345">
        <v>-30</v>
      </c>
      <c r="AP53" s="346">
        <v>83623</v>
      </c>
      <c r="AQ53" s="347">
        <v>-0.9</v>
      </c>
      <c r="AR53" s="348">
        <v>-29.1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776141</v>
      </c>
      <c r="AN54" s="352">
        <v>17812</v>
      </c>
      <c r="AO54" s="353">
        <v>17.8</v>
      </c>
      <c r="AP54" s="354">
        <v>48787</v>
      </c>
      <c r="AQ54" s="355">
        <v>10</v>
      </c>
      <c r="AR54" s="356">
        <v>7.8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3811278</v>
      </c>
      <c r="AN55" s="344">
        <v>88406</v>
      </c>
      <c r="AO55" s="345">
        <v>141.80000000000001</v>
      </c>
      <c r="AP55" s="346">
        <v>87974</v>
      </c>
      <c r="AQ55" s="347">
        <v>5.2</v>
      </c>
      <c r="AR55" s="348">
        <v>136.6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1999682</v>
      </c>
      <c r="AN56" s="352">
        <v>46384</v>
      </c>
      <c r="AO56" s="353">
        <v>160.4</v>
      </c>
      <c r="AP56" s="354">
        <v>48183</v>
      </c>
      <c r="AQ56" s="355">
        <v>-1.2</v>
      </c>
      <c r="AR56" s="356">
        <v>161.6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1723560</v>
      </c>
      <c r="AN57" s="344">
        <v>40363</v>
      </c>
      <c r="AO57" s="345">
        <v>-54.3</v>
      </c>
      <c r="AP57" s="346">
        <v>83280</v>
      </c>
      <c r="AQ57" s="347">
        <v>-5.3</v>
      </c>
      <c r="AR57" s="348">
        <v>-49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384224</v>
      </c>
      <c r="AN58" s="352">
        <v>8998</v>
      </c>
      <c r="AO58" s="353">
        <v>-80.599999999999994</v>
      </c>
      <c r="AP58" s="354">
        <v>43123</v>
      </c>
      <c r="AQ58" s="355">
        <v>-10.5</v>
      </c>
      <c r="AR58" s="356">
        <v>-70.099999999999994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1825394</v>
      </c>
      <c r="AN59" s="344">
        <v>43039</v>
      </c>
      <c r="AO59" s="345">
        <v>6.6</v>
      </c>
      <c r="AP59" s="346">
        <v>88968</v>
      </c>
      <c r="AQ59" s="347">
        <v>6.8</v>
      </c>
      <c r="AR59" s="348">
        <v>-0.2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518148</v>
      </c>
      <c r="AN60" s="352">
        <v>12217</v>
      </c>
      <c r="AO60" s="353">
        <v>35.799999999999997</v>
      </c>
      <c r="AP60" s="354">
        <v>45482</v>
      </c>
      <c r="AQ60" s="355">
        <v>5.5</v>
      </c>
      <c r="AR60" s="356">
        <v>30.3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2249969</v>
      </c>
      <c r="AN61" s="359">
        <v>52127</v>
      </c>
      <c r="AO61" s="360">
        <v>14.4</v>
      </c>
      <c r="AP61" s="361">
        <v>85647</v>
      </c>
      <c r="AQ61" s="362">
        <v>5.0999999999999996</v>
      </c>
      <c r="AR61" s="348">
        <v>9.3000000000000007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868561</v>
      </c>
      <c r="AN62" s="352">
        <v>20107</v>
      </c>
      <c r="AO62" s="353">
        <v>30</v>
      </c>
      <c r="AP62" s="354">
        <v>45983</v>
      </c>
      <c r="AQ62" s="355">
        <v>4.2</v>
      </c>
      <c r="AR62" s="356">
        <v>25.8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jmIdsCfdYrgXMGfAc/YNFwR5Dxv+jCDOjesKkhIdmcnVVjULpYCiO0IKTe5K2W+3/JXhh8HweW9T664WyPrTw==" saltValue="+zwf7yYQm/glkjHlfpeC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8yzce0Le3UXS1i9QxWzAE8mdKWQb6VU5PzmuV0ZpEdYNGOqfIqnPWiWcvWna1EUchjHU9n3aO+Z1yl28Z1VpQ==" saltValue="mPMs6FvX05pOC5MWXjKo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1"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ARwqJ6Z1TOox0h4jmMD/+A7pt/bYgmyN3lssSgvkIq7qKp0um7NcfHo0zZyEl50oydNVAS1uN6G5+7YDim+8Q==" saltValue="XZROm6ijhKQNV0Q4s1dY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21.21</v>
      </c>
      <c r="G47" s="12">
        <v>17.02</v>
      </c>
      <c r="H47" s="12">
        <v>16.829999999999998</v>
      </c>
      <c r="I47" s="12">
        <v>16.66</v>
      </c>
      <c r="J47" s="13">
        <v>16.8</v>
      </c>
    </row>
    <row r="48" spans="2:10" ht="57.75" customHeight="1">
      <c r="B48" s="14"/>
      <c r="C48" s="1214" t="s">
        <v>4</v>
      </c>
      <c r="D48" s="1214"/>
      <c r="E48" s="1215"/>
      <c r="F48" s="15">
        <v>5.6</v>
      </c>
      <c r="G48" s="16">
        <v>7.48</v>
      </c>
      <c r="H48" s="16">
        <v>4.2</v>
      </c>
      <c r="I48" s="16">
        <v>6.92</v>
      </c>
      <c r="J48" s="17">
        <v>9.7799999999999994</v>
      </c>
    </row>
    <row r="49" spans="2:10" ht="57.75" customHeight="1" thickBot="1">
      <c r="B49" s="18"/>
      <c r="C49" s="1216" t="s">
        <v>5</v>
      </c>
      <c r="D49" s="1216"/>
      <c r="E49" s="1217"/>
      <c r="F49" s="19">
        <v>4.08</v>
      </c>
      <c r="G49" s="20" t="s">
        <v>555</v>
      </c>
      <c r="H49" s="20" t="s">
        <v>556</v>
      </c>
      <c r="I49" s="20">
        <v>2.77</v>
      </c>
      <c r="J49" s="21">
        <v>2.83</v>
      </c>
    </row>
    <row r="50" spans="2:10" ht="13.5" customHeight="1"/>
    <row r="51" spans="2:10" ht="13.5" hidden="1" customHeight="1"/>
    <row r="52" spans="2:10" ht="13.5" hidden="1" customHeight="1"/>
    <row r="53" spans="2:10" ht="13.5" hidden="1" customHeight="1"/>
  </sheetData>
  <sheetProtection algorithmName="SHA-512" hashValue="cF7DS/vDKJQY2lqCa03f3krxxC9OaN2i/C3kevKGpCQep6cRepLrws0FO1nSLFeBmBOqIVw0+nPYnHeNVwJyYQ==" saltValue="ogTdvrnJE2+UWBLzvo12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2019-10-31T06:08:22Z</cp:lastPrinted>
  <dcterms:created xsi:type="dcterms:W3CDTF">2019-02-14T01:49:43Z</dcterms:created>
  <dcterms:modified xsi:type="dcterms:W3CDTF">2019-10-31T06:08:44Z</dcterms:modified>
  <cp:category/>
</cp:coreProperties>
</file>