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860" yWindow="195" windowWidth="20490" windowHeight="7230"/>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U34" i="10" s="1"/>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<sst xmlns="http://schemas.openxmlformats.org/spreadsheetml/2006/main" count="1064" uniqueCount="598">
  <si>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</si>
  <si>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</si>
  <si>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</si>
  <si>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</si>
  <si>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</si>
  <si>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</si>
  <si>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</si>
  <si>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</si>
  <si>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</si>
  <si>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</si>
  <si>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</si>
  <si>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</si>
  <si>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</si>
  <si>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</si>
  <si>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</si>
  <si>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</si>
  <si>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</si>
  <si>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</si>
  <si>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</si>
  <si>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</si>
  <si>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</si>
  <si>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</si>
  <si>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</si>
  <si>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</si>
  <si>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</si>
  <si>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</si>
  <si>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</si>
  <si>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</si>
  <si>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</si>
  <si>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</si>
  <si>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</si>
  <si>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</si>
  <si>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</si>
  <si>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</si>
  <si>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</si>
  <si>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</si>
  <si>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</si>
  <si>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</si>
  <si>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</si>
  <si>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</si>
  <si>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</si>
  <si>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</si>
  <si>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</si>
  <si>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</si>
  <si>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</si>
  <si>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</si>
  <si>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</si>
  <si>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</si>
  <si>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</si>
  <si>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</si>
  <si>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</si>
  <si>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</si>
  <si>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</si>
  <si>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</si>
  <si>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</si>
  <si>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</si>
  <si>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</si>
  <si>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</si>
  <si>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</si>
  <si>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</si>
  <si>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</si>
  <si>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</si>
  <si>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</si>
  <si>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</si>
  <si>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</si>
  <si>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</si>
  <si>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</si>
  <si>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</si>
  <si>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</si>
  <si>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</si>
  <si>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</si>
  <si>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</si>
  <si>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</si>
  <si>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</si>
  <si>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</si>
  <si>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</si>
  <si>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</si>
  <si>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</si>
  <si>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</si>
  <si>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</si>
  <si>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</si>
  <si>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</si>
  <si>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</si>
  <si>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</si>
  <si>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</si>
  <si>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</si>
  <si>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</si>
  <si>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</si>
  <si>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</si>
  <si>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</si>
  <si>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</si>
  <si>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</si>
  <si>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</si>
  <si>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</si>
  <si>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</si>
  <si>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</si>
  <si>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</si>
  <si>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</si>
  <si>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</si>
  <si>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</si>
  <si>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</si>
  <si>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</si>
  <si>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</si>
  <si>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</si>
  <si>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</si>
  <si>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</si>
  <si>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</si>
  <si>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</si>
  <si>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</si>
  <si>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</si>
  <si>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</si>
  <si>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</si>
  <si>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</si>
  <si>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</si>
  <si>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</si>
  <si>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</si>
  <si>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</si>
  <si>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</si>
  <si>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</si>
  <si>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</si>
  <si>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</si>
  <si>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</si>
  <si>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</si>
  <si>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</si>
  <si>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</si>
  <si>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</si>
  <si>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</si>
  <si>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</si>
  <si>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</si>
  <si>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</si>
  <si>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</si>
  <si>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</si>
  <si>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</si>
  <si>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</si>
  <si>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</si>
  <si>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</si>
  <si>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</si>
  <si>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</si>
  <si>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</si>
  <si>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</si>
  <si>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</si>
  <si>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</si>
  <si>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</si>
  <si>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</si>
  <si>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</si>
  <si>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</si>
  <si>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</si>
  <si>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</si>
  <si>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</si>
  <si>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</si>
  <si>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</si>
  <si>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</si>
  <si>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</si>
  <si>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</si>
  <si>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</si>
  <si>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</si>
  <si>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</si>
  <si>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</si>
  <si>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</si>
  <si>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</si>
  <si>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</si>
  <si>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</si>
  <si>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</si>
  <si>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</si>
  <si>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</si>
  <si>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</si>
  <si>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</si>
  <si>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</si>
  <si>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</si>
  <si>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</si>
  <si>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</si>
  <si>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</si>
  <si>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</si>
  <si>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</si>
  <si>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</si>
  <si>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</si>
  <si>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</si>
  <si>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</si>
  <si>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</si>
  <si>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</si>
  <si>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</si>
  <si>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</si>
  <si>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</si>
  <si>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</si>
  <si>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</si>
  <si>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</si>
  <si>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</si>
  <si>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</si>
  <si>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</si>
  <si>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</si>
  <si>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</si>
  <si>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</si>
  <si>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</si>
  <si>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</si>
  <si>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</si>
  <si>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</si>
  <si>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</si>
  <si>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</si>
  <si>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</si>
  <si>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</si>
  <si>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</si>
  <si>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</si>
  <si>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</si>
  <si>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</si>
  <si>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</si>
  <si>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</si>
  <si>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</si>
  <si>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茨城県桜川市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</si>
  <si>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</si>
  <si>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</si>
  <si>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</si>
  <si>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</si>
  <si>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</si>
  <si>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</si>
  <si>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</si>
  <si>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</si>
  <si>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</si>
  <si>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</si>
  <si>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</si>
  <si>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</si>
  <si>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</si>
  <si>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</si>
  <si>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</si>
  <si>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</si>
  <si>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</si>
  <si>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</si>
  <si>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</si>
  <si>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</si>
  <si>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</si>
  <si>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</si>
  <si>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</si>
  <si>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</si>
  <si>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</si>
  <si>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</si>
  <si>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</si>
  <si>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</si>
  <si>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</si>
  <si>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</si>
  <si>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</si>
  <si>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</si>
  <si>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</si>
  <si>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</si>
  <si>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</si>
  <si>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</si>
  <si>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</si>
  <si>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</si>
  <si>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</si>
  <si>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</si>
  <si>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</si>
  <si>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</si>
  <si>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</si>
  <si>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</si>
  <si>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</si>
  <si>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</si>
  <si>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</si>
  <si>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</si>
  <si>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</si>
  <si>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</si>
  <si>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</si>
  <si>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</si>
  <si>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</si>
  <si>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</si>
  <si>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</si>
  <si>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</si>
  <si>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</si>
  <si>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</si>
  <si>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</si>
  <si>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</si>
  <si>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</si>
  <si>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</si>
  <si>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</si>
  <si>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</si>
  <si>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</si>
  <si>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</si>
  <si>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</si>
  <si>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</si>
  <si>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</si>
  <si>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</si>
  <si>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</si>
  <si>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</si>
  <si>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</si>
  <si>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</si>
  <si>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</si>
  <si>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</si>
  <si>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</si>
  <si>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</si>
  <si>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</si>
  <si>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</si>
  <si>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</si>
  <si>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</si>
  <si>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</si>
  <si>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</si>
  <si>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</si>
  <si>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</si>
  <si>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</si>
  <si>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</si>
  <si>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</si>
  <si>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</si>
  <si>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</si>
  <si>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</si>
  <si>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</si>
  <si>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</si>
  <si>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</si>
  <si>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</si>
  <si>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</si>
  <si>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</si>
  <si>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</si>
  <si>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</si>
  <si>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</si>
  <si>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</si>
  <si>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</si>
  <si>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</si>
  <si>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</si>
  <si>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</si>
  <si>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</si>
  <si>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</si>
  <si>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</si>
  <si>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</si>
  <si>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</si>
  <si>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</si>
  <si>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</si>
  <si>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</si>
  <si>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</si>
  <si>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</si>
  <si>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</si>
  <si>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</si>
  <si>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</si>
  <si>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</si>
  <si>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</si>
  <si>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</si>
  <si>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</si>
  <si>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</si>
  <si>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</si>
  <si>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</si>
  <si>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</si>
  <si>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</si>
  <si>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</si>
  <si>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</si>
  <si>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</si>
  <si>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</si>
  <si>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</si>
  <si>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</si>
  <si>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</si>
  <si>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</si>
  <si>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</si>
  <si>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</si>
  <si>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</si>
  <si>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</si>
  <si>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</si>
  <si>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</si>
  <si>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</si>
  <si>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</si>
  <si>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</si>
  <si>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</si>
  <si>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</si>
  <si>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</si>
  <si>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</si>
  <si>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</si>
  <si>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茨城県桜川市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</si>
  <si>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</si>
  <si>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</si>
  <si>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</si>
  <si>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</si>
  <si>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</si>
  <si>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</si>
  <si>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</si>
  <si>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</si>
  <si>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</si>
  <si>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</si>
  <si>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</si>
  <si>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</si>
  <si>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</si>
  <si>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</si>
  <si>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</si>
  <si>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</si>
  <si>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</si>
  <si>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</si>
  <si>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</si>
  <si>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</si>
  <si>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</si>
  <si>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</si>
  <si>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</si>
  <si>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</si>
  <si>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</si>
  <si>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</si>
  <si>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</si>
  <si>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</si>
  <si>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</si>
  <si>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</si>
  <si>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</si>
  <si>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</si>
  <si>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</si>
  <si>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</si>
  <si>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</si>
  <si>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</si>
  <si>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</si>
  <si>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</si>
  <si>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</si>
  <si>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</si>
  <si>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</si>
  <si>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</si>
  <si>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</si>
  <si>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</si>
  <si>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</si>
  <si>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</si>
  <si>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</si>
  <si>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</si>
  <si>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</si>
  <si>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</si>
  <si>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</si>
  <si>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</si>
  <si>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</si>
  <si>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</si>
  <si>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</si>
  <si>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</si>
  <si>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</si>
  <si>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</si>
  <si>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</si>
  <si>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</si>
  <si>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</si>
  <si>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</si>
  <si>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</si>
  <si>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</si>
  <si>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</si>
  <si>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</si>
  <si>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</si>
  <si>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</si>
  <si>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</si>
  <si>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</si>
  <si>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</si>
  <si>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</si>
  <si>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</si>
  <si>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</si>
  <si>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</si>
  <si>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</si>
  <si>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</si>
  <si>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</si>
  <si>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</si>
  <si>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</si>
  <si>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</si>
  <si>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</si>
  <si>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</si>
  <si>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</si>
  <si>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</si>
  <si>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</si>
  <si>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</si>
  <si>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</si>
  <si>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</si>
  <si>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</si>
  <si>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</si>
  <si>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</si>
  <si>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</si>
  <si>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</si>
  <si>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</si>
  <si>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</si>
  <si>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</si>
  <si>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</si>
  <si>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</si>
  <si>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</si>
  <si>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</si>
  <si>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</si>
  <si>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</si>
  <si>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</si>
  <si>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</si>
  <si>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</si>
  <si>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</si>
  <si>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</si>
  <si>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</si>
  <si>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</si>
  <si>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</si>
  <si>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</si>
  <si>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</si>
  <si>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</si>
  <si>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</si>
  <si>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</si>
  <si>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</si>
  <si>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</si>
  <si>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</si>
  <si>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</si>
  <si>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</si>
  <si>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</si>
  <si>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</si>
  <si>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</si>
  <si>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</si>
  <si>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</si>
  <si>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</si>
  <si>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</si>
  <si>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</si>
  <si>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</si>
  <si>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</si>
  <si>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</si>
  <si>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</si>
  <si>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</si>
  <si>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</si>
  <si>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</si>
  <si>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</si>
  <si>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</si>
  <si>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</si>
  <si>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</si>
  <si>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</si>
  <si>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</si>
  <si>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</si>
  <si>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</si>
  <si>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</si>
  <si>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</si>
  <si>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</si>
  <si>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</si>
  <si>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</si>
  <si>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</si>
  <si>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</si>
  <si>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</si>
  <si>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</si>
  <si>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</si>
  <si>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</si>
  <si>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</si>
  <si>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</si>
  <si>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</si>
  <si>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</si>
  <si>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</si>
  <si>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</si>
  <si>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</si>
  <si>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</si>
  <si>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</si>
  <si>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</si>
  <si>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</si>
  <si>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</si>
  <si>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</si>
  <si>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</si>
  <si>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</si>
  <si>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</si>
  <si>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</si>
  <si>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</si>
  <si>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</si>
  <si>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</si>
  <si>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</si>
  <si>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</si>
  <si>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</si>
  <si>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</si>
  <si>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</si>
  <si>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</si>
  <si>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</si>
  <si>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</si>
  <si>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</si>
  <si>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</si>
  <si>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</si>
  <si>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</si>
  <si>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</si>
  <si>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</si>
  <si>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1.51</t>
  </si>
  <si>
    <t>一般会計</t>
  </si>
  <si>
    <t>国民健康保険特別会計</t>
  </si>
  <si>
    <t>水道事業会計</t>
  </si>
  <si>
    <t>介護保険特別会計</t>
  </si>
  <si>
    <t>農業集落排水事業特別会計</t>
  </si>
  <si>
    <t>公共下水道事業特別会計</t>
  </si>
  <si>
    <t>病院事業会計</t>
  </si>
  <si>
    <t>介護サービス事業特別会計</t>
  </si>
  <si>
    <t>その他会計（赤字）</t>
  </si>
  <si>
    <t>その他会計（黒字）</t>
  </si>
  <si>
    <t>まちづくり振興基金</t>
    <rPh sb="5" eb="7">
      <t>シンコウ</t>
    </rPh>
    <rPh sb="7" eb="9">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</si>
  <si>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</si>
  <si>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</si>
  <si>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地域づくり推進事業基金</t>
    <rPh sb="0" eb="2">
      <t>チイキ</t>
    </rPh>
    <rPh sb="5" eb="7">
      <t>スイシン</t>
    </rPh>
    <rPh sb="7" eb="9">
      <t>ジギョウ</t>
    </rPh>
    <rPh sb="9" eb="11">
      <t>キキン</t>
    </rPh>
    <phoneticPr fontId="11"/>
  </si>
  <si>
    <t>災害復興義援金基金</t>
    <rPh sb="0" eb="2">
      <t>サイガイ</t>
    </rPh>
    <rPh sb="2" eb="4">
      <t>フッコウ</t>
    </rPh>
    <rPh sb="4" eb="7">
      <t>ギエンキン</t>
    </rPh>
    <rPh sb="7" eb="9">
      <t>キキン</t>
    </rPh>
    <phoneticPr fontId="11"/>
  </si>
  <si>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</si>
  <si>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</si>
  <si>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</si>
  <si>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6">
      <t>イッパンカイケイ</t>
    </rPh>
    <phoneticPr fontId="11"/>
  </si>
  <si>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</si>
  <si>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1"/>
  </si>
  <si>
    <t>筑北環境衛生組合（一般会計）</t>
    <rPh sb="0" eb="1">
      <t>チク</t>
    </rPh>
    <rPh sb="1" eb="2">
      <t>ホク</t>
    </rPh>
    <rPh sb="2" eb="4">
      <t>カンキョウ</t>
    </rPh>
    <rPh sb="4" eb="6">
      <t>エイセイ</t>
    </rPh>
    <rPh sb="6" eb="8">
      <t>クミアイ</t>
    </rPh>
    <rPh sb="9" eb="13">
      <t>イッパンカイケイ</t>
    </rPh>
    <phoneticPr fontId="11"/>
  </si>
  <si>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11"/>
  </si>
  <si>
    <t>筑西広域市町村圏事務組合（一般会計）</t>
    <rPh sb="0" eb="2">
      <t>チクセイ</t>
    </rPh>
    <rPh sb="2" eb="4">
      <t>コウイキ</t>
    </rPh>
    <rPh sb="4" eb="7">
      <t>シチョウソン</t>
    </rPh>
    <rPh sb="7" eb="8">
      <t>ケン</t>
    </rPh>
    <rPh sb="8" eb="10">
      <t>ジム</t>
    </rPh>
    <rPh sb="10" eb="12">
      <t>クミアイ</t>
    </rPh>
    <rPh sb="13" eb="17">
      <t>イッパンカイケイ</t>
    </rPh>
    <phoneticPr fontId="11"/>
  </si>
  <si>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11"/>
  </si>
  <si>
    <t>-</t>
    <phoneticPr fontId="2"/>
  </si>
  <si>
    <t>-</t>
    <phoneticPr fontId="2"/>
  </si>
  <si>
    <t>-</t>
    <phoneticPr fontId="2"/>
  </si>
  <si>
    <t>桜川市土地開発公社</t>
    <rPh sb="0" eb="3">
      <t>サクラガワシ</t>
    </rPh>
    <rPh sb="3" eb="5">
      <t>トチ</t>
    </rPh>
    <rPh sb="5" eb="7">
      <t>カイハツ</t>
    </rPh>
    <rPh sb="7" eb="9">
      <t>コウシャ</t>
    </rPh>
    <phoneticPr fontId="2"/>
  </si>
  <si>
    <t>－</t>
  </si>
  <si>
    <t>－</t>
    <phoneticPr fontId="2"/>
  </si>
  <si>
    <t>-</t>
    <phoneticPr fontId="2"/>
  </si>
  <si>
    <t>-</t>
    <phoneticPr fontId="2"/>
  </si>
  <si>
    <t>実質公債費比率</t>
    <phoneticPr fontId="5"/>
  </si>
  <si>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</si>
  <si>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</si>
  <si>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</si>
  <si>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</si>
  <si>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</si>
  <si>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</si>
  <si>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</si>
  <si>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</si>
  <si>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</si>
  <si>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</si>
  <si>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</si>
  <si>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</si>
  <si>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</si>
  <si>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平成29年度における当市の将来負担比率及び有形固定資産減価償却率は、類似団体平均を共に上回っている。将来負担比率については、霞ヶ浦用水の受益面積が他市町村に比べ広く、債務負担行為の数値が高いため類似団体平均を3.9ポイント上回っており、有形固定資産減価償却率については、耐用年数を経過した施設が多く、庁舎、認定こども園、児童館等の老朽化のため、5.7ポイント上回っている。今後、減価償却が進むにつれ、大規模修繕や建て替え等の大きな負担が予測されるため、計画的な資産管理をすることで健全な財政運営に努めていく。</t>
    <rPh sb="39" eb="41">
      <t>ヘイキン</t>
    </rPh>
    <rPh sb="53" eb="55">
      <t>フタン</t>
    </rPh>
    <rPh sb="55" eb="57">
      <t>ヒリツ</t>
    </rPh>
    <rPh sb="98" eb="104">
      <t>ルイジダンタイヘイキン</t>
    </rPh>
    <rPh sb="112" eb="114">
      <t>ウワマワ</t>
    </rPh>
    <rPh sb="119" eb="130">
      <t>ユウケイコテイシサンゲンカショウキャクリツ</t>
    </rPh>
    <rPh sb="163" eb="164">
      <t>カン</t>
    </rPh>
    <rPh sb="180" eb="182">
      <t>ウワマワ</t>
    </rPh>
    <phoneticPr fontId="5"/>
  </si>
  <si>
    <t xml:space="preserve">　類似団体と比較すると、実質公債費比率は、2.4ポイント下回っており、将来負担比率は、3.9ポイント上回っている。実質公債費比率については、元利償還金の減や、債務負担行為の償還に伴う支出額の減などが原因としてあげられる。将来負担比率については、昨年度より改善したものの霞ヶ浦用水の受益面積が他市町村に比べ広いため、債務負担行為の数値が高いことが主な要因である。公営企業債等繰入見込額の減などこのまま減少傾向に転じる要素もあるが、今後は大和駅北地区整備事業や上曽トンネル整備事業等に伴う地方債の発行が見込まれるため、今後はさらに実施事業を厳選し、公債費の適正化に取り組む。
</t>
    <rPh sb="17" eb="18">
      <t>ヒ</t>
    </rPh>
    <rPh sb="238" eb="239">
      <t>トウ</t>
    </rPh>
    <rPh sb="257" eb="259">
      <t>コンゴ</t>
    </rPh>
    <rPh sb="263" eb="26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</si>
</sst>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CF73-4785-B9B8-CA3A3F1B83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36583</c:v>
                </c:pt>
                <c:pt idx="1">
                  <c:v>27191</c:v>
                </c:pt>
                <c:pt idx="2">
                  <c:v>24952</c:v>
                </c:pt>
                <c:pt idx="3">
                  <c:v>43766</c:v>
                </c:pt>
                <c:pt idx="4">
                  <c:v>72167</c:v>
                </c:pt>
              </c:numCache>
            </c:numRef>
          </c:val>
          <c:smooth val="0"/>
          <c:extLst xmlns:c16r2="http://schemas.microsoft.com/office/drawing/2015/06/chart">
            <c:ext xmlns:c16="http://schemas.microsoft.com/office/drawing/2014/chart" uri="{C3380CC4-5D6E-409C-BE32-E72D297353CC}">
              <c16:uniqueId val="{00000001-CF73-4785-B9B8-CA3A3F1B8340}"/>
            </c:ext>
          </c:extLst>
        </c:ser>
        <c:dLbls>
          <c:showLegendKey val="0"/>
          <c:showVal val="0"/>
          <c:showCatName val="0"/>
          <c:showSerName val="0"/>
          <c:showPercent val="0"/>
          <c:showBubbleSize val="0"/>
        </c:dLbls>
        <c:marker val="1"/>
        <c:smooth val="0"/>
        <c:axId val="182396416"/>
        <c:axId val="182398336"/>
      </c:lineChart>
      <c:catAx>
        <c:axId val="18239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398336"/>
        <c:crosses val="autoZero"/>
        <c:auto val="1"/>
        <c:lblAlgn val="ctr"/>
        <c:lblOffset val="100"/>
        <c:tickLblSkip val="1"/>
        <c:tickMarkSkip val="1"/>
        <c:noMultiLvlLbl val="0"/>
      </c:catAx>
      <c:valAx>
        <c:axId val="182398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39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16.489999999999998</c:v>
                </c:pt>
                <c:pt idx="1">
                  <c:v>17.14</c:v>
                </c:pt>
                <c:pt idx="2">
                  <c:v>10.94</c:v>
                </c:pt>
                <c:pt idx="3">
                  <c:v>13.3</c:v>
                </c:pt>
                <c:pt idx="4">
                  <c:v>12.75</c:v>
                </c:pt>
              </c:numCache>
            </c:numRef>
          </c:val>
          <c:extLst xmlns:c16r2="http://schemas.microsoft.com/office/drawing/2015/06/chart">
            <c:ext xmlns:c16="http://schemas.microsoft.com/office/drawing/2014/chart" uri="{C3380CC4-5D6E-409C-BE32-E72D297353CC}">
              <c16:uniqueId val="{00000000-4368-41C2-BFE1-55C577CFEE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20.47</c:v>
                </c:pt>
                <c:pt idx="1">
                  <c:v>25.35</c:v>
                </c:pt>
                <c:pt idx="2">
                  <c:v>29.29</c:v>
                </c:pt>
                <c:pt idx="3">
                  <c:v>30.2</c:v>
                </c:pt>
                <c:pt idx="4">
                  <c:v>32.21</c:v>
                </c:pt>
              </c:numCache>
            </c:numRef>
          </c:val>
          <c:extLst xmlns:c16r2="http://schemas.microsoft.com/office/drawing/2015/06/chart">
            <c:ext xmlns:c16="http://schemas.microsoft.com/office/drawing/2014/chart" uri="{C3380CC4-5D6E-409C-BE32-E72D297353CC}">
              <c16:uniqueId val="{00000001-4368-41C2-BFE1-55C577CFEE77}"/>
            </c:ext>
          </c:extLst>
        </c:ser>
        <c:dLbls>
          <c:showLegendKey val="0"/>
          <c:showVal val="0"/>
          <c:showCatName val="0"/>
          <c:showSerName val="0"/>
          <c:showPercent val="0"/>
          <c:showBubbleSize val="0"/>
        </c:dLbls>
        <c:gapWidth val="250"/>
        <c:overlap val="100"/>
        <c:axId val="192931328"/>
        <c:axId val="19293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5.88</c:v>
                </c:pt>
                <c:pt idx="1">
                  <c:v>5.35</c:v>
                </c:pt>
                <c:pt idx="2">
                  <c:v>-1.51</c:v>
                </c:pt>
                <c:pt idx="3">
                  <c:v>2.2000000000000002</c:v>
                </c:pt>
                <c:pt idx="4">
                  <c:v>1.07</c:v>
                </c:pt>
              </c:numCache>
            </c:numRef>
          </c:val>
          <c:smooth val="0"/>
          <c:extLst xmlns:c16r2="http://schemas.microsoft.com/office/drawing/2015/06/chart">
            <c:ext xmlns:c16="http://schemas.microsoft.com/office/drawing/2014/chart" uri="{C3380CC4-5D6E-409C-BE32-E72D297353CC}">
              <c16:uniqueId val="{00000002-4368-41C2-BFE1-55C577CFEE77}"/>
            </c:ext>
          </c:extLst>
        </c:ser>
        <c:dLbls>
          <c:showLegendKey val="0"/>
          <c:showVal val="0"/>
          <c:showCatName val="0"/>
          <c:showSerName val="0"/>
          <c:showPercent val="0"/>
          <c:showBubbleSize val="0"/>
        </c:dLbls>
        <c:marker val="1"/>
        <c:smooth val="0"/>
        <c:axId val="192931328"/>
        <c:axId val="192933248"/>
      </c:lineChart>
      <c:catAx>
        <c:axId val="1929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933248"/>
        <c:crosses val="autoZero"/>
        <c:auto val="1"/>
        <c:lblAlgn val="ctr"/>
        <c:lblOffset val="100"/>
        <c:tickLblSkip val="1"/>
        <c:tickMarkSkip val="1"/>
        <c:noMultiLvlLbl val="0"/>
      </c:catAx>
      <c:valAx>
        <c:axId val="1929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3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F8E-4B6B-BFA2-C4DF696983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8E-4B6B-BFA2-C4DF6969832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7.0000000000000007E-2</c:v>
                </c:pt>
                <c:pt idx="4">
                  <c:v>#N/A</c:v>
                </c:pt>
                <c:pt idx="5">
                  <c:v>0.04</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F8E-4B6B-BFA2-C4DF69698324}"/>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3-EF8E-4B6B-BFA2-C4DF696983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0.08</c:v>
                </c:pt>
                <c:pt idx="4">
                  <c:v>#N/A</c:v>
                </c:pt>
                <c:pt idx="5">
                  <c:v>0.19</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F8E-4B6B-BFA2-C4DF6969832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0.13</c:v>
                </c:pt>
                <c:pt idx="4">
                  <c:v>#N/A</c:v>
                </c:pt>
                <c:pt idx="5">
                  <c:v>0.26</c:v>
                </c:pt>
                <c:pt idx="6">
                  <c:v>#N/A</c:v>
                </c:pt>
                <c:pt idx="7">
                  <c:v>0.26</c:v>
                </c:pt>
                <c:pt idx="8">
                  <c:v>#N/A</c:v>
                </c:pt>
                <c:pt idx="9">
                  <c:v>0.22</c:v>
                </c:pt>
              </c:numCache>
            </c:numRef>
          </c:val>
          <c:extLst xmlns:c16r2="http://schemas.microsoft.com/office/drawing/2015/06/chart">
            <c:ext xmlns:c16="http://schemas.microsoft.com/office/drawing/2014/chart" uri="{C3380CC4-5D6E-409C-BE32-E72D297353CC}">
              <c16:uniqueId val="{00000005-EF8E-4B6B-BFA2-C4DF696983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1.63</c:v>
                </c:pt>
                <c:pt idx="4">
                  <c:v>#N/A</c:v>
                </c:pt>
                <c:pt idx="5">
                  <c:v>1.46</c:v>
                </c:pt>
                <c:pt idx="6">
                  <c:v>#N/A</c:v>
                </c:pt>
                <c:pt idx="7">
                  <c:v>0.79</c:v>
                </c:pt>
                <c:pt idx="8">
                  <c:v>#N/A</c:v>
                </c:pt>
                <c:pt idx="9">
                  <c:v>1.05</c:v>
                </c:pt>
              </c:numCache>
            </c:numRef>
          </c:val>
          <c:extLst xmlns:c16r2="http://schemas.microsoft.com/office/drawing/2015/06/chart">
            <c:ext xmlns:c16="http://schemas.microsoft.com/office/drawing/2014/chart" uri="{C3380CC4-5D6E-409C-BE32-E72D297353CC}">
              <c16:uniqueId val="{00000006-EF8E-4B6B-BFA2-C4DF6969832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3.42</c:v>
                </c:pt>
                <c:pt idx="2">
                  <c:v>#N/A</c:v>
                </c:pt>
                <c:pt idx="3">
                  <c:v>1.74</c:v>
                </c:pt>
                <c:pt idx="4">
                  <c:v>#N/A</c:v>
                </c:pt>
                <c:pt idx="5">
                  <c:v>1.33</c:v>
                </c:pt>
                <c:pt idx="6">
                  <c:v>#N/A</c:v>
                </c:pt>
                <c:pt idx="7">
                  <c:v>0.68</c:v>
                </c:pt>
                <c:pt idx="8">
                  <c:v>#N/A</c:v>
                </c:pt>
                <c:pt idx="9">
                  <c:v>1.73</c:v>
                </c:pt>
              </c:numCache>
            </c:numRef>
          </c:val>
          <c:extLst xmlns:c16r2="http://schemas.microsoft.com/office/drawing/2015/06/chart">
            <c:ext xmlns:c16="http://schemas.microsoft.com/office/drawing/2014/chart" uri="{C3380CC4-5D6E-409C-BE32-E72D297353CC}">
              <c16:uniqueId val="{00000007-EF8E-4B6B-BFA2-C4DF6969832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c:v>
                </c:pt>
                <c:pt idx="2">
                  <c:v>#N/A</c:v>
                </c:pt>
                <c:pt idx="3">
                  <c:v>3.19</c:v>
                </c:pt>
                <c:pt idx="4">
                  <c:v>#N/A</c:v>
                </c:pt>
                <c:pt idx="5">
                  <c:v>2.6</c:v>
                </c:pt>
                <c:pt idx="6">
                  <c:v>#N/A</c:v>
                </c:pt>
                <c:pt idx="7">
                  <c:v>3.72</c:v>
                </c:pt>
                <c:pt idx="8">
                  <c:v>#N/A</c:v>
                </c:pt>
                <c:pt idx="9">
                  <c:v>3.24</c:v>
                </c:pt>
              </c:numCache>
            </c:numRef>
          </c:val>
          <c:extLst xmlns:c16r2="http://schemas.microsoft.com/office/drawing/2015/06/chart">
            <c:ext xmlns:c16="http://schemas.microsoft.com/office/drawing/2014/chart" uri="{C3380CC4-5D6E-409C-BE32-E72D297353CC}">
              <c16:uniqueId val="{00000008-EF8E-4B6B-BFA2-C4DF696983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16.489999999999998</c:v>
                </c:pt>
                <c:pt idx="2">
                  <c:v>#N/A</c:v>
                </c:pt>
                <c:pt idx="3">
                  <c:v>17.14</c:v>
                </c:pt>
                <c:pt idx="4">
                  <c:v>#N/A</c:v>
                </c:pt>
                <c:pt idx="5">
                  <c:v>10.94</c:v>
                </c:pt>
                <c:pt idx="6">
                  <c:v>#N/A</c:v>
                </c:pt>
                <c:pt idx="7">
                  <c:v>13.29</c:v>
                </c:pt>
                <c:pt idx="8">
                  <c:v>#N/A</c:v>
                </c:pt>
                <c:pt idx="9">
                  <c:v>12.74</c:v>
                </c:pt>
              </c:numCache>
            </c:numRef>
          </c:val>
          <c:extLst xmlns:c16r2="http://schemas.microsoft.com/office/drawing/2015/06/chart">
            <c:ext xmlns:c16="http://schemas.microsoft.com/office/drawing/2014/chart" uri="{C3380CC4-5D6E-409C-BE32-E72D297353CC}">
              <c16:uniqueId val="{00000009-EF8E-4B6B-BFA2-C4DF69698324}"/>
            </c:ext>
          </c:extLst>
        </c:ser>
        <c:dLbls>
          <c:showLegendKey val="0"/>
          <c:showVal val="0"/>
          <c:showCatName val="0"/>
          <c:showSerName val="0"/>
          <c:showPercent val="0"/>
          <c:showBubbleSize val="0"/>
        </c:dLbls>
        <c:gapWidth val="150"/>
        <c:overlap val="100"/>
        <c:axId val="199155712"/>
        <c:axId val="199157248"/>
      </c:barChart>
      <c:catAx>
        <c:axId val="1991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157248"/>
        <c:crosses val="autoZero"/>
        <c:auto val="1"/>
        <c:lblAlgn val="ctr"/>
        <c:lblOffset val="100"/>
        <c:tickLblSkip val="1"/>
        <c:tickMarkSkip val="1"/>
        <c:noMultiLvlLbl val="0"/>
      </c:catAx>
      <c:valAx>
        <c:axId val="1991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5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1525</c:v>
                </c:pt>
                <c:pt idx="5">
                  <c:v>1676</c:v>
                </c:pt>
                <c:pt idx="8">
                  <c:v>1573</c:v>
                </c:pt>
                <c:pt idx="11">
                  <c:v>1580</c:v>
                </c:pt>
                <c:pt idx="14">
                  <c:v>1592</c:v>
                </c:pt>
              </c:numCache>
            </c:numRef>
          </c:val>
          <c:extLst xmlns:c16r2="http://schemas.microsoft.com/office/drawing/2015/06/chart">
            <c:ext xmlns:c16="http://schemas.microsoft.com/office/drawing/2014/chart" uri="{C3380CC4-5D6E-409C-BE32-E72D297353CC}">
              <c16:uniqueId val="{00000000-D743-418C-ACAA-64A6B5DA8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43-418C-ACAA-64A6B5DA8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186</c:v>
                </c:pt>
                <c:pt idx="3">
                  <c:v>170</c:v>
                </c:pt>
                <c:pt idx="6">
                  <c:v>150</c:v>
                </c:pt>
                <c:pt idx="9">
                  <c:v>130</c:v>
                </c:pt>
                <c:pt idx="12">
                  <c:v>109</c:v>
                </c:pt>
              </c:numCache>
            </c:numRef>
          </c:val>
          <c:extLst xmlns:c16r2="http://schemas.microsoft.com/office/drawing/2015/06/chart">
            <c:ext xmlns:c16="http://schemas.microsoft.com/office/drawing/2014/chart" uri="{C3380CC4-5D6E-409C-BE32-E72D297353CC}">
              <c16:uniqueId val="{00000002-D743-418C-ACAA-64A6B5DA8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296</c:v>
                </c:pt>
                <c:pt idx="3">
                  <c:v>299</c:v>
                </c:pt>
                <c:pt idx="6">
                  <c:v>262</c:v>
                </c:pt>
                <c:pt idx="9">
                  <c:v>204</c:v>
                </c:pt>
                <c:pt idx="12">
                  <c:v>165</c:v>
                </c:pt>
              </c:numCache>
            </c:numRef>
          </c:val>
          <c:extLst xmlns:c16r2="http://schemas.microsoft.com/office/drawing/2015/06/chart">
            <c:ext xmlns:c16="http://schemas.microsoft.com/office/drawing/2014/chart" uri="{C3380CC4-5D6E-409C-BE32-E72D297353CC}">
              <c16:uniqueId val="{00000003-D743-418C-ACAA-64A6B5DA8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577</c:v>
                </c:pt>
                <c:pt idx="3">
                  <c:v>606</c:v>
                </c:pt>
                <c:pt idx="6">
                  <c:v>574</c:v>
                </c:pt>
                <c:pt idx="9">
                  <c:v>523</c:v>
                </c:pt>
                <c:pt idx="12">
                  <c:v>535</c:v>
                </c:pt>
              </c:numCache>
            </c:numRef>
          </c:val>
          <c:extLst xmlns:c16r2="http://schemas.microsoft.com/office/drawing/2015/06/chart">
            <c:ext xmlns:c16="http://schemas.microsoft.com/office/drawing/2014/chart" uri="{C3380CC4-5D6E-409C-BE32-E72D297353CC}">
              <c16:uniqueId val="{00000004-D743-418C-ACAA-64A6B5DA8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43-418C-ACAA-64A6B5DA8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43-418C-ACAA-64A6B5DA8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1466</c:v>
                </c:pt>
                <c:pt idx="3">
                  <c:v>1469</c:v>
                </c:pt>
                <c:pt idx="6">
                  <c:v>1439</c:v>
                </c:pt>
                <c:pt idx="9">
                  <c:v>1449</c:v>
                </c:pt>
                <c:pt idx="12">
                  <c:v>1469</c:v>
                </c:pt>
              </c:numCache>
            </c:numRef>
          </c:val>
          <c:extLst xmlns:c16r2="http://schemas.microsoft.com/office/drawing/2015/06/chart">
            <c:ext xmlns:c16="http://schemas.microsoft.com/office/drawing/2014/chart" uri="{C3380CC4-5D6E-409C-BE32-E72D297353CC}">
              <c16:uniqueId val="{00000007-D743-418C-ACAA-64A6B5DA8410}"/>
            </c:ext>
          </c:extLst>
        </c:ser>
        <c:dLbls>
          <c:showLegendKey val="0"/>
          <c:showVal val="0"/>
          <c:showCatName val="0"/>
          <c:showSerName val="0"/>
          <c:showPercent val="0"/>
          <c:showBubbleSize val="0"/>
        </c:dLbls>
        <c:gapWidth val="100"/>
        <c:overlap val="100"/>
        <c:axId val="173343104"/>
        <c:axId val="19928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1000</c:v>
                </c:pt>
                <c:pt idx="2">
                  <c:v>#N/A</c:v>
                </c:pt>
                <c:pt idx="3">
                  <c:v>#N/A</c:v>
                </c:pt>
                <c:pt idx="4">
                  <c:v>868</c:v>
                </c:pt>
                <c:pt idx="5">
                  <c:v>#N/A</c:v>
                </c:pt>
                <c:pt idx="6">
                  <c:v>#N/A</c:v>
                </c:pt>
                <c:pt idx="7">
                  <c:v>852</c:v>
                </c:pt>
                <c:pt idx="8">
                  <c:v>#N/A</c:v>
                </c:pt>
                <c:pt idx="9">
                  <c:v>#N/A</c:v>
                </c:pt>
                <c:pt idx="10">
                  <c:v>726</c:v>
                </c:pt>
                <c:pt idx="11">
                  <c:v>#N/A</c:v>
                </c:pt>
                <c:pt idx="12">
                  <c:v>#N/A</c:v>
                </c:pt>
                <c:pt idx="13">
                  <c:v>686</c:v>
                </c:pt>
                <c:pt idx="14">
                  <c:v>#N/A</c:v>
                </c:pt>
              </c:numCache>
            </c:numRef>
          </c:val>
          <c:smooth val="0"/>
          <c:extLst xmlns:c16r2="http://schemas.microsoft.com/office/drawing/2015/06/chart">
            <c:ext xmlns:c16="http://schemas.microsoft.com/office/drawing/2014/chart" uri="{C3380CC4-5D6E-409C-BE32-E72D297353CC}">
              <c16:uniqueId val="{00000008-D743-418C-ACAA-64A6B5DA8410}"/>
            </c:ext>
          </c:extLst>
        </c:ser>
        <c:dLbls>
          <c:showLegendKey val="0"/>
          <c:showVal val="0"/>
          <c:showCatName val="0"/>
          <c:showSerName val="0"/>
          <c:showPercent val="0"/>
          <c:showBubbleSize val="0"/>
        </c:dLbls>
        <c:marker val="1"/>
        <c:smooth val="0"/>
        <c:axId val="173343104"/>
        <c:axId val="199286144"/>
      </c:lineChart>
      <c:catAx>
        <c:axId val="1733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286144"/>
        <c:crosses val="autoZero"/>
        <c:auto val="1"/>
        <c:lblAlgn val="ctr"/>
        <c:lblOffset val="100"/>
        <c:tickLblSkip val="1"/>
        <c:tickMarkSkip val="1"/>
        <c:noMultiLvlLbl val="0"/>
      </c:catAx>
      <c:valAx>
        <c:axId val="19928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17752</c:v>
                </c:pt>
                <c:pt idx="5">
                  <c:v>18729</c:v>
                </c:pt>
                <c:pt idx="8">
                  <c:v>15276</c:v>
                </c:pt>
                <c:pt idx="11">
                  <c:v>16760</c:v>
                </c:pt>
                <c:pt idx="14">
                  <c:v>18324</c:v>
                </c:pt>
              </c:numCache>
            </c:numRef>
          </c:val>
          <c:extLst xmlns:c16r2="http://schemas.microsoft.com/office/drawing/2015/06/chart">
            <c:ext xmlns:c16="http://schemas.microsoft.com/office/drawing/2014/chart" uri="{C3380CC4-5D6E-409C-BE32-E72D297353CC}">
              <c16:uniqueId val="{00000000-133D-49B2-90BD-4B1E17BD75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896</c:v>
                </c:pt>
                <c:pt idx="5">
                  <c:v>882</c:v>
                </c:pt>
                <c:pt idx="8">
                  <c:v>769</c:v>
                </c:pt>
                <c:pt idx="11">
                  <c:v>1169</c:v>
                </c:pt>
                <c:pt idx="14">
                  <c:v>1152</c:v>
                </c:pt>
              </c:numCache>
            </c:numRef>
          </c:val>
          <c:extLst xmlns:c16r2="http://schemas.microsoft.com/office/drawing/2015/06/chart">
            <c:ext xmlns:c16="http://schemas.microsoft.com/office/drawing/2014/chart" uri="{C3380CC4-5D6E-409C-BE32-E72D297353CC}">
              <c16:uniqueId val="{00000001-133D-49B2-90BD-4B1E17BD75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4381</c:v>
                </c:pt>
                <c:pt idx="5">
                  <c:v>4893</c:v>
                </c:pt>
                <c:pt idx="8">
                  <c:v>5431</c:v>
                </c:pt>
                <c:pt idx="11">
                  <c:v>5454</c:v>
                </c:pt>
                <c:pt idx="14">
                  <c:v>5964</c:v>
                </c:pt>
              </c:numCache>
            </c:numRef>
          </c:val>
          <c:extLst xmlns:c16r2="http://schemas.microsoft.com/office/drawing/2015/06/chart">
            <c:ext xmlns:c16="http://schemas.microsoft.com/office/drawing/2014/chart" uri="{C3380CC4-5D6E-409C-BE32-E72D297353CC}">
              <c16:uniqueId val="{00000002-133D-49B2-90BD-4B1E17BD75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3D-49B2-90BD-4B1E17BD75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3D-49B2-90BD-4B1E17BD75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2</c:v>
                </c:pt>
                <c:pt idx="6">
                  <c:v>7</c:v>
                </c:pt>
                <c:pt idx="9">
                  <c:v>4</c:v>
                </c:pt>
                <c:pt idx="12">
                  <c:v>170</c:v>
                </c:pt>
              </c:numCache>
            </c:numRef>
          </c:val>
          <c:extLst xmlns:c16r2="http://schemas.microsoft.com/office/drawing/2015/06/chart">
            <c:ext xmlns:c16="http://schemas.microsoft.com/office/drawing/2014/chart" uri="{C3380CC4-5D6E-409C-BE32-E72D297353CC}">
              <c16:uniqueId val="{00000005-133D-49B2-90BD-4B1E17BD75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4341</c:v>
                </c:pt>
                <c:pt idx="3">
                  <c:v>4215</c:v>
                </c:pt>
                <c:pt idx="6">
                  <c:v>3914</c:v>
                </c:pt>
                <c:pt idx="9">
                  <c:v>3872</c:v>
                </c:pt>
                <c:pt idx="12">
                  <c:v>3979</c:v>
                </c:pt>
              </c:numCache>
            </c:numRef>
          </c:val>
          <c:extLst xmlns:c16r2="http://schemas.microsoft.com/office/drawing/2015/06/chart">
            <c:ext xmlns:c16="http://schemas.microsoft.com/office/drawing/2014/chart" uri="{C3380CC4-5D6E-409C-BE32-E72D297353CC}">
              <c16:uniqueId val="{00000006-133D-49B2-90BD-4B1E17BD75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1364</c:v>
                </c:pt>
                <c:pt idx="3">
                  <c:v>1180</c:v>
                </c:pt>
                <c:pt idx="6">
                  <c:v>1038</c:v>
                </c:pt>
                <c:pt idx="9">
                  <c:v>886</c:v>
                </c:pt>
                <c:pt idx="12">
                  <c:v>643</c:v>
                </c:pt>
              </c:numCache>
            </c:numRef>
          </c:val>
          <c:extLst xmlns:c16r2="http://schemas.microsoft.com/office/drawing/2015/06/chart">
            <c:ext xmlns:c16="http://schemas.microsoft.com/office/drawing/2014/chart" uri="{C3380CC4-5D6E-409C-BE32-E72D297353CC}">
              <c16:uniqueId val="{00000007-133D-49B2-90BD-4B1E17BD75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8510</c:v>
                </c:pt>
                <c:pt idx="3">
                  <c:v>8288</c:v>
                </c:pt>
                <c:pt idx="6">
                  <c:v>8011</c:v>
                </c:pt>
                <c:pt idx="9">
                  <c:v>7655</c:v>
                </c:pt>
                <c:pt idx="12">
                  <c:v>8177</c:v>
                </c:pt>
              </c:numCache>
            </c:numRef>
          </c:val>
          <c:extLst xmlns:c16r2="http://schemas.microsoft.com/office/drawing/2015/06/chart">
            <c:ext xmlns:c16="http://schemas.microsoft.com/office/drawing/2014/chart" uri="{C3380CC4-5D6E-409C-BE32-E72D297353CC}">
              <c16:uniqueId val="{00000008-133D-49B2-90BD-4B1E17BD75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1554</c:v>
                </c:pt>
                <c:pt idx="3">
                  <c:v>1162</c:v>
                </c:pt>
                <c:pt idx="6">
                  <c:v>1115</c:v>
                </c:pt>
                <c:pt idx="9">
                  <c:v>995</c:v>
                </c:pt>
                <c:pt idx="12">
                  <c:v>866</c:v>
                </c:pt>
              </c:numCache>
            </c:numRef>
          </c:val>
          <c:extLst xmlns:c16r2="http://schemas.microsoft.com/office/drawing/2015/06/chart">
            <c:ext xmlns:c16="http://schemas.microsoft.com/office/drawing/2014/chart" uri="{C3380CC4-5D6E-409C-BE32-E72D297353CC}">
              <c16:uniqueId val="{00000009-133D-49B2-90BD-4B1E17BD75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15943</c:v>
                </c:pt>
                <c:pt idx="3">
                  <c:v>15894</c:v>
                </c:pt>
                <c:pt idx="6">
                  <c:v>15736</c:v>
                </c:pt>
                <c:pt idx="9">
                  <c:v>16134</c:v>
                </c:pt>
                <c:pt idx="12">
                  <c:v>17603</c:v>
                </c:pt>
              </c:numCache>
            </c:numRef>
          </c:val>
          <c:extLst xmlns:c16r2="http://schemas.microsoft.com/office/drawing/2015/06/chart">
            <c:ext xmlns:c16="http://schemas.microsoft.com/office/drawing/2014/chart" uri="{C3380CC4-5D6E-409C-BE32-E72D297353CC}">
              <c16:uniqueId val="{0000000A-133D-49B2-90BD-4B1E17BD7541}"/>
            </c:ext>
          </c:extLst>
        </c:ser>
        <c:dLbls>
          <c:showLegendKey val="0"/>
          <c:showVal val="0"/>
          <c:showCatName val="0"/>
          <c:showSerName val="0"/>
          <c:showPercent val="0"/>
          <c:showBubbleSize val="0"/>
        </c:dLbls>
        <c:gapWidth val="100"/>
        <c:overlap val="100"/>
        <c:axId val="199576192"/>
        <c:axId val="19958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8688</c:v>
                </c:pt>
                <c:pt idx="2">
                  <c:v>#N/A</c:v>
                </c:pt>
                <c:pt idx="3">
                  <c:v>#N/A</c:v>
                </c:pt>
                <c:pt idx="4">
                  <c:v>6237</c:v>
                </c:pt>
                <c:pt idx="5">
                  <c:v>#N/A</c:v>
                </c:pt>
                <c:pt idx="6">
                  <c:v>#N/A</c:v>
                </c:pt>
                <c:pt idx="7">
                  <c:v>8343</c:v>
                </c:pt>
                <c:pt idx="8">
                  <c:v>#N/A</c:v>
                </c:pt>
                <c:pt idx="9">
                  <c:v>#N/A</c:v>
                </c:pt>
                <c:pt idx="10">
                  <c:v>6165</c:v>
                </c:pt>
                <c:pt idx="11">
                  <c:v>#N/A</c:v>
                </c:pt>
                <c:pt idx="12">
                  <c:v>#N/A</c:v>
                </c:pt>
                <c:pt idx="13">
                  <c:v>5999</c:v>
                </c:pt>
                <c:pt idx="14">
                  <c:v>#N/A</c:v>
                </c:pt>
              </c:numCache>
            </c:numRef>
          </c:val>
          <c:smooth val="0"/>
          <c:extLst xmlns:c16r2="http://schemas.microsoft.com/office/drawing/2015/06/chart">
            <c:ext xmlns:c16="http://schemas.microsoft.com/office/drawing/2014/chart" uri="{C3380CC4-5D6E-409C-BE32-E72D297353CC}">
              <c16:uniqueId val="{0000000B-133D-49B2-90BD-4B1E17BD7541}"/>
            </c:ext>
          </c:extLst>
        </c:ser>
        <c:dLbls>
          <c:showLegendKey val="0"/>
          <c:showVal val="0"/>
          <c:showCatName val="0"/>
          <c:showSerName val="0"/>
          <c:showPercent val="0"/>
          <c:showBubbleSize val="0"/>
        </c:dLbls>
        <c:marker val="1"/>
        <c:smooth val="0"/>
        <c:axId val="199576192"/>
        <c:axId val="199582464"/>
      </c:lineChart>
      <c:catAx>
        <c:axId val="1995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582464"/>
        <c:crosses val="autoZero"/>
        <c:auto val="1"/>
        <c:lblAlgn val="ctr"/>
        <c:lblOffset val="100"/>
        <c:tickLblSkip val="1"/>
        <c:tickMarkSkip val="1"/>
        <c:noMultiLvlLbl val="0"/>
      </c:catAx>
      <c:valAx>
        <c:axId val="19958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3529</c:v>
                </c:pt>
                <c:pt idx="1">
                  <c:v>3544</c:v>
                </c:pt>
                <c:pt idx="2">
                  <c:v>3746</c:v>
                </c:pt>
              </c:numCache>
            </c:numRef>
          </c:val>
          <c:extLst xmlns:c16r2="http://schemas.microsoft.com/office/drawing/2015/06/chart">
            <c:ext xmlns:c16="http://schemas.microsoft.com/office/drawing/2014/chart" uri="{C3380CC4-5D6E-409C-BE32-E72D297353CC}">
              <c16:uniqueId val="{00000000-4423-460B-A356-F91B84C283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557</c:v>
                </c:pt>
                <c:pt idx="1">
                  <c:v>558</c:v>
                </c:pt>
                <c:pt idx="2">
                  <c:v>558</c:v>
                </c:pt>
              </c:numCache>
            </c:numRef>
          </c:val>
          <c:extLst xmlns:c16r2="http://schemas.microsoft.com/office/drawing/2015/06/chart">
            <c:ext xmlns:c16="http://schemas.microsoft.com/office/drawing/2014/chart" uri="{C3380CC4-5D6E-409C-BE32-E72D297353CC}">
              <c16:uniqueId val="{00000001-4423-460B-A356-F91B84C283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1768</c:v>
                </c:pt>
                <c:pt idx="1">
                  <c:v>1775</c:v>
                </c:pt>
                <c:pt idx="2">
                  <c:v>2083</c:v>
                </c:pt>
              </c:numCache>
            </c:numRef>
          </c:val>
          <c:extLst xmlns:c16r2="http://schemas.microsoft.com/office/drawing/2015/06/chart">
            <c:ext xmlns:c16="http://schemas.microsoft.com/office/drawing/2014/chart" uri="{C3380CC4-5D6E-409C-BE32-E72D297353CC}">
              <c16:uniqueId val="{00000002-4423-460B-A356-F91B84C2831A}"/>
            </c:ext>
          </c:extLst>
        </c:ser>
        <c:dLbls>
          <c:showLegendKey val="0"/>
          <c:showVal val="0"/>
          <c:showCatName val="0"/>
          <c:showSerName val="0"/>
          <c:showPercent val="0"/>
          <c:showBubbleSize val="0"/>
        </c:dLbls>
        <c:gapWidth val="120"/>
        <c:overlap val="100"/>
        <c:axId val="173385216"/>
        <c:axId val="173386752"/>
      </c:barChart>
      <c:catAx>
        <c:axId val="173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3386752"/>
        <c:crosses val="autoZero"/>
        <c:auto val="1"/>
        <c:lblAlgn val="ctr"/>
        <c:lblOffset val="100"/>
        <c:tickLblSkip val="1"/>
        <c:tickMarkSkip val="1"/>
        <c:noMultiLvlLbl val="0"/>
      </c:catAx>
      <c:valAx>
        <c:axId val="173386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3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D5-4128-A0B2-8DB858A04AE8}"/>
                </c:ext>
                <c:ext xmlns:c15="http://schemas.microsoft.com/office/drawing/2012/chart" uri="{CE6537A1-D6FC-4f65-9D91-7224C49458BB}">
                  <c15:dlblFieldTable>
                    <c15:dlblFTEntry>
                      <c15:txfldGUID>{FBC682DD-2801-4E69-A4D4-29A45FBC06F7}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D5-4128-A0B2-8DB858A04AE8}"/>
                </c:ext>
                <c:ext xmlns:c15="http://schemas.microsoft.com/office/drawing/2012/chart" uri="{CE6537A1-D6FC-4f65-9D91-7224C49458BB}">
                  <c15:dlblFieldTable>
                    <c15:dlblFTEntry>
                      <c15:txfldGUID>{3982E55E-92F3-46E1-8951-45B2D82C353B}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D5-4128-A0B2-8DB858A04AE8}"/>
                </c:ext>
                <c:ext xmlns:c15="http://schemas.microsoft.com/office/drawing/2012/chart" uri="{CE6537A1-D6FC-4f65-9D91-7224C49458BB}">
                  <c15:dlblFieldTable>
                    <c15:dlblFTEntry>
                      <c15:txfldGUID>{D068E589-9554-40F5-8A5D-973EA807FA26}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D5-4128-A0B2-8DB858A04AE8}"/>
                </c:ext>
                <c:ext xmlns:c15="http://schemas.microsoft.com/office/drawing/2012/chart" uri="{CE6537A1-D6FC-4f65-9D91-7224C49458BB}">
                  <c15:dlblFieldTable>
                    <c15:dlblFTEntry>
                      <c15:txfldGUID>{239F59D8-E3FF-428F-BDAA-0EE56A09C4E8}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D5-4128-A0B2-8DB858A04AE8}"/>
                </c:ext>
                <c:ext xmlns:c15="http://schemas.microsoft.com/office/drawing/2012/chart" uri="{CE6537A1-D6FC-4f65-9D91-7224C49458BB}">
                  <c15:dlblFieldTable>
                    <c15:dlblFTEntry>
                      <c15:txfldGUID>{8F1E6135-120C-4CB1-BD65-1645CD998768}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D5-4128-A0B2-8DB858A04AE8}"/>
                </c:ext>
                <c:ext xmlns:c15="http://schemas.microsoft.com/office/drawing/2012/chart" uri="{CE6537A1-D6FC-4f65-9D91-7224C49458BB}">
                  <c15:dlblFieldTable>
                    <c15:dlblFTEntry>
                      <c15:txfldGUID>{0996CC67-3C8A-4EA9-958B-890A35F54CA7}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D5-4128-A0B2-8DB858A04AE8}"/>
                </c:ext>
                <c:ext xmlns:c15="http://schemas.microsoft.com/office/drawing/2012/chart" uri="{CE6537A1-D6FC-4f65-9D91-7224C49458BB}">
                  <c15:layout/>
                  <c15:dlblFieldTable>
                    <c15:dlblFTEntry>
                      <c15:txfldGUID>{47DE3EC7-AC4B-4D62-B306-233F02AF5496}</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0"/>
                  <c:y val="-8.4880630008976679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D5-4128-A0B2-8DB858A04AE8}"/>
                </c:ext>
                <c:ext xmlns:c15="http://schemas.microsoft.com/office/drawing/2012/chart" uri="{CE6537A1-D6FC-4f65-9D91-7224C49458BB}">
                  <c15:layout/>
                  <c15:dlblFieldTable>
                    <c15:dlblFTEntry>
                      <c15:txfldGUID>{13DB76D0-CBA2-4BEB-8DF3-D2B43ED57E70}</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0"/>
                  <c:y val="8.4880630008976679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D5-4128-A0B2-8DB858A04AE8}"/>
                </c:ext>
                <c:ext xmlns:c15="http://schemas.microsoft.com/office/drawing/2012/chart" uri="{CE6537A1-D6FC-4f65-9D91-7224C49458BB}">
                  <c15:layout/>
                  <c15:dlblFieldTable>
                    <c15:dlblFTEntry>
                      <c15:txfldGUID>{78D19E3A-9874-4493-8B8B-6CA1B27C1EA3}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59.2</c:v>
                </c:pt>
                <c:pt idx="24">
                  <c:v>60.9</c:v>
                </c:pt>
                <c:pt idx="32">
                  <c:v>60.9</c:v>
                </c:pt>
              </c:numCache>
            </c:numRef>
          </c:xVal>
          <c:yVal>
            <c:numRef>
              <c:f>公会計指標分析・財政指標組合せ分析表!$BP$51:$DC$51</c:f>
              <c:numCache>
                <c:formatCode>#,##0.0;"▲ "#,##0.0</c:formatCode>
                <c:ptCount val="40"/>
                <c:pt idx="16">
                  <c:v>79.3</c:v>
                </c:pt>
                <c:pt idx="24">
                  <c:v>60.3</c:v>
                </c:pt>
                <c:pt idx="32">
                  <c:v>59.3</c:v>
                </c:pt>
              </c:numCache>
            </c:numRef>
          </c:yVal>
          <c:smooth val="0"/>
          <c:extLst xmlns:c16r2="http://schemas.microsoft.com/office/drawing/2015/06/chart">
            <c:ext xmlns:c16="http://schemas.microsoft.com/office/drawing/2014/chart" uri="{C3380CC4-5D6E-409C-BE32-E72D297353CC}">
              <c16:uniqueId val="{00000009-7AD5-4128-A0B2-8DB858A04A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D5-4128-A0B2-8DB858A04AE8}"/>
                </c:ext>
                <c:ext xmlns:c15="http://schemas.microsoft.com/office/drawing/2012/chart" uri="{CE6537A1-D6FC-4f65-9D91-7224C49458BB}">
                  <c15:dlblFieldTable>
                    <c15:dlblFTEntry>
                      <c15:txfldGUID>{015E99A0-EFDD-46B6-BB7D-BCBBCB04991F}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D5-4128-A0B2-8DB858A04AE8}"/>
                </c:ext>
                <c:ext xmlns:c15="http://schemas.microsoft.com/office/drawing/2012/chart" uri="{CE6537A1-D6FC-4f65-9D91-7224C49458BB}">
                  <c15:dlblFieldTable>
                    <c15:dlblFTEntry>
                      <c15:txfldGUID>{16660D63-38EC-4FEB-BEBE-4E7AA24F4D53}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D5-4128-A0B2-8DB858A04AE8}"/>
                </c:ext>
                <c:ext xmlns:c15="http://schemas.microsoft.com/office/drawing/2012/chart" uri="{CE6537A1-D6FC-4f65-9D91-7224C49458BB}">
                  <c15:dlblFieldTable>
                    <c15:dlblFTEntry>
                      <c15:txfldGUID>{0D45C1CC-8963-496E-A774-BB6B9DF30143}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D5-4128-A0B2-8DB858A04AE8}"/>
                </c:ext>
                <c:ext xmlns:c15="http://schemas.microsoft.com/office/drawing/2012/chart" uri="{CE6537A1-D6FC-4f65-9D91-7224C49458BB}">
                  <c15:dlblFieldTable>
                    <c15:dlblFTEntry>
                      <c15:txfldGUID>{811017D8-B55C-4AAE-8D2D-75A74B9BE9CF}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D5-4128-A0B2-8DB858A04AE8}"/>
                </c:ext>
                <c:ext xmlns:c15="http://schemas.microsoft.com/office/drawing/2012/chart" uri="{CE6537A1-D6FC-4f65-9D91-7224C49458BB}">
                  <c15:dlblFieldTable>
                    <c15:dlblFTEntry>
                      <c15:txfldGUID>{8EA6D9FB-CF47-4F4C-B571-5F4B9E7344EF}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D5-4128-A0B2-8DB858A04AE8}"/>
                </c:ext>
                <c:ext xmlns:c15="http://schemas.microsoft.com/office/drawing/2012/chart" uri="{CE6537A1-D6FC-4f65-9D91-7224C49458BB}">
                  <c15:dlblFieldTable>
                    <c15:dlblFTEntry>
                      <c15:txfldGUID>{639D213E-E6AA-416F-A140-87C17ED09BE4}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D5-4128-A0B2-8DB858A04AE8}"/>
                </c:ext>
                <c:ext xmlns:c15="http://schemas.microsoft.com/office/drawing/2012/chart" uri="{CE6537A1-D6FC-4f65-9D91-7224C49458BB}">
                  <c15:layout/>
                  <c15:dlblFieldTable>
                    <c15:dlblFTEntry>
                      <c15:txfldGUID>{161361BE-4306-46D4-8AEA-E2B4674A73A9}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D5-4128-A0B2-8DB858A04AE8}"/>
                </c:ext>
                <c:ext xmlns:c15="http://schemas.microsoft.com/office/drawing/2012/chart" uri="{CE6537A1-D6FC-4f65-9D91-7224C49458BB}">
                  <c15:layout/>
                  <c15:dlblFieldTable>
                    <c15:dlblFTEntry>
                      <c15:txfldGUID>{05754563-A43D-464D-BB4D-1DB06D52039A}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D5-4128-A0B2-8DB858A04AE8}"/>
                </c:ext>
                <c:ext xmlns:c15="http://schemas.microsoft.com/office/drawing/2012/chart" uri="{CE6537A1-D6FC-4f65-9D91-7224C49458BB}">
                  <c15:layout/>
                  <c15:dlblFieldTable>
                    <c15:dlblFTEntry>
                      <c15:txfldGUID>{B832C840-023E-48F3-9AF3-94C9BE3316EB}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7AD5-4128-A0B2-8DB858A04AE8}"/>
            </c:ext>
          </c:extLst>
        </c:ser>
        <c:dLbls>
          <c:showLegendKey val="0"/>
          <c:showVal val="1"/>
          <c:showCatName val="0"/>
          <c:showSerName val="0"/>
          <c:showPercent val="0"/>
          <c:showBubbleSize val="0"/>
        </c:dLbls>
        <c:axId val="199701248"/>
        <c:axId val="199703168"/>
      </c:scatterChart>
      <c:valAx>
        <c:axId val="199701248"/>
        <c:scaling>
          <c:orientation val="minMax"/>
          <c:max val="61.5"/>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703168"/>
        <c:crosses val="autoZero"/>
        <c:crossBetween val="midCat"/>
      </c:valAx>
      <c:valAx>
        <c:axId val="199703168"/>
        <c:scaling>
          <c:orientation val="minMax"/>
          <c:max val="84"/>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70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D0-457B-B63B-C95D60FAA083}"/>
                </c:ext>
                <c:ext xmlns:c15="http://schemas.microsoft.com/office/drawing/2012/chart" uri="{CE6537A1-D6FC-4f65-9D91-7224C49458BB}">
                  <c15:layout/>
                  <c15:dlblFieldTable>
                    <c15:dlblFTEntry>
                      <c15:txfldGUID>{47D6D8C0-13AD-416D-94AC-6B8681136342}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D0-457B-B63B-C95D60FAA083}"/>
                </c:ext>
                <c:ext xmlns:c15="http://schemas.microsoft.com/office/drawing/2012/chart" uri="{CE6537A1-D6FC-4f65-9D91-7224C49458BB}">
                  <c15:dlblFieldTable>
                    <c15:dlblFTEntry>
                      <c15:txfldGUID>{D55B6AF4-FE18-44F2-ABA1-F9E9055FA834}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BD0-457B-B63B-C95D60FAA083}"/>
                </c:ext>
                <c:ext xmlns:c15="http://schemas.microsoft.com/office/drawing/2012/chart" uri="{CE6537A1-D6FC-4f65-9D91-7224C49458BB}">
                  <c15:dlblFieldTable>
                    <c15:dlblFTEntry>
                      <c15:txfldGUID>{826EBA39-86BB-4803-B636-A25AF28FD8A0}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BD0-457B-B63B-C95D60FAA083}"/>
                </c:ext>
                <c:ext xmlns:c15="http://schemas.microsoft.com/office/drawing/2012/chart" uri="{CE6537A1-D6FC-4f65-9D91-7224C49458BB}">
                  <c15:dlblFieldTable>
                    <c15:dlblFTEntry>
                      <c15:txfldGUID>{84968EB0-A290-4DBD-A073-EBDB4EDF5D56}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BD0-457B-B63B-C95D60FAA083}"/>
                </c:ext>
                <c:ext xmlns:c15="http://schemas.microsoft.com/office/drawing/2012/chart" uri="{CE6537A1-D6FC-4f65-9D91-7224C49458BB}">
                  <c15:dlblFieldTable>
                    <c15:dlblFTEntry>
                      <c15:txfldGUID>{085989B7-6598-42BB-A6C3-EA3076146574}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BD0-457B-B63B-C95D60FAA083}"/>
                </c:ext>
                <c:ext xmlns:c15="http://schemas.microsoft.com/office/drawing/2012/chart" uri="{CE6537A1-D6FC-4f65-9D91-7224C49458BB}">
                  <c15:layout/>
                  <c15:dlblFieldTable>
                    <c15:dlblFTEntry>
                      <c15:txfldGUID>{A27A4B59-79EF-4338-98E6-CBC59AD360EE}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BD0-457B-B63B-C95D60FAA083}"/>
                </c:ext>
                <c:ext xmlns:c15="http://schemas.microsoft.com/office/drawing/2012/chart" uri="{CE6537A1-D6FC-4f65-9D91-7224C49458BB}">
                  <c15:layout/>
                  <c15:dlblFieldTable>
                    <c15:dlblFTEntry>
                      <c15:txfldGUID>{1325831F-1B40-442D-8462-95F9AD4F532E}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BD0-457B-B63B-C95D60FAA083}"/>
                </c:ext>
                <c:ext xmlns:c15="http://schemas.microsoft.com/office/drawing/2012/chart" uri="{CE6537A1-D6FC-4f65-9D91-7224C49458BB}">
                  <c15:layout/>
                  <c15:dlblFieldTable>
                    <c15:dlblFTEntry>
                      <c15:txfldGUID>{4FC21C63-316E-425C-8A56-979BC55E1231}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BD0-457B-B63B-C95D60FAA083}"/>
                </c:ext>
                <c:ext xmlns:c15="http://schemas.microsoft.com/office/drawing/2012/chart" uri="{CE6537A1-D6FC-4f65-9D91-7224C49458BB}">
                  <c15:layout/>
                  <c15:dlblFieldTable>
                    <c15:dlblFTEntry>
                      <c15:txfldGUID>{434E3495-A08F-4B4C-A424-7D7A9BF9EB76}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9.1999999999999993</c:v>
                </c:pt>
                <c:pt idx="16">
                  <c:v>8.6999999999999993</c:v>
                </c:pt>
                <c:pt idx="24">
                  <c:v>7.8</c:v>
                </c:pt>
                <c:pt idx="32">
                  <c:v>7.3</c:v>
                </c:pt>
              </c:numCache>
            </c:numRef>
          </c:xVal>
          <c:yVal>
            <c:numRef>
              <c:f>公会計指標分析・財政指標組合せ分析表!$BP$73:$DC$73</c:f>
              <c:numCache>
                <c:formatCode>#,##0.0;"▲ "#,##0.0</c:formatCode>
                <c:ptCount val="40"/>
                <c:pt idx="0">
                  <c:v>83.4</c:v>
                </c:pt>
                <c:pt idx="8">
                  <c:v>60.9</c:v>
                </c:pt>
                <c:pt idx="16">
                  <c:v>79.3</c:v>
                </c:pt>
                <c:pt idx="24">
                  <c:v>60.3</c:v>
                </c:pt>
                <c:pt idx="32">
                  <c:v>59.3</c:v>
                </c:pt>
              </c:numCache>
            </c:numRef>
          </c:yVal>
          <c:smooth val="0"/>
          <c:extLst xmlns:c16r2="http://schemas.microsoft.com/office/drawing/2015/06/chart">
            <c:ext xmlns:c16="http://schemas.microsoft.com/office/drawing/2014/chart" uri="{C3380CC4-5D6E-409C-BE32-E72D297353CC}">
              <c16:uniqueId val="{00000009-5BD0-457B-B63B-C95D60FAA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BD0-457B-B63B-C95D60FAA083}"/>
                </c:ext>
                <c:ext xmlns:c15="http://schemas.microsoft.com/office/drawing/2012/chart" uri="{CE6537A1-D6FC-4f65-9D91-7224C49458BB}">
                  <c15:layout/>
                  <c15:dlblFieldTable>
                    <c15:dlblFTEntry>
                      <c15:txfldGUID>{C373EC5D-DD0F-4769-8488-CB000EB6AEF8}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BD0-457B-B63B-C95D60FAA083}"/>
                </c:ext>
                <c:ext xmlns:c15="http://schemas.microsoft.com/office/drawing/2012/chart" uri="{CE6537A1-D6FC-4f65-9D91-7224C49458BB}">
                  <c15:dlblFieldTable>
                    <c15:dlblFTEntry>
                      <c15:txfldGUID>{5E4965B6-4171-421E-BB00-402F162F1654}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BD0-457B-B63B-C95D60FAA083}"/>
                </c:ext>
                <c:ext xmlns:c15="http://schemas.microsoft.com/office/drawing/2012/chart" uri="{CE6537A1-D6FC-4f65-9D91-7224C49458BB}">
                  <c15:dlblFieldTable>
                    <c15:dlblFTEntry>
                      <c15:txfldGUID>{F9E8C85D-7E1E-4925-B67B-B8E6786BEDE1}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BD0-457B-B63B-C95D60FAA083}"/>
                </c:ext>
                <c:ext xmlns:c15="http://schemas.microsoft.com/office/drawing/2012/chart" uri="{CE6537A1-D6FC-4f65-9D91-7224C49458BB}">
                  <c15:dlblFieldTable>
                    <c15:dlblFTEntry>
                      <c15:txfldGUID>{0F9AFF4C-6368-4367-90B4-3BA524D8EC24}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BD0-457B-B63B-C95D60FAA083}"/>
                </c:ext>
                <c:ext xmlns:c15="http://schemas.microsoft.com/office/drawing/2012/chart" uri="{CE6537A1-D6FC-4f65-9D91-7224C49458BB}">
                  <c15:dlblFieldTable>
                    <c15:dlblFTEntry>
                      <c15:txfldGUID>{FE84510A-1E24-414D-9A8F-743A9F91E034}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BD0-457B-B63B-C95D60FAA083}"/>
                </c:ext>
                <c:ext xmlns:c15="http://schemas.microsoft.com/office/drawing/2012/chart" uri="{CE6537A1-D6FC-4f65-9D91-7224C49458BB}">
                  <c15:layout/>
                  <c15:dlblFieldTable>
                    <c15:dlblFTEntry>
                      <c15:txfldGUID>{E98C43AC-B651-4A85-B120-4F4A97AA45CD}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BD0-457B-B63B-C95D60FAA083}"/>
                </c:ext>
                <c:ext xmlns:c15="http://schemas.microsoft.com/office/drawing/2012/chart" uri="{CE6537A1-D6FC-4f65-9D91-7224C49458BB}">
                  <c15:layout/>
                  <c15:dlblFieldTable>
                    <c15:dlblFTEntry>
                      <c15:txfldGUID>{63C077B9-136F-4BB5-8382-306CFC0255A2}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BD0-457B-B63B-C95D60FAA083}"/>
                </c:ext>
                <c:ext xmlns:c15="http://schemas.microsoft.com/office/drawing/2012/chart" uri="{CE6537A1-D6FC-4f65-9D91-7224C49458BB}">
                  <c15:layout/>
                  <c15:dlblFieldTable>
                    <c15:dlblFTEntry>
                      <c15:txfldGUID>{CF60CCEA-A978-4953-B26D-5D7C6021EEBB}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BD0-457B-B63B-C95D60FAA083}"/>
                </c:ext>
                <c:ext xmlns:c15="http://schemas.microsoft.com/office/drawing/2012/chart" uri="{CE6537A1-D6FC-4f65-9D91-7224C49458BB}">
                  <c15:layout/>
                  <c15:dlblFieldTable>
                    <c15:dlblFTEntry>
                      <c15:txfldGUID>{27E3725A-2912-492F-AFD4-5CF8E53D16AA}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5BD0-457B-B63B-C95D60FAA083}"/>
            </c:ext>
          </c:extLst>
        </c:ser>
        <c:dLbls>
          <c:showLegendKey val="0"/>
          <c:showVal val="1"/>
          <c:showCatName val="0"/>
          <c:showSerName val="0"/>
          <c:showPercent val="0"/>
          <c:showBubbleSize val="0"/>
        </c:dLbls>
        <c:axId val="202436992"/>
        <c:axId val="202438912"/>
      </c:scatterChart>
      <c:valAx>
        <c:axId val="202436992"/>
        <c:scaling>
          <c:orientation val="minMax"/>
          <c:max val="11.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38912"/>
        <c:crosses val="autoZero"/>
        <c:crossBetween val="midCat"/>
      </c:valAx>
      <c:valAx>
        <c:axId val="202438912"/>
        <c:scaling>
          <c:orientation val="minMax"/>
          <c:max val="90"/>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436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本市の実質公債費比率は年々低下している。</a:t>
          </a:r>
        </a:p>
        <a:p>
          <a:r>
            <a:rPr kumimoji="1" lang="ja-JP" altLang="en-US" sz="1400">
              <a:latin typeface="ＭＳ ゴシック" pitchFamily="49" charset="-128"/>
              <a:ea typeface="ＭＳ ゴシック" pitchFamily="49" charset="-128"/>
            </a:rPr>
            <a:t>　分子減の主な要因は、組合等が起こした地方債の元利償還金に対する負担金等の減や、国営霞ヶ浦用水事業への負担金が減少したことによるものである。</a:t>
          </a:r>
        </a:p>
        <a:p>
          <a:r>
            <a:rPr kumimoji="1" lang="ja-JP" altLang="en-US" sz="1400">
              <a:latin typeface="ＭＳ ゴシック" pitchFamily="49" charset="-128"/>
              <a:ea typeface="ＭＳ ゴシック" pitchFamily="49" charset="-128"/>
            </a:rPr>
            <a:t>　しかし今後は、大和駅北地区の整備事業や上曽トンネル整備事業など、多額の地方債発行が見込まれることから、元利償還金は増加していくと見込まれるため事業を厳選し公債費の管理に努める。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組合等負担等見込額、債務負担行為に基づく支出予定額の減により将来負担額は減少傾向にある。</a:t>
          </a:r>
        </a:p>
        <a:p>
          <a:r>
            <a:rPr kumimoji="1" lang="ja-JP" altLang="en-US" sz="1400">
              <a:latin typeface="ＭＳ ゴシック" pitchFamily="49" charset="-128"/>
              <a:ea typeface="ＭＳ ゴシック" pitchFamily="49" charset="-128"/>
            </a:rPr>
            <a:t>　また、充当可能財源等は合併特例債償還費等の算入見込額が増加したことや、充当可能基金が増加したことから分子は前年度比で減少している。</a:t>
          </a:r>
        </a:p>
        <a:p>
          <a:r>
            <a:rPr kumimoji="1" lang="ja-JP" altLang="en-US" sz="1400">
              <a:latin typeface="ＭＳ ゴシック" pitchFamily="49" charset="-128"/>
              <a:ea typeface="ＭＳ ゴシック" pitchFamily="49" charset="-128"/>
            </a:rPr>
            <a:t>　今後も大和駅北地区の整備事業や上曽トンネル整備事業など、多額の地方債発行が予定されており地方債現在高は増加の見込みであるため、合併特例債等の交付税算入率の高い起債を活用し、将来負担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合併算定替の終了に伴う普通交付税の減に備え財政調整基金へ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百万円の積立、また、新庁舎建設事業を予定しているため、公共施設整備基金へ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短期的には、減債基金や公共施設整備基金への積立により一時的に増加を予定しているが、中長期的には普通交付税の合併算定替終了に伴う財源不足や、新庁舎建設等による取り崩しを予定しているため、全体的に減少傾向とな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まちづくり振興基金：市民の連携強化及び地域振興を図る。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公共施設整備基金：桜川市公共施設の整備資金に充てる。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地域づくり推進事業基金：桜川市地域づくり推進事業を継続的かつ効率的に実施する。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まちづくり振興基金：預金利息による増加（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公共施設整備基金：新庁舎建設事業を予定しているため、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地域づくり推進事業基金：預金利息による増加に加え、ふるさと応援寄附金からの積立を行った。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まちづくり振興基金：市民の連携強化や地域振興を図るため、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年度は商工振興事業や地域振興事業、文化振興事業への充当を予定している。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公共施設整備基金：新庁舎建設事業を予定しているため、決算余剰金等を積み立てていく予定である。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地域づくり推進事業基金：桜川市地域づくり推進事業を継続的かつ効率的に実施するため、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年度はヤマザクラの里づくり事業に充当を予定している。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合併算定替の終了に伴う普通交付税の減に備え、決算余剰金を中心に積立を行っており、平成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大和駅北地区の整備事業や上曽トンネル整備事業等の大規模事業が始まっており、歳出増が予想される。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現在の財政シュミレーションでは、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年度にかけて財源不足が想定されるため、財政調整基金については今後減少していく見込みである。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預金利息による増加（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今後の大規模事業による起債額の増加を見込んでおり、それに伴い公債費の増加も予想される。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地方債の償還計画を踏まえ、決算余剰金等を積み立てていく予定である。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年度における当市の有形固定資産減価償却率は、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庁舎、認定こども園、児童館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等について、耐用年数を経過した施設が多く、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老朽化が顕著なことから、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同時期の類似団体平均と比べ、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今後も施設修繕コストの増加が懸念されるため、現在、着手している公共施設個別施設計画の策定作業により、現況施設の詳細調査を進め、それらの集約化などについて検討していく。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001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17357</xdr:rowOff>
    </xdr:from>
    <xdr:to>
      <xdr:col>23</xdr:col>
      <xdr:colOff>136525</xdr:colOff>
      <xdr:row>28</xdr:row>
      <xdr:rowOff>118957</xdr:rowOff>
    </xdr:to>
    <xdr:sp macro="" textlink="">
      <xdr:nvSpPr>
        <xdr:cNvPr id="78" name="楕円 77"/>
        <xdr:cNvSpPr/>
      </xdr:nvSpPr>
      <xdr:spPr>
        <a:xfrm>
          <a:off x="4711700" y="48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40234</xdr:rowOff>
    </xdr:from>
    <xdr:ext cx="405111" cy="259045"/>
    <xdr:sp macro="" textlink="">
      <xdr:nvSpPr>
        <xdr:cNvPr id="79" name="有形固定資産減価償却率該当値テキスト"/>
        <xdr:cNvSpPr txBox="1"/>
      </xdr:nvSpPr>
      <xdr:spPr>
        <a:xfrm>
          <a:off x="4813300" y="466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0" name="楕円 79"/>
        <xdr:cNvSpPr/>
      </xdr:nvSpPr>
      <xdr:spPr>
        <a:xfrm>
          <a:off x="4000500" y="48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68157</xdr:rowOff>
    </xdr:from>
    <xdr:to>
      <xdr:col>23</xdr:col>
      <xdr:colOff>85725</xdr:colOff>
      <xdr:row>28</xdr:row>
      <xdr:rowOff>68157</xdr:rowOff>
    </xdr:to>
    <xdr:cxnSp macro="">
      <xdr:nvCxnSpPr>
        <xdr:cNvPr id="81" name="直線コネクタ 80"/>
        <xdr:cNvCxnSpPr/>
      </xdr:nvCxnSpPr>
      <xdr:spPr>
        <a:xfrm>
          <a:off x="4051300" y="486875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78528</xdr:rowOff>
    </xdr:from>
    <xdr:to>
      <xdr:col>15</xdr:col>
      <xdr:colOff>187325</xdr:colOff>
      <xdr:row>29</xdr:row>
      <xdr:rowOff>8678</xdr:rowOff>
    </xdr:to>
    <xdr:sp macro="" textlink="">
      <xdr:nvSpPr>
        <xdr:cNvPr id="82" name="楕円 81"/>
        <xdr:cNvSpPr/>
      </xdr:nvSpPr>
      <xdr:spPr>
        <a:xfrm>
          <a:off x="3238500" y="4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129328</xdr:rowOff>
    </xdr:to>
    <xdr:cxnSp macro="">
      <xdr:nvCxnSpPr>
        <xdr:cNvPr id="83" name="直線コネクタ 82"/>
        <xdr:cNvCxnSpPr/>
      </xdr:nvCxnSpPr>
      <xdr:spPr>
        <a:xfrm flipV="1">
          <a:off x="3289300" y="486875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047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15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86" name="n_1mainValue有形固定資産減価償却率"/>
        <xdr:cNvSpPr txBox="1"/>
      </xdr:nvSpPr>
      <xdr:spPr>
        <a:xfrm>
          <a:off x="3836044" y="459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25205</xdr:rowOff>
    </xdr:from>
    <xdr:ext cx="405111" cy="259045"/>
    <xdr:sp macro="" textlink="">
      <xdr:nvSpPr>
        <xdr:cNvPr id="87" name="n_2mainValue有形固定資産減価償却率"/>
        <xdr:cNvSpPr txBox="1"/>
      </xdr:nvSpPr>
      <xdr:spPr>
        <a:xfrm>
          <a:off x="3086744" y="465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類似団体平均と比較すると、債務償還可能年数は、</a:t>
          </a:r>
          <a:r>
            <a:rPr kumimoji="1" lang="en-US" altLang="ja-JP" sz="1050">
              <a:solidFill>
                <a:schemeClr val="tx1"/>
              </a:solidFill>
              <a:latin typeface="ＭＳ Ｐゴシック" panose="020B0600070205080204" pitchFamily="50" charset="-128"/>
              <a:ea typeface="ＭＳ Ｐゴシック" panose="020B0600070205080204" pitchFamily="50" charset="-128"/>
            </a:rPr>
            <a:t>0.4</a:t>
          </a:r>
          <a:r>
            <a:rPr kumimoji="1" lang="ja-JP" altLang="en-US" sz="1050">
              <a:solidFill>
                <a:schemeClr val="tx1"/>
              </a:solidFill>
              <a:latin typeface="ＭＳ Ｐゴシック" panose="020B0600070205080204" pitchFamily="50" charset="-128"/>
              <a:ea typeface="ＭＳ Ｐゴシック" panose="020B0600070205080204" pitchFamily="50" charset="-128"/>
            </a:rPr>
            <a:t>年下回っている。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組合等負担等見込額、債務負担行為に基づく支出予定額の減により将来負担額は減少傾向にあ</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充当可能財源等は</a:t>
          </a:r>
          <a:r>
            <a:rPr kumimoji="1" lang="ja-JP" altLang="ja-JP" sz="10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充当可能基金が増加したことから分子</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前年度比で減少</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していることが要因である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合併算定替終了に伴う</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普通交付税の減による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財源不足や、新庁舎建設等による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基金の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取崩しを予定しているため、</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en-US" sz="105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は長くなる見込みであるため，歳出等を削減し、適正な債務償還可能年数の維持に努めていく。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5354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131" name="楕円 130"/>
        <xdr:cNvSpPr/>
      </xdr:nvSpPr>
      <xdr:spPr>
        <a:xfrm>
          <a:off x="14744700" y="55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340478" cy="259045"/>
    <xdr:sp macro="" textlink="">
      <xdr:nvSpPr>
        <xdr:cNvPr id="132" name="債務償還可能年数該当値テキスト"/>
        <xdr:cNvSpPr txBox="1"/>
      </xdr:nvSpPr>
      <xdr:spPr>
        <a:xfrm>
          <a:off x="14846300" y="554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31115</xdr:rowOff>
    </xdr:from>
    <xdr:to>
      <xdr:col>24</xdr:col>
      <xdr:colOff>114300</xdr:colOff>
      <xdr:row>35</xdr:row>
      <xdr:rowOff>132715</xdr:rowOff>
    </xdr:to>
    <xdr:sp macro="" textlink="">
      <xdr:nvSpPr>
        <xdr:cNvPr id="69" name="楕円 68"/>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53992</xdr:rowOff>
    </xdr:from>
    <xdr:ext cx="405111" cy="259045"/>
    <xdr:sp macro="" textlink="">
      <xdr:nvSpPr>
        <xdr:cNvPr id="70" name="【道路】&#10;有形固定資産減価償却率該当値テキスト"/>
        <xdr:cNvSpPr txBox="1"/>
      </xdr:nvSpPr>
      <xdr:spPr>
        <a:xfrm>
          <a:off x="46736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65405</xdr:rowOff>
    </xdr:from>
    <xdr:to>
      <xdr:col>20</xdr:col>
      <xdr:colOff>38100</xdr:colOff>
      <xdr:row>35</xdr:row>
      <xdr:rowOff>167005</xdr:rowOff>
    </xdr:to>
    <xdr:sp macro="" textlink="">
      <xdr:nvSpPr>
        <xdr:cNvPr id="71" name="楕円 70"/>
        <xdr:cNvSpPr/>
      </xdr:nvSpPr>
      <xdr:spPr>
        <a:xfrm>
          <a:off x="3746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81915</xdr:rowOff>
    </xdr:from>
    <xdr:to>
      <xdr:col>24</xdr:col>
      <xdr:colOff>63500</xdr:colOff>
      <xdr:row>35</xdr:row>
      <xdr:rowOff>116205</xdr:rowOff>
    </xdr:to>
    <xdr:cxnSp macro="">
      <xdr:nvCxnSpPr>
        <xdr:cNvPr id="72" name="直線コネクタ 71"/>
        <xdr:cNvCxnSpPr/>
      </xdr:nvCxnSpPr>
      <xdr:spPr>
        <a:xfrm flipV="1">
          <a:off x="3797300" y="60826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99695</xdr:rowOff>
    </xdr:from>
    <xdr:to>
      <xdr:col>15</xdr:col>
      <xdr:colOff>101600</xdr:colOff>
      <xdr:row>36</xdr:row>
      <xdr:rowOff>29845</xdr:rowOff>
    </xdr:to>
    <xdr:sp macro="" textlink="">
      <xdr:nvSpPr>
        <xdr:cNvPr id="73" name="楕円 72"/>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150495</xdr:rowOff>
    </xdr:to>
    <xdr:cxnSp macro="">
      <xdr:nvCxnSpPr>
        <xdr:cNvPr id="74" name="直線コネクタ 73"/>
        <xdr:cNvCxnSpPr/>
      </xdr:nvCxnSpPr>
      <xdr:spPr>
        <a:xfrm flipV="1">
          <a:off x="2908300" y="6116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12082</xdr:rowOff>
    </xdr:from>
    <xdr:ext cx="405111" cy="259045"/>
    <xdr:sp macro="" textlink="">
      <xdr:nvSpPr>
        <xdr:cNvPr id="77" name="n_1mainValue【道路】&#10;有形固定資産減価償却率"/>
        <xdr:cNvSpPr txBox="1"/>
      </xdr:nvSpPr>
      <xdr:spPr>
        <a:xfrm>
          <a:off x="3582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46372</xdr:rowOff>
    </xdr:from>
    <xdr:ext cx="405111" cy="259045"/>
    <xdr:sp macro="" textlink="">
      <xdr:nvSpPr>
        <xdr:cNvPr id="78" name="n_2mainValue【道路】&#10;有形固定資産減価償却率"/>
        <xdr:cNvSpPr txBox="1"/>
      </xdr:nvSpPr>
      <xdr:spPr>
        <a:xfrm>
          <a:off x="2705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106363</xdr:rowOff>
    </xdr:from>
    <xdr:to>
      <xdr:col>55</xdr:col>
      <xdr:colOff>50800</xdr:colOff>
      <xdr:row>34</xdr:row>
      <xdr:rowOff>36513</xdr:rowOff>
    </xdr:to>
    <xdr:sp macro="" textlink="">
      <xdr:nvSpPr>
        <xdr:cNvPr id="116" name="楕円 115"/>
        <xdr:cNvSpPr/>
      </xdr:nvSpPr>
      <xdr:spPr>
        <a:xfrm>
          <a:off x="10426700" y="57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39578</xdr:rowOff>
    </xdr:from>
    <xdr:ext cx="534377" cy="259045"/>
    <xdr:sp macro="" textlink="">
      <xdr:nvSpPr>
        <xdr:cNvPr id="117" name="【道路】&#10;一人当たり延長該当値テキスト"/>
        <xdr:cNvSpPr txBox="1"/>
      </xdr:nvSpPr>
      <xdr:spPr>
        <a:xfrm>
          <a:off x="10515600" y="56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5893</xdr:rowOff>
    </xdr:from>
    <xdr:to>
      <xdr:col>50</xdr:col>
      <xdr:colOff>165100</xdr:colOff>
      <xdr:row>34</xdr:row>
      <xdr:rowOff>107493</xdr:rowOff>
    </xdr:to>
    <xdr:sp macro="" textlink="">
      <xdr:nvSpPr>
        <xdr:cNvPr id="118" name="楕円 117"/>
        <xdr:cNvSpPr/>
      </xdr:nvSpPr>
      <xdr:spPr>
        <a:xfrm>
          <a:off x="9588500" y="58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157163</xdr:rowOff>
    </xdr:from>
    <xdr:to>
      <xdr:col>55</xdr:col>
      <xdr:colOff>0</xdr:colOff>
      <xdr:row>34</xdr:row>
      <xdr:rowOff>56693</xdr:rowOff>
    </xdr:to>
    <xdr:cxnSp macro="">
      <xdr:nvCxnSpPr>
        <xdr:cNvPr id="119" name="直線コネクタ 118"/>
        <xdr:cNvCxnSpPr/>
      </xdr:nvCxnSpPr>
      <xdr:spPr>
        <a:xfrm flipV="1">
          <a:off x="9639300" y="5815013"/>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26314</xdr:rowOff>
    </xdr:from>
    <xdr:to>
      <xdr:col>46</xdr:col>
      <xdr:colOff>38100</xdr:colOff>
      <xdr:row>34</xdr:row>
      <xdr:rowOff>127914</xdr:rowOff>
    </xdr:to>
    <xdr:sp macro="" textlink="">
      <xdr:nvSpPr>
        <xdr:cNvPr id="120" name="楕円 119"/>
        <xdr:cNvSpPr/>
      </xdr:nvSpPr>
      <xdr:spPr>
        <a:xfrm>
          <a:off x="8699500" y="5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56693</xdr:rowOff>
    </xdr:from>
    <xdr:to>
      <xdr:col>50</xdr:col>
      <xdr:colOff>114300</xdr:colOff>
      <xdr:row>34</xdr:row>
      <xdr:rowOff>77114</xdr:rowOff>
    </xdr:to>
    <xdr:cxnSp macro="">
      <xdr:nvCxnSpPr>
        <xdr:cNvPr id="121" name="直線コネクタ 120"/>
        <xdr:cNvCxnSpPr/>
      </xdr:nvCxnSpPr>
      <xdr:spPr>
        <a:xfrm flipV="1">
          <a:off x="8750300" y="5885993"/>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124020</xdr:rowOff>
    </xdr:from>
    <xdr:ext cx="534377" cy="259045"/>
    <xdr:sp macro="" textlink="">
      <xdr:nvSpPr>
        <xdr:cNvPr id="124" name="n_1mainValue【道路】&#10;一人当たり延長"/>
        <xdr:cNvSpPr txBox="1"/>
      </xdr:nvSpPr>
      <xdr:spPr>
        <a:xfrm>
          <a:off x="9359411" y="56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144441</xdr:rowOff>
    </xdr:from>
    <xdr:ext cx="534377" cy="259045"/>
    <xdr:sp macro="" textlink="">
      <xdr:nvSpPr>
        <xdr:cNvPr id="125" name="n_2mainValue【道路】&#10;一人当たり延長"/>
        <xdr:cNvSpPr txBox="1"/>
      </xdr:nvSpPr>
      <xdr:spPr>
        <a:xfrm>
          <a:off x="8483111" y="56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5" name="楕円 164"/>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66" name="【橋りょう・トンネ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67" name="楕円 166"/>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58783</xdr:rowOff>
    </xdr:to>
    <xdr:cxnSp macro="">
      <xdr:nvCxnSpPr>
        <xdr:cNvPr id="168" name="直線コネクタ 167"/>
        <xdr:cNvCxnSpPr/>
      </xdr:nvCxnSpPr>
      <xdr:spPr>
        <a:xfrm flipV="1">
          <a:off x="3797300" y="103212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69" name="楕円 168"/>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84909</xdr:rowOff>
    </xdr:to>
    <xdr:cxnSp macro="">
      <xdr:nvCxnSpPr>
        <xdr:cNvPr id="170" name="直線コネクタ 169"/>
        <xdr:cNvCxnSpPr/>
      </xdr:nvCxnSpPr>
      <xdr:spPr>
        <a:xfrm flipV="1">
          <a:off x="2908300" y="1034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100710</xdr:rowOff>
    </xdr:from>
    <xdr:ext cx="405111" cy="259045"/>
    <xdr:sp macro="" textlink="">
      <xdr:nvSpPr>
        <xdr:cNvPr id="173" name="n_1mainValue【橋りょう・トンネル】&#10;有形固定資産減価償却率"/>
        <xdr:cNvSpPr txBox="1"/>
      </xdr:nvSpPr>
      <xdr:spPr>
        <a:xfrm>
          <a:off x="3582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74"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63719</xdr:rowOff>
    </xdr:from>
    <xdr:to>
      <xdr:col>55</xdr:col>
      <xdr:colOff>50800</xdr:colOff>
      <xdr:row>61</xdr:row>
      <xdr:rowOff>165319</xdr:rowOff>
    </xdr:to>
    <xdr:sp macro="" textlink="">
      <xdr:nvSpPr>
        <xdr:cNvPr id="212" name="楕円 211"/>
        <xdr:cNvSpPr/>
      </xdr:nvSpPr>
      <xdr:spPr>
        <a:xfrm>
          <a:off x="10426700" y="105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86596</xdr:rowOff>
    </xdr:from>
    <xdr:ext cx="599010" cy="259045"/>
    <xdr:sp macro="" textlink="">
      <xdr:nvSpPr>
        <xdr:cNvPr id="213" name="【橋りょう・トンネル】&#10;一人当たり有形固定資産（償却資産）額該当値テキスト"/>
        <xdr:cNvSpPr txBox="1"/>
      </xdr:nvSpPr>
      <xdr:spPr>
        <a:xfrm>
          <a:off x="10515600" y="1037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73021</xdr:rowOff>
    </xdr:from>
    <xdr:to>
      <xdr:col>50</xdr:col>
      <xdr:colOff>165100</xdr:colOff>
      <xdr:row>62</xdr:row>
      <xdr:rowOff>3171</xdr:rowOff>
    </xdr:to>
    <xdr:sp macro="" textlink="">
      <xdr:nvSpPr>
        <xdr:cNvPr id="214" name="楕円 213"/>
        <xdr:cNvSpPr/>
      </xdr:nvSpPr>
      <xdr:spPr>
        <a:xfrm>
          <a:off x="9588500" y="105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114519</xdr:rowOff>
    </xdr:from>
    <xdr:to>
      <xdr:col>55</xdr:col>
      <xdr:colOff>0</xdr:colOff>
      <xdr:row>61</xdr:row>
      <xdr:rowOff>123821</xdr:rowOff>
    </xdr:to>
    <xdr:cxnSp macro="">
      <xdr:nvCxnSpPr>
        <xdr:cNvPr id="215" name="直線コネクタ 214"/>
        <xdr:cNvCxnSpPr/>
      </xdr:nvCxnSpPr>
      <xdr:spPr>
        <a:xfrm flipV="1">
          <a:off x="9639300" y="10572969"/>
          <a:ext cx="8382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80988</xdr:rowOff>
    </xdr:from>
    <xdr:to>
      <xdr:col>46</xdr:col>
      <xdr:colOff>38100</xdr:colOff>
      <xdr:row>62</xdr:row>
      <xdr:rowOff>11138</xdr:rowOff>
    </xdr:to>
    <xdr:sp macro="" textlink="">
      <xdr:nvSpPr>
        <xdr:cNvPr id="216" name="楕円 215"/>
        <xdr:cNvSpPr/>
      </xdr:nvSpPr>
      <xdr:spPr>
        <a:xfrm>
          <a:off x="8699500" y="105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123821</xdr:rowOff>
    </xdr:from>
    <xdr:to>
      <xdr:col>50</xdr:col>
      <xdr:colOff>114300</xdr:colOff>
      <xdr:row>61</xdr:row>
      <xdr:rowOff>131788</xdr:rowOff>
    </xdr:to>
    <xdr:cxnSp macro="">
      <xdr:nvCxnSpPr>
        <xdr:cNvPr id="217" name="直線コネクタ 216"/>
        <xdr:cNvCxnSpPr/>
      </xdr:nvCxnSpPr>
      <xdr:spPr>
        <a:xfrm flipV="1">
          <a:off x="8750300" y="10582271"/>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19698</xdr:rowOff>
    </xdr:from>
    <xdr:ext cx="599010" cy="259045"/>
    <xdr:sp macro="" textlink="">
      <xdr:nvSpPr>
        <xdr:cNvPr id="220" name="n_1mainValue【橋りょう・トンネル】&#10;一人当たり有形固定資産（償却資産）額"/>
        <xdr:cNvSpPr txBox="1"/>
      </xdr:nvSpPr>
      <xdr:spPr>
        <a:xfrm>
          <a:off x="9327095" y="103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27665</xdr:rowOff>
    </xdr:from>
    <xdr:ext cx="599010" cy="259045"/>
    <xdr:sp macro="" textlink="">
      <xdr:nvSpPr>
        <xdr:cNvPr id="221" name="n_2mainValue【橋りょう・トンネル】&#10;一人当たり有形固定資産（償却資産）額"/>
        <xdr:cNvSpPr txBox="1"/>
      </xdr:nvSpPr>
      <xdr:spPr>
        <a:xfrm>
          <a:off x="8450795" y="103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0" name="楕円 25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61"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62" name="楕円 261"/>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45720</xdr:rowOff>
    </xdr:to>
    <xdr:cxnSp macro="">
      <xdr:nvCxnSpPr>
        <xdr:cNvPr id="263" name="直線コネクタ 262"/>
        <xdr:cNvCxnSpPr/>
      </xdr:nvCxnSpPr>
      <xdr:spPr>
        <a:xfrm flipV="1">
          <a:off x="3797300" y="139026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64" name="楕円 263"/>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68580</xdr:rowOff>
    </xdr:to>
    <xdr:cxnSp macro="">
      <xdr:nvCxnSpPr>
        <xdr:cNvPr id="265" name="直線コネクタ 264"/>
        <xdr:cNvCxnSpPr/>
      </xdr:nvCxnSpPr>
      <xdr:spPr>
        <a:xfrm flipV="1">
          <a:off x="2908300" y="1393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68" name="n_1mainValue【公営住宅】&#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69" name="n_2mainValue【公営住宅】&#10;有形固定資産減価償却率"/>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29972</xdr:rowOff>
    </xdr:from>
    <xdr:to>
      <xdr:col>55</xdr:col>
      <xdr:colOff>50800</xdr:colOff>
      <xdr:row>84</xdr:row>
      <xdr:rowOff>131572</xdr:rowOff>
    </xdr:to>
    <xdr:sp macro="" textlink="">
      <xdr:nvSpPr>
        <xdr:cNvPr id="307" name="楕円 306"/>
        <xdr:cNvSpPr/>
      </xdr:nvSpPr>
      <xdr:spPr>
        <a:xfrm>
          <a:off x="104267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8399</xdr:rowOff>
    </xdr:from>
    <xdr:ext cx="469744" cy="259045"/>
    <xdr:sp macro="" textlink="">
      <xdr:nvSpPr>
        <xdr:cNvPr id="308" name="【公営住宅】&#10;一人当たり面積該当値テキスト"/>
        <xdr:cNvSpPr txBox="1"/>
      </xdr:nvSpPr>
      <xdr:spPr>
        <a:xfrm>
          <a:off x="10515600"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09" name="楕円 308"/>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80772</xdr:rowOff>
    </xdr:from>
    <xdr:to>
      <xdr:col>55</xdr:col>
      <xdr:colOff>0</xdr:colOff>
      <xdr:row>84</xdr:row>
      <xdr:rowOff>86106</xdr:rowOff>
    </xdr:to>
    <xdr:cxnSp macro="">
      <xdr:nvCxnSpPr>
        <xdr:cNvPr id="310" name="直線コネクタ 309"/>
        <xdr:cNvCxnSpPr/>
      </xdr:nvCxnSpPr>
      <xdr:spPr>
        <a:xfrm flipV="1">
          <a:off x="9639300" y="1448257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41402</xdr:rowOff>
    </xdr:from>
    <xdr:to>
      <xdr:col>46</xdr:col>
      <xdr:colOff>38100</xdr:colOff>
      <xdr:row>84</xdr:row>
      <xdr:rowOff>143002</xdr:rowOff>
    </xdr:to>
    <xdr:sp macro="" textlink="">
      <xdr:nvSpPr>
        <xdr:cNvPr id="311" name="楕円 310"/>
        <xdr:cNvSpPr/>
      </xdr:nvSpPr>
      <xdr:spPr>
        <a:xfrm>
          <a:off x="8699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84</xdr:row>
      <xdr:rowOff>92202</xdr:rowOff>
    </xdr:to>
    <xdr:cxnSp macro="">
      <xdr:nvCxnSpPr>
        <xdr:cNvPr id="312" name="直線コネクタ 311"/>
        <xdr:cNvCxnSpPr/>
      </xdr:nvCxnSpPr>
      <xdr:spPr>
        <a:xfrm flipV="1">
          <a:off x="8750300" y="144879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128033</xdr:rowOff>
    </xdr:from>
    <xdr:ext cx="469744" cy="259045"/>
    <xdr:sp macro="" textlink="">
      <xdr:nvSpPr>
        <xdr:cNvPr id="315" name="n_1mainValue【公営住宅】&#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134129</xdr:rowOff>
    </xdr:from>
    <xdr:ext cx="469744" cy="259045"/>
    <xdr:sp macro="" textlink="">
      <xdr:nvSpPr>
        <xdr:cNvPr id="316" name="n_2mainValue【公営住宅】&#10;一人当たり面積"/>
        <xdr:cNvSpPr txBox="1"/>
      </xdr:nvSpPr>
      <xdr:spPr>
        <a:xfrm>
          <a:off x="8515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85816</xdr:rowOff>
    </xdr:from>
    <xdr:to>
      <xdr:col>85</xdr:col>
      <xdr:colOff>177800</xdr:colOff>
      <xdr:row>35</xdr:row>
      <xdr:rowOff>15966</xdr:rowOff>
    </xdr:to>
    <xdr:sp macro="" textlink="">
      <xdr:nvSpPr>
        <xdr:cNvPr id="372" name="楕円 371"/>
        <xdr:cNvSpPr/>
      </xdr:nvSpPr>
      <xdr:spPr>
        <a:xfrm>
          <a:off x="16268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108693</xdr:rowOff>
    </xdr:from>
    <xdr:ext cx="405111" cy="259045"/>
    <xdr:sp macro="" textlink="">
      <xdr:nvSpPr>
        <xdr:cNvPr id="373" name="【認定こども園・幼稚園・保育所】&#10;有形固定資産減価償却率該当値テキスト"/>
        <xdr:cNvSpPr txBox="1"/>
      </xdr:nvSpPr>
      <xdr:spPr>
        <a:xfrm>
          <a:off x="16357600"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44994</xdr:rowOff>
    </xdr:from>
    <xdr:to>
      <xdr:col>81</xdr:col>
      <xdr:colOff>101600</xdr:colOff>
      <xdr:row>34</xdr:row>
      <xdr:rowOff>146594</xdr:rowOff>
    </xdr:to>
    <xdr:sp macro="" textlink="">
      <xdr:nvSpPr>
        <xdr:cNvPr id="374" name="楕円 373"/>
        <xdr:cNvSpPr/>
      </xdr:nvSpPr>
      <xdr:spPr>
        <a:xfrm>
          <a:off x="15430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95794</xdr:rowOff>
    </xdr:from>
    <xdr:to>
      <xdr:col>85</xdr:col>
      <xdr:colOff>127000</xdr:colOff>
      <xdr:row>34</xdr:row>
      <xdr:rowOff>136616</xdr:rowOff>
    </xdr:to>
    <xdr:cxnSp macro="">
      <xdr:nvCxnSpPr>
        <xdr:cNvPr id="375" name="直線コネクタ 374"/>
        <xdr:cNvCxnSpPr/>
      </xdr:nvCxnSpPr>
      <xdr:spPr>
        <a:xfrm>
          <a:off x="15481300" y="59250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40096</xdr:rowOff>
    </xdr:from>
    <xdr:to>
      <xdr:col>76</xdr:col>
      <xdr:colOff>165100</xdr:colOff>
      <xdr:row>34</xdr:row>
      <xdr:rowOff>141696</xdr:rowOff>
    </xdr:to>
    <xdr:sp macro="" textlink="">
      <xdr:nvSpPr>
        <xdr:cNvPr id="376" name="楕円 375"/>
        <xdr:cNvSpPr/>
      </xdr:nvSpPr>
      <xdr:spPr>
        <a:xfrm>
          <a:off x="14541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90896</xdr:rowOff>
    </xdr:from>
    <xdr:to>
      <xdr:col>81</xdr:col>
      <xdr:colOff>50800</xdr:colOff>
      <xdr:row>34</xdr:row>
      <xdr:rowOff>95794</xdr:rowOff>
    </xdr:to>
    <xdr:cxnSp macro="">
      <xdr:nvCxnSpPr>
        <xdr:cNvPr id="377" name="直線コネクタ 376"/>
        <xdr:cNvCxnSpPr/>
      </xdr:nvCxnSpPr>
      <xdr:spPr>
        <a:xfrm>
          <a:off x="14592300" y="59201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163121</xdr:rowOff>
    </xdr:from>
    <xdr:ext cx="405111" cy="259045"/>
    <xdr:sp macro="" textlink="">
      <xdr:nvSpPr>
        <xdr:cNvPr id="380" name="n_1mainValue【認定こども園・幼稚園・保育所】&#10;有形固定資産減価償却率"/>
        <xdr:cNvSpPr txBox="1"/>
      </xdr:nvSpPr>
      <xdr:spPr>
        <a:xfrm>
          <a:off x="15266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158223</xdr:rowOff>
    </xdr:from>
    <xdr:ext cx="405111" cy="259045"/>
    <xdr:sp macro="" textlink="">
      <xdr:nvSpPr>
        <xdr:cNvPr id="381" name="n_2mainValue【認定こども園・幼稚園・保育所】&#10;有形固定資産減価償却率"/>
        <xdr:cNvSpPr txBox="1"/>
      </xdr:nvSpPr>
      <xdr:spPr>
        <a:xfrm>
          <a:off x="14389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131535</xdr:rowOff>
    </xdr:from>
    <xdr:to>
      <xdr:col>116</xdr:col>
      <xdr:colOff>114300</xdr:colOff>
      <xdr:row>40</xdr:row>
      <xdr:rowOff>61685</xdr:rowOff>
    </xdr:to>
    <xdr:sp macro="" textlink="">
      <xdr:nvSpPr>
        <xdr:cNvPr id="421" name="楕円 420"/>
        <xdr:cNvSpPr/>
      </xdr:nvSpPr>
      <xdr:spPr>
        <a:xfrm>
          <a:off x="22110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109962</xdr:rowOff>
    </xdr:from>
    <xdr:ext cx="469744" cy="259045"/>
    <xdr:sp macro="" textlink="">
      <xdr:nvSpPr>
        <xdr:cNvPr id="422" name="【認定こども園・幼稚園・保育所】&#10;一人当たり面積該当値テキスト"/>
        <xdr:cNvSpPr txBox="1"/>
      </xdr:nvSpPr>
      <xdr:spPr>
        <a:xfrm>
          <a:off x="22199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144599</xdr:rowOff>
    </xdr:from>
    <xdr:to>
      <xdr:col>112</xdr:col>
      <xdr:colOff>38100</xdr:colOff>
      <xdr:row>40</xdr:row>
      <xdr:rowOff>74749</xdr:rowOff>
    </xdr:to>
    <xdr:sp macro="" textlink="">
      <xdr:nvSpPr>
        <xdr:cNvPr id="423" name="楕円 422"/>
        <xdr:cNvSpPr/>
      </xdr:nvSpPr>
      <xdr:spPr>
        <a:xfrm>
          <a:off x="2127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xdr:rowOff>
    </xdr:from>
    <xdr:to>
      <xdr:col>116</xdr:col>
      <xdr:colOff>63500</xdr:colOff>
      <xdr:row>40</xdr:row>
      <xdr:rowOff>23949</xdr:rowOff>
    </xdr:to>
    <xdr:cxnSp macro="">
      <xdr:nvCxnSpPr>
        <xdr:cNvPr id="424" name="直線コネクタ 423"/>
        <xdr:cNvCxnSpPr/>
      </xdr:nvCxnSpPr>
      <xdr:spPr>
        <a:xfrm flipV="1">
          <a:off x="21323300" y="68688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25" name="楕円 424"/>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23949</xdr:rowOff>
    </xdr:from>
    <xdr:to>
      <xdr:col>111</xdr:col>
      <xdr:colOff>177800</xdr:colOff>
      <xdr:row>40</xdr:row>
      <xdr:rowOff>30480</xdr:rowOff>
    </xdr:to>
    <xdr:cxnSp macro="">
      <xdr:nvCxnSpPr>
        <xdr:cNvPr id="426" name="直線コネクタ 425"/>
        <xdr:cNvCxnSpPr/>
      </xdr:nvCxnSpPr>
      <xdr:spPr>
        <a:xfrm flipV="1">
          <a:off x="20434300" y="688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65876</xdr:rowOff>
    </xdr:from>
    <xdr:ext cx="469744" cy="259045"/>
    <xdr:sp macro="" textlink="">
      <xdr:nvSpPr>
        <xdr:cNvPr id="429" name="n_1mainValue【認定こども園・幼稚園・保育所】&#10;一人当たり面積"/>
        <xdr:cNvSpPr txBox="1"/>
      </xdr:nvSpPr>
      <xdr:spPr>
        <a:xfrm>
          <a:off x="21075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30"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156573</xdr:rowOff>
    </xdr:from>
    <xdr:to>
      <xdr:col>85</xdr:col>
      <xdr:colOff>177800</xdr:colOff>
      <xdr:row>58</xdr:row>
      <xdr:rowOff>86723</xdr:rowOff>
    </xdr:to>
    <xdr:sp macro="" textlink="">
      <xdr:nvSpPr>
        <xdr:cNvPr id="471" name="楕円 470"/>
        <xdr:cNvSpPr/>
      </xdr:nvSpPr>
      <xdr:spPr>
        <a:xfrm>
          <a:off x="16268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8000</xdr:rowOff>
    </xdr:from>
    <xdr:ext cx="405111" cy="259045"/>
    <xdr:sp macro="" textlink="">
      <xdr:nvSpPr>
        <xdr:cNvPr id="472" name="【学校施設】&#10;有形固定資産減価償却率該当値テキスト"/>
        <xdr:cNvSpPr txBox="1"/>
      </xdr:nvSpPr>
      <xdr:spPr>
        <a:xfrm>
          <a:off x="16357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473" name="楕円 472"/>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58</xdr:row>
      <xdr:rowOff>35923</xdr:rowOff>
    </xdr:to>
    <xdr:cxnSp macro="">
      <xdr:nvCxnSpPr>
        <xdr:cNvPr id="474" name="直線コネクタ 473"/>
        <xdr:cNvCxnSpPr/>
      </xdr:nvCxnSpPr>
      <xdr:spPr>
        <a:xfrm>
          <a:off x="15481300" y="9470572"/>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42273</xdr:rowOff>
    </xdr:from>
    <xdr:to>
      <xdr:col>76</xdr:col>
      <xdr:colOff>165100</xdr:colOff>
      <xdr:row>55</xdr:row>
      <xdr:rowOff>143873</xdr:rowOff>
    </xdr:to>
    <xdr:sp macro="" textlink="">
      <xdr:nvSpPr>
        <xdr:cNvPr id="475" name="楕円 474"/>
        <xdr:cNvSpPr/>
      </xdr:nvSpPr>
      <xdr:spPr>
        <a:xfrm>
          <a:off x="14541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40822</xdr:rowOff>
    </xdr:from>
    <xdr:to>
      <xdr:col>81</xdr:col>
      <xdr:colOff>50800</xdr:colOff>
      <xdr:row>55</xdr:row>
      <xdr:rowOff>93073</xdr:rowOff>
    </xdr:to>
    <xdr:cxnSp macro="">
      <xdr:nvCxnSpPr>
        <xdr:cNvPr id="476" name="直線コネクタ 475"/>
        <xdr:cNvCxnSpPr/>
      </xdr:nvCxnSpPr>
      <xdr:spPr>
        <a:xfrm flipV="1">
          <a:off x="14592300" y="94705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108149</xdr:rowOff>
    </xdr:from>
    <xdr:ext cx="405111" cy="259045"/>
    <xdr:sp macro="" textlink="">
      <xdr:nvSpPr>
        <xdr:cNvPr id="479" name="n_1mainValue【学校施設】&#10;有形固定資産減価償却率"/>
        <xdr:cNvSpPr txBox="1"/>
      </xdr:nvSpPr>
      <xdr:spPr>
        <a:xfrm>
          <a:off x="152660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160400</xdr:rowOff>
    </xdr:from>
    <xdr:ext cx="405111" cy="259045"/>
    <xdr:sp macro="" textlink="">
      <xdr:nvSpPr>
        <xdr:cNvPr id="480" name="n_2mainValue【学校施設】&#10;有形固定資産減価償却率"/>
        <xdr:cNvSpPr txBox="1"/>
      </xdr:nvSpPr>
      <xdr:spPr>
        <a:xfrm>
          <a:off x="14389744"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8"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143967</xdr:rowOff>
    </xdr:from>
    <xdr:to>
      <xdr:col>116</xdr:col>
      <xdr:colOff>114300</xdr:colOff>
      <xdr:row>61</xdr:row>
      <xdr:rowOff>74117</xdr:rowOff>
    </xdr:to>
    <xdr:sp macro="" textlink="">
      <xdr:nvSpPr>
        <xdr:cNvPr id="517" name="楕円 516"/>
        <xdr:cNvSpPr/>
      </xdr:nvSpPr>
      <xdr:spPr>
        <a:xfrm>
          <a:off x="22110700" y="104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166844</xdr:rowOff>
    </xdr:from>
    <xdr:ext cx="469744" cy="259045"/>
    <xdr:sp macro="" textlink="">
      <xdr:nvSpPr>
        <xdr:cNvPr id="518" name="【学校施設】&#10;一人当たり面積該当値テキスト"/>
        <xdr:cNvSpPr txBox="1"/>
      </xdr:nvSpPr>
      <xdr:spPr>
        <a:xfrm>
          <a:off x="22199600" y="1028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34696</xdr:rowOff>
    </xdr:from>
    <xdr:to>
      <xdr:col>112</xdr:col>
      <xdr:colOff>38100</xdr:colOff>
      <xdr:row>61</xdr:row>
      <xdr:rowOff>136296</xdr:rowOff>
    </xdr:to>
    <xdr:sp macro="" textlink="">
      <xdr:nvSpPr>
        <xdr:cNvPr id="519" name="楕円 518"/>
        <xdr:cNvSpPr/>
      </xdr:nvSpPr>
      <xdr:spPr>
        <a:xfrm>
          <a:off x="21272500" y="104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23317</xdr:rowOff>
    </xdr:from>
    <xdr:to>
      <xdr:col>116</xdr:col>
      <xdr:colOff>63500</xdr:colOff>
      <xdr:row>61</xdr:row>
      <xdr:rowOff>85496</xdr:rowOff>
    </xdr:to>
    <xdr:cxnSp macro="">
      <xdr:nvCxnSpPr>
        <xdr:cNvPr id="520" name="直線コネクタ 519"/>
        <xdr:cNvCxnSpPr/>
      </xdr:nvCxnSpPr>
      <xdr:spPr>
        <a:xfrm flipV="1">
          <a:off x="21323300" y="10481767"/>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47955</xdr:rowOff>
    </xdr:from>
    <xdr:to>
      <xdr:col>107</xdr:col>
      <xdr:colOff>101600</xdr:colOff>
      <xdr:row>61</xdr:row>
      <xdr:rowOff>149555</xdr:rowOff>
    </xdr:to>
    <xdr:sp macro="" textlink="">
      <xdr:nvSpPr>
        <xdr:cNvPr id="521" name="楕円 520"/>
        <xdr:cNvSpPr/>
      </xdr:nvSpPr>
      <xdr:spPr>
        <a:xfrm>
          <a:off x="20383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85496</xdr:rowOff>
    </xdr:from>
    <xdr:to>
      <xdr:col>111</xdr:col>
      <xdr:colOff>177800</xdr:colOff>
      <xdr:row>61</xdr:row>
      <xdr:rowOff>98755</xdr:rowOff>
    </xdr:to>
    <xdr:cxnSp macro="">
      <xdr:nvCxnSpPr>
        <xdr:cNvPr id="522" name="直線コネクタ 521"/>
        <xdr:cNvCxnSpPr/>
      </xdr:nvCxnSpPr>
      <xdr:spPr>
        <a:xfrm flipV="1">
          <a:off x="20434300" y="1054394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152823</xdr:rowOff>
    </xdr:from>
    <xdr:ext cx="469744" cy="259045"/>
    <xdr:sp macro="" textlink="">
      <xdr:nvSpPr>
        <xdr:cNvPr id="525" name="n_1main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140682</xdr:rowOff>
    </xdr:from>
    <xdr:ext cx="469744" cy="259045"/>
    <xdr:sp macro="" textlink="">
      <xdr:nvSpPr>
        <xdr:cNvPr id="526" name="n_2mainValue【学校施設】&#10;一人当たり面積"/>
        <xdr:cNvSpPr txBox="1"/>
      </xdr:nvSpPr>
      <xdr:spPr>
        <a:xfrm>
          <a:off x="20199427" y="105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66" name="楕円 565"/>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67"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68" name="楕円 56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69" name="直線コネクタ 568"/>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46082</xdr:rowOff>
    </xdr:from>
    <xdr:to>
      <xdr:col>76</xdr:col>
      <xdr:colOff>165100</xdr:colOff>
      <xdr:row>77</xdr:row>
      <xdr:rowOff>147682</xdr:rowOff>
    </xdr:to>
    <xdr:sp macro="" textlink="">
      <xdr:nvSpPr>
        <xdr:cNvPr id="570" name="楕円 569"/>
        <xdr:cNvSpPr/>
      </xdr:nvSpPr>
      <xdr:spPr>
        <a:xfrm>
          <a:off x="145415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96882</xdr:rowOff>
    </xdr:to>
    <xdr:cxnSp macro="">
      <xdr:nvCxnSpPr>
        <xdr:cNvPr id="571" name="直線コネクタ 570"/>
        <xdr:cNvCxnSpPr/>
      </xdr:nvCxnSpPr>
      <xdr:spPr>
        <a:xfrm flipV="1">
          <a:off x="14592300" y="132805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73"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74"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164209</xdr:rowOff>
    </xdr:from>
    <xdr:ext cx="405111" cy="259045"/>
    <xdr:sp macro="" textlink="">
      <xdr:nvSpPr>
        <xdr:cNvPr id="575" name="n_2mainValue【児童館】&#10;有形固定資産減価償却率"/>
        <xdr:cNvSpPr txBox="1"/>
      </xdr:nvSpPr>
      <xdr:spPr>
        <a:xfrm>
          <a:off x="14389744" y="1302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611" name="楕円 610"/>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612"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13" name="楕円 612"/>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614" name="直線コネクタ 613"/>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15" name="楕円 614"/>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616" name="直線コネクタ 615"/>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619"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20"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50"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659" name="楕円 658"/>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87013</xdr:rowOff>
    </xdr:from>
    <xdr:ext cx="405111" cy="259045"/>
    <xdr:sp macro="" textlink="">
      <xdr:nvSpPr>
        <xdr:cNvPr id="660" name="【公民館】&#10;有形固定資産減価償却率該当値テキスト"/>
        <xdr:cNvSpPr txBox="1"/>
      </xdr:nvSpPr>
      <xdr:spPr>
        <a:xfrm>
          <a:off x="16357600" y="182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661" name="楕円 660"/>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87630</xdr:rowOff>
    </xdr:to>
    <xdr:cxnSp macro="">
      <xdr:nvCxnSpPr>
        <xdr:cNvPr id="662" name="直線コネクタ 661"/>
        <xdr:cNvCxnSpPr/>
      </xdr:nvCxnSpPr>
      <xdr:spPr>
        <a:xfrm flipV="1">
          <a:off x="15481300" y="183965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76836</xdr:rowOff>
    </xdr:from>
    <xdr:to>
      <xdr:col>76</xdr:col>
      <xdr:colOff>165100</xdr:colOff>
      <xdr:row>108</xdr:row>
      <xdr:rowOff>6986</xdr:rowOff>
    </xdr:to>
    <xdr:sp macro="" textlink="">
      <xdr:nvSpPr>
        <xdr:cNvPr id="663" name="楕円 662"/>
        <xdr:cNvSpPr/>
      </xdr:nvSpPr>
      <xdr:spPr>
        <a:xfrm>
          <a:off x="14541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127636</xdr:rowOff>
    </xdr:to>
    <xdr:cxnSp macro="">
      <xdr:nvCxnSpPr>
        <xdr:cNvPr id="664" name="直線コネクタ 663"/>
        <xdr:cNvCxnSpPr/>
      </xdr:nvCxnSpPr>
      <xdr:spPr>
        <a:xfrm flipV="1">
          <a:off x="14592300" y="184327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65"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66"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67" name="n_1mainValue【公民館】&#10;有形固定資産減価償却率"/>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169563</xdr:rowOff>
    </xdr:from>
    <xdr:ext cx="405111" cy="259045"/>
    <xdr:sp macro="" textlink="">
      <xdr:nvSpPr>
        <xdr:cNvPr id="668" name="n_2mainValue【公民館】&#10;有形固定資産減価償却率"/>
        <xdr:cNvSpPr txBox="1"/>
      </xdr:nvSpPr>
      <xdr:spPr>
        <a:xfrm>
          <a:off x="14389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08" name="楕円 707"/>
        <xdr:cNvSpPr/>
      </xdr:nvSpPr>
      <xdr:spPr>
        <a:xfrm>
          <a:off x="22110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89098</xdr:rowOff>
    </xdr:from>
    <xdr:ext cx="469744" cy="259045"/>
    <xdr:sp macro="" textlink="">
      <xdr:nvSpPr>
        <xdr:cNvPr id="709" name="【公民館】&#10;一人当たり面積該当値テキスト"/>
        <xdr:cNvSpPr txBox="1"/>
      </xdr:nvSpPr>
      <xdr:spPr>
        <a:xfrm>
          <a:off x="22199600"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72752</xdr:rowOff>
    </xdr:from>
    <xdr:to>
      <xdr:col>112</xdr:col>
      <xdr:colOff>38100</xdr:colOff>
      <xdr:row>106</xdr:row>
      <xdr:rowOff>2902</xdr:rowOff>
    </xdr:to>
    <xdr:sp macro="" textlink="">
      <xdr:nvSpPr>
        <xdr:cNvPr id="710" name="楕円 709"/>
        <xdr:cNvSpPr/>
      </xdr:nvSpPr>
      <xdr:spPr>
        <a:xfrm>
          <a:off x="2127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123552</xdr:rowOff>
    </xdr:to>
    <xdr:cxnSp macro="">
      <xdr:nvCxnSpPr>
        <xdr:cNvPr id="711" name="直線コネクタ 710"/>
        <xdr:cNvCxnSpPr/>
      </xdr:nvCxnSpPr>
      <xdr:spPr>
        <a:xfrm flipV="1">
          <a:off x="21323300" y="181192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712" name="楕円 711"/>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123552</xdr:rowOff>
    </xdr:to>
    <xdr:cxnSp macro="">
      <xdr:nvCxnSpPr>
        <xdr:cNvPr id="713" name="直線コネクタ 712"/>
        <xdr:cNvCxnSpPr/>
      </xdr:nvCxnSpPr>
      <xdr:spPr>
        <a:xfrm>
          <a:off x="20434300" y="181225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5"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165479</xdr:rowOff>
    </xdr:from>
    <xdr:ext cx="469744" cy="259045"/>
    <xdr:sp macro="" textlink="">
      <xdr:nvSpPr>
        <xdr:cNvPr id="716" name="n_1main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162214</xdr:rowOff>
    </xdr:from>
    <xdr:ext cx="469744" cy="259045"/>
    <xdr:sp macro="" textlink="">
      <xdr:nvSpPr>
        <xdr:cNvPr id="717" name="n_2mainValue【公民館】&#10;一人当たり面積"/>
        <xdr:cNvSpPr txBox="1"/>
      </xdr:nvSpPr>
      <xdr:spPr>
        <a:xfrm>
          <a:off x="201994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有形固定資産減価償却率が類似団体平均値を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上回っている施設は、認定こども園・幼稚園・保育所、学校施設、児童館である。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一方、特に下回っている施設は、橋りょう・トンネル、公民館である。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こども園・幼稚園・保育所については、減価償却率が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％を超えており全ての幼稚園・認定こども園で施設の老朽化が進んでいる。</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少子化の影響</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を踏まえ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、さらなる再編による施設の建替え等も視野に、計画的な修繕を行っていく。学校施設については、小中学校適正配置計画に基づき、平成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小学校を統合し、既存中学校敷地内へ新校舎を整備し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たため比率は低下している。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今後は統合された</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小学校を取壊すため、年間の償却額と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新校舎整備に伴う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資産増加分により横ばいとなっていく見込み。児童館については、３棟のうち２棟は取得年より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年以上経過し、減価償却率は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％となっており、地元地区への譲渡が検討されている。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橋りょう・トンネルについては、類似団体平均を下回っている状況ではあるが、今後の維持管理等に伴う負担は重くなることが見込まれる。桜川市橋梁長寿命化修繕計画に基づき計画的に定期点検を行い、優先順位をつけて橋りょうの修繕を順次行っていく。公民館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年度に真壁伝承館が建設されたことにより、類似団体より数値が下回っている。　</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一人当たりの数値で大きく類似団体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を上回っているものは道路である。道路については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集落が点在しているため総延長が長くなっている。道路の維持管理等、更新に伴う負担が今後も重くなることが見込まれるため、優先順位をつけて改良・維持補修を行っていく。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1" name="楕円 70"/>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2" name="【図書館】&#10;有形固定資産減価償却率該当値テキスト"/>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3" name="楕円 72"/>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33746</xdr:rowOff>
    </xdr:to>
    <xdr:cxnSp macro="">
      <xdr:nvCxnSpPr>
        <xdr:cNvPr id="74" name="直線コネクタ 73"/>
        <xdr:cNvCxnSpPr/>
      </xdr:nvCxnSpPr>
      <xdr:spPr>
        <a:xfrm flipV="1">
          <a:off x="3797300" y="63447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5" name="楕円 74"/>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66403</xdr:rowOff>
    </xdr:to>
    <xdr:cxnSp macro="">
      <xdr:nvCxnSpPr>
        <xdr:cNvPr id="76" name="直線コネクタ 75"/>
        <xdr:cNvCxnSpPr/>
      </xdr:nvCxnSpPr>
      <xdr:spPr>
        <a:xfrm flipV="1">
          <a:off x="2908300" y="63773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79"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0" name="n_2main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17235</xdr:rowOff>
    </xdr:from>
    <xdr:to>
      <xdr:col>55</xdr:col>
      <xdr:colOff>50800</xdr:colOff>
      <xdr:row>41</xdr:row>
      <xdr:rowOff>118835</xdr:rowOff>
    </xdr:to>
    <xdr:sp macro="" textlink="">
      <xdr:nvSpPr>
        <xdr:cNvPr id="120" name="楕円 119"/>
        <xdr:cNvSpPr/>
      </xdr:nvSpPr>
      <xdr:spPr>
        <a:xfrm>
          <a:off x="10426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103612</xdr:rowOff>
    </xdr:from>
    <xdr:ext cx="469744" cy="259045"/>
    <xdr:sp macro="" textlink="">
      <xdr:nvSpPr>
        <xdr:cNvPr id="121" name="【図書館】&#10;一人当たり面積該当値テキスト"/>
        <xdr:cNvSpPr txBox="1"/>
      </xdr:nvSpPr>
      <xdr:spPr>
        <a:xfrm>
          <a:off x="105156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17235</xdr:rowOff>
    </xdr:from>
    <xdr:to>
      <xdr:col>50</xdr:col>
      <xdr:colOff>165100</xdr:colOff>
      <xdr:row>41</xdr:row>
      <xdr:rowOff>118835</xdr:rowOff>
    </xdr:to>
    <xdr:sp macro="" textlink="">
      <xdr:nvSpPr>
        <xdr:cNvPr id="122" name="楕円 121"/>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68035</xdr:rowOff>
    </xdr:from>
    <xdr:to>
      <xdr:col>55</xdr:col>
      <xdr:colOff>0</xdr:colOff>
      <xdr:row>41</xdr:row>
      <xdr:rowOff>68035</xdr:rowOff>
    </xdr:to>
    <xdr:cxnSp macro="">
      <xdr:nvCxnSpPr>
        <xdr:cNvPr id="123" name="直線コネクタ 122"/>
        <xdr:cNvCxnSpPr/>
      </xdr:nvCxnSpPr>
      <xdr:spPr>
        <a:xfrm>
          <a:off x="9639300" y="709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33564</xdr:rowOff>
    </xdr:from>
    <xdr:to>
      <xdr:col>46</xdr:col>
      <xdr:colOff>38100</xdr:colOff>
      <xdr:row>35</xdr:row>
      <xdr:rowOff>135164</xdr:rowOff>
    </xdr:to>
    <xdr:sp macro="" textlink="">
      <xdr:nvSpPr>
        <xdr:cNvPr id="124" name="楕円 123"/>
        <xdr:cNvSpPr/>
      </xdr:nvSpPr>
      <xdr:spPr>
        <a:xfrm>
          <a:off x="869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84364</xdr:rowOff>
    </xdr:from>
    <xdr:to>
      <xdr:col>50</xdr:col>
      <xdr:colOff>114300</xdr:colOff>
      <xdr:row>41</xdr:row>
      <xdr:rowOff>68035</xdr:rowOff>
    </xdr:to>
    <xdr:cxnSp macro="">
      <xdr:nvCxnSpPr>
        <xdr:cNvPr id="125" name="直線コネクタ 124"/>
        <xdr:cNvCxnSpPr/>
      </xdr:nvCxnSpPr>
      <xdr:spPr>
        <a:xfrm>
          <a:off x="8750300" y="6085114"/>
          <a:ext cx="889000" cy="10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109962</xdr:rowOff>
    </xdr:from>
    <xdr:ext cx="469744" cy="259045"/>
    <xdr:sp macro="" textlink="">
      <xdr:nvSpPr>
        <xdr:cNvPr id="128"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151691</xdr:rowOff>
    </xdr:from>
    <xdr:ext cx="469744" cy="259045"/>
    <xdr:sp macro="" textlink="">
      <xdr:nvSpPr>
        <xdr:cNvPr id="129" name="n_2mainValue【図書館】&#10;一人当たり面積"/>
        <xdr:cNvSpPr txBox="1"/>
      </xdr:nvSpPr>
      <xdr:spPr>
        <a:xfrm>
          <a:off x="8515427"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129794</xdr:rowOff>
    </xdr:from>
    <xdr:to>
      <xdr:col>24</xdr:col>
      <xdr:colOff>114300</xdr:colOff>
      <xdr:row>59</xdr:row>
      <xdr:rowOff>59944</xdr:rowOff>
    </xdr:to>
    <xdr:sp macro="" textlink="">
      <xdr:nvSpPr>
        <xdr:cNvPr id="166" name="楕円 165"/>
        <xdr:cNvSpPr/>
      </xdr:nvSpPr>
      <xdr:spPr>
        <a:xfrm>
          <a:off x="45847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152671</xdr:rowOff>
    </xdr:from>
    <xdr:ext cx="405111" cy="259045"/>
    <xdr:sp macro="" textlink="">
      <xdr:nvSpPr>
        <xdr:cNvPr id="167" name="【体育館・プール】&#10;有形固定資産減価償却率該当値テキスト"/>
        <xdr:cNvSpPr txBox="1"/>
      </xdr:nvSpPr>
      <xdr:spPr>
        <a:xfrm>
          <a:off x="4673600" y="992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xdr:rowOff>
    </xdr:from>
    <xdr:to>
      <xdr:col>20</xdr:col>
      <xdr:colOff>38100</xdr:colOff>
      <xdr:row>59</xdr:row>
      <xdr:rowOff>105664</xdr:rowOff>
    </xdr:to>
    <xdr:sp macro="" textlink="">
      <xdr:nvSpPr>
        <xdr:cNvPr id="168" name="楕円 167"/>
        <xdr:cNvSpPr/>
      </xdr:nvSpPr>
      <xdr:spPr>
        <a:xfrm>
          <a:off x="3746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xdr:rowOff>
    </xdr:from>
    <xdr:to>
      <xdr:col>24</xdr:col>
      <xdr:colOff>63500</xdr:colOff>
      <xdr:row>59</xdr:row>
      <xdr:rowOff>54864</xdr:rowOff>
    </xdr:to>
    <xdr:cxnSp macro="">
      <xdr:nvCxnSpPr>
        <xdr:cNvPr id="169" name="直線コネクタ 168"/>
        <xdr:cNvCxnSpPr/>
      </xdr:nvCxnSpPr>
      <xdr:spPr>
        <a:xfrm flipV="1">
          <a:off x="3797300" y="101246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56642</xdr:rowOff>
    </xdr:from>
    <xdr:to>
      <xdr:col>15</xdr:col>
      <xdr:colOff>101600</xdr:colOff>
      <xdr:row>59</xdr:row>
      <xdr:rowOff>158242</xdr:rowOff>
    </xdr:to>
    <xdr:sp macro="" textlink="">
      <xdr:nvSpPr>
        <xdr:cNvPr id="170" name="楕円 169"/>
        <xdr:cNvSpPr/>
      </xdr:nvSpPr>
      <xdr:spPr>
        <a:xfrm>
          <a:off x="2857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54864</xdr:rowOff>
    </xdr:from>
    <xdr:to>
      <xdr:col>19</xdr:col>
      <xdr:colOff>177800</xdr:colOff>
      <xdr:row>59</xdr:row>
      <xdr:rowOff>107442</xdr:rowOff>
    </xdr:to>
    <xdr:cxnSp macro="">
      <xdr:nvCxnSpPr>
        <xdr:cNvPr id="171" name="直線コネクタ 170"/>
        <xdr:cNvCxnSpPr/>
      </xdr:nvCxnSpPr>
      <xdr:spPr>
        <a:xfrm flipV="1">
          <a:off x="2908300" y="101704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122191</xdr:rowOff>
    </xdr:from>
    <xdr:ext cx="405111" cy="259045"/>
    <xdr:sp macro="" textlink="">
      <xdr:nvSpPr>
        <xdr:cNvPr id="174" name="n_1mainValue【体育館・プール】&#10;有形固定資産減価償却率"/>
        <xdr:cNvSpPr txBox="1"/>
      </xdr:nvSpPr>
      <xdr:spPr>
        <a:xfrm>
          <a:off x="3582044" y="989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3319</xdr:rowOff>
    </xdr:from>
    <xdr:ext cx="405111" cy="259045"/>
    <xdr:sp macro="" textlink="">
      <xdr:nvSpPr>
        <xdr:cNvPr id="175" name="n_2mainValue【体育館・プール】&#10;有形固定資産減価償却率"/>
        <xdr:cNvSpPr txBox="1"/>
      </xdr:nvSpPr>
      <xdr:spPr>
        <a:xfrm>
          <a:off x="27057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13" name="楕円 212"/>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14"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46990</xdr:rowOff>
    </xdr:from>
    <xdr:to>
      <xdr:col>50</xdr:col>
      <xdr:colOff>165100</xdr:colOff>
      <xdr:row>63</xdr:row>
      <xdr:rowOff>148590</xdr:rowOff>
    </xdr:to>
    <xdr:sp macro="" textlink="">
      <xdr:nvSpPr>
        <xdr:cNvPr id="215" name="楕円 214"/>
        <xdr:cNvSpPr/>
      </xdr:nvSpPr>
      <xdr:spPr>
        <a:xfrm>
          <a:off x="9588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97790</xdr:rowOff>
    </xdr:to>
    <xdr:cxnSp macro="">
      <xdr:nvCxnSpPr>
        <xdr:cNvPr id="216" name="直線コネクタ 215"/>
        <xdr:cNvCxnSpPr/>
      </xdr:nvCxnSpPr>
      <xdr:spPr>
        <a:xfrm flipV="1">
          <a:off x="9639300" y="108966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49530</xdr:rowOff>
    </xdr:from>
    <xdr:to>
      <xdr:col>46</xdr:col>
      <xdr:colOff>38100</xdr:colOff>
      <xdr:row>63</xdr:row>
      <xdr:rowOff>151130</xdr:rowOff>
    </xdr:to>
    <xdr:sp macro="" textlink="">
      <xdr:nvSpPr>
        <xdr:cNvPr id="217" name="楕円 216"/>
        <xdr:cNvSpPr/>
      </xdr:nvSpPr>
      <xdr:spPr>
        <a:xfrm>
          <a:off x="8699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97790</xdr:rowOff>
    </xdr:from>
    <xdr:to>
      <xdr:col>50</xdr:col>
      <xdr:colOff>114300</xdr:colOff>
      <xdr:row>63</xdr:row>
      <xdr:rowOff>100330</xdr:rowOff>
    </xdr:to>
    <xdr:cxnSp macro="">
      <xdr:nvCxnSpPr>
        <xdr:cNvPr id="218" name="直線コネクタ 217"/>
        <xdr:cNvCxnSpPr/>
      </xdr:nvCxnSpPr>
      <xdr:spPr>
        <a:xfrm flipV="1">
          <a:off x="8750300" y="108991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139717</xdr:rowOff>
    </xdr:from>
    <xdr:ext cx="469744" cy="259045"/>
    <xdr:sp macro="" textlink="">
      <xdr:nvSpPr>
        <xdr:cNvPr id="221" name="n_1mainValue【体育館・プール】&#10;一人当たり面積"/>
        <xdr:cNvSpPr txBox="1"/>
      </xdr:nvSpPr>
      <xdr:spPr>
        <a:xfrm>
          <a:off x="93917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142257</xdr:rowOff>
    </xdr:from>
    <xdr:ext cx="469744" cy="259045"/>
    <xdr:sp macro="" textlink="">
      <xdr:nvSpPr>
        <xdr:cNvPr id="222" name="n_2mainValue【体育館・プール】&#10;一人当たり面積"/>
        <xdr:cNvSpPr txBox="1"/>
      </xdr:nvSpPr>
      <xdr:spPr>
        <a:xfrm>
          <a:off x="85154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61" name="楕円 260"/>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168291</xdr:rowOff>
    </xdr:from>
    <xdr:ext cx="405111" cy="259045"/>
    <xdr:sp macro="" textlink="">
      <xdr:nvSpPr>
        <xdr:cNvPr id="262" name="【福祉施設】&#10;有形固定資産減価償却率該当値テキスト"/>
        <xdr:cNvSpPr txBox="1"/>
      </xdr:nvSpPr>
      <xdr:spPr>
        <a:xfrm>
          <a:off x="4673600"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63" name="楕円 262"/>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47625</xdr:rowOff>
    </xdr:to>
    <xdr:cxnSp macro="">
      <xdr:nvCxnSpPr>
        <xdr:cNvPr id="264" name="直線コネクタ 263"/>
        <xdr:cNvCxnSpPr/>
      </xdr:nvCxnSpPr>
      <xdr:spPr>
        <a:xfrm flipV="1">
          <a:off x="3797300" y="142551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265" name="楕円 264"/>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87630</xdr:rowOff>
    </xdr:to>
    <xdr:cxnSp macro="">
      <xdr:nvCxnSpPr>
        <xdr:cNvPr id="266" name="直線コネクタ 265"/>
        <xdr:cNvCxnSpPr/>
      </xdr:nvCxnSpPr>
      <xdr:spPr>
        <a:xfrm flipV="1">
          <a:off x="2908300" y="14277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269"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70" name="n_2mainValue【福祉施設】&#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131318</xdr:rowOff>
    </xdr:from>
    <xdr:to>
      <xdr:col>55</xdr:col>
      <xdr:colOff>50800</xdr:colOff>
      <xdr:row>85</xdr:row>
      <xdr:rowOff>61468</xdr:rowOff>
    </xdr:to>
    <xdr:sp macro="" textlink="">
      <xdr:nvSpPr>
        <xdr:cNvPr id="304" name="楕円 303"/>
        <xdr:cNvSpPr/>
      </xdr:nvSpPr>
      <xdr:spPr>
        <a:xfrm>
          <a:off x="104267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305" name="【福祉施設】&#10;一人当たり面積該当値テキスト"/>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130747</xdr:rowOff>
    </xdr:from>
    <xdr:to>
      <xdr:col>50</xdr:col>
      <xdr:colOff>165100</xdr:colOff>
      <xdr:row>85</xdr:row>
      <xdr:rowOff>60897</xdr:rowOff>
    </xdr:to>
    <xdr:sp macro="" textlink="">
      <xdr:nvSpPr>
        <xdr:cNvPr id="306" name="楕円 305"/>
        <xdr:cNvSpPr/>
      </xdr:nvSpPr>
      <xdr:spPr>
        <a:xfrm>
          <a:off x="95885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10097</xdr:rowOff>
    </xdr:from>
    <xdr:to>
      <xdr:col>55</xdr:col>
      <xdr:colOff>0</xdr:colOff>
      <xdr:row>85</xdr:row>
      <xdr:rowOff>10668</xdr:rowOff>
    </xdr:to>
    <xdr:cxnSp macro="">
      <xdr:nvCxnSpPr>
        <xdr:cNvPr id="307" name="直線コネクタ 306"/>
        <xdr:cNvCxnSpPr/>
      </xdr:nvCxnSpPr>
      <xdr:spPr>
        <a:xfrm>
          <a:off x="9639300" y="1458334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131890</xdr:rowOff>
    </xdr:from>
    <xdr:to>
      <xdr:col>46</xdr:col>
      <xdr:colOff>38100</xdr:colOff>
      <xdr:row>85</xdr:row>
      <xdr:rowOff>62040</xdr:rowOff>
    </xdr:to>
    <xdr:sp macro="" textlink="">
      <xdr:nvSpPr>
        <xdr:cNvPr id="308" name="楕円 307"/>
        <xdr:cNvSpPr/>
      </xdr:nvSpPr>
      <xdr:spPr>
        <a:xfrm>
          <a:off x="86995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10097</xdr:rowOff>
    </xdr:from>
    <xdr:to>
      <xdr:col>50</xdr:col>
      <xdr:colOff>114300</xdr:colOff>
      <xdr:row>85</xdr:row>
      <xdr:rowOff>11240</xdr:rowOff>
    </xdr:to>
    <xdr:cxnSp macro="">
      <xdr:nvCxnSpPr>
        <xdr:cNvPr id="309" name="直線コネクタ 308"/>
        <xdr:cNvCxnSpPr/>
      </xdr:nvCxnSpPr>
      <xdr:spPr>
        <a:xfrm flipV="1">
          <a:off x="8750300" y="145833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52024</xdr:rowOff>
    </xdr:from>
    <xdr:ext cx="469744" cy="259045"/>
    <xdr:sp macro="" textlink="">
      <xdr:nvSpPr>
        <xdr:cNvPr id="312" name="n_1mainValue【福祉施設】&#10;一人当たり面積"/>
        <xdr:cNvSpPr txBox="1"/>
      </xdr:nvSpPr>
      <xdr:spPr>
        <a:xfrm>
          <a:off x="9391727" y="146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53167</xdr:rowOff>
    </xdr:from>
    <xdr:ext cx="469744" cy="259045"/>
    <xdr:sp macro="" textlink="">
      <xdr:nvSpPr>
        <xdr:cNvPr id="313" name="n_2mainValue【福祉施設】&#10;一人当たり面積"/>
        <xdr:cNvSpPr txBox="1"/>
      </xdr:nvSpPr>
      <xdr:spPr>
        <a:xfrm>
          <a:off x="8515427" y="146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353" name="楕円 352"/>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354"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43362</xdr:rowOff>
    </xdr:from>
    <xdr:to>
      <xdr:col>20</xdr:col>
      <xdr:colOff>38100</xdr:colOff>
      <xdr:row>105</xdr:row>
      <xdr:rowOff>144962</xdr:rowOff>
    </xdr:to>
    <xdr:sp macro="" textlink="">
      <xdr:nvSpPr>
        <xdr:cNvPr id="355" name="楕円 354"/>
        <xdr:cNvSpPr/>
      </xdr:nvSpPr>
      <xdr:spPr>
        <a:xfrm>
          <a:off x="3746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94162</xdr:rowOff>
    </xdr:to>
    <xdr:cxnSp macro="">
      <xdr:nvCxnSpPr>
        <xdr:cNvPr id="356" name="直線コネクタ 355"/>
        <xdr:cNvCxnSpPr/>
      </xdr:nvCxnSpPr>
      <xdr:spPr>
        <a:xfrm flipV="1">
          <a:off x="3797300" y="1806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357" name="楕円 356"/>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130084</xdr:rowOff>
    </xdr:to>
    <xdr:cxnSp macro="">
      <xdr:nvCxnSpPr>
        <xdr:cNvPr id="358" name="直線コネクタ 357"/>
        <xdr:cNvCxnSpPr/>
      </xdr:nvCxnSpPr>
      <xdr:spPr>
        <a:xfrm flipV="1">
          <a:off x="2908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136089</xdr:rowOff>
    </xdr:from>
    <xdr:ext cx="405111" cy="259045"/>
    <xdr:sp macro="" textlink="">
      <xdr:nvSpPr>
        <xdr:cNvPr id="361" name="n_1mainValue【市民会館】&#10;有形固定資産減価償却率"/>
        <xdr:cNvSpPr txBox="1"/>
      </xdr:nvSpPr>
      <xdr:spPr>
        <a:xfrm>
          <a:off x="3582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362" name="n_2mainValue【市民会館】&#10;有形固定資産減価償却率"/>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00" name="楕円 399"/>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01"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02" name="楕円 401"/>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45720</xdr:rowOff>
    </xdr:to>
    <xdr:cxnSp macro="">
      <xdr:nvCxnSpPr>
        <xdr:cNvPr id="403" name="直線コネクタ 402"/>
        <xdr:cNvCxnSpPr/>
      </xdr:nvCxnSpPr>
      <xdr:spPr>
        <a:xfrm flipV="1">
          <a:off x="9639300" y="18387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04" name="楕円 403"/>
        <xdr:cNvSpPr/>
      </xdr:nvSpPr>
      <xdr:spPr>
        <a:xfrm>
          <a:off x="8699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107</xdr:row>
      <xdr:rowOff>49530</xdr:rowOff>
    </xdr:to>
    <xdr:cxnSp macro="">
      <xdr:nvCxnSpPr>
        <xdr:cNvPr id="405" name="直線コネクタ 404"/>
        <xdr:cNvCxnSpPr/>
      </xdr:nvCxnSpPr>
      <xdr:spPr>
        <a:xfrm flipV="1">
          <a:off x="8750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87647</xdr:rowOff>
    </xdr:from>
    <xdr:ext cx="469744" cy="259045"/>
    <xdr:sp macro="" textlink="">
      <xdr:nvSpPr>
        <xdr:cNvPr id="408"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09" name="n_2mainValue【市民会館】&#10;一人当たり面積"/>
        <xdr:cNvSpPr txBox="1"/>
      </xdr:nvSpPr>
      <xdr:spPr>
        <a:xfrm>
          <a:off x="8515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144599</xdr:rowOff>
    </xdr:from>
    <xdr:to>
      <xdr:col>85</xdr:col>
      <xdr:colOff>177800</xdr:colOff>
      <xdr:row>36</xdr:row>
      <xdr:rowOff>74749</xdr:rowOff>
    </xdr:to>
    <xdr:sp macro="" textlink="">
      <xdr:nvSpPr>
        <xdr:cNvPr id="449" name="楕円 448"/>
        <xdr:cNvSpPr/>
      </xdr:nvSpPr>
      <xdr:spPr>
        <a:xfrm>
          <a:off x="162687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167476</xdr:rowOff>
    </xdr:from>
    <xdr:ext cx="405111" cy="259045"/>
    <xdr:sp macro="" textlink="">
      <xdr:nvSpPr>
        <xdr:cNvPr id="450" name="【一般廃棄物処理施設】&#10;有形固定資産減価償却率該当値テキスト"/>
        <xdr:cNvSpPr txBox="1"/>
      </xdr:nvSpPr>
      <xdr:spPr>
        <a:xfrm>
          <a:off x="16357600"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41728</xdr:rowOff>
    </xdr:from>
    <xdr:to>
      <xdr:col>81</xdr:col>
      <xdr:colOff>101600</xdr:colOff>
      <xdr:row>36</xdr:row>
      <xdr:rowOff>143328</xdr:rowOff>
    </xdr:to>
    <xdr:sp macro="" textlink="">
      <xdr:nvSpPr>
        <xdr:cNvPr id="451" name="楕円 450"/>
        <xdr:cNvSpPr/>
      </xdr:nvSpPr>
      <xdr:spPr>
        <a:xfrm>
          <a:off x="15430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92528</xdr:rowOff>
    </xdr:to>
    <xdr:cxnSp macro="">
      <xdr:nvCxnSpPr>
        <xdr:cNvPr id="452" name="直線コネクタ 451"/>
        <xdr:cNvCxnSpPr/>
      </xdr:nvCxnSpPr>
      <xdr:spPr>
        <a:xfrm flipV="1">
          <a:off x="15481300" y="619614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53" name="楕円 452"/>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92528</xdr:rowOff>
    </xdr:from>
    <xdr:to>
      <xdr:col>81</xdr:col>
      <xdr:colOff>50800</xdr:colOff>
      <xdr:row>36</xdr:row>
      <xdr:rowOff>161108</xdr:rowOff>
    </xdr:to>
    <xdr:cxnSp macro="">
      <xdr:nvCxnSpPr>
        <xdr:cNvPr id="454" name="直線コネクタ 453"/>
        <xdr:cNvCxnSpPr/>
      </xdr:nvCxnSpPr>
      <xdr:spPr>
        <a:xfrm flipV="1">
          <a:off x="14592300" y="62647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456"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159855</xdr:rowOff>
    </xdr:from>
    <xdr:ext cx="405111" cy="259045"/>
    <xdr:sp macro="" textlink="">
      <xdr:nvSpPr>
        <xdr:cNvPr id="457" name="n_1mainValue【一般廃棄物処理施設】&#10;有形固定資産減価償却率"/>
        <xdr:cNvSpPr txBox="1"/>
      </xdr:nvSpPr>
      <xdr:spPr>
        <a:xfrm>
          <a:off x="15266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58" name="n_2mainValue【一般廃棄物処理施設】&#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41187</xdr:rowOff>
    </xdr:from>
    <xdr:to>
      <xdr:col>116</xdr:col>
      <xdr:colOff>114300</xdr:colOff>
      <xdr:row>42</xdr:row>
      <xdr:rowOff>142787</xdr:rowOff>
    </xdr:to>
    <xdr:sp macro="" textlink="">
      <xdr:nvSpPr>
        <xdr:cNvPr id="498" name="楕円 497"/>
        <xdr:cNvSpPr/>
      </xdr:nvSpPr>
      <xdr:spPr>
        <a:xfrm>
          <a:off x="22110700" y="72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127564</xdr:rowOff>
    </xdr:from>
    <xdr:ext cx="378565" cy="259045"/>
    <xdr:sp macro="" textlink="">
      <xdr:nvSpPr>
        <xdr:cNvPr id="499" name="【一般廃棄物処理施設】&#10;一人当たり有形固定資産（償却資産）額該当値テキスト"/>
        <xdr:cNvSpPr txBox="1"/>
      </xdr:nvSpPr>
      <xdr:spPr>
        <a:xfrm>
          <a:off x="22199600" y="715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41196</xdr:rowOff>
    </xdr:from>
    <xdr:to>
      <xdr:col>112</xdr:col>
      <xdr:colOff>38100</xdr:colOff>
      <xdr:row>42</xdr:row>
      <xdr:rowOff>142796</xdr:rowOff>
    </xdr:to>
    <xdr:sp macro="" textlink="">
      <xdr:nvSpPr>
        <xdr:cNvPr id="500" name="楕円 499"/>
        <xdr:cNvSpPr/>
      </xdr:nvSpPr>
      <xdr:spPr>
        <a:xfrm>
          <a:off x="21272500" y="72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91987</xdr:rowOff>
    </xdr:from>
    <xdr:to>
      <xdr:col>116</xdr:col>
      <xdr:colOff>63500</xdr:colOff>
      <xdr:row>42</xdr:row>
      <xdr:rowOff>91996</xdr:rowOff>
    </xdr:to>
    <xdr:cxnSp macro="">
      <xdr:nvCxnSpPr>
        <xdr:cNvPr id="501" name="直線コネクタ 500"/>
        <xdr:cNvCxnSpPr/>
      </xdr:nvCxnSpPr>
      <xdr:spPr>
        <a:xfrm flipV="1">
          <a:off x="21323300" y="729288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41203</xdr:rowOff>
    </xdr:from>
    <xdr:to>
      <xdr:col>107</xdr:col>
      <xdr:colOff>101600</xdr:colOff>
      <xdr:row>42</xdr:row>
      <xdr:rowOff>142803</xdr:rowOff>
    </xdr:to>
    <xdr:sp macro="" textlink="">
      <xdr:nvSpPr>
        <xdr:cNvPr id="502" name="楕円 501"/>
        <xdr:cNvSpPr/>
      </xdr:nvSpPr>
      <xdr:spPr>
        <a:xfrm>
          <a:off x="20383500" y="7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91996</xdr:rowOff>
    </xdr:from>
    <xdr:to>
      <xdr:col>111</xdr:col>
      <xdr:colOff>177800</xdr:colOff>
      <xdr:row>42</xdr:row>
      <xdr:rowOff>92003</xdr:rowOff>
    </xdr:to>
    <xdr:cxnSp macro="">
      <xdr:nvCxnSpPr>
        <xdr:cNvPr id="503" name="直線コネクタ 502"/>
        <xdr:cNvCxnSpPr/>
      </xdr:nvCxnSpPr>
      <xdr:spPr>
        <a:xfrm flipV="1">
          <a:off x="20434300" y="7292896"/>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50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133923</xdr:rowOff>
    </xdr:from>
    <xdr:ext cx="378565" cy="259045"/>
    <xdr:sp macro="" textlink="">
      <xdr:nvSpPr>
        <xdr:cNvPr id="506" name="n_1mainValue【一般廃棄物処理施設】&#10;一人当たり有形固定資産（償却資産）額"/>
        <xdr:cNvSpPr txBox="1"/>
      </xdr:nvSpPr>
      <xdr:spPr>
        <a:xfrm>
          <a:off x="21121317" y="733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133930</xdr:rowOff>
    </xdr:from>
    <xdr:ext cx="378565" cy="259045"/>
    <xdr:sp macro="" textlink="">
      <xdr:nvSpPr>
        <xdr:cNvPr id="507" name="n_2mainValue【一般廃棄物処理施設】&#10;一人当たり有形固定資産（償却資産）額"/>
        <xdr:cNvSpPr txBox="1"/>
      </xdr:nvSpPr>
      <xdr:spPr>
        <a:xfrm>
          <a:off x="20245017" y="733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3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41" name="フローチャート: 判断 54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547" name="楕円 546"/>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94542</xdr:rowOff>
    </xdr:from>
    <xdr:ext cx="405111" cy="259045"/>
    <xdr:sp macro="" textlink="">
      <xdr:nvSpPr>
        <xdr:cNvPr id="548" name="【保健センター・保健所】&#10;有形固定資産減価償却率該当値テキスト"/>
        <xdr:cNvSpPr txBox="1"/>
      </xdr:nvSpPr>
      <xdr:spPr>
        <a:xfrm>
          <a:off x="16357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49" name="楕円 548"/>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155122</xdr:rowOff>
    </xdr:to>
    <xdr:cxnSp macro="">
      <xdr:nvCxnSpPr>
        <xdr:cNvPr id="550" name="直線コネクタ 549"/>
        <xdr:cNvCxnSpPr/>
      </xdr:nvCxnSpPr>
      <xdr:spPr>
        <a:xfrm flipV="1">
          <a:off x="15481300" y="9895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551" name="楕円 550"/>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552" name="直線コネクタ 551"/>
        <xdr:cNvCxnSpPr/>
      </xdr:nvCxnSpPr>
      <xdr:spPr>
        <a:xfrm flipV="1">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53"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54"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55"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556" name="n_2main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83"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6" name="フローチャート: 判断 58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92" name="楕円 591"/>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93"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94" name="楕円 593"/>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95" name="直線コネクタ 594"/>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96" name="楕円 595"/>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102870</xdr:rowOff>
    </xdr:to>
    <xdr:cxnSp macro="">
      <xdr:nvCxnSpPr>
        <xdr:cNvPr id="597" name="直線コネクタ 596"/>
        <xdr:cNvCxnSpPr/>
      </xdr:nvCxnSpPr>
      <xdr:spPr>
        <a:xfrm flipV="1">
          <a:off x="20434300" y="1089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8"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600"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01"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3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35" name="フローチャート: 判断 63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41" name="楕円 640"/>
        <xdr:cNvSpPr/>
      </xdr:nvSpPr>
      <xdr:spPr>
        <a:xfrm>
          <a:off x="16268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47733</xdr:rowOff>
    </xdr:from>
    <xdr:ext cx="405111" cy="259045"/>
    <xdr:sp macro="" textlink="">
      <xdr:nvSpPr>
        <xdr:cNvPr id="642" name="【消防施設】&#10;有形固定資産減価償却率該当値テキスト"/>
        <xdr:cNvSpPr txBox="1"/>
      </xdr:nvSpPr>
      <xdr:spPr>
        <a:xfrm>
          <a:off x="16357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43" name="楕円 642"/>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81</xdr:row>
      <xdr:rowOff>121376</xdr:rowOff>
    </xdr:to>
    <xdr:cxnSp macro="">
      <xdr:nvCxnSpPr>
        <xdr:cNvPr id="644" name="直線コネクタ 643"/>
        <xdr:cNvCxnSpPr/>
      </xdr:nvCxnSpPr>
      <xdr:spPr>
        <a:xfrm flipV="1">
          <a:off x="15481300" y="139631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116295</xdr:rowOff>
    </xdr:from>
    <xdr:to>
      <xdr:col>76</xdr:col>
      <xdr:colOff>165100</xdr:colOff>
      <xdr:row>82</xdr:row>
      <xdr:rowOff>46445</xdr:rowOff>
    </xdr:to>
    <xdr:sp macro="" textlink="">
      <xdr:nvSpPr>
        <xdr:cNvPr id="645" name="楕円 644"/>
        <xdr:cNvSpPr/>
      </xdr:nvSpPr>
      <xdr:spPr>
        <a:xfrm>
          <a:off x="14541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167095</xdr:rowOff>
    </xdr:to>
    <xdr:cxnSp macro="">
      <xdr:nvCxnSpPr>
        <xdr:cNvPr id="646" name="直線コネクタ 645"/>
        <xdr:cNvCxnSpPr/>
      </xdr:nvCxnSpPr>
      <xdr:spPr>
        <a:xfrm flipV="1">
          <a:off x="14592300" y="140088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4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48"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163303</xdr:rowOff>
    </xdr:from>
    <xdr:ext cx="405111" cy="259045"/>
    <xdr:sp macro="" textlink="">
      <xdr:nvSpPr>
        <xdr:cNvPr id="649" name="n_1main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37572</xdr:rowOff>
    </xdr:from>
    <xdr:ext cx="405111" cy="259045"/>
    <xdr:sp macro="" textlink="">
      <xdr:nvSpPr>
        <xdr:cNvPr id="650" name="n_2mainValue【消防施設】&#10;有形固定資産減価償却率"/>
        <xdr:cNvSpPr txBox="1"/>
      </xdr:nvSpPr>
      <xdr:spPr>
        <a:xfrm>
          <a:off x="14389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72" name="直線コネクタ 67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6" name="直線コネクタ 67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77"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8" name="フローチャート: 判断 67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9" name="フローチャート: 判断 67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80" name="フローチャート: 判断 67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86" name="楕円 685"/>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687"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88" name="楕円 687"/>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689" name="直線コネクタ 688"/>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690" name="楕円 689"/>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691" name="直線コネクタ 690"/>
        <xdr:cNvCxnSpPr/>
      </xdr:nvCxnSpPr>
      <xdr:spPr>
        <a:xfrm flipV="1">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9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9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94"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5"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7" name="テキスト ボックス 7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7" name="テキスト ボックス 7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21" name="直線コネクタ 72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2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23" name="直線コネクタ 72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2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5" name="直線コネクタ 72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7" name="フローチャート: 判断 72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8" name="フローチャート: 判断 72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9" name="フローチャート: 判断 728"/>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735" name="楕円 734"/>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736" name="【庁舎】&#10;有形固定資産減価償却率該当値テキスト"/>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37" name="楕円 736"/>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90895</xdr:rowOff>
    </xdr:to>
    <xdr:cxnSp macro="">
      <xdr:nvCxnSpPr>
        <xdr:cNvPr id="738" name="直線コネクタ 737"/>
        <xdr:cNvCxnSpPr/>
      </xdr:nvCxnSpPr>
      <xdr:spPr>
        <a:xfrm flipV="1">
          <a:off x="15481300" y="173844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739" name="楕円 738"/>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117021</xdr:rowOff>
    </xdr:to>
    <xdr:cxnSp macro="">
      <xdr:nvCxnSpPr>
        <xdr:cNvPr id="740" name="直線コネクタ 739"/>
        <xdr:cNvCxnSpPr/>
      </xdr:nvCxnSpPr>
      <xdr:spPr>
        <a:xfrm flipV="1">
          <a:off x="14592300" y="17407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4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42"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43" name="n_1mainValue【庁舎】&#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744" name="n_2mainValue【庁舎】&#10;有形固定資産減価償却率"/>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6" name="直線コネクタ 76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8" name="直線コネクタ 7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70" name="直線コネクタ 76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7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72" name="フローチャート: 判断 77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73" name="フローチャート: 判断 77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74" name="フローチャート: 判断 77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130556</xdr:rowOff>
    </xdr:from>
    <xdr:to>
      <xdr:col>116</xdr:col>
      <xdr:colOff>114300</xdr:colOff>
      <xdr:row>105</xdr:row>
      <xdr:rowOff>60706</xdr:rowOff>
    </xdr:to>
    <xdr:sp macro="" textlink="">
      <xdr:nvSpPr>
        <xdr:cNvPr id="780" name="楕円 779"/>
        <xdr:cNvSpPr/>
      </xdr:nvSpPr>
      <xdr:spPr>
        <a:xfrm>
          <a:off x="22110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153433</xdr:rowOff>
    </xdr:from>
    <xdr:ext cx="469744" cy="259045"/>
    <xdr:sp macro="" textlink="">
      <xdr:nvSpPr>
        <xdr:cNvPr id="781" name="【庁舎】&#10;一人当たり面積該当値テキスト"/>
        <xdr:cNvSpPr txBox="1"/>
      </xdr:nvSpPr>
      <xdr:spPr>
        <a:xfrm>
          <a:off x="221996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782" name="楕円 781"/>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xdr:rowOff>
    </xdr:from>
    <xdr:to>
      <xdr:col>116</xdr:col>
      <xdr:colOff>63500</xdr:colOff>
      <xdr:row>105</xdr:row>
      <xdr:rowOff>19050</xdr:rowOff>
    </xdr:to>
    <xdr:cxnSp macro="">
      <xdr:nvCxnSpPr>
        <xdr:cNvPr id="783" name="直線コネクタ 782"/>
        <xdr:cNvCxnSpPr/>
      </xdr:nvCxnSpPr>
      <xdr:spPr>
        <a:xfrm flipV="1">
          <a:off x="21323300" y="1801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148844</xdr:rowOff>
    </xdr:from>
    <xdr:to>
      <xdr:col>107</xdr:col>
      <xdr:colOff>101600</xdr:colOff>
      <xdr:row>105</xdr:row>
      <xdr:rowOff>78994</xdr:rowOff>
    </xdr:to>
    <xdr:sp macro="" textlink="">
      <xdr:nvSpPr>
        <xdr:cNvPr id="784" name="楕円 783"/>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28194</xdr:rowOff>
    </xdr:to>
    <xdr:cxnSp macro="">
      <xdr:nvCxnSpPr>
        <xdr:cNvPr id="785" name="直線コネクタ 784"/>
        <xdr:cNvCxnSpPr/>
      </xdr:nvCxnSpPr>
      <xdr:spPr>
        <a:xfrm flipV="1">
          <a:off x="20434300" y="1802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8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60977</xdr:rowOff>
    </xdr:from>
    <xdr:ext cx="469744" cy="259045"/>
    <xdr:sp macro="" textlink="">
      <xdr:nvSpPr>
        <xdr:cNvPr id="788" name="n_1mainValue【庁舎】&#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70121</xdr:rowOff>
    </xdr:from>
    <xdr:ext cx="469744" cy="259045"/>
    <xdr:sp macro="" textlink="">
      <xdr:nvSpPr>
        <xdr:cNvPr id="789" name="n_2mainValue【庁舎】&#10;一人当たり面積"/>
        <xdr:cNvSpPr txBox="1"/>
      </xdr:nvSpPr>
      <xdr:spPr>
        <a:xfrm>
          <a:off x="20199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と比較して特に有形固定資産減価償却率が高くなっている</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は、体育館・プール、保健センター・保健所、庁舎である。体育館・プールについては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年の合併以前に各地域に体育館が１施設ずつ設置されており、同関連施設が各地域１～２施設ずつ整備されている。そのうち半数以上の施設が築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超過しており、今後の施設の老朽化対策が課題となっている。施設の耐震化に関する取組みは進めているが、施設の老朽化に伴う対策を講じる必要についても検討していく。保健センター・保健所については，市内</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施設であり、行政サービスとして必要不可欠であるため、現状維持をはかり、計画的な維持管理に努めていく。庁舎については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いずれの庁舎も平成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年の合併以前に整備された旧２町１村の庁舎機能を継続して利用している施設である。現在、桜川市新庁舎建設検討委員会を設置し、新庁舎の建替えについて検討中である。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類似団体と比較して一人当たり面積の大きい施設は，図書館である。図書館（室）については，市内に３施設を保有しており住民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人あたりの面積が大きくなっている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年を経過しており公民館の整備方針に併せて、大規模改修や修繕の要否を検討する。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市全体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を上回って</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維持管理費用の増加が懸念されるため、集約化・複合化も含め適切な維持管理を進め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るとともに、適正規模などについて検討を行っていく。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ポイントの上昇となるが、今年度においても類似団体平均と比較し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ポイント下回る結果となった。これは、適正な定員管理に加え、職員構成の階層変動が影響していると思われる。今後も計画的に職員の削減を図るなど、適正な人員管理を行い人件費の抑制に努める。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107950</xdr:rowOff>
    </xdr:to>
    <xdr:cxnSp macro="">
      <xdr:nvCxnSpPr>
        <xdr:cNvPr id="66" name="直線コネクタ 65"/>
        <xdr:cNvCxnSpPr/>
      </xdr:nvCxnSpPr>
      <xdr:spPr>
        <a:xfrm>
          <a:off x="3987800" y="607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35560</xdr:rowOff>
    </xdr:to>
    <xdr:cxnSp macro="">
      <xdr:nvCxnSpPr>
        <xdr:cNvPr id="72" name="直線コネクタ 71"/>
        <xdr:cNvCxnSpPr/>
      </xdr:nvCxnSpPr>
      <xdr:spPr>
        <a:xfrm flipV="1">
          <a:off x="2209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149860</xdr:rowOff>
    </xdr:to>
    <xdr:cxnSp macro="">
      <xdr:nvCxnSpPr>
        <xdr:cNvPr id="75" name="直線コネクタ 74"/>
        <xdr:cNvCxnSpPr/>
      </xdr:nvCxnSpPr>
      <xdr:spPr>
        <a:xfrm flipV="1">
          <a:off x="1320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物件費の経常収支比率については、委託料の減により前年度比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類似団体平均と比較しても低い水準を保っている。これは、日頃より物件費の削減に努めているためである。これからも行政評価などによる事務事業の見直しを行うなど、類似団体平均を上回らないよう更なる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137886</xdr:rowOff>
    </xdr:to>
    <xdr:cxnSp macro="">
      <xdr:nvCxnSpPr>
        <xdr:cNvPr id="129" name="直線コネクタ 128"/>
        <xdr:cNvCxnSpPr/>
      </xdr:nvCxnSpPr>
      <xdr:spPr>
        <a:xfrm flipV="1">
          <a:off x="15671800" y="2461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137886</xdr:rowOff>
    </xdr:to>
    <xdr:cxnSp macro="">
      <xdr:nvCxnSpPr>
        <xdr:cNvPr id="132" name="直線コネクタ 131"/>
        <xdr:cNvCxnSpPr/>
      </xdr:nvCxnSpPr>
      <xdr:spPr>
        <a:xfrm>
          <a:off x="14782800" y="2396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72571</xdr:rowOff>
    </xdr:to>
    <xdr:cxnSp macro="">
      <xdr:nvCxnSpPr>
        <xdr:cNvPr id="135" name="直線コネクタ 134"/>
        <xdr:cNvCxnSpPr/>
      </xdr:nvCxnSpPr>
      <xdr:spPr>
        <a:xfrm flipV="1">
          <a:off x="13893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72571</xdr:rowOff>
    </xdr:to>
    <xdr:cxnSp macro="">
      <xdr:nvCxnSpPr>
        <xdr:cNvPr id="138" name="直線コネクタ 137"/>
        <xdr:cNvCxnSpPr/>
      </xdr:nvCxnSpPr>
      <xdr:spPr>
        <a:xfrm>
          <a:off x="13004800" y="237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40" name="テキスト ボックス 139"/>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扶助費の経常収支比率については、自立支援・生活保護関係の増により昨年度比で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経済情勢の悪化による生活保護費や支援費の増加により類似団体平均を上回ったが、翌年度以降は改善傾向にある。しかしながら、経済状況の急速な好転は見込めず、少子高齢化が進むことから増加が見込まれるが、資格審査等の適正化などにより極力歳出額を抑えるよう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127000</xdr:rowOff>
    </xdr:to>
    <xdr:cxnSp macro="">
      <xdr:nvCxnSpPr>
        <xdr:cNvPr id="190" name="直線コネクタ 189"/>
        <xdr:cNvCxnSpPr/>
      </xdr:nvCxnSpPr>
      <xdr:spPr>
        <a:xfrm>
          <a:off x="3987800" y="9588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93" name="直線コネクタ 192"/>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56</xdr:row>
      <xdr:rowOff>12700</xdr:rowOff>
    </xdr:to>
    <xdr:cxnSp macro="">
      <xdr:nvCxnSpPr>
        <xdr:cNvPr id="196" name="直線コネクタ 195"/>
        <xdr:cNvCxnSpPr/>
      </xdr:nvCxnSpPr>
      <xdr:spPr>
        <a:xfrm>
          <a:off x="2209800" y="9436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69850</xdr:rowOff>
    </xdr:to>
    <xdr:cxnSp macro="">
      <xdr:nvCxnSpPr>
        <xdr:cNvPr id="199" name="直線コネクタ 198"/>
        <xdr:cNvCxnSpPr/>
      </xdr:nvCxnSpPr>
      <xdr:spPr>
        <a:xfrm flipV="1">
          <a:off x="1320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3" name="テキスト ボックス 20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5" name="楕円 214"/>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6" name="テキスト ボックス 21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ている。医療費の増加による国民健康保険特別会計、介護保険特別会計、後期高齢者医療特別会計への繰出金が多額なため、比率を改善することが困難な状況となっている。今後は、国民健康保険税の適正化を図ることにより繰出金の額を抑制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168910</xdr:rowOff>
    </xdr:to>
    <xdr:cxnSp macro="">
      <xdr:nvCxnSpPr>
        <xdr:cNvPr id="251" name="直線コネクタ 250"/>
        <xdr:cNvCxnSpPr/>
      </xdr:nvCxnSpPr>
      <xdr:spPr>
        <a:xfrm flipV="1">
          <a:off x="15671800" y="991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168910</xdr:rowOff>
    </xdr:to>
    <xdr:cxnSp macro="">
      <xdr:nvCxnSpPr>
        <xdr:cNvPr id="254" name="直線コネクタ 253"/>
        <xdr:cNvCxnSpPr/>
      </xdr:nvCxnSpPr>
      <xdr:spPr>
        <a:xfrm>
          <a:off x="14782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107950</xdr:rowOff>
    </xdr:to>
    <xdr:cxnSp macro="">
      <xdr:nvCxnSpPr>
        <xdr:cNvPr id="257" name="直線コネクタ 256"/>
        <xdr:cNvCxnSpPr/>
      </xdr:nvCxnSpPr>
      <xdr:spPr>
        <a:xfrm>
          <a:off x="13893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85090</xdr:rowOff>
    </xdr:to>
    <xdr:cxnSp macro="">
      <xdr:nvCxnSpPr>
        <xdr:cNvPr id="260" name="直線コネクタ 259"/>
        <xdr:cNvCxnSpPr/>
      </xdr:nvCxnSpPr>
      <xdr:spPr>
        <a:xfrm>
          <a:off x="13004800" y="9712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2" name="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類似団体平均を大きく上回っているのは、県西総合病院組合や筑西広域市町村圏事務組合等一部事務組合への負担金及び国営霞ヶ浦用水事業への負担金が多額であることが原因である。今後、償還の進行により霞ヶ浦用水事業への負担金は減少が見込まれる。また、各種団体等への補助金については、補助金検討委員会を定期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回）に開催し、補助金の適正化に努めていく。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81280</xdr:rowOff>
    </xdr:to>
    <xdr:cxnSp macro="">
      <xdr:nvCxnSpPr>
        <xdr:cNvPr id="309" name="直線コネクタ 308"/>
        <xdr:cNvCxnSpPr/>
      </xdr:nvCxnSpPr>
      <xdr:spPr>
        <a:xfrm flipV="1">
          <a:off x="15671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81280</xdr:rowOff>
    </xdr:to>
    <xdr:cxnSp macro="">
      <xdr:nvCxnSpPr>
        <xdr:cNvPr id="312" name="直線コネクタ 311"/>
        <xdr:cNvCxnSpPr/>
      </xdr:nvCxnSpPr>
      <xdr:spPr>
        <a:xfrm>
          <a:off x="14782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127000</xdr:rowOff>
    </xdr:to>
    <xdr:cxnSp macro="">
      <xdr:nvCxnSpPr>
        <xdr:cNvPr id="315" name="直線コネクタ 314"/>
        <xdr:cNvCxnSpPr/>
      </xdr:nvCxnSpPr>
      <xdr:spPr>
        <a:xfrm flipV="1">
          <a:off x="13893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131572</xdr:rowOff>
    </xdr:to>
    <xdr:cxnSp macro="">
      <xdr:nvCxnSpPr>
        <xdr:cNvPr id="318" name="直線コネクタ 317"/>
        <xdr:cNvCxnSpPr/>
      </xdr:nvCxnSpPr>
      <xdr:spPr>
        <a:xfrm flipV="1">
          <a:off x="13004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8" name="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2" name="楕円 331"/>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3" name="テキスト ボックス 332"/>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4" name="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6" name="楕円 335"/>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7" name="テキスト ボックス 336"/>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は、類似団体平均と比較しても大きく下回っている。これは、近年大規模事業が少なかったためであるが、現在合併特例債を活用した事業を進めているため、比率は増加していくものと見込まれる。そこで公債費の額を抑制するために、他事業における地方債の発行を抑制し、プライマリーバランスの黒字が持続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130810</xdr:rowOff>
    </xdr:from>
    <xdr:to>
      <xdr:col>24</xdr:col>
      <xdr:colOff>25400</xdr:colOff>
      <xdr:row>73</xdr:row>
      <xdr:rowOff>138430</xdr:rowOff>
    </xdr:to>
    <xdr:cxnSp macro="">
      <xdr:nvCxnSpPr>
        <xdr:cNvPr id="370" name="直線コネクタ 369"/>
        <xdr:cNvCxnSpPr/>
      </xdr:nvCxnSpPr>
      <xdr:spPr>
        <a:xfrm>
          <a:off x="3987800" y="12646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130810</xdr:rowOff>
    </xdr:to>
    <xdr:cxnSp macro="">
      <xdr:nvCxnSpPr>
        <xdr:cNvPr id="373" name="直線コネクタ 372"/>
        <xdr:cNvCxnSpPr/>
      </xdr:nvCxnSpPr>
      <xdr:spPr>
        <a:xfrm>
          <a:off x="3098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123190</xdr:rowOff>
    </xdr:to>
    <xdr:cxnSp macro="">
      <xdr:nvCxnSpPr>
        <xdr:cNvPr id="376" name="直線コネクタ 375"/>
        <xdr:cNvCxnSpPr/>
      </xdr:nvCxnSpPr>
      <xdr:spPr>
        <a:xfrm flipV="1">
          <a:off x="2209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146050</xdr:rowOff>
    </xdr:to>
    <xdr:cxnSp macro="">
      <xdr:nvCxnSpPr>
        <xdr:cNvPr id="379" name="直線コネクタ 378"/>
        <xdr:cNvCxnSpPr/>
      </xdr:nvCxnSpPr>
      <xdr:spPr>
        <a:xfrm flipV="1">
          <a:off x="1320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89" name="楕円 388"/>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104157</xdr:rowOff>
    </xdr:from>
    <xdr:ext cx="762000" cy="259045"/>
    <xdr:sp macro="" textlink="">
      <xdr:nvSpPr>
        <xdr:cNvPr id="390" name="公債費該当値テキスト"/>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80010</xdr:rowOff>
    </xdr:from>
    <xdr:to>
      <xdr:col>20</xdr:col>
      <xdr:colOff>38100</xdr:colOff>
      <xdr:row>74</xdr:row>
      <xdr:rowOff>10160</xdr:rowOff>
    </xdr:to>
    <xdr:sp macro="" textlink="">
      <xdr:nvSpPr>
        <xdr:cNvPr id="391" name="楕円 390"/>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20337</xdr:rowOff>
    </xdr:from>
    <xdr:ext cx="736600" cy="259045"/>
    <xdr:sp macro="" textlink="">
      <xdr:nvSpPr>
        <xdr:cNvPr id="392" name="テキスト ボックス 391"/>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3" name="楕円 392"/>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4" name="テキスト ボックス 393"/>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5" name="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6" name="テキスト ボックス 395"/>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397" name="楕円 396"/>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398" name="テキスト ボックス 397"/>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っている。県西総合病院組合や筑西広域市町村圏事務組合等一部事務組合への負担金が多額なため、補助費等の比率が高くなっているが、一部事務組合の負担金について事務担当者会議を開催し検討を行うなど、負担金の額の適正化を引き続き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78994</xdr:rowOff>
    </xdr:to>
    <xdr:cxnSp macro="">
      <xdr:nvCxnSpPr>
        <xdr:cNvPr id="429" name="直線コネクタ 428"/>
        <xdr:cNvCxnSpPr/>
      </xdr:nvCxnSpPr>
      <xdr:spPr>
        <a:xfrm flipV="1">
          <a:off x="15671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78994</xdr:rowOff>
    </xdr:to>
    <xdr:cxnSp macro="">
      <xdr:nvCxnSpPr>
        <xdr:cNvPr id="432" name="直線コネクタ 431"/>
        <xdr:cNvCxnSpPr/>
      </xdr:nvCxnSpPr>
      <xdr:spPr>
        <a:xfrm>
          <a:off x="14782800" y="131800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74422</xdr:rowOff>
    </xdr:to>
    <xdr:cxnSp macro="">
      <xdr:nvCxnSpPr>
        <xdr:cNvPr id="435" name="直線コネクタ 434"/>
        <xdr:cNvCxnSpPr/>
      </xdr:nvCxnSpPr>
      <xdr:spPr>
        <a:xfrm flipV="1">
          <a:off x="13893800" y="131800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74422</xdr:rowOff>
    </xdr:to>
    <xdr:cxnSp macro="">
      <xdr:nvCxnSpPr>
        <xdr:cNvPr id="438" name="直線コネクタ 437"/>
        <xdr:cNvCxnSpPr/>
      </xdr:nvCxnSpPr>
      <xdr:spPr>
        <a:xfrm>
          <a:off x="13004800" y="13244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3" name="テキスト ボックス 452"/>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5" name="テキスト ボックス 454"/>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6" name="楕円 455"/>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7" name="テキスト ボックス 456"/>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ポイント下回っているが、昨年度同様のポイントとなった。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地方消費税交付金や自動車取得税交付金の増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基準財政収入額と基準財政需要額ともに増となったものの、昨年度と同率になっている。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今後も行政評価により徹底的な歳出の見直しを実施するとともに、自主財源の柱である税収の徴収率向上により歳入の確保に努める。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年度においても、全国平均及び茨城県内平均を下回る</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％となっており、昨年度より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ポイントの低下となった。今後も事務事業評価等により事務事業の点検・見直しを行い、経常経費の削減を図るとともに滞納整理の強化により税収の確保を図り、さらに改善できるよう努めていく。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60</xdr:row>
      <xdr:rowOff>121920</xdr:rowOff>
    </xdr:to>
    <xdr:cxnSp macro="">
      <xdr:nvCxnSpPr>
        <xdr:cNvPr id="130" name="直線コネクタ 129"/>
        <xdr:cNvCxnSpPr/>
      </xdr:nvCxnSpPr>
      <xdr:spPr>
        <a:xfrm flipV="1">
          <a:off x="4114800" y="103944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60</xdr:row>
      <xdr:rowOff>121920</xdr:rowOff>
    </xdr:to>
    <xdr:cxnSp macro="">
      <xdr:nvCxnSpPr>
        <xdr:cNvPr id="133" name="直線コネクタ 132"/>
        <xdr:cNvCxnSpPr/>
      </xdr:nvCxnSpPr>
      <xdr:spPr>
        <a:xfrm>
          <a:off x="3225800" y="102930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112268</xdr:rowOff>
    </xdr:to>
    <xdr:cxnSp macro="">
      <xdr:nvCxnSpPr>
        <xdr:cNvPr id="136" name="直線コネクタ 135"/>
        <xdr:cNvCxnSpPr/>
      </xdr:nvCxnSpPr>
      <xdr:spPr>
        <a:xfrm flipV="1">
          <a:off x="2336800" y="102930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60</xdr:row>
      <xdr:rowOff>112268</xdr:rowOff>
    </xdr:to>
    <xdr:cxnSp macro="">
      <xdr:nvCxnSpPr>
        <xdr:cNvPr id="139" name="直線コネクタ 138"/>
        <xdr:cNvCxnSpPr/>
      </xdr:nvCxnSpPr>
      <xdr:spPr>
        <a:xfrm>
          <a:off x="1447800" y="103799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5351</xdr:rowOff>
    </xdr:from>
    <xdr:ext cx="762000" cy="259045"/>
    <xdr:sp macro="" textlink="">
      <xdr:nvSpPr>
        <xdr:cNvPr id="143" name="テキスト ボックス 142"/>
        <xdr:cNvSpPr txBox="1"/>
      </xdr:nvSpPr>
      <xdr:spPr>
        <a:xfrm>
          <a:off x="1066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56642</xdr:rowOff>
    </xdr:from>
    <xdr:to>
      <xdr:col>23</xdr:col>
      <xdr:colOff>184150</xdr:colOff>
      <xdr:row>60</xdr:row>
      <xdr:rowOff>158242</xdr:rowOff>
    </xdr:to>
    <xdr:sp macro="" textlink="">
      <xdr:nvSpPr>
        <xdr:cNvPr id="149" name="楕円 148"/>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73169</xdr:rowOff>
    </xdr:from>
    <xdr:ext cx="762000" cy="259045"/>
    <xdr:sp macro="" textlink="">
      <xdr:nvSpPr>
        <xdr:cNvPr id="150" name="財政構造の弾力性該当値テキスト"/>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5" name="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7" name="楕円 156"/>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8" name="テキスト ボックス 157"/>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適正化を目指し、職員数の削減等による人件費の削減及び物件費の削減を実施しているため、類似団体平均に対し低くなっている。また、消防やごみ処理を一部事務組合で行っているため、人件費や物件費が類似団体平均より抑えられていると考えられる。今後も人件費及び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116027</xdr:rowOff>
    </xdr:from>
    <xdr:to>
      <xdr:col>23</xdr:col>
      <xdr:colOff>133350</xdr:colOff>
      <xdr:row>80</xdr:row>
      <xdr:rowOff>119969</xdr:rowOff>
    </xdr:to>
    <xdr:cxnSp macro="">
      <xdr:nvCxnSpPr>
        <xdr:cNvPr id="193" name="直線コネクタ 192"/>
        <xdr:cNvCxnSpPr/>
      </xdr:nvCxnSpPr>
      <xdr:spPr>
        <a:xfrm flipV="1">
          <a:off x="4114800" y="13832027"/>
          <a:ext cx="8382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110224</xdr:rowOff>
    </xdr:from>
    <xdr:to>
      <xdr:col>19</xdr:col>
      <xdr:colOff>133350</xdr:colOff>
      <xdr:row>80</xdr:row>
      <xdr:rowOff>119969</xdr:rowOff>
    </xdr:to>
    <xdr:cxnSp macro="">
      <xdr:nvCxnSpPr>
        <xdr:cNvPr id="196" name="直線コネクタ 195"/>
        <xdr:cNvCxnSpPr/>
      </xdr:nvCxnSpPr>
      <xdr:spPr>
        <a:xfrm>
          <a:off x="3225800" y="13826224"/>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95509</xdr:rowOff>
    </xdr:from>
    <xdr:to>
      <xdr:col>15</xdr:col>
      <xdr:colOff>82550</xdr:colOff>
      <xdr:row>80</xdr:row>
      <xdr:rowOff>110224</xdr:rowOff>
    </xdr:to>
    <xdr:cxnSp macro="">
      <xdr:nvCxnSpPr>
        <xdr:cNvPr id="199" name="直線コネクタ 198"/>
        <xdr:cNvCxnSpPr/>
      </xdr:nvCxnSpPr>
      <xdr:spPr>
        <a:xfrm>
          <a:off x="2336800" y="13811509"/>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90736</xdr:rowOff>
    </xdr:from>
    <xdr:to>
      <xdr:col>11</xdr:col>
      <xdr:colOff>31750</xdr:colOff>
      <xdr:row>80</xdr:row>
      <xdr:rowOff>95509</xdr:rowOff>
    </xdr:to>
    <xdr:cxnSp macro="">
      <xdr:nvCxnSpPr>
        <xdr:cNvPr id="202" name="直線コネクタ 201"/>
        <xdr:cNvCxnSpPr/>
      </xdr:nvCxnSpPr>
      <xdr:spPr>
        <a:xfrm>
          <a:off x="1447800" y="1380673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65227</xdr:rowOff>
    </xdr:from>
    <xdr:to>
      <xdr:col>23</xdr:col>
      <xdr:colOff>184150</xdr:colOff>
      <xdr:row>80</xdr:row>
      <xdr:rowOff>166827</xdr:rowOff>
    </xdr:to>
    <xdr:sp macro="" textlink="">
      <xdr:nvSpPr>
        <xdr:cNvPr id="212" name="楕円 211"/>
        <xdr:cNvSpPr/>
      </xdr:nvSpPr>
      <xdr:spPr>
        <a:xfrm>
          <a:off x="4902200" y="137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157954</xdr:rowOff>
    </xdr:from>
    <xdr:ext cx="762000" cy="259045"/>
    <xdr:sp macro="" textlink="">
      <xdr:nvSpPr>
        <xdr:cNvPr id="213" name="人件費・物件費等の状況該当値テキスト"/>
        <xdr:cNvSpPr txBox="1"/>
      </xdr:nvSpPr>
      <xdr:spPr>
        <a:xfrm>
          <a:off x="5041900" y="1370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69169</xdr:rowOff>
    </xdr:from>
    <xdr:to>
      <xdr:col>19</xdr:col>
      <xdr:colOff>184150</xdr:colOff>
      <xdr:row>80</xdr:row>
      <xdr:rowOff>170769</xdr:rowOff>
    </xdr:to>
    <xdr:sp macro="" textlink="">
      <xdr:nvSpPr>
        <xdr:cNvPr id="214" name="楕円 213"/>
        <xdr:cNvSpPr/>
      </xdr:nvSpPr>
      <xdr:spPr>
        <a:xfrm>
          <a:off x="4064000" y="13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9496</xdr:rowOff>
    </xdr:from>
    <xdr:ext cx="736600" cy="259045"/>
    <xdr:sp macro="" textlink="">
      <xdr:nvSpPr>
        <xdr:cNvPr id="215" name="テキスト ボックス 214"/>
        <xdr:cNvSpPr txBox="1"/>
      </xdr:nvSpPr>
      <xdr:spPr>
        <a:xfrm>
          <a:off x="3733800" y="13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59424</xdr:rowOff>
    </xdr:from>
    <xdr:to>
      <xdr:col>15</xdr:col>
      <xdr:colOff>133350</xdr:colOff>
      <xdr:row>80</xdr:row>
      <xdr:rowOff>161024</xdr:rowOff>
    </xdr:to>
    <xdr:sp macro="" textlink="">
      <xdr:nvSpPr>
        <xdr:cNvPr id="216" name="楕円 215"/>
        <xdr:cNvSpPr/>
      </xdr:nvSpPr>
      <xdr:spPr>
        <a:xfrm>
          <a:off x="3175000" y="137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171201</xdr:rowOff>
    </xdr:from>
    <xdr:ext cx="762000" cy="259045"/>
    <xdr:sp macro="" textlink="">
      <xdr:nvSpPr>
        <xdr:cNvPr id="217" name="テキスト ボックス 216"/>
        <xdr:cNvSpPr txBox="1"/>
      </xdr:nvSpPr>
      <xdr:spPr>
        <a:xfrm>
          <a:off x="2844800" y="1354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44709</xdr:rowOff>
    </xdr:from>
    <xdr:to>
      <xdr:col>11</xdr:col>
      <xdr:colOff>82550</xdr:colOff>
      <xdr:row>80</xdr:row>
      <xdr:rowOff>146309</xdr:rowOff>
    </xdr:to>
    <xdr:sp macro="" textlink="">
      <xdr:nvSpPr>
        <xdr:cNvPr id="218" name="楕円 217"/>
        <xdr:cNvSpPr/>
      </xdr:nvSpPr>
      <xdr:spPr>
        <a:xfrm>
          <a:off x="2286000" y="137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156486</xdr:rowOff>
    </xdr:from>
    <xdr:ext cx="762000" cy="259045"/>
    <xdr:sp macro="" textlink="">
      <xdr:nvSpPr>
        <xdr:cNvPr id="219" name="テキスト ボックス 218"/>
        <xdr:cNvSpPr txBox="1"/>
      </xdr:nvSpPr>
      <xdr:spPr>
        <a:xfrm>
          <a:off x="1955800" y="135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39936</xdr:rowOff>
    </xdr:from>
    <xdr:to>
      <xdr:col>7</xdr:col>
      <xdr:colOff>31750</xdr:colOff>
      <xdr:row>80</xdr:row>
      <xdr:rowOff>141536</xdr:rowOff>
    </xdr:to>
    <xdr:sp macro="" textlink="">
      <xdr:nvSpPr>
        <xdr:cNvPr id="220" name="楕円 219"/>
        <xdr:cNvSpPr/>
      </xdr:nvSpPr>
      <xdr:spPr>
        <a:xfrm>
          <a:off x="1397000" y="13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151713</xdr:rowOff>
    </xdr:from>
    <xdr:ext cx="762000" cy="259045"/>
    <xdr:sp macro="" textlink="">
      <xdr:nvSpPr>
        <xdr:cNvPr id="221" name="テキスト ボックス 220"/>
        <xdr:cNvSpPr txBox="1"/>
      </xdr:nvSpPr>
      <xdr:spPr>
        <a:xfrm>
          <a:off x="1066800" y="1352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年度まで類似団体平均を上回る状況が続いたが、給与体系の見直しにより、平成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年度以降は類似団体平均を下回っており、本年度においても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歳昇給停止と合わせた勤務成績の昇給への反映などを視野に入れ、職責職務に応じた給与構造となるよう引き続き見直しを行っていく。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5" name="直線コネクタ 254"/>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136172</xdr:rowOff>
    </xdr:to>
    <xdr:cxnSp macro="">
      <xdr:nvCxnSpPr>
        <xdr:cNvPr id="258" name="直線コネクタ 257"/>
        <xdr:cNvCxnSpPr/>
      </xdr:nvCxnSpPr>
      <xdr:spPr>
        <a:xfrm>
          <a:off x="15290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69145</xdr:rowOff>
    </xdr:to>
    <xdr:cxnSp macro="">
      <xdr:nvCxnSpPr>
        <xdr:cNvPr id="261" name="直線コネクタ 260"/>
        <xdr:cNvCxnSpPr/>
      </xdr:nvCxnSpPr>
      <xdr:spPr>
        <a:xfrm>
          <a:off x="14401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162984</xdr:rowOff>
    </xdr:to>
    <xdr:cxnSp macro="">
      <xdr:nvCxnSpPr>
        <xdr:cNvPr id="264" name="直線コネクタ 263"/>
        <xdr:cNvCxnSpPr/>
      </xdr:nvCxnSpPr>
      <xdr:spPr>
        <a:xfrm flipV="1">
          <a:off x="13512800" y="144441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4" name="楕円 273"/>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5" name="給与水準   （国との比較）該当値テキスト"/>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8" name="楕円 277"/>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9" name="テキスト ボックス 278"/>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現在、集中改革プランにより定員適正化計画に基づいて職員数の削減を行っており、類似団体平均を</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133169</xdr:rowOff>
    </xdr:to>
    <xdr:cxnSp macro="">
      <xdr:nvCxnSpPr>
        <xdr:cNvPr id="320" name="直線コネクタ 319"/>
        <xdr:cNvCxnSpPr/>
      </xdr:nvCxnSpPr>
      <xdr:spPr>
        <a:xfrm>
          <a:off x="16179800" y="1057093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88356</xdr:rowOff>
    </xdr:from>
    <xdr:to>
      <xdr:col>77</xdr:col>
      <xdr:colOff>44450</xdr:colOff>
      <xdr:row>61</xdr:row>
      <xdr:rowOff>112485</xdr:rowOff>
    </xdr:to>
    <xdr:cxnSp macro="">
      <xdr:nvCxnSpPr>
        <xdr:cNvPr id="323" name="直線コネクタ 322"/>
        <xdr:cNvCxnSpPr/>
      </xdr:nvCxnSpPr>
      <xdr:spPr>
        <a:xfrm>
          <a:off x="15290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88356</xdr:rowOff>
    </xdr:to>
    <xdr:cxnSp macro="">
      <xdr:nvCxnSpPr>
        <xdr:cNvPr id="326" name="直線コネクタ 325"/>
        <xdr:cNvCxnSpPr/>
      </xdr:nvCxnSpPr>
      <xdr:spPr>
        <a:xfrm>
          <a:off x="14401800" y="105330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55608</xdr:rowOff>
    </xdr:from>
    <xdr:to>
      <xdr:col>68</xdr:col>
      <xdr:colOff>152400</xdr:colOff>
      <xdr:row>61</xdr:row>
      <xdr:rowOff>74567</xdr:rowOff>
    </xdr:to>
    <xdr:cxnSp macro="">
      <xdr:nvCxnSpPr>
        <xdr:cNvPr id="329" name="直線コネクタ 328"/>
        <xdr:cNvCxnSpPr/>
      </xdr:nvCxnSpPr>
      <xdr:spPr>
        <a:xfrm>
          <a:off x="13512800" y="105140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39" name="楕円 338"/>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98896</xdr:rowOff>
    </xdr:from>
    <xdr:ext cx="762000" cy="259045"/>
    <xdr:sp macro="" textlink="">
      <xdr:nvSpPr>
        <xdr:cNvPr id="340" name="定員管理の状況該当値テキスト"/>
        <xdr:cNvSpPr txBox="1"/>
      </xdr:nvSpPr>
      <xdr:spPr>
        <a:xfrm>
          <a:off x="171069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1" name="楕円 340"/>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2012</xdr:rowOff>
    </xdr:from>
    <xdr:ext cx="736600" cy="259045"/>
    <xdr:sp macro="" textlink="">
      <xdr:nvSpPr>
        <xdr:cNvPr id="342" name="テキスト ボックス 341"/>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37556</xdr:rowOff>
    </xdr:from>
    <xdr:to>
      <xdr:col>73</xdr:col>
      <xdr:colOff>44450</xdr:colOff>
      <xdr:row>61</xdr:row>
      <xdr:rowOff>139156</xdr:rowOff>
    </xdr:to>
    <xdr:sp macro="" textlink="">
      <xdr:nvSpPr>
        <xdr:cNvPr id="343" name="楕円 342"/>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149333</xdr:rowOff>
    </xdr:from>
    <xdr:ext cx="762000" cy="259045"/>
    <xdr:sp macro="" textlink="">
      <xdr:nvSpPr>
        <xdr:cNvPr id="344" name="テキスト ボックス 343"/>
        <xdr:cNvSpPr txBox="1"/>
      </xdr:nvSpPr>
      <xdr:spPr>
        <a:xfrm>
          <a:off x="14909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5" name="楕円 344"/>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135544</xdr:rowOff>
    </xdr:from>
    <xdr:ext cx="762000" cy="259045"/>
    <xdr:sp macro="" textlink="">
      <xdr:nvSpPr>
        <xdr:cNvPr id="346" name="テキスト ボックス 345"/>
        <xdr:cNvSpPr txBox="1"/>
      </xdr:nvSpPr>
      <xdr:spPr>
        <a:xfrm>
          <a:off x="14020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47" name="楕円 346"/>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48" name="テキスト ボックス 347"/>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％となった。原因として元利償還金の減や、債務負担行為の償還に伴う支出額の減などがあげられる。類似団体の平均値を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が、今後大規模な合併特例債事業や、公共下水道事業の進展に伴う増加は避けられない状況である。そのため、事業計画の見直しを実施し、極力新規発行を抑制することにより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121496</xdr:rowOff>
    </xdr:to>
    <xdr:cxnSp macro="">
      <xdr:nvCxnSpPr>
        <xdr:cNvPr id="382" name="直線コネクタ 381"/>
        <xdr:cNvCxnSpPr/>
      </xdr:nvCxnSpPr>
      <xdr:spPr>
        <a:xfrm flipV="1">
          <a:off x="16179800" y="67678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22437</xdr:rowOff>
    </xdr:to>
    <xdr:cxnSp macro="">
      <xdr:nvCxnSpPr>
        <xdr:cNvPr id="385" name="直線コネクタ 384"/>
        <xdr:cNvCxnSpPr/>
      </xdr:nvCxnSpPr>
      <xdr:spPr>
        <a:xfrm flipV="1">
          <a:off x="15290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62654</xdr:rowOff>
    </xdr:to>
    <xdr:cxnSp macro="">
      <xdr:nvCxnSpPr>
        <xdr:cNvPr id="388" name="直線コネクタ 387"/>
        <xdr:cNvCxnSpPr/>
      </xdr:nvCxnSpPr>
      <xdr:spPr>
        <a:xfrm flipV="1">
          <a:off x="14401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1" name="直線コネクタ 390"/>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393" name="テキスト ボックス 392"/>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1" name="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3" name="楕円 402"/>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4" name="テキスト ボックス 403"/>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7" name="楕円 406"/>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8" name="テキスト ボックス 407"/>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59.3</a:t>
          </a:r>
          <a:r>
            <a:rPr kumimoji="1" lang="ja-JP" altLang="en-US" sz="1300">
              <a:latin typeface="ＭＳ Ｐゴシック" panose="020B0600070205080204" pitchFamily="50" charset="-128"/>
              <a:ea typeface="ＭＳ Ｐゴシック" panose="020B0600070205080204" pitchFamily="50" charset="-128"/>
            </a:rPr>
            <a:t>％と昨年度より改善したものの類似団体平均値を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これは霞ヶ浦用水の受益面積が他市町村に比べ広いために、債務負担行為の数値が高いためである。また、合併特例債償還額の増に伴い、基準財政需要額算入見込額による充当可能財源等が増加しており、今後はさらに新規事業の実施等について点検を行い、地方債の新規発行額を抑制し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112480</xdr:rowOff>
    </xdr:to>
    <xdr:cxnSp macro="">
      <xdr:nvCxnSpPr>
        <xdr:cNvPr id="444" name="直線コネクタ 443"/>
        <xdr:cNvCxnSpPr/>
      </xdr:nvCxnSpPr>
      <xdr:spPr>
        <a:xfrm flipV="1">
          <a:off x="16179800" y="284763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112480</xdr:rowOff>
    </xdr:from>
    <xdr:to>
      <xdr:col>77</xdr:col>
      <xdr:colOff>44450</xdr:colOff>
      <xdr:row>17</xdr:row>
      <xdr:rowOff>93853</xdr:rowOff>
    </xdr:to>
    <xdr:cxnSp macro="">
      <xdr:nvCxnSpPr>
        <xdr:cNvPr id="447" name="直線コネクタ 446"/>
        <xdr:cNvCxnSpPr/>
      </xdr:nvCxnSpPr>
      <xdr:spPr>
        <a:xfrm flipV="1">
          <a:off x="15290800" y="285568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117306</xdr:rowOff>
    </xdr:from>
    <xdr:to>
      <xdr:col>72</xdr:col>
      <xdr:colOff>203200</xdr:colOff>
      <xdr:row>17</xdr:row>
      <xdr:rowOff>93853</xdr:rowOff>
    </xdr:to>
    <xdr:cxnSp macro="">
      <xdr:nvCxnSpPr>
        <xdr:cNvPr id="450" name="直線コネクタ 449"/>
        <xdr:cNvCxnSpPr/>
      </xdr:nvCxnSpPr>
      <xdr:spPr>
        <a:xfrm>
          <a:off x="14401800" y="2860506"/>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117306</xdr:rowOff>
    </xdr:from>
    <xdr:to>
      <xdr:col>68</xdr:col>
      <xdr:colOff>152400</xdr:colOff>
      <xdr:row>17</xdr:row>
      <xdr:rowOff>126831</xdr:rowOff>
    </xdr:to>
    <xdr:cxnSp macro="">
      <xdr:nvCxnSpPr>
        <xdr:cNvPr id="453" name="直線コネクタ 452"/>
        <xdr:cNvCxnSpPr/>
      </xdr:nvCxnSpPr>
      <xdr:spPr>
        <a:xfrm flipV="1">
          <a:off x="13512800" y="286050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53636</xdr:rowOff>
    </xdr:from>
    <xdr:to>
      <xdr:col>81</xdr:col>
      <xdr:colOff>95250</xdr:colOff>
      <xdr:row>16</xdr:row>
      <xdr:rowOff>155236</xdr:rowOff>
    </xdr:to>
    <xdr:sp macro="" textlink="">
      <xdr:nvSpPr>
        <xdr:cNvPr id="463" name="楕円 462"/>
        <xdr:cNvSpPr/>
      </xdr:nvSpPr>
      <xdr:spPr>
        <a:xfrm>
          <a:off x="169672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25713</xdr:rowOff>
    </xdr:from>
    <xdr:ext cx="762000" cy="259045"/>
    <xdr:sp macro="" textlink="">
      <xdr:nvSpPr>
        <xdr:cNvPr id="464" name="将来負担の状況該当値テキスト"/>
        <xdr:cNvSpPr txBox="1"/>
      </xdr:nvSpPr>
      <xdr:spPr>
        <a:xfrm>
          <a:off x="17106900" y="27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61680</xdr:rowOff>
    </xdr:from>
    <xdr:to>
      <xdr:col>77</xdr:col>
      <xdr:colOff>95250</xdr:colOff>
      <xdr:row>16</xdr:row>
      <xdr:rowOff>163280</xdr:rowOff>
    </xdr:to>
    <xdr:sp macro="" textlink="">
      <xdr:nvSpPr>
        <xdr:cNvPr id="465" name="楕円 464"/>
        <xdr:cNvSpPr/>
      </xdr:nvSpPr>
      <xdr:spPr>
        <a:xfrm>
          <a:off x="16129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148057</xdr:rowOff>
    </xdr:from>
    <xdr:ext cx="736600" cy="259045"/>
    <xdr:sp macro="" textlink="">
      <xdr:nvSpPr>
        <xdr:cNvPr id="466" name="テキスト ボックス 465"/>
        <xdr:cNvSpPr txBox="1"/>
      </xdr:nvSpPr>
      <xdr:spPr>
        <a:xfrm>
          <a:off x="15798800" y="289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43053</xdr:rowOff>
    </xdr:from>
    <xdr:to>
      <xdr:col>73</xdr:col>
      <xdr:colOff>44450</xdr:colOff>
      <xdr:row>17</xdr:row>
      <xdr:rowOff>144653</xdr:rowOff>
    </xdr:to>
    <xdr:sp macro="" textlink="">
      <xdr:nvSpPr>
        <xdr:cNvPr id="467" name="楕円 466"/>
        <xdr:cNvSpPr/>
      </xdr:nvSpPr>
      <xdr:spPr>
        <a:xfrm>
          <a:off x="15240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129430</xdr:rowOff>
    </xdr:from>
    <xdr:ext cx="762000" cy="259045"/>
    <xdr:sp macro="" textlink="">
      <xdr:nvSpPr>
        <xdr:cNvPr id="468" name="テキスト ボックス 467"/>
        <xdr:cNvSpPr txBox="1"/>
      </xdr:nvSpPr>
      <xdr:spPr>
        <a:xfrm>
          <a:off x="14909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66506</xdr:rowOff>
    </xdr:from>
    <xdr:to>
      <xdr:col>68</xdr:col>
      <xdr:colOff>203200</xdr:colOff>
      <xdr:row>16</xdr:row>
      <xdr:rowOff>168106</xdr:rowOff>
    </xdr:to>
    <xdr:sp macro="" textlink="">
      <xdr:nvSpPr>
        <xdr:cNvPr id="469" name="楕円 468"/>
        <xdr:cNvSpPr/>
      </xdr:nvSpPr>
      <xdr:spPr>
        <a:xfrm>
          <a:off x="14351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152883</xdr:rowOff>
    </xdr:from>
    <xdr:ext cx="762000" cy="259045"/>
    <xdr:sp macro="" textlink="">
      <xdr:nvSpPr>
        <xdr:cNvPr id="470" name="テキスト ボックス 469"/>
        <xdr:cNvSpPr txBox="1"/>
      </xdr:nvSpPr>
      <xdr:spPr>
        <a:xfrm>
          <a:off x="14020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76031</xdr:rowOff>
    </xdr:from>
    <xdr:to>
      <xdr:col>64</xdr:col>
      <xdr:colOff>152400</xdr:colOff>
      <xdr:row>18</xdr:row>
      <xdr:rowOff>6181</xdr:rowOff>
    </xdr:to>
    <xdr:sp macro="" textlink="">
      <xdr:nvSpPr>
        <xdr:cNvPr id="471" name="楕円 470"/>
        <xdr:cNvSpPr/>
      </xdr:nvSpPr>
      <xdr:spPr>
        <a:xfrm>
          <a:off x="13462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162408</xdr:rowOff>
    </xdr:from>
    <xdr:ext cx="762000" cy="259045"/>
    <xdr:sp macro="" textlink="">
      <xdr:nvSpPr>
        <xdr:cNvPr id="472" name="テキスト ボックス 471"/>
        <xdr:cNvSpPr txBox="1"/>
      </xdr:nvSpPr>
      <xdr:spPr>
        <a:xfrm>
          <a:off x="13131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123609</xdr:rowOff>
    </xdr:from>
    <xdr:to>
      <xdr:col>29</xdr:col>
      <xdr:colOff>127000</xdr:colOff>
      <xdr:row>15</xdr:row>
      <xdr:rowOff>144507</xdr:rowOff>
    </xdr:to>
    <xdr:cxnSp macro="">
      <xdr:nvCxnSpPr>
        <xdr:cNvPr id="50" name="直線コネクタ 49"/>
        <xdr:cNvCxnSpPr/>
      </xdr:nvCxnSpPr>
      <xdr:spPr bwMode="auto">
        <a:xfrm flipV="1">
          <a:off x="5003800" y="2742984"/>
          <a:ext cx="6477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144507</xdr:rowOff>
    </xdr:from>
    <xdr:to>
      <xdr:col>26</xdr:col>
      <xdr:colOff>50800</xdr:colOff>
      <xdr:row>16</xdr:row>
      <xdr:rowOff>3270</xdr:rowOff>
    </xdr:to>
    <xdr:cxnSp macro="">
      <xdr:nvCxnSpPr>
        <xdr:cNvPr id="53" name="直線コネクタ 52"/>
        <xdr:cNvCxnSpPr/>
      </xdr:nvCxnSpPr>
      <xdr:spPr bwMode="auto">
        <a:xfrm flipV="1">
          <a:off x="4305300" y="2763882"/>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122333</xdr:rowOff>
    </xdr:from>
    <xdr:to>
      <xdr:col>22</xdr:col>
      <xdr:colOff>114300</xdr:colOff>
      <xdr:row>16</xdr:row>
      <xdr:rowOff>3270</xdr:rowOff>
    </xdr:to>
    <xdr:cxnSp macro="">
      <xdr:nvCxnSpPr>
        <xdr:cNvPr id="56" name="直線コネクタ 55"/>
        <xdr:cNvCxnSpPr/>
      </xdr:nvCxnSpPr>
      <xdr:spPr bwMode="auto">
        <a:xfrm>
          <a:off x="3606800" y="2741708"/>
          <a:ext cx="6985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93320</xdr:rowOff>
    </xdr:from>
    <xdr:to>
      <xdr:col>18</xdr:col>
      <xdr:colOff>177800</xdr:colOff>
      <xdr:row>15</xdr:row>
      <xdr:rowOff>122333</xdr:rowOff>
    </xdr:to>
    <xdr:cxnSp macro="">
      <xdr:nvCxnSpPr>
        <xdr:cNvPr id="59" name="直線コネクタ 58"/>
        <xdr:cNvCxnSpPr/>
      </xdr:nvCxnSpPr>
      <xdr:spPr bwMode="auto">
        <a:xfrm>
          <a:off x="2908300" y="2712695"/>
          <a:ext cx="698500" cy="2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72809</xdr:rowOff>
    </xdr:from>
    <xdr:to>
      <xdr:col>29</xdr:col>
      <xdr:colOff>177800</xdr:colOff>
      <xdr:row>16</xdr:row>
      <xdr:rowOff>2959</xdr:rowOff>
    </xdr:to>
    <xdr:sp macro="" textlink="">
      <xdr:nvSpPr>
        <xdr:cNvPr id="69" name="楕円 68"/>
        <xdr:cNvSpPr/>
      </xdr:nvSpPr>
      <xdr:spPr bwMode="auto">
        <a:xfrm>
          <a:off x="5600700" y="269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44886</xdr:rowOff>
    </xdr:from>
    <xdr:ext cx="762000" cy="259045"/>
    <xdr:sp macro="" textlink="">
      <xdr:nvSpPr>
        <xdr:cNvPr id="70" name="人口1人当たり決算額の推移該当値テキスト130"/>
        <xdr:cNvSpPr txBox="1"/>
      </xdr:nvSpPr>
      <xdr:spPr>
        <a:xfrm>
          <a:off x="5740400" y="266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93707</xdr:rowOff>
    </xdr:from>
    <xdr:to>
      <xdr:col>26</xdr:col>
      <xdr:colOff>101600</xdr:colOff>
      <xdr:row>16</xdr:row>
      <xdr:rowOff>23857</xdr:rowOff>
    </xdr:to>
    <xdr:sp macro="" textlink="">
      <xdr:nvSpPr>
        <xdr:cNvPr id="71" name="楕円 70"/>
        <xdr:cNvSpPr/>
      </xdr:nvSpPr>
      <xdr:spPr bwMode="auto">
        <a:xfrm>
          <a:off x="4953000" y="271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8634</xdr:rowOff>
    </xdr:from>
    <xdr:ext cx="736600" cy="259045"/>
    <xdr:sp macro="" textlink="">
      <xdr:nvSpPr>
        <xdr:cNvPr id="72" name="テキスト ボックス 71"/>
        <xdr:cNvSpPr txBox="1"/>
      </xdr:nvSpPr>
      <xdr:spPr>
        <a:xfrm>
          <a:off x="4622800" y="279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123920</xdr:rowOff>
    </xdr:from>
    <xdr:to>
      <xdr:col>22</xdr:col>
      <xdr:colOff>165100</xdr:colOff>
      <xdr:row>16</xdr:row>
      <xdr:rowOff>54070</xdr:rowOff>
    </xdr:to>
    <xdr:sp macro="" textlink="">
      <xdr:nvSpPr>
        <xdr:cNvPr id="73" name="楕円 72"/>
        <xdr:cNvSpPr/>
      </xdr:nvSpPr>
      <xdr:spPr bwMode="auto">
        <a:xfrm>
          <a:off x="4254500" y="274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38847</xdr:rowOff>
    </xdr:from>
    <xdr:ext cx="762000" cy="259045"/>
    <xdr:sp macro="" textlink="">
      <xdr:nvSpPr>
        <xdr:cNvPr id="74" name="テキスト ボックス 73"/>
        <xdr:cNvSpPr txBox="1"/>
      </xdr:nvSpPr>
      <xdr:spPr>
        <a:xfrm>
          <a:off x="3924300" y="28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71533</xdr:rowOff>
    </xdr:from>
    <xdr:to>
      <xdr:col>19</xdr:col>
      <xdr:colOff>38100</xdr:colOff>
      <xdr:row>16</xdr:row>
      <xdr:rowOff>1683</xdr:rowOff>
    </xdr:to>
    <xdr:sp macro="" textlink="">
      <xdr:nvSpPr>
        <xdr:cNvPr id="75" name="楕円 74"/>
        <xdr:cNvSpPr/>
      </xdr:nvSpPr>
      <xdr:spPr bwMode="auto">
        <a:xfrm>
          <a:off x="3556000" y="269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157910</xdr:rowOff>
    </xdr:from>
    <xdr:ext cx="762000" cy="259045"/>
    <xdr:sp macro="" textlink="">
      <xdr:nvSpPr>
        <xdr:cNvPr id="76" name="テキスト ボックス 75"/>
        <xdr:cNvSpPr txBox="1"/>
      </xdr:nvSpPr>
      <xdr:spPr>
        <a:xfrm>
          <a:off x="3225800" y="277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42520</xdr:rowOff>
    </xdr:from>
    <xdr:to>
      <xdr:col>15</xdr:col>
      <xdr:colOff>101600</xdr:colOff>
      <xdr:row>15</xdr:row>
      <xdr:rowOff>144120</xdr:rowOff>
    </xdr:to>
    <xdr:sp macro="" textlink="">
      <xdr:nvSpPr>
        <xdr:cNvPr id="77" name="楕円 76"/>
        <xdr:cNvSpPr/>
      </xdr:nvSpPr>
      <xdr:spPr bwMode="auto">
        <a:xfrm>
          <a:off x="2857500" y="266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128897</xdr:rowOff>
    </xdr:from>
    <xdr:ext cx="762000" cy="259045"/>
    <xdr:sp macro="" textlink="">
      <xdr:nvSpPr>
        <xdr:cNvPr id="78" name="テキスト ボックス 77"/>
        <xdr:cNvSpPr txBox="1"/>
      </xdr:nvSpPr>
      <xdr:spPr>
        <a:xfrm>
          <a:off x="2527300" y="27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146340</xdr:rowOff>
    </xdr:from>
    <xdr:to>
      <xdr:col>29</xdr:col>
      <xdr:colOff>127000</xdr:colOff>
      <xdr:row>36</xdr:row>
      <xdr:rowOff>161999</xdr:rowOff>
    </xdr:to>
    <xdr:cxnSp macro="">
      <xdr:nvCxnSpPr>
        <xdr:cNvPr id="110" name="直線コネクタ 109"/>
        <xdr:cNvCxnSpPr/>
      </xdr:nvCxnSpPr>
      <xdr:spPr bwMode="auto">
        <a:xfrm>
          <a:off x="5003800" y="7099590"/>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88229</xdr:rowOff>
    </xdr:from>
    <xdr:to>
      <xdr:col>26</xdr:col>
      <xdr:colOff>50800</xdr:colOff>
      <xdr:row>36</xdr:row>
      <xdr:rowOff>146340</xdr:rowOff>
    </xdr:to>
    <xdr:cxnSp macro="">
      <xdr:nvCxnSpPr>
        <xdr:cNvPr id="113" name="直線コネクタ 112"/>
        <xdr:cNvCxnSpPr/>
      </xdr:nvCxnSpPr>
      <xdr:spPr bwMode="auto">
        <a:xfrm>
          <a:off x="4305300" y="7041479"/>
          <a:ext cx="698500" cy="5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86606</xdr:rowOff>
    </xdr:from>
    <xdr:to>
      <xdr:col>22</xdr:col>
      <xdr:colOff>114300</xdr:colOff>
      <xdr:row>36</xdr:row>
      <xdr:rowOff>88229</xdr:rowOff>
    </xdr:to>
    <xdr:cxnSp macro="">
      <xdr:nvCxnSpPr>
        <xdr:cNvPr id="116" name="直線コネクタ 115"/>
        <xdr:cNvCxnSpPr/>
      </xdr:nvCxnSpPr>
      <xdr:spPr bwMode="auto">
        <a:xfrm>
          <a:off x="3606800" y="7039856"/>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27445</xdr:rowOff>
    </xdr:from>
    <xdr:to>
      <xdr:col>18</xdr:col>
      <xdr:colOff>177800</xdr:colOff>
      <xdr:row>36</xdr:row>
      <xdr:rowOff>86606</xdr:rowOff>
    </xdr:to>
    <xdr:cxnSp macro="">
      <xdr:nvCxnSpPr>
        <xdr:cNvPr id="119" name="直線コネクタ 118"/>
        <xdr:cNvCxnSpPr/>
      </xdr:nvCxnSpPr>
      <xdr:spPr bwMode="auto">
        <a:xfrm>
          <a:off x="2908300" y="6980695"/>
          <a:ext cx="698500" cy="5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111199</xdr:rowOff>
    </xdr:from>
    <xdr:to>
      <xdr:col>29</xdr:col>
      <xdr:colOff>177800</xdr:colOff>
      <xdr:row>37</xdr:row>
      <xdr:rowOff>41349</xdr:rowOff>
    </xdr:to>
    <xdr:sp macro="" textlink="">
      <xdr:nvSpPr>
        <xdr:cNvPr id="129" name="楕円 128"/>
        <xdr:cNvSpPr/>
      </xdr:nvSpPr>
      <xdr:spPr bwMode="auto">
        <a:xfrm>
          <a:off x="5600700" y="706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83276</xdr:rowOff>
    </xdr:from>
    <xdr:ext cx="762000" cy="259045"/>
    <xdr:sp macro="" textlink="">
      <xdr:nvSpPr>
        <xdr:cNvPr id="130" name="人口1人当たり決算額の推移該当値テキスト445"/>
        <xdr:cNvSpPr txBox="1"/>
      </xdr:nvSpPr>
      <xdr:spPr>
        <a:xfrm>
          <a:off x="5740400" y="703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95540</xdr:rowOff>
    </xdr:from>
    <xdr:to>
      <xdr:col>26</xdr:col>
      <xdr:colOff>101600</xdr:colOff>
      <xdr:row>37</xdr:row>
      <xdr:rowOff>25690</xdr:rowOff>
    </xdr:to>
    <xdr:sp macro="" textlink="">
      <xdr:nvSpPr>
        <xdr:cNvPr id="131" name="楕円 130"/>
        <xdr:cNvSpPr/>
      </xdr:nvSpPr>
      <xdr:spPr bwMode="auto">
        <a:xfrm>
          <a:off x="4953000" y="704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10467</xdr:rowOff>
    </xdr:from>
    <xdr:ext cx="736600" cy="259045"/>
    <xdr:sp macro="" textlink="">
      <xdr:nvSpPr>
        <xdr:cNvPr id="132" name="テキスト ボックス 131"/>
        <xdr:cNvSpPr txBox="1"/>
      </xdr:nvSpPr>
      <xdr:spPr>
        <a:xfrm>
          <a:off x="4622800" y="713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37429</xdr:rowOff>
    </xdr:from>
    <xdr:to>
      <xdr:col>22</xdr:col>
      <xdr:colOff>165100</xdr:colOff>
      <xdr:row>36</xdr:row>
      <xdr:rowOff>139029</xdr:rowOff>
    </xdr:to>
    <xdr:sp macro="" textlink="">
      <xdr:nvSpPr>
        <xdr:cNvPr id="133" name="楕円 132"/>
        <xdr:cNvSpPr/>
      </xdr:nvSpPr>
      <xdr:spPr bwMode="auto">
        <a:xfrm>
          <a:off x="4254500" y="699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123806</xdr:rowOff>
    </xdr:from>
    <xdr:ext cx="762000" cy="259045"/>
    <xdr:sp macro="" textlink="">
      <xdr:nvSpPr>
        <xdr:cNvPr id="134" name="テキスト ボックス 133"/>
        <xdr:cNvSpPr txBox="1"/>
      </xdr:nvSpPr>
      <xdr:spPr>
        <a:xfrm>
          <a:off x="3924300" y="707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35806</xdr:rowOff>
    </xdr:from>
    <xdr:to>
      <xdr:col>19</xdr:col>
      <xdr:colOff>38100</xdr:colOff>
      <xdr:row>36</xdr:row>
      <xdr:rowOff>137406</xdr:rowOff>
    </xdr:to>
    <xdr:sp macro="" textlink="">
      <xdr:nvSpPr>
        <xdr:cNvPr id="135" name="楕円 134"/>
        <xdr:cNvSpPr/>
      </xdr:nvSpPr>
      <xdr:spPr bwMode="auto">
        <a:xfrm>
          <a:off x="3556000" y="698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122183</xdr:rowOff>
    </xdr:from>
    <xdr:ext cx="762000" cy="259045"/>
    <xdr:sp macro="" textlink="">
      <xdr:nvSpPr>
        <xdr:cNvPr id="136" name="テキスト ボックス 135"/>
        <xdr:cNvSpPr txBox="1"/>
      </xdr:nvSpPr>
      <xdr:spPr>
        <a:xfrm>
          <a:off x="3225800" y="70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319545</xdr:rowOff>
    </xdr:from>
    <xdr:to>
      <xdr:col>15</xdr:col>
      <xdr:colOff>101600</xdr:colOff>
      <xdr:row>36</xdr:row>
      <xdr:rowOff>78245</xdr:rowOff>
    </xdr:to>
    <xdr:sp macro="" textlink="">
      <xdr:nvSpPr>
        <xdr:cNvPr id="137" name="楕円 136"/>
        <xdr:cNvSpPr/>
      </xdr:nvSpPr>
      <xdr:spPr bwMode="auto">
        <a:xfrm>
          <a:off x="2857500" y="692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63022</xdr:rowOff>
    </xdr:from>
    <xdr:ext cx="762000" cy="259045"/>
    <xdr:sp macro="" textlink="">
      <xdr:nvSpPr>
        <xdr:cNvPr id="138" name="テキスト ボックス 137"/>
        <xdr:cNvSpPr txBox="1"/>
      </xdr:nvSpPr>
      <xdr:spPr>
        <a:xfrm>
          <a:off x="2527300" y="701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4197</xdr:rowOff>
    </xdr:from>
    <xdr:to>
      <xdr:col>24</xdr:col>
      <xdr:colOff>63500</xdr:colOff>
      <xdr:row>37</xdr:row>
      <xdr:rowOff>29610</xdr:rowOff>
    </xdr:to>
    <xdr:cxnSp macro="">
      <xdr:nvCxnSpPr>
        <xdr:cNvPr id="61" name="直線コネクタ 60"/>
        <xdr:cNvCxnSpPr/>
      </xdr:nvCxnSpPr>
      <xdr:spPr>
        <a:xfrm>
          <a:off x="3797300" y="6347847"/>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142805</xdr:rowOff>
    </xdr:from>
    <xdr:to>
      <xdr:col>19</xdr:col>
      <xdr:colOff>177800</xdr:colOff>
      <xdr:row>37</xdr:row>
      <xdr:rowOff>4197</xdr:rowOff>
    </xdr:to>
    <xdr:cxnSp macro="">
      <xdr:nvCxnSpPr>
        <xdr:cNvPr id="64" name="直線コネクタ 63"/>
        <xdr:cNvCxnSpPr/>
      </xdr:nvCxnSpPr>
      <xdr:spPr>
        <a:xfrm>
          <a:off x="2908300" y="631500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142805</xdr:rowOff>
    </xdr:from>
    <xdr:to>
      <xdr:col>15</xdr:col>
      <xdr:colOff>50800</xdr:colOff>
      <xdr:row>36</xdr:row>
      <xdr:rowOff>144519</xdr:rowOff>
    </xdr:to>
    <xdr:cxnSp macro="">
      <xdr:nvCxnSpPr>
        <xdr:cNvPr id="67" name="直線コネクタ 66"/>
        <xdr:cNvCxnSpPr/>
      </xdr:nvCxnSpPr>
      <xdr:spPr>
        <a:xfrm flipV="1">
          <a:off x="2019300" y="631500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89770</xdr:rowOff>
    </xdr:from>
    <xdr:to>
      <xdr:col>10</xdr:col>
      <xdr:colOff>114300</xdr:colOff>
      <xdr:row>36</xdr:row>
      <xdr:rowOff>144519</xdr:rowOff>
    </xdr:to>
    <xdr:cxnSp macro="">
      <xdr:nvCxnSpPr>
        <xdr:cNvPr id="70" name="直線コネクタ 69"/>
        <xdr:cNvCxnSpPr/>
      </xdr:nvCxnSpPr>
      <xdr:spPr>
        <a:xfrm>
          <a:off x="1130300" y="6261970"/>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150260</xdr:rowOff>
    </xdr:from>
    <xdr:to>
      <xdr:col>24</xdr:col>
      <xdr:colOff>114300</xdr:colOff>
      <xdr:row>37</xdr:row>
      <xdr:rowOff>80410</xdr:rowOff>
    </xdr:to>
    <xdr:sp macro="" textlink="">
      <xdr:nvSpPr>
        <xdr:cNvPr id="80" name="楕円 79"/>
        <xdr:cNvSpPr/>
      </xdr:nvSpPr>
      <xdr:spPr>
        <a:xfrm>
          <a:off x="4584700" y="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128687</xdr:rowOff>
    </xdr:from>
    <xdr:ext cx="534377" cy="259045"/>
    <xdr:sp macro="" textlink="">
      <xdr:nvSpPr>
        <xdr:cNvPr id="81" name="人件費該当値テキスト"/>
        <xdr:cNvSpPr txBox="1"/>
      </xdr:nvSpPr>
      <xdr:spPr>
        <a:xfrm>
          <a:off x="4686300" y="63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124847</xdr:rowOff>
    </xdr:from>
    <xdr:to>
      <xdr:col>20</xdr:col>
      <xdr:colOff>38100</xdr:colOff>
      <xdr:row>37</xdr:row>
      <xdr:rowOff>54997</xdr:rowOff>
    </xdr:to>
    <xdr:sp macro="" textlink="">
      <xdr:nvSpPr>
        <xdr:cNvPr id="82" name="楕円 81"/>
        <xdr:cNvSpPr/>
      </xdr:nvSpPr>
      <xdr:spPr>
        <a:xfrm>
          <a:off x="3746500" y="62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46124</xdr:rowOff>
    </xdr:from>
    <xdr:ext cx="534377" cy="259045"/>
    <xdr:sp macro="" textlink="">
      <xdr:nvSpPr>
        <xdr:cNvPr id="83" name="テキスト ボックス 82"/>
        <xdr:cNvSpPr txBox="1"/>
      </xdr:nvSpPr>
      <xdr:spPr>
        <a:xfrm>
          <a:off x="3530111" y="63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92005</xdr:rowOff>
    </xdr:from>
    <xdr:to>
      <xdr:col>15</xdr:col>
      <xdr:colOff>101600</xdr:colOff>
      <xdr:row>37</xdr:row>
      <xdr:rowOff>22155</xdr:rowOff>
    </xdr:to>
    <xdr:sp macro="" textlink="">
      <xdr:nvSpPr>
        <xdr:cNvPr id="84" name="楕円 83"/>
        <xdr:cNvSpPr/>
      </xdr:nvSpPr>
      <xdr:spPr>
        <a:xfrm>
          <a:off x="2857500" y="62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13282</xdr:rowOff>
    </xdr:from>
    <xdr:ext cx="534377" cy="259045"/>
    <xdr:sp macro="" textlink="">
      <xdr:nvSpPr>
        <xdr:cNvPr id="85" name="テキスト ボックス 84"/>
        <xdr:cNvSpPr txBox="1"/>
      </xdr:nvSpPr>
      <xdr:spPr>
        <a:xfrm>
          <a:off x="2641111" y="63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93719</xdr:rowOff>
    </xdr:from>
    <xdr:to>
      <xdr:col>10</xdr:col>
      <xdr:colOff>165100</xdr:colOff>
      <xdr:row>37</xdr:row>
      <xdr:rowOff>23869</xdr:rowOff>
    </xdr:to>
    <xdr:sp macro="" textlink="">
      <xdr:nvSpPr>
        <xdr:cNvPr id="86" name="楕円 85"/>
        <xdr:cNvSpPr/>
      </xdr:nvSpPr>
      <xdr:spPr>
        <a:xfrm>
          <a:off x="1968500" y="6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14996</xdr:rowOff>
    </xdr:from>
    <xdr:ext cx="534377" cy="259045"/>
    <xdr:sp macro="" textlink="">
      <xdr:nvSpPr>
        <xdr:cNvPr id="87" name="テキスト ボックス 86"/>
        <xdr:cNvSpPr txBox="1"/>
      </xdr:nvSpPr>
      <xdr:spPr>
        <a:xfrm>
          <a:off x="1752111" y="63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38970</xdr:rowOff>
    </xdr:from>
    <xdr:to>
      <xdr:col>6</xdr:col>
      <xdr:colOff>38100</xdr:colOff>
      <xdr:row>36</xdr:row>
      <xdr:rowOff>140570</xdr:rowOff>
    </xdr:to>
    <xdr:sp macro="" textlink="">
      <xdr:nvSpPr>
        <xdr:cNvPr id="88" name="楕円 87"/>
        <xdr:cNvSpPr/>
      </xdr:nvSpPr>
      <xdr:spPr>
        <a:xfrm>
          <a:off x="1079500" y="62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131697</xdr:rowOff>
    </xdr:from>
    <xdr:ext cx="534377" cy="259045"/>
    <xdr:sp macro="" textlink="">
      <xdr:nvSpPr>
        <xdr:cNvPr id="89" name="テキスト ボックス 88"/>
        <xdr:cNvSpPr txBox="1"/>
      </xdr:nvSpPr>
      <xdr:spPr>
        <a:xfrm>
          <a:off x="863111" y="63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20279</xdr:rowOff>
    </xdr:from>
    <xdr:to>
      <xdr:col>24</xdr:col>
      <xdr:colOff>63500</xdr:colOff>
      <xdr:row>58</xdr:row>
      <xdr:rowOff>27050</xdr:rowOff>
    </xdr:to>
    <xdr:cxnSp macro="">
      <xdr:nvCxnSpPr>
        <xdr:cNvPr id="118" name="直線コネクタ 117"/>
        <xdr:cNvCxnSpPr/>
      </xdr:nvCxnSpPr>
      <xdr:spPr>
        <a:xfrm>
          <a:off x="3797300" y="9964379"/>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20279</xdr:rowOff>
    </xdr:from>
    <xdr:to>
      <xdr:col>19</xdr:col>
      <xdr:colOff>177800</xdr:colOff>
      <xdr:row>58</xdr:row>
      <xdr:rowOff>30970</xdr:rowOff>
    </xdr:to>
    <xdr:cxnSp macro="">
      <xdr:nvCxnSpPr>
        <xdr:cNvPr id="121" name="直線コネクタ 120"/>
        <xdr:cNvCxnSpPr/>
      </xdr:nvCxnSpPr>
      <xdr:spPr>
        <a:xfrm flipV="1">
          <a:off x="2908300" y="9964379"/>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30970</xdr:rowOff>
    </xdr:from>
    <xdr:to>
      <xdr:col>15</xdr:col>
      <xdr:colOff>50800</xdr:colOff>
      <xdr:row>58</xdr:row>
      <xdr:rowOff>46861</xdr:rowOff>
    </xdr:to>
    <xdr:cxnSp macro="">
      <xdr:nvCxnSpPr>
        <xdr:cNvPr id="124" name="直線コネクタ 123"/>
        <xdr:cNvCxnSpPr/>
      </xdr:nvCxnSpPr>
      <xdr:spPr>
        <a:xfrm flipV="1">
          <a:off x="2019300" y="9975070"/>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46861</xdr:rowOff>
    </xdr:from>
    <xdr:to>
      <xdr:col>10</xdr:col>
      <xdr:colOff>114300</xdr:colOff>
      <xdr:row>58</xdr:row>
      <xdr:rowOff>49296</xdr:rowOff>
    </xdr:to>
    <xdr:cxnSp macro="">
      <xdr:nvCxnSpPr>
        <xdr:cNvPr id="127" name="直線コネクタ 126"/>
        <xdr:cNvCxnSpPr/>
      </xdr:nvCxnSpPr>
      <xdr:spPr>
        <a:xfrm flipV="1">
          <a:off x="1130300" y="9990961"/>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147700</xdr:rowOff>
    </xdr:from>
    <xdr:to>
      <xdr:col>24</xdr:col>
      <xdr:colOff>114300</xdr:colOff>
      <xdr:row>58</xdr:row>
      <xdr:rowOff>77850</xdr:rowOff>
    </xdr:to>
    <xdr:sp macro="" textlink="">
      <xdr:nvSpPr>
        <xdr:cNvPr id="137" name="楕円 136"/>
        <xdr:cNvSpPr/>
      </xdr:nvSpPr>
      <xdr:spPr>
        <a:xfrm>
          <a:off x="4584700" y="99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62627</xdr:rowOff>
    </xdr:from>
    <xdr:ext cx="534377" cy="259045"/>
    <xdr:sp macro="" textlink="">
      <xdr:nvSpPr>
        <xdr:cNvPr id="138" name="物件費該当値テキスト"/>
        <xdr:cNvSpPr txBox="1"/>
      </xdr:nvSpPr>
      <xdr:spPr>
        <a:xfrm>
          <a:off x="4686300" y="98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140929</xdr:rowOff>
    </xdr:from>
    <xdr:to>
      <xdr:col>20</xdr:col>
      <xdr:colOff>38100</xdr:colOff>
      <xdr:row>58</xdr:row>
      <xdr:rowOff>71079</xdr:rowOff>
    </xdr:to>
    <xdr:sp macro="" textlink="">
      <xdr:nvSpPr>
        <xdr:cNvPr id="139" name="楕円 138"/>
        <xdr:cNvSpPr/>
      </xdr:nvSpPr>
      <xdr:spPr>
        <a:xfrm>
          <a:off x="3746500" y="99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62206</xdr:rowOff>
    </xdr:from>
    <xdr:ext cx="534377" cy="259045"/>
    <xdr:sp macro="" textlink="">
      <xdr:nvSpPr>
        <xdr:cNvPr id="140" name="テキスト ボックス 139"/>
        <xdr:cNvSpPr txBox="1"/>
      </xdr:nvSpPr>
      <xdr:spPr>
        <a:xfrm>
          <a:off x="3530111" y="1000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151620</xdr:rowOff>
    </xdr:from>
    <xdr:to>
      <xdr:col>15</xdr:col>
      <xdr:colOff>101600</xdr:colOff>
      <xdr:row>58</xdr:row>
      <xdr:rowOff>81770</xdr:rowOff>
    </xdr:to>
    <xdr:sp macro="" textlink="">
      <xdr:nvSpPr>
        <xdr:cNvPr id="141" name="楕円 140"/>
        <xdr:cNvSpPr/>
      </xdr:nvSpPr>
      <xdr:spPr>
        <a:xfrm>
          <a:off x="2857500" y="99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72897</xdr:rowOff>
    </xdr:from>
    <xdr:ext cx="534377" cy="259045"/>
    <xdr:sp macro="" textlink="">
      <xdr:nvSpPr>
        <xdr:cNvPr id="142" name="テキスト ボックス 141"/>
        <xdr:cNvSpPr txBox="1"/>
      </xdr:nvSpPr>
      <xdr:spPr>
        <a:xfrm>
          <a:off x="2641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167511</xdr:rowOff>
    </xdr:from>
    <xdr:to>
      <xdr:col>10</xdr:col>
      <xdr:colOff>165100</xdr:colOff>
      <xdr:row>58</xdr:row>
      <xdr:rowOff>97661</xdr:rowOff>
    </xdr:to>
    <xdr:sp macro="" textlink="">
      <xdr:nvSpPr>
        <xdr:cNvPr id="143" name="楕円 142"/>
        <xdr:cNvSpPr/>
      </xdr:nvSpPr>
      <xdr:spPr>
        <a:xfrm>
          <a:off x="1968500" y="99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88788</xdr:rowOff>
    </xdr:from>
    <xdr:ext cx="534377" cy="259045"/>
    <xdr:sp macro="" textlink="">
      <xdr:nvSpPr>
        <xdr:cNvPr id="144" name="テキスト ボックス 143"/>
        <xdr:cNvSpPr txBox="1"/>
      </xdr:nvSpPr>
      <xdr:spPr>
        <a:xfrm>
          <a:off x="1752111" y="100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169946</xdr:rowOff>
    </xdr:from>
    <xdr:to>
      <xdr:col>6</xdr:col>
      <xdr:colOff>38100</xdr:colOff>
      <xdr:row>58</xdr:row>
      <xdr:rowOff>100096</xdr:rowOff>
    </xdr:to>
    <xdr:sp macro="" textlink="">
      <xdr:nvSpPr>
        <xdr:cNvPr id="145" name="楕円 144"/>
        <xdr:cNvSpPr/>
      </xdr:nvSpPr>
      <xdr:spPr>
        <a:xfrm>
          <a:off x="1079500" y="9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91223</xdr:rowOff>
    </xdr:from>
    <xdr:ext cx="534377" cy="259045"/>
    <xdr:sp macro="" textlink="">
      <xdr:nvSpPr>
        <xdr:cNvPr id="146" name="テキスト ボックス 145"/>
        <xdr:cNvSpPr txBox="1"/>
      </xdr:nvSpPr>
      <xdr:spPr>
        <a:xfrm>
          <a:off x="863111" y="100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23538</xdr:rowOff>
    </xdr:from>
    <xdr:to>
      <xdr:col>24</xdr:col>
      <xdr:colOff>63500</xdr:colOff>
      <xdr:row>79</xdr:row>
      <xdr:rowOff>26380</xdr:rowOff>
    </xdr:to>
    <xdr:cxnSp macro="">
      <xdr:nvCxnSpPr>
        <xdr:cNvPr id="177" name="直線コネクタ 176"/>
        <xdr:cNvCxnSpPr/>
      </xdr:nvCxnSpPr>
      <xdr:spPr>
        <a:xfrm>
          <a:off x="3797300" y="13568088"/>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23538</xdr:rowOff>
    </xdr:from>
    <xdr:to>
      <xdr:col>19</xdr:col>
      <xdr:colOff>177800</xdr:colOff>
      <xdr:row>79</xdr:row>
      <xdr:rowOff>27980</xdr:rowOff>
    </xdr:to>
    <xdr:cxnSp macro="">
      <xdr:nvCxnSpPr>
        <xdr:cNvPr id="180" name="直線コネクタ 179"/>
        <xdr:cNvCxnSpPr/>
      </xdr:nvCxnSpPr>
      <xdr:spPr>
        <a:xfrm flipV="1">
          <a:off x="2908300" y="13568088"/>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27980</xdr:rowOff>
    </xdr:from>
    <xdr:to>
      <xdr:col>15</xdr:col>
      <xdr:colOff>50800</xdr:colOff>
      <xdr:row>79</xdr:row>
      <xdr:rowOff>47182</xdr:rowOff>
    </xdr:to>
    <xdr:cxnSp macro="">
      <xdr:nvCxnSpPr>
        <xdr:cNvPr id="183" name="直線コネクタ 182"/>
        <xdr:cNvCxnSpPr/>
      </xdr:nvCxnSpPr>
      <xdr:spPr>
        <a:xfrm flipV="1">
          <a:off x="2019300" y="13572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47182</xdr:rowOff>
    </xdr:from>
    <xdr:to>
      <xdr:col>10</xdr:col>
      <xdr:colOff>114300</xdr:colOff>
      <xdr:row>79</xdr:row>
      <xdr:rowOff>59331</xdr:rowOff>
    </xdr:to>
    <xdr:cxnSp macro="">
      <xdr:nvCxnSpPr>
        <xdr:cNvPr id="186" name="直線コネクタ 185"/>
        <xdr:cNvCxnSpPr/>
      </xdr:nvCxnSpPr>
      <xdr:spPr>
        <a:xfrm flipV="1">
          <a:off x="1130300" y="13591732"/>
          <a:ext cx="8890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147030</xdr:rowOff>
    </xdr:from>
    <xdr:to>
      <xdr:col>24</xdr:col>
      <xdr:colOff>114300</xdr:colOff>
      <xdr:row>79</xdr:row>
      <xdr:rowOff>77180</xdr:rowOff>
    </xdr:to>
    <xdr:sp macro="" textlink="">
      <xdr:nvSpPr>
        <xdr:cNvPr id="196" name="楕円 195"/>
        <xdr:cNvSpPr/>
      </xdr:nvSpPr>
      <xdr:spPr>
        <a:xfrm>
          <a:off x="45847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61957</xdr:rowOff>
    </xdr:from>
    <xdr:ext cx="469744" cy="259045"/>
    <xdr:sp macro="" textlink="">
      <xdr:nvSpPr>
        <xdr:cNvPr id="197" name="維持補修費該当値テキスト"/>
        <xdr:cNvSpPr txBox="1"/>
      </xdr:nvSpPr>
      <xdr:spPr>
        <a:xfrm>
          <a:off x="4686300" y="134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144188</xdr:rowOff>
    </xdr:from>
    <xdr:to>
      <xdr:col>20</xdr:col>
      <xdr:colOff>38100</xdr:colOff>
      <xdr:row>79</xdr:row>
      <xdr:rowOff>74338</xdr:rowOff>
    </xdr:to>
    <xdr:sp macro="" textlink="">
      <xdr:nvSpPr>
        <xdr:cNvPr id="198" name="楕円 197"/>
        <xdr:cNvSpPr/>
      </xdr:nvSpPr>
      <xdr:spPr>
        <a:xfrm>
          <a:off x="3746500" y="135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65465</xdr:rowOff>
    </xdr:from>
    <xdr:ext cx="469744" cy="259045"/>
    <xdr:sp macro="" textlink="">
      <xdr:nvSpPr>
        <xdr:cNvPr id="199" name="テキスト ボックス 198"/>
        <xdr:cNvSpPr txBox="1"/>
      </xdr:nvSpPr>
      <xdr:spPr>
        <a:xfrm>
          <a:off x="3562428" y="136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148630</xdr:rowOff>
    </xdr:from>
    <xdr:to>
      <xdr:col>15</xdr:col>
      <xdr:colOff>101600</xdr:colOff>
      <xdr:row>79</xdr:row>
      <xdr:rowOff>78780</xdr:rowOff>
    </xdr:to>
    <xdr:sp macro="" textlink="">
      <xdr:nvSpPr>
        <xdr:cNvPr id="200" name="楕円 199"/>
        <xdr:cNvSpPr/>
      </xdr:nvSpPr>
      <xdr:spPr>
        <a:xfrm>
          <a:off x="2857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69907</xdr:rowOff>
    </xdr:from>
    <xdr:ext cx="469744" cy="259045"/>
    <xdr:sp macro="" textlink="">
      <xdr:nvSpPr>
        <xdr:cNvPr id="201" name="テキスト ボックス 200"/>
        <xdr:cNvSpPr txBox="1"/>
      </xdr:nvSpPr>
      <xdr:spPr>
        <a:xfrm>
          <a:off x="2673428" y="13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167832</xdr:rowOff>
    </xdr:from>
    <xdr:to>
      <xdr:col>10</xdr:col>
      <xdr:colOff>165100</xdr:colOff>
      <xdr:row>79</xdr:row>
      <xdr:rowOff>97982</xdr:rowOff>
    </xdr:to>
    <xdr:sp macro="" textlink="">
      <xdr:nvSpPr>
        <xdr:cNvPr id="202" name="楕円 201"/>
        <xdr:cNvSpPr/>
      </xdr:nvSpPr>
      <xdr:spPr>
        <a:xfrm>
          <a:off x="1968500" y="135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89109</xdr:rowOff>
    </xdr:from>
    <xdr:ext cx="469744" cy="259045"/>
    <xdr:sp macro="" textlink="">
      <xdr:nvSpPr>
        <xdr:cNvPr id="203" name="テキスト ボックス 202"/>
        <xdr:cNvSpPr txBox="1"/>
      </xdr:nvSpPr>
      <xdr:spPr>
        <a:xfrm>
          <a:off x="1784428" y="136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8531</xdr:rowOff>
    </xdr:from>
    <xdr:to>
      <xdr:col>6</xdr:col>
      <xdr:colOff>38100</xdr:colOff>
      <xdr:row>79</xdr:row>
      <xdr:rowOff>110131</xdr:rowOff>
    </xdr:to>
    <xdr:sp macro="" textlink="">
      <xdr:nvSpPr>
        <xdr:cNvPr id="204" name="楕円 203"/>
        <xdr:cNvSpPr/>
      </xdr:nvSpPr>
      <xdr:spPr>
        <a:xfrm>
          <a:off x="1079500" y="135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101258</xdr:rowOff>
    </xdr:from>
    <xdr:ext cx="469744" cy="259045"/>
    <xdr:sp macro="" textlink="">
      <xdr:nvSpPr>
        <xdr:cNvPr id="205" name="テキスト ボックス 204"/>
        <xdr:cNvSpPr txBox="1"/>
      </xdr:nvSpPr>
      <xdr:spPr>
        <a:xfrm>
          <a:off x="895428" y="1364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138976</xdr:rowOff>
    </xdr:from>
    <xdr:to>
      <xdr:col>24</xdr:col>
      <xdr:colOff>63500</xdr:colOff>
      <xdr:row>96</xdr:row>
      <xdr:rowOff>23495</xdr:rowOff>
    </xdr:to>
    <xdr:cxnSp macro="">
      <xdr:nvCxnSpPr>
        <xdr:cNvPr id="235" name="直線コネクタ 234"/>
        <xdr:cNvCxnSpPr/>
      </xdr:nvCxnSpPr>
      <xdr:spPr>
        <a:xfrm flipV="1">
          <a:off x="3797300" y="16426726"/>
          <a:ext cx="8382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23495</xdr:rowOff>
    </xdr:from>
    <xdr:to>
      <xdr:col>19</xdr:col>
      <xdr:colOff>177800</xdr:colOff>
      <xdr:row>96</xdr:row>
      <xdr:rowOff>112058</xdr:rowOff>
    </xdr:to>
    <xdr:cxnSp macro="">
      <xdr:nvCxnSpPr>
        <xdr:cNvPr id="238" name="直線コネクタ 237"/>
        <xdr:cNvCxnSpPr/>
      </xdr:nvCxnSpPr>
      <xdr:spPr>
        <a:xfrm flipV="1">
          <a:off x="2908300" y="16482695"/>
          <a:ext cx="889000" cy="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112058</xdr:rowOff>
    </xdr:from>
    <xdr:to>
      <xdr:col>15</xdr:col>
      <xdr:colOff>50800</xdr:colOff>
      <xdr:row>97</xdr:row>
      <xdr:rowOff>13722</xdr:rowOff>
    </xdr:to>
    <xdr:cxnSp macro="">
      <xdr:nvCxnSpPr>
        <xdr:cNvPr id="241" name="直線コネクタ 240"/>
        <xdr:cNvCxnSpPr/>
      </xdr:nvCxnSpPr>
      <xdr:spPr>
        <a:xfrm flipV="1">
          <a:off x="2019300" y="16571258"/>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13722</xdr:rowOff>
    </xdr:from>
    <xdr:to>
      <xdr:col>10</xdr:col>
      <xdr:colOff>114300</xdr:colOff>
      <xdr:row>97</xdr:row>
      <xdr:rowOff>90036</xdr:rowOff>
    </xdr:to>
    <xdr:cxnSp macro="">
      <xdr:nvCxnSpPr>
        <xdr:cNvPr id="244" name="直線コネクタ 243"/>
        <xdr:cNvCxnSpPr/>
      </xdr:nvCxnSpPr>
      <xdr:spPr>
        <a:xfrm flipV="1">
          <a:off x="1130300" y="16644372"/>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88176</xdr:rowOff>
    </xdr:from>
    <xdr:to>
      <xdr:col>24</xdr:col>
      <xdr:colOff>114300</xdr:colOff>
      <xdr:row>96</xdr:row>
      <xdr:rowOff>18326</xdr:rowOff>
    </xdr:to>
    <xdr:sp macro="" textlink="">
      <xdr:nvSpPr>
        <xdr:cNvPr id="254" name="楕円 253"/>
        <xdr:cNvSpPr/>
      </xdr:nvSpPr>
      <xdr:spPr>
        <a:xfrm>
          <a:off x="4584700" y="163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66603</xdr:rowOff>
    </xdr:from>
    <xdr:ext cx="534377" cy="259045"/>
    <xdr:sp macro="" textlink="">
      <xdr:nvSpPr>
        <xdr:cNvPr id="255" name="扶助費該当値テキスト"/>
        <xdr:cNvSpPr txBox="1"/>
      </xdr:nvSpPr>
      <xdr:spPr>
        <a:xfrm>
          <a:off x="4686300" y="163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144145</xdr:rowOff>
    </xdr:from>
    <xdr:to>
      <xdr:col>20</xdr:col>
      <xdr:colOff>38100</xdr:colOff>
      <xdr:row>96</xdr:row>
      <xdr:rowOff>74295</xdr:rowOff>
    </xdr:to>
    <xdr:sp macro="" textlink="">
      <xdr:nvSpPr>
        <xdr:cNvPr id="256" name="楕円 255"/>
        <xdr:cNvSpPr/>
      </xdr:nvSpPr>
      <xdr:spPr>
        <a:xfrm>
          <a:off x="3746500" y="164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65422</xdr:rowOff>
    </xdr:from>
    <xdr:ext cx="534377" cy="259045"/>
    <xdr:sp macro="" textlink="">
      <xdr:nvSpPr>
        <xdr:cNvPr id="257" name="テキスト ボックス 256"/>
        <xdr:cNvSpPr txBox="1"/>
      </xdr:nvSpPr>
      <xdr:spPr>
        <a:xfrm>
          <a:off x="3530111" y="165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61258</xdr:rowOff>
    </xdr:from>
    <xdr:to>
      <xdr:col>15</xdr:col>
      <xdr:colOff>101600</xdr:colOff>
      <xdr:row>96</xdr:row>
      <xdr:rowOff>162858</xdr:rowOff>
    </xdr:to>
    <xdr:sp macro="" textlink="">
      <xdr:nvSpPr>
        <xdr:cNvPr id="258" name="楕円 257"/>
        <xdr:cNvSpPr/>
      </xdr:nvSpPr>
      <xdr:spPr>
        <a:xfrm>
          <a:off x="2857500" y="165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153985</xdr:rowOff>
    </xdr:from>
    <xdr:ext cx="534377" cy="259045"/>
    <xdr:sp macro="" textlink="">
      <xdr:nvSpPr>
        <xdr:cNvPr id="259" name="テキスト ボックス 258"/>
        <xdr:cNvSpPr txBox="1"/>
      </xdr:nvSpPr>
      <xdr:spPr>
        <a:xfrm>
          <a:off x="2641111" y="16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134372</xdr:rowOff>
    </xdr:from>
    <xdr:to>
      <xdr:col>10</xdr:col>
      <xdr:colOff>165100</xdr:colOff>
      <xdr:row>97</xdr:row>
      <xdr:rowOff>64522</xdr:rowOff>
    </xdr:to>
    <xdr:sp macro="" textlink="">
      <xdr:nvSpPr>
        <xdr:cNvPr id="260" name="楕円 259"/>
        <xdr:cNvSpPr/>
      </xdr:nvSpPr>
      <xdr:spPr>
        <a:xfrm>
          <a:off x="1968500" y="16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55649</xdr:rowOff>
    </xdr:from>
    <xdr:ext cx="534377" cy="259045"/>
    <xdr:sp macro="" textlink="">
      <xdr:nvSpPr>
        <xdr:cNvPr id="261" name="テキスト ボックス 260"/>
        <xdr:cNvSpPr txBox="1"/>
      </xdr:nvSpPr>
      <xdr:spPr>
        <a:xfrm>
          <a:off x="1752111" y="166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39236</xdr:rowOff>
    </xdr:from>
    <xdr:to>
      <xdr:col>6</xdr:col>
      <xdr:colOff>38100</xdr:colOff>
      <xdr:row>97</xdr:row>
      <xdr:rowOff>140836</xdr:rowOff>
    </xdr:to>
    <xdr:sp macro="" textlink="">
      <xdr:nvSpPr>
        <xdr:cNvPr id="262" name="楕円 261"/>
        <xdr:cNvSpPr/>
      </xdr:nvSpPr>
      <xdr:spPr>
        <a:xfrm>
          <a:off x="1079500" y="166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131963</xdr:rowOff>
    </xdr:from>
    <xdr:ext cx="534377" cy="259045"/>
    <xdr:sp macro="" textlink="">
      <xdr:nvSpPr>
        <xdr:cNvPr id="263" name="テキスト ボックス 262"/>
        <xdr:cNvSpPr txBox="1"/>
      </xdr:nvSpPr>
      <xdr:spPr>
        <a:xfrm>
          <a:off x="863111" y="167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98316</xdr:rowOff>
    </xdr:from>
    <xdr:to>
      <xdr:col>55</xdr:col>
      <xdr:colOff>0</xdr:colOff>
      <xdr:row>36</xdr:row>
      <xdr:rowOff>21239</xdr:rowOff>
    </xdr:to>
    <xdr:cxnSp macro="">
      <xdr:nvCxnSpPr>
        <xdr:cNvPr id="292" name="直線コネクタ 291"/>
        <xdr:cNvCxnSpPr/>
      </xdr:nvCxnSpPr>
      <xdr:spPr>
        <a:xfrm flipV="1">
          <a:off x="9639300" y="6099066"/>
          <a:ext cx="838200" cy="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21239</xdr:rowOff>
    </xdr:from>
    <xdr:to>
      <xdr:col>50</xdr:col>
      <xdr:colOff>114300</xdr:colOff>
      <xdr:row>36</xdr:row>
      <xdr:rowOff>37920</xdr:rowOff>
    </xdr:to>
    <xdr:cxnSp macro="">
      <xdr:nvCxnSpPr>
        <xdr:cNvPr id="295" name="直線コネクタ 294"/>
        <xdr:cNvCxnSpPr/>
      </xdr:nvCxnSpPr>
      <xdr:spPr>
        <a:xfrm flipV="1">
          <a:off x="8750300" y="6193439"/>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37920</xdr:rowOff>
    </xdr:from>
    <xdr:to>
      <xdr:col>45</xdr:col>
      <xdr:colOff>177800</xdr:colOff>
      <xdr:row>36</xdr:row>
      <xdr:rowOff>58943</xdr:rowOff>
    </xdr:to>
    <xdr:cxnSp macro="">
      <xdr:nvCxnSpPr>
        <xdr:cNvPr id="298" name="直線コネクタ 297"/>
        <xdr:cNvCxnSpPr/>
      </xdr:nvCxnSpPr>
      <xdr:spPr>
        <a:xfrm flipV="1">
          <a:off x="7861300" y="6210120"/>
          <a:ext cx="889000" cy="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58654</xdr:rowOff>
    </xdr:from>
    <xdr:to>
      <xdr:col>41</xdr:col>
      <xdr:colOff>50800</xdr:colOff>
      <xdr:row>36</xdr:row>
      <xdr:rowOff>58943</xdr:rowOff>
    </xdr:to>
    <xdr:cxnSp macro="">
      <xdr:nvCxnSpPr>
        <xdr:cNvPr id="301" name="直線コネクタ 300"/>
        <xdr:cNvCxnSpPr/>
      </xdr:nvCxnSpPr>
      <xdr:spPr>
        <a:xfrm>
          <a:off x="6972300" y="6230854"/>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3" name="テキスト ボックス 302"/>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47516</xdr:rowOff>
    </xdr:from>
    <xdr:to>
      <xdr:col>55</xdr:col>
      <xdr:colOff>50800</xdr:colOff>
      <xdr:row>35</xdr:row>
      <xdr:rowOff>149116</xdr:rowOff>
    </xdr:to>
    <xdr:sp macro="" textlink="">
      <xdr:nvSpPr>
        <xdr:cNvPr id="311" name="楕円 310"/>
        <xdr:cNvSpPr/>
      </xdr:nvSpPr>
      <xdr:spPr>
        <a:xfrm>
          <a:off x="10426700" y="60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70393</xdr:rowOff>
    </xdr:from>
    <xdr:ext cx="534377" cy="259045"/>
    <xdr:sp macro="" textlink="">
      <xdr:nvSpPr>
        <xdr:cNvPr id="312" name="補助費等該当値テキスト"/>
        <xdr:cNvSpPr txBox="1"/>
      </xdr:nvSpPr>
      <xdr:spPr>
        <a:xfrm>
          <a:off x="10528300" y="58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141889</xdr:rowOff>
    </xdr:from>
    <xdr:to>
      <xdr:col>50</xdr:col>
      <xdr:colOff>165100</xdr:colOff>
      <xdr:row>36</xdr:row>
      <xdr:rowOff>72039</xdr:rowOff>
    </xdr:to>
    <xdr:sp macro="" textlink="">
      <xdr:nvSpPr>
        <xdr:cNvPr id="313" name="楕円 312"/>
        <xdr:cNvSpPr/>
      </xdr:nvSpPr>
      <xdr:spPr>
        <a:xfrm>
          <a:off x="9588500" y="6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88566</xdr:rowOff>
    </xdr:from>
    <xdr:ext cx="534377" cy="259045"/>
    <xdr:sp macro="" textlink="">
      <xdr:nvSpPr>
        <xdr:cNvPr id="314" name="テキスト ボックス 313"/>
        <xdr:cNvSpPr txBox="1"/>
      </xdr:nvSpPr>
      <xdr:spPr>
        <a:xfrm>
          <a:off x="9372111" y="59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158570</xdr:rowOff>
    </xdr:from>
    <xdr:to>
      <xdr:col>46</xdr:col>
      <xdr:colOff>38100</xdr:colOff>
      <xdr:row>36</xdr:row>
      <xdr:rowOff>88720</xdr:rowOff>
    </xdr:to>
    <xdr:sp macro="" textlink="">
      <xdr:nvSpPr>
        <xdr:cNvPr id="315" name="楕円 314"/>
        <xdr:cNvSpPr/>
      </xdr:nvSpPr>
      <xdr:spPr>
        <a:xfrm>
          <a:off x="8699500" y="61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105247</xdr:rowOff>
    </xdr:from>
    <xdr:ext cx="534377" cy="259045"/>
    <xdr:sp macro="" textlink="">
      <xdr:nvSpPr>
        <xdr:cNvPr id="316" name="テキスト ボックス 315"/>
        <xdr:cNvSpPr txBox="1"/>
      </xdr:nvSpPr>
      <xdr:spPr>
        <a:xfrm>
          <a:off x="8483111" y="59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8143</xdr:rowOff>
    </xdr:from>
    <xdr:to>
      <xdr:col>41</xdr:col>
      <xdr:colOff>101600</xdr:colOff>
      <xdr:row>36</xdr:row>
      <xdr:rowOff>109743</xdr:rowOff>
    </xdr:to>
    <xdr:sp macro="" textlink="">
      <xdr:nvSpPr>
        <xdr:cNvPr id="317" name="楕円 316"/>
        <xdr:cNvSpPr/>
      </xdr:nvSpPr>
      <xdr:spPr>
        <a:xfrm>
          <a:off x="7810500" y="61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126270</xdr:rowOff>
    </xdr:from>
    <xdr:ext cx="534377" cy="259045"/>
    <xdr:sp macro="" textlink="">
      <xdr:nvSpPr>
        <xdr:cNvPr id="318" name="テキスト ボックス 317"/>
        <xdr:cNvSpPr txBox="1"/>
      </xdr:nvSpPr>
      <xdr:spPr>
        <a:xfrm>
          <a:off x="7594111" y="59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7854</xdr:rowOff>
    </xdr:from>
    <xdr:to>
      <xdr:col>36</xdr:col>
      <xdr:colOff>165100</xdr:colOff>
      <xdr:row>36</xdr:row>
      <xdr:rowOff>109454</xdr:rowOff>
    </xdr:to>
    <xdr:sp macro="" textlink="">
      <xdr:nvSpPr>
        <xdr:cNvPr id="319" name="楕円 318"/>
        <xdr:cNvSpPr/>
      </xdr:nvSpPr>
      <xdr:spPr>
        <a:xfrm>
          <a:off x="6921500" y="6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125981</xdr:rowOff>
    </xdr:from>
    <xdr:ext cx="534377" cy="259045"/>
    <xdr:sp macro="" textlink="">
      <xdr:nvSpPr>
        <xdr:cNvPr id="320" name="テキスト ボックス 319"/>
        <xdr:cNvSpPr txBox="1"/>
      </xdr:nvSpPr>
      <xdr:spPr>
        <a:xfrm>
          <a:off x="6705111" y="5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152490</xdr:rowOff>
    </xdr:from>
    <xdr:to>
      <xdr:col>55</xdr:col>
      <xdr:colOff>0</xdr:colOff>
      <xdr:row>59</xdr:row>
      <xdr:rowOff>27415</xdr:rowOff>
    </xdr:to>
    <xdr:cxnSp macro="">
      <xdr:nvCxnSpPr>
        <xdr:cNvPr id="351" name="直線コネクタ 350"/>
        <xdr:cNvCxnSpPr/>
      </xdr:nvCxnSpPr>
      <xdr:spPr>
        <a:xfrm flipV="1">
          <a:off x="9639300" y="10096590"/>
          <a:ext cx="838200" cy="4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27415</xdr:rowOff>
    </xdr:from>
    <xdr:to>
      <xdr:col>50</xdr:col>
      <xdr:colOff>114300</xdr:colOff>
      <xdr:row>59</xdr:row>
      <xdr:rowOff>58135</xdr:rowOff>
    </xdr:to>
    <xdr:cxnSp macro="">
      <xdr:nvCxnSpPr>
        <xdr:cNvPr id="354" name="直線コネクタ 353"/>
        <xdr:cNvCxnSpPr/>
      </xdr:nvCxnSpPr>
      <xdr:spPr>
        <a:xfrm flipV="1">
          <a:off x="8750300" y="10142965"/>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54480</xdr:rowOff>
    </xdr:from>
    <xdr:to>
      <xdr:col>45</xdr:col>
      <xdr:colOff>177800</xdr:colOff>
      <xdr:row>59</xdr:row>
      <xdr:rowOff>58135</xdr:rowOff>
    </xdr:to>
    <xdr:cxnSp macro="">
      <xdr:nvCxnSpPr>
        <xdr:cNvPr id="357" name="直線コネクタ 356"/>
        <xdr:cNvCxnSpPr/>
      </xdr:nvCxnSpPr>
      <xdr:spPr>
        <a:xfrm>
          <a:off x="7861300" y="10170030"/>
          <a:ext cx="8890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39144</xdr:rowOff>
    </xdr:from>
    <xdr:to>
      <xdr:col>41</xdr:col>
      <xdr:colOff>50800</xdr:colOff>
      <xdr:row>59</xdr:row>
      <xdr:rowOff>54480</xdr:rowOff>
    </xdr:to>
    <xdr:cxnSp macro="">
      <xdr:nvCxnSpPr>
        <xdr:cNvPr id="360" name="直線コネクタ 359"/>
        <xdr:cNvCxnSpPr/>
      </xdr:nvCxnSpPr>
      <xdr:spPr>
        <a:xfrm>
          <a:off x="6972300" y="10154694"/>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101690</xdr:rowOff>
    </xdr:from>
    <xdr:to>
      <xdr:col>55</xdr:col>
      <xdr:colOff>50800</xdr:colOff>
      <xdr:row>59</xdr:row>
      <xdr:rowOff>31840</xdr:rowOff>
    </xdr:to>
    <xdr:sp macro="" textlink="">
      <xdr:nvSpPr>
        <xdr:cNvPr id="370" name="楕円 369"/>
        <xdr:cNvSpPr/>
      </xdr:nvSpPr>
      <xdr:spPr>
        <a:xfrm>
          <a:off x="10426700" y="100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61067</xdr:rowOff>
    </xdr:from>
    <xdr:ext cx="534377" cy="259045"/>
    <xdr:sp macro="" textlink="">
      <xdr:nvSpPr>
        <xdr:cNvPr id="371" name="普通建設事業費該当値テキスト"/>
        <xdr:cNvSpPr txBox="1"/>
      </xdr:nvSpPr>
      <xdr:spPr>
        <a:xfrm>
          <a:off x="10528300" y="98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148065</xdr:rowOff>
    </xdr:from>
    <xdr:to>
      <xdr:col>50</xdr:col>
      <xdr:colOff>165100</xdr:colOff>
      <xdr:row>59</xdr:row>
      <xdr:rowOff>78215</xdr:rowOff>
    </xdr:to>
    <xdr:sp macro="" textlink="">
      <xdr:nvSpPr>
        <xdr:cNvPr id="372" name="楕円 371"/>
        <xdr:cNvSpPr/>
      </xdr:nvSpPr>
      <xdr:spPr>
        <a:xfrm>
          <a:off x="9588500" y="100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69342</xdr:rowOff>
    </xdr:from>
    <xdr:ext cx="534377" cy="259045"/>
    <xdr:sp macro="" textlink="">
      <xdr:nvSpPr>
        <xdr:cNvPr id="373" name="テキスト ボックス 372"/>
        <xdr:cNvSpPr txBox="1"/>
      </xdr:nvSpPr>
      <xdr:spPr>
        <a:xfrm>
          <a:off x="9372111" y="101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7335</xdr:rowOff>
    </xdr:from>
    <xdr:to>
      <xdr:col>46</xdr:col>
      <xdr:colOff>38100</xdr:colOff>
      <xdr:row>59</xdr:row>
      <xdr:rowOff>108935</xdr:rowOff>
    </xdr:to>
    <xdr:sp macro="" textlink="">
      <xdr:nvSpPr>
        <xdr:cNvPr id="374" name="楕円 373"/>
        <xdr:cNvSpPr/>
      </xdr:nvSpPr>
      <xdr:spPr>
        <a:xfrm>
          <a:off x="8699500" y="10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100062</xdr:rowOff>
    </xdr:from>
    <xdr:ext cx="534377" cy="259045"/>
    <xdr:sp macro="" textlink="">
      <xdr:nvSpPr>
        <xdr:cNvPr id="375" name="テキスト ボックス 374"/>
        <xdr:cNvSpPr txBox="1"/>
      </xdr:nvSpPr>
      <xdr:spPr>
        <a:xfrm>
          <a:off x="8483111" y="102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3680</xdr:rowOff>
    </xdr:from>
    <xdr:to>
      <xdr:col>41</xdr:col>
      <xdr:colOff>101600</xdr:colOff>
      <xdr:row>59</xdr:row>
      <xdr:rowOff>105280</xdr:rowOff>
    </xdr:to>
    <xdr:sp macro="" textlink="">
      <xdr:nvSpPr>
        <xdr:cNvPr id="376" name="楕円 375"/>
        <xdr:cNvSpPr/>
      </xdr:nvSpPr>
      <xdr:spPr>
        <a:xfrm>
          <a:off x="7810500" y="101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96407</xdr:rowOff>
    </xdr:from>
    <xdr:ext cx="534377" cy="259045"/>
    <xdr:sp macro="" textlink="">
      <xdr:nvSpPr>
        <xdr:cNvPr id="377" name="テキスト ボックス 376"/>
        <xdr:cNvSpPr txBox="1"/>
      </xdr:nvSpPr>
      <xdr:spPr>
        <a:xfrm>
          <a:off x="7594111" y="10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159794</xdr:rowOff>
    </xdr:from>
    <xdr:to>
      <xdr:col>36</xdr:col>
      <xdr:colOff>165100</xdr:colOff>
      <xdr:row>59</xdr:row>
      <xdr:rowOff>89944</xdr:rowOff>
    </xdr:to>
    <xdr:sp macro="" textlink="">
      <xdr:nvSpPr>
        <xdr:cNvPr id="378" name="楕円 377"/>
        <xdr:cNvSpPr/>
      </xdr:nvSpPr>
      <xdr:spPr>
        <a:xfrm>
          <a:off x="6921500" y="101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81071</xdr:rowOff>
    </xdr:from>
    <xdr:ext cx="534377" cy="259045"/>
    <xdr:sp macro="" textlink="">
      <xdr:nvSpPr>
        <xdr:cNvPr id="379" name="テキスト ボックス 378"/>
        <xdr:cNvSpPr txBox="1"/>
      </xdr:nvSpPr>
      <xdr:spPr>
        <a:xfrm>
          <a:off x="6705111" y="101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110074</xdr:rowOff>
    </xdr:from>
    <xdr:to>
      <xdr:col>55</xdr:col>
      <xdr:colOff>0</xdr:colOff>
      <xdr:row>78</xdr:row>
      <xdr:rowOff>154498</xdr:rowOff>
    </xdr:to>
    <xdr:cxnSp macro="">
      <xdr:nvCxnSpPr>
        <xdr:cNvPr id="408" name="直線コネクタ 407"/>
        <xdr:cNvCxnSpPr/>
      </xdr:nvCxnSpPr>
      <xdr:spPr>
        <a:xfrm flipV="1">
          <a:off x="9639300" y="13483174"/>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154498</xdr:rowOff>
    </xdr:from>
    <xdr:to>
      <xdr:col>50</xdr:col>
      <xdr:colOff>114300</xdr:colOff>
      <xdr:row>79</xdr:row>
      <xdr:rowOff>18408</xdr:rowOff>
    </xdr:to>
    <xdr:cxnSp macro="">
      <xdr:nvCxnSpPr>
        <xdr:cNvPr id="411" name="直線コネクタ 410"/>
        <xdr:cNvCxnSpPr/>
      </xdr:nvCxnSpPr>
      <xdr:spPr>
        <a:xfrm flipV="1">
          <a:off x="8750300" y="13527598"/>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18408</xdr:rowOff>
    </xdr:from>
    <xdr:to>
      <xdr:col>45</xdr:col>
      <xdr:colOff>177800</xdr:colOff>
      <xdr:row>79</xdr:row>
      <xdr:rowOff>28739</xdr:rowOff>
    </xdr:to>
    <xdr:cxnSp macro="">
      <xdr:nvCxnSpPr>
        <xdr:cNvPr id="414" name="直線コネクタ 413"/>
        <xdr:cNvCxnSpPr/>
      </xdr:nvCxnSpPr>
      <xdr:spPr>
        <a:xfrm flipV="1">
          <a:off x="7861300" y="13562958"/>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59274</xdr:rowOff>
    </xdr:from>
    <xdr:to>
      <xdr:col>55</xdr:col>
      <xdr:colOff>50800</xdr:colOff>
      <xdr:row>78</xdr:row>
      <xdr:rowOff>160874</xdr:rowOff>
    </xdr:to>
    <xdr:sp macro="" textlink="">
      <xdr:nvSpPr>
        <xdr:cNvPr id="424" name="楕円 423"/>
        <xdr:cNvSpPr/>
      </xdr:nvSpPr>
      <xdr:spPr>
        <a:xfrm>
          <a:off x="10426700" y="134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18651</xdr:rowOff>
    </xdr:from>
    <xdr:ext cx="534377" cy="259045"/>
    <xdr:sp macro="" textlink="">
      <xdr:nvSpPr>
        <xdr:cNvPr id="425" name="普通建設事業費 （ うち新規整備　）該当値テキスト"/>
        <xdr:cNvSpPr txBox="1"/>
      </xdr:nvSpPr>
      <xdr:spPr>
        <a:xfrm>
          <a:off x="10528300" y="132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103698</xdr:rowOff>
    </xdr:from>
    <xdr:to>
      <xdr:col>50</xdr:col>
      <xdr:colOff>165100</xdr:colOff>
      <xdr:row>79</xdr:row>
      <xdr:rowOff>33848</xdr:rowOff>
    </xdr:to>
    <xdr:sp macro="" textlink="">
      <xdr:nvSpPr>
        <xdr:cNvPr id="426" name="楕円 425"/>
        <xdr:cNvSpPr/>
      </xdr:nvSpPr>
      <xdr:spPr>
        <a:xfrm>
          <a:off x="9588500" y="134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50375</xdr:rowOff>
    </xdr:from>
    <xdr:ext cx="534377" cy="259045"/>
    <xdr:sp macro="" textlink="">
      <xdr:nvSpPr>
        <xdr:cNvPr id="427" name="テキスト ボックス 426"/>
        <xdr:cNvSpPr txBox="1"/>
      </xdr:nvSpPr>
      <xdr:spPr>
        <a:xfrm>
          <a:off x="9372111" y="132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139058</xdr:rowOff>
    </xdr:from>
    <xdr:to>
      <xdr:col>46</xdr:col>
      <xdr:colOff>38100</xdr:colOff>
      <xdr:row>79</xdr:row>
      <xdr:rowOff>69208</xdr:rowOff>
    </xdr:to>
    <xdr:sp macro="" textlink="">
      <xdr:nvSpPr>
        <xdr:cNvPr id="428" name="楕円 427"/>
        <xdr:cNvSpPr/>
      </xdr:nvSpPr>
      <xdr:spPr>
        <a:xfrm>
          <a:off x="8699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60335</xdr:rowOff>
    </xdr:from>
    <xdr:ext cx="534377" cy="259045"/>
    <xdr:sp macro="" textlink="">
      <xdr:nvSpPr>
        <xdr:cNvPr id="429" name="テキスト ボックス 428"/>
        <xdr:cNvSpPr txBox="1"/>
      </xdr:nvSpPr>
      <xdr:spPr>
        <a:xfrm>
          <a:off x="8483111" y="136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149389</xdr:rowOff>
    </xdr:from>
    <xdr:to>
      <xdr:col>41</xdr:col>
      <xdr:colOff>101600</xdr:colOff>
      <xdr:row>79</xdr:row>
      <xdr:rowOff>79539</xdr:rowOff>
    </xdr:to>
    <xdr:sp macro="" textlink="">
      <xdr:nvSpPr>
        <xdr:cNvPr id="430" name="楕円 429"/>
        <xdr:cNvSpPr/>
      </xdr:nvSpPr>
      <xdr:spPr>
        <a:xfrm>
          <a:off x="7810500" y="13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70666</xdr:rowOff>
    </xdr:from>
    <xdr:ext cx="469744" cy="259045"/>
    <xdr:sp macro="" textlink="">
      <xdr:nvSpPr>
        <xdr:cNvPr id="431" name="テキスト ボックス 430"/>
        <xdr:cNvSpPr txBox="1"/>
      </xdr:nvSpPr>
      <xdr:spPr>
        <a:xfrm>
          <a:off x="7626428" y="136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50509</xdr:rowOff>
    </xdr:from>
    <xdr:to>
      <xdr:col>55</xdr:col>
      <xdr:colOff>0</xdr:colOff>
      <xdr:row>98</xdr:row>
      <xdr:rowOff>87731</xdr:rowOff>
    </xdr:to>
    <xdr:cxnSp macro="">
      <xdr:nvCxnSpPr>
        <xdr:cNvPr id="460" name="直線コネクタ 459"/>
        <xdr:cNvCxnSpPr/>
      </xdr:nvCxnSpPr>
      <xdr:spPr>
        <a:xfrm flipV="1">
          <a:off x="9639300" y="16852609"/>
          <a:ext cx="838200" cy="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87731</xdr:rowOff>
    </xdr:from>
    <xdr:to>
      <xdr:col>50</xdr:col>
      <xdr:colOff>114300</xdr:colOff>
      <xdr:row>98</xdr:row>
      <xdr:rowOff>95707</xdr:rowOff>
    </xdr:to>
    <xdr:cxnSp macro="">
      <xdr:nvCxnSpPr>
        <xdr:cNvPr id="463" name="直線コネクタ 462"/>
        <xdr:cNvCxnSpPr/>
      </xdr:nvCxnSpPr>
      <xdr:spPr>
        <a:xfrm flipV="1">
          <a:off x="8750300" y="16889831"/>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433</xdr:rowOff>
    </xdr:from>
    <xdr:to>
      <xdr:col>45</xdr:col>
      <xdr:colOff>177800</xdr:colOff>
      <xdr:row>98</xdr:row>
      <xdr:rowOff>95707</xdr:rowOff>
    </xdr:to>
    <xdr:cxnSp macro="">
      <xdr:nvCxnSpPr>
        <xdr:cNvPr id="466" name="直線コネクタ 465"/>
        <xdr:cNvCxnSpPr/>
      </xdr:nvCxnSpPr>
      <xdr:spPr>
        <a:xfrm>
          <a:off x="7861300" y="16802533"/>
          <a:ext cx="889000" cy="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171159</xdr:rowOff>
    </xdr:from>
    <xdr:to>
      <xdr:col>55</xdr:col>
      <xdr:colOff>50800</xdr:colOff>
      <xdr:row>98</xdr:row>
      <xdr:rowOff>101309</xdr:rowOff>
    </xdr:to>
    <xdr:sp macro="" textlink="">
      <xdr:nvSpPr>
        <xdr:cNvPr id="476" name="楕円 475"/>
        <xdr:cNvSpPr/>
      </xdr:nvSpPr>
      <xdr:spPr>
        <a:xfrm>
          <a:off x="10426700" y="16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86086</xdr:rowOff>
    </xdr:from>
    <xdr:ext cx="534377" cy="259045"/>
    <xdr:sp macro="" textlink="">
      <xdr:nvSpPr>
        <xdr:cNvPr id="477" name="普通建設事業費 （ うち更新整備　）該当値テキスト"/>
        <xdr:cNvSpPr txBox="1"/>
      </xdr:nvSpPr>
      <xdr:spPr>
        <a:xfrm>
          <a:off x="10528300" y="167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36931</xdr:rowOff>
    </xdr:from>
    <xdr:to>
      <xdr:col>50</xdr:col>
      <xdr:colOff>165100</xdr:colOff>
      <xdr:row>98</xdr:row>
      <xdr:rowOff>138531</xdr:rowOff>
    </xdr:to>
    <xdr:sp macro="" textlink="">
      <xdr:nvSpPr>
        <xdr:cNvPr id="478" name="楕円 477"/>
        <xdr:cNvSpPr/>
      </xdr:nvSpPr>
      <xdr:spPr>
        <a:xfrm>
          <a:off x="9588500" y="168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129658</xdr:rowOff>
    </xdr:from>
    <xdr:ext cx="534377" cy="259045"/>
    <xdr:sp macro="" textlink="">
      <xdr:nvSpPr>
        <xdr:cNvPr id="479" name="テキスト ボックス 478"/>
        <xdr:cNvSpPr txBox="1"/>
      </xdr:nvSpPr>
      <xdr:spPr>
        <a:xfrm>
          <a:off x="9372111" y="169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44907</xdr:rowOff>
    </xdr:from>
    <xdr:to>
      <xdr:col>46</xdr:col>
      <xdr:colOff>38100</xdr:colOff>
      <xdr:row>98</xdr:row>
      <xdr:rowOff>146507</xdr:rowOff>
    </xdr:to>
    <xdr:sp macro="" textlink="">
      <xdr:nvSpPr>
        <xdr:cNvPr id="480" name="楕円 479"/>
        <xdr:cNvSpPr/>
      </xdr:nvSpPr>
      <xdr:spPr>
        <a:xfrm>
          <a:off x="8699500" y="168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137634</xdr:rowOff>
    </xdr:from>
    <xdr:ext cx="469744" cy="259045"/>
    <xdr:sp macro="" textlink="">
      <xdr:nvSpPr>
        <xdr:cNvPr id="481" name="テキスト ボックス 480"/>
        <xdr:cNvSpPr txBox="1"/>
      </xdr:nvSpPr>
      <xdr:spPr>
        <a:xfrm>
          <a:off x="8515428" y="16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121083</xdr:rowOff>
    </xdr:from>
    <xdr:to>
      <xdr:col>41</xdr:col>
      <xdr:colOff>101600</xdr:colOff>
      <xdr:row>98</xdr:row>
      <xdr:rowOff>51233</xdr:rowOff>
    </xdr:to>
    <xdr:sp macro="" textlink="">
      <xdr:nvSpPr>
        <xdr:cNvPr id="482" name="楕円 481"/>
        <xdr:cNvSpPr/>
      </xdr:nvSpPr>
      <xdr:spPr>
        <a:xfrm>
          <a:off x="7810500" y="167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42360</xdr:rowOff>
    </xdr:from>
    <xdr:ext cx="534377" cy="259045"/>
    <xdr:sp macro="" textlink="">
      <xdr:nvSpPr>
        <xdr:cNvPr id="483" name="テキスト ボックス 482"/>
        <xdr:cNvSpPr txBox="1"/>
      </xdr:nvSpPr>
      <xdr:spPr>
        <a:xfrm>
          <a:off x="7594111" y="168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24423</xdr:rowOff>
    </xdr:from>
    <xdr:to>
      <xdr:col>85</xdr:col>
      <xdr:colOff>127000</xdr:colOff>
      <xdr:row>38</xdr:row>
      <xdr:rowOff>25149</xdr:rowOff>
    </xdr:to>
    <xdr:cxnSp macro="">
      <xdr:nvCxnSpPr>
        <xdr:cNvPr id="508" name="直線コネクタ 507"/>
        <xdr:cNvCxnSpPr/>
      </xdr:nvCxnSpPr>
      <xdr:spPr>
        <a:xfrm flipV="1">
          <a:off x="15481300" y="6539523"/>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21720</xdr:rowOff>
    </xdr:from>
    <xdr:to>
      <xdr:col>81</xdr:col>
      <xdr:colOff>50800</xdr:colOff>
      <xdr:row>38</xdr:row>
      <xdr:rowOff>25149</xdr:rowOff>
    </xdr:to>
    <xdr:cxnSp macro="">
      <xdr:nvCxnSpPr>
        <xdr:cNvPr id="511" name="直線コネクタ 510"/>
        <xdr:cNvCxnSpPr/>
      </xdr:nvCxnSpPr>
      <xdr:spPr>
        <a:xfrm>
          <a:off x="14592300" y="65368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20759</xdr:rowOff>
    </xdr:from>
    <xdr:to>
      <xdr:col>76</xdr:col>
      <xdr:colOff>114300</xdr:colOff>
      <xdr:row>38</xdr:row>
      <xdr:rowOff>21720</xdr:rowOff>
    </xdr:to>
    <xdr:cxnSp macro="">
      <xdr:nvCxnSpPr>
        <xdr:cNvPr id="514" name="直線コネクタ 513"/>
        <xdr:cNvCxnSpPr/>
      </xdr:nvCxnSpPr>
      <xdr:spPr>
        <a:xfrm>
          <a:off x="13703300" y="6535859"/>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20759</xdr:rowOff>
    </xdr:from>
    <xdr:to>
      <xdr:col>71</xdr:col>
      <xdr:colOff>177800</xdr:colOff>
      <xdr:row>38</xdr:row>
      <xdr:rowOff>20817</xdr:rowOff>
    </xdr:to>
    <xdr:cxnSp macro="">
      <xdr:nvCxnSpPr>
        <xdr:cNvPr id="517" name="直線コネクタ 516"/>
        <xdr:cNvCxnSpPr/>
      </xdr:nvCxnSpPr>
      <xdr:spPr>
        <a:xfrm flipV="1">
          <a:off x="12814300" y="653585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145073</xdr:rowOff>
    </xdr:from>
    <xdr:to>
      <xdr:col>85</xdr:col>
      <xdr:colOff>177800</xdr:colOff>
      <xdr:row>38</xdr:row>
      <xdr:rowOff>75223</xdr:rowOff>
    </xdr:to>
    <xdr:sp macro="" textlink="">
      <xdr:nvSpPr>
        <xdr:cNvPr id="527" name="楕円 526"/>
        <xdr:cNvSpPr/>
      </xdr:nvSpPr>
      <xdr:spPr>
        <a:xfrm>
          <a:off x="162687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145798</xdr:rowOff>
    </xdr:from>
    <xdr:to>
      <xdr:col>81</xdr:col>
      <xdr:colOff>101600</xdr:colOff>
      <xdr:row>38</xdr:row>
      <xdr:rowOff>75949</xdr:rowOff>
    </xdr:to>
    <xdr:sp macro="" textlink="">
      <xdr:nvSpPr>
        <xdr:cNvPr id="529" name="楕円 528"/>
        <xdr:cNvSpPr/>
      </xdr:nvSpPr>
      <xdr:spPr>
        <a:xfrm>
          <a:off x="15430500" y="6489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67076</xdr:rowOff>
    </xdr:from>
    <xdr:ext cx="313932" cy="259045"/>
    <xdr:sp macro="" textlink="">
      <xdr:nvSpPr>
        <xdr:cNvPr id="530" name="テキスト ボックス 529"/>
        <xdr:cNvSpPr txBox="1"/>
      </xdr:nvSpPr>
      <xdr:spPr>
        <a:xfrm>
          <a:off x="15324333" y="6582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142370</xdr:rowOff>
    </xdr:from>
    <xdr:to>
      <xdr:col>76</xdr:col>
      <xdr:colOff>165100</xdr:colOff>
      <xdr:row>38</xdr:row>
      <xdr:rowOff>72520</xdr:rowOff>
    </xdr:to>
    <xdr:sp macro="" textlink="">
      <xdr:nvSpPr>
        <xdr:cNvPr id="531" name="楕円 530"/>
        <xdr:cNvSpPr/>
      </xdr:nvSpPr>
      <xdr:spPr>
        <a:xfrm>
          <a:off x="14541500" y="64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63647</xdr:rowOff>
    </xdr:from>
    <xdr:ext cx="378565" cy="259045"/>
    <xdr:sp macro="" textlink="">
      <xdr:nvSpPr>
        <xdr:cNvPr id="532" name="テキスト ボックス 531"/>
        <xdr:cNvSpPr txBox="1"/>
      </xdr:nvSpPr>
      <xdr:spPr>
        <a:xfrm>
          <a:off x="14403017" y="657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141410</xdr:rowOff>
    </xdr:from>
    <xdr:to>
      <xdr:col>72</xdr:col>
      <xdr:colOff>38100</xdr:colOff>
      <xdr:row>38</xdr:row>
      <xdr:rowOff>71560</xdr:rowOff>
    </xdr:to>
    <xdr:sp macro="" textlink="">
      <xdr:nvSpPr>
        <xdr:cNvPr id="533" name="楕円 532"/>
        <xdr:cNvSpPr/>
      </xdr:nvSpPr>
      <xdr:spPr>
        <a:xfrm>
          <a:off x="13652500" y="64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62686</xdr:rowOff>
    </xdr:from>
    <xdr:ext cx="378565" cy="259045"/>
    <xdr:sp macro="" textlink="">
      <xdr:nvSpPr>
        <xdr:cNvPr id="534" name="テキスト ボックス 533"/>
        <xdr:cNvSpPr txBox="1"/>
      </xdr:nvSpPr>
      <xdr:spPr>
        <a:xfrm>
          <a:off x="13514017" y="65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141467</xdr:rowOff>
    </xdr:from>
    <xdr:to>
      <xdr:col>67</xdr:col>
      <xdr:colOff>101600</xdr:colOff>
      <xdr:row>38</xdr:row>
      <xdr:rowOff>71617</xdr:rowOff>
    </xdr:to>
    <xdr:sp macro="" textlink="">
      <xdr:nvSpPr>
        <xdr:cNvPr id="535" name="楕円 534"/>
        <xdr:cNvSpPr/>
      </xdr:nvSpPr>
      <xdr:spPr>
        <a:xfrm>
          <a:off x="12763500" y="64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62744</xdr:rowOff>
    </xdr:from>
    <xdr:ext cx="378565" cy="259045"/>
    <xdr:sp macro="" textlink="">
      <xdr:nvSpPr>
        <xdr:cNvPr id="536" name="テキスト ボックス 535"/>
        <xdr:cNvSpPr txBox="1"/>
      </xdr:nvSpPr>
      <xdr:spPr>
        <a:xfrm>
          <a:off x="12625017" y="65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124854</xdr:rowOff>
    </xdr:from>
    <xdr:to>
      <xdr:col>85</xdr:col>
      <xdr:colOff>127000</xdr:colOff>
      <xdr:row>76</xdr:row>
      <xdr:rowOff>137274</xdr:rowOff>
    </xdr:to>
    <xdr:cxnSp macro="">
      <xdr:nvCxnSpPr>
        <xdr:cNvPr id="614" name="直線コネクタ 613"/>
        <xdr:cNvCxnSpPr/>
      </xdr:nvCxnSpPr>
      <xdr:spPr>
        <a:xfrm flipV="1">
          <a:off x="15481300" y="13155054"/>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137274</xdr:rowOff>
    </xdr:from>
    <xdr:to>
      <xdr:col>81</xdr:col>
      <xdr:colOff>50800</xdr:colOff>
      <xdr:row>76</xdr:row>
      <xdr:rowOff>146355</xdr:rowOff>
    </xdr:to>
    <xdr:cxnSp macro="">
      <xdr:nvCxnSpPr>
        <xdr:cNvPr id="617" name="直線コネクタ 616"/>
        <xdr:cNvCxnSpPr/>
      </xdr:nvCxnSpPr>
      <xdr:spPr>
        <a:xfrm flipV="1">
          <a:off x="14592300" y="13167474"/>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144438</xdr:rowOff>
    </xdr:from>
    <xdr:to>
      <xdr:col>76</xdr:col>
      <xdr:colOff>114300</xdr:colOff>
      <xdr:row>76</xdr:row>
      <xdr:rowOff>146355</xdr:rowOff>
    </xdr:to>
    <xdr:cxnSp macro="">
      <xdr:nvCxnSpPr>
        <xdr:cNvPr id="620" name="直線コネクタ 619"/>
        <xdr:cNvCxnSpPr/>
      </xdr:nvCxnSpPr>
      <xdr:spPr>
        <a:xfrm>
          <a:off x="13703300" y="13174638"/>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144438</xdr:rowOff>
    </xdr:from>
    <xdr:to>
      <xdr:col>71</xdr:col>
      <xdr:colOff>177800</xdr:colOff>
      <xdr:row>76</xdr:row>
      <xdr:rowOff>151422</xdr:rowOff>
    </xdr:to>
    <xdr:cxnSp macro="">
      <xdr:nvCxnSpPr>
        <xdr:cNvPr id="623" name="直線コネクタ 622"/>
        <xdr:cNvCxnSpPr/>
      </xdr:nvCxnSpPr>
      <xdr:spPr>
        <a:xfrm flipV="1">
          <a:off x="12814300" y="13174638"/>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74054</xdr:rowOff>
    </xdr:from>
    <xdr:to>
      <xdr:col>85</xdr:col>
      <xdr:colOff>177800</xdr:colOff>
      <xdr:row>77</xdr:row>
      <xdr:rowOff>4204</xdr:rowOff>
    </xdr:to>
    <xdr:sp macro="" textlink="">
      <xdr:nvSpPr>
        <xdr:cNvPr id="633" name="楕円 632"/>
        <xdr:cNvSpPr/>
      </xdr:nvSpPr>
      <xdr:spPr>
        <a:xfrm>
          <a:off x="16268700" y="131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52481</xdr:rowOff>
    </xdr:from>
    <xdr:ext cx="534377" cy="259045"/>
    <xdr:sp macro="" textlink="">
      <xdr:nvSpPr>
        <xdr:cNvPr id="634" name="公債費該当値テキスト"/>
        <xdr:cNvSpPr txBox="1"/>
      </xdr:nvSpPr>
      <xdr:spPr>
        <a:xfrm>
          <a:off x="16370300" y="130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86474</xdr:rowOff>
    </xdr:from>
    <xdr:to>
      <xdr:col>81</xdr:col>
      <xdr:colOff>101600</xdr:colOff>
      <xdr:row>77</xdr:row>
      <xdr:rowOff>16624</xdr:rowOff>
    </xdr:to>
    <xdr:sp macro="" textlink="">
      <xdr:nvSpPr>
        <xdr:cNvPr id="635" name="楕円 634"/>
        <xdr:cNvSpPr/>
      </xdr:nvSpPr>
      <xdr:spPr>
        <a:xfrm>
          <a:off x="15430500" y="131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7751</xdr:rowOff>
    </xdr:from>
    <xdr:ext cx="534377" cy="259045"/>
    <xdr:sp macro="" textlink="">
      <xdr:nvSpPr>
        <xdr:cNvPr id="636" name="テキスト ボックス 635"/>
        <xdr:cNvSpPr txBox="1"/>
      </xdr:nvSpPr>
      <xdr:spPr>
        <a:xfrm>
          <a:off x="15214111" y="132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95555</xdr:rowOff>
    </xdr:from>
    <xdr:to>
      <xdr:col>76</xdr:col>
      <xdr:colOff>165100</xdr:colOff>
      <xdr:row>77</xdr:row>
      <xdr:rowOff>25705</xdr:rowOff>
    </xdr:to>
    <xdr:sp macro="" textlink="">
      <xdr:nvSpPr>
        <xdr:cNvPr id="637" name="楕円 636"/>
        <xdr:cNvSpPr/>
      </xdr:nvSpPr>
      <xdr:spPr>
        <a:xfrm>
          <a:off x="14541500" y="131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16832</xdr:rowOff>
    </xdr:from>
    <xdr:ext cx="534377" cy="259045"/>
    <xdr:sp macro="" textlink="">
      <xdr:nvSpPr>
        <xdr:cNvPr id="638" name="テキスト ボックス 637"/>
        <xdr:cNvSpPr txBox="1"/>
      </xdr:nvSpPr>
      <xdr:spPr>
        <a:xfrm>
          <a:off x="14325111" y="132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93638</xdr:rowOff>
    </xdr:from>
    <xdr:to>
      <xdr:col>72</xdr:col>
      <xdr:colOff>38100</xdr:colOff>
      <xdr:row>77</xdr:row>
      <xdr:rowOff>23788</xdr:rowOff>
    </xdr:to>
    <xdr:sp macro="" textlink="">
      <xdr:nvSpPr>
        <xdr:cNvPr id="639" name="楕円 638"/>
        <xdr:cNvSpPr/>
      </xdr:nvSpPr>
      <xdr:spPr>
        <a:xfrm>
          <a:off x="13652500" y="13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xdr:rowOff>
    </xdr:from>
    <xdr:ext cx="534377" cy="259045"/>
    <xdr:sp macro="" textlink="">
      <xdr:nvSpPr>
        <xdr:cNvPr id="640" name="テキスト ボックス 639"/>
        <xdr:cNvSpPr txBox="1"/>
      </xdr:nvSpPr>
      <xdr:spPr>
        <a:xfrm>
          <a:off x="13436111" y="132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100622</xdr:rowOff>
    </xdr:from>
    <xdr:to>
      <xdr:col>67</xdr:col>
      <xdr:colOff>101600</xdr:colOff>
      <xdr:row>77</xdr:row>
      <xdr:rowOff>30772</xdr:rowOff>
    </xdr:to>
    <xdr:sp macro="" textlink="">
      <xdr:nvSpPr>
        <xdr:cNvPr id="641" name="楕円 640"/>
        <xdr:cNvSpPr/>
      </xdr:nvSpPr>
      <xdr:spPr>
        <a:xfrm>
          <a:off x="12763500" y="131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21899</xdr:rowOff>
    </xdr:from>
    <xdr:ext cx="534377" cy="259045"/>
    <xdr:sp macro="" textlink="">
      <xdr:nvSpPr>
        <xdr:cNvPr id="642" name="テキスト ボックス 641"/>
        <xdr:cNvSpPr txBox="1"/>
      </xdr:nvSpPr>
      <xdr:spPr>
        <a:xfrm>
          <a:off x="12547111" y="132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123896</xdr:rowOff>
    </xdr:from>
    <xdr:to>
      <xdr:col>85</xdr:col>
      <xdr:colOff>127000</xdr:colOff>
      <xdr:row>99</xdr:row>
      <xdr:rowOff>38864</xdr:rowOff>
    </xdr:to>
    <xdr:cxnSp macro="">
      <xdr:nvCxnSpPr>
        <xdr:cNvPr id="671" name="直線コネクタ 670"/>
        <xdr:cNvCxnSpPr/>
      </xdr:nvCxnSpPr>
      <xdr:spPr>
        <a:xfrm flipV="1">
          <a:off x="15481300" y="16925996"/>
          <a:ext cx="838200" cy="8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121923</xdr:rowOff>
    </xdr:from>
    <xdr:to>
      <xdr:col>81</xdr:col>
      <xdr:colOff>50800</xdr:colOff>
      <xdr:row>99</xdr:row>
      <xdr:rowOff>38864</xdr:rowOff>
    </xdr:to>
    <xdr:cxnSp macro="">
      <xdr:nvCxnSpPr>
        <xdr:cNvPr id="674" name="直線コネクタ 673"/>
        <xdr:cNvCxnSpPr/>
      </xdr:nvCxnSpPr>
      <xdr:spPr>
        <a:xfrm>
          <a:off x="14592300" y="16924023"/>
          <a:ext cx="8890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119552</xdr:rowOff>
    </xdr:from>
    <xdr:to>
      <xdr:col>76</xdr:col>
      <xdr:colOff>114300</xdr:colOff>
      <xdr:row>98</xdr:row>
      <xdr:rowOff>121923</xdr:rowOff>
    </xdr:to>
    <xdr:cxnSp macro="">
      <xdr:nvCxnSpPr>
        <xdr:cNvPr id="677" name="直線コネクタ 676"/>
        <xdr:cNvCxnSpPr/>
      </xdr:nvCxnSpPr>
      <xdr:spPr>
        <a:xfrm>
          <a:off x="13703300" y="16921652"/>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119552</xdr:rowOff>
    </xdr:from>
    <xdr:to>
      <xdr:col>71</xdr:col>
      <xdr:colOff>177800</xdr:colOff>
      <xdr:row>98</xdr:row>
      <xdr:rowOff>131654</xdr:rowOff>
    </xdr:to>
    <xdr:cxnSp macro="">
      <xdr:nvCxnSpPr>
        <xdr:cNvPr id="680" name="直線コネクタ 679"/>
        <xdr:cNvCxnSpPr/>
      </xdr:nvCxnSpPr>
      <xdr:spPr>
        <a:xfrm flipV="1">
          <a:off x="12814300" y="16921652"/>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73096</xdr:rowOff>
    </xdr:from>
    <xdr:to>
      <xdr:col>85</xdr:col>
      <xdr:colOff>177800</xdr:colOff>
      <xdr:row>99</xdr:row>
      <xdr:rowOff>3246</xdr:rowOff>
    </xdr:to>
    <xdr:sp macro="" textlink="">
      <xdr:nvSpPr>
        <xdr:cNvPr id="690" name="楕円 689"/>
        <xdr:cNvSpPr/>
      </xdr:nvSpPr>
      <xdr:spPr>
        <a:xfrm>
          <a:off x="162687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1"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159514</xdr:rowOff>
    </xdr:from>
    <xdr:to>
      <xdr:col>81</xdr:col>
      <xdr:colOff>101600</xdr:colOff>
      <xdr:row>99</xdr:row>
      <xdr:rowOff>89664</xdr:rowOff>
    </xdr:to>
    <xdr:sp macro="" textlink="">
      <xdr:nvSpPr>
        <xdr:cNvPr id="692" name="楕円 691"/>
        <xdr:cNvSpPr/>
      </xdr:nvSpPr>
      <xdr:spPr>
        <a:xfrm>
          <a:off x="15430500" y="169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80791</xdr:rowOff>
    </xdr:from>
    <xdr:ext cx="378565" cy="259045"/>
    <xdr:sp macro="" textlink="">
      <xdr:nvSpPr>
        <xdr:cNvPr id="693" name="テキスト ボックス 692"/>
        <xdr:cNvSpPr txBox="1"/>
      </xdr:nvSpPr>
      <xdr:spPr>
        <a:xfrm>
          <a:off x="15292017" y="170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71123</xdr:rowOff>
    </xdr:from>
    <xdr:to>
      <xdr:col>76</xdr:col>
      <xdr:colOff>165100</xdr:colOff>
      <xdr:row>99</xdr:row>
      <xdr:rowOff>1273</xdr:rowOff>
    </xdr:to>
    <xdr:sp macro="" textlink="">
      <xdr:nvSpPr>
        <xdr:cNvPr id="694" name="楕円 693"/>
        <xdr:cNvSpPr/>
      </xdr:nvSpPr>
      <xdr:spPr>
        <a:xfrm>
          <a:off x="14541500" y="168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163850</xdr:rowOff>
    </xdr:from>
    <xdr:ext cx="534377" cy="259045"/>
    <xdr:sp macro="" textlink="">
      <xdr:nvSpPr>
        <xdr:cNvPr id="695" name="テキスト ボックス 694"/>
        <xdr:cNvSpPr txBox="1"/>
      </xdr:nvSpPr>
      <xdr:spPr>
        <a:xfrm>
          <a:off x="14325111" y="169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68752</xdr:rowOff>
    </xdr:from>
    <xdr:to>
      <xdr:col>72</xdr:col>
      <xdr:colOff>38100</xdr:colOff>
      <xdr:row>98</xdr:row>
      <xdr:rowOff>170352</xdr:rowOff>
    </xdr:to>
    <xdr:sp macro="" textlink="">
      <xdr:nvSpPr>
        <xdr:cNvPr id="696" name="楕円 695"/>
        <xdr:cNvSpPr/>
      </xdr:nvSpPr>
      <xdr:spPr>
        <a:xfrm>
          <a:off x="13652500" y="168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161479</xdr:rowOff>
    </xdr:from>
    <xdr:ext cx="534377" cy="259045"/>
    <xdr:sp macro="" textlink="">
      <xdr:nvSpPr>
        <xdr:cNvPr id="697" name="テキスト ボックス 696"/>
        <xdr:cNvSpPr txBox="1"/>
      </xdr:nvSpPr>
      <xdr:spPr>
        <a:xfrm>
          <a:off x="13436111" y="169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80854</xdr:rowOff>
    </xdr:from>
    <xdr:to>
      <xdr:col>67</xdr:col>
      <xdr:colOff>101600</xdr:colOff>
      <xdr:row>99</xdr:row>
      <xdr:rowOff>11004</xdr:rowOff>
    </xdr:to>
    <xdr:sp macro="" textlink="">
      <xdr:nvSpPr>
        <xdr:cNvPr id="698" name="楕円 697"/>
        <xdr:cNvSpPr/>
      </xdr:nvSpPr>
      <xdr:spPr>
        <a:xfrm>
          <a:off x="12763500" y="168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2131</xdr:rowOff>
    </xdr:from>
    <xdr:ext cx="534377" cy="259045"/>
    <xdr:sp macro="" textlink="">
      <xdr:nvSpPr>
        <xdr:cNvPr id="699" name="テキスト ボックス 698"/>
        <xdr:cNvSpPr txBox="1"/>
      </xdr:nvSpPr>
      <xdr:spPr>
        <a:xfrm>
          <a:off x="12547111" y="169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65960</xdr:rowOff>
    </xdr:from>
    <xdr:to>
      <xdr:col>116</xdr:col>
      <xdr:colOff>63500</xdr:colOff>
      <xdr:row>39</xdr:row>
      <xdr:rowOff>10149</xdr:rowOff>
    </xdr:to>
    <xdr:cxnSp macro="">
      <xdr:nvCxnSpPr>
        <xdr:cNvPr id="730" name="直線コネクタ 729"/>
        <xdr:cNvCxnSpPr/>
      </xdr:nvCxnSpPr>
      <xdr:spPr>
        <a:xfrm>
          <a:off x="21323300" y="6581060"/>
          <a:ext cx="8382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65960</xdr:rowOff>
    </xdr:from>
    <xdr:to>
      <xdr:col>111</xdr:col>
      <xdr:colOff>177800</xdr:colOff>
      <xdr:row>39</xdr:row>
      <xdr:rowOff>19359</xdr:rowOff>
    </xdr:to>
    <xdr:cxnSp macro="">
      <xdr:nvCxnSpPr>
        <xdr:cNvPr id="733" name="直線コネクタ 732"/>
        <xdr:cNvCxnSpPr/>
      </xdr:nvCxnSpPr>
      <xdr:spPr>
        <a:xfrm flipV="1">
          <a:off x="20434300" y="6581060"/>
          <a:ext cx="889000" cy="1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4500</xdr:rowOff>
    </xdr:from>
    <xdr:to>
      <xdr:col>107</xdr:col>
      <xdr:colOff>50800</xdr:colOff>
      <xdr:row>39</xdr:row>
      <xdr:rowOff>19359</xdr:rowOff>
    </xdr:to>
    <xdr:cxnSp macro="">
      <xdr:nvCxnSpPr>
        <xdr:cNvPr id="736" name="直線コネクタ 735"/>
        <xdr:cNvCxnSpPr/>
      </xdr:nvCxnSpPr>
      <xdr:spPr>
        <a:xfrm>
          <a:off x="19545300" y="669105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4500</xdr:rowOff>
    </xdr:from>
    <xdr:to>
      <xdr:col>102</xdr:col>
      <xdr:colOff>114300</xdr:colOff>
      <xdr:row>39</xdr:row>
      <xdr:rowOff>30593</xdr:rowOff>
    </xdr:to>
    <xdr:cxnSp macro="">
      <xdr:nvCxnSpPr>
        <xdr:cNvPr id="739" name="直線コネクタ 738"/>
        <xdr:cNvCxnSpPr/>
      </xdr:nvCxnSpPr>
      <xdr:spPr>
        <a:xfrm flipV="1">
          <a:off x="18656300" y="6691050"/>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49529</xdr:rowOff>
    </xdr:from>
    <xdr:ext cx="469744" cy="259045"/>
    <xdr:sp macro="" textlink="">
      <xdr:nvSpPr>
        <xdr:cNvPr id="741" name="テキスト ボックス 740"/>
        <xdr:cNvSpPr txBox="1"/>
      </xdr:nvSpPr>
      <xdr:spPr>
        <a:xfrm>
          <a:off x="19310428" y="673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130799</xdr:rowOff>
    </xdr:from>
    <xdr:to>
      <xdr:col>116</xdr:col>
      <xdr:colOff>114300</xdr:colOff>
      <xdr:row>39</xdr:row>
      <xdr:rowOff>60949</xdr:rowOff>
    </xdr:to>
    <xdr:sp macro="" textlink="">
      <xdr:nvSpPr>
        <xdr:cNvPr id="749" name="楕円 748"/>
        <xdr:cNvSpPr/>
      </xdr:nvSpPr>
      <xdr:spPr>
        <a:xfrm>
          <a:off x="22110700" y="66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90176</xdr:rowOff>
    </xdr:from>
    <xdr:ext cx="469744" cy="259045"/>
    <xdr:sp macro="" textlink="">
      <xdr:nvSpPr>
        <xdr:cNvPr id="750" name="投資及び出資金該当値テキスト"/>
        <xdr:cNvSpPr txBox="1"/>
      </xdr:nvSpPr>
      <xdr:spPr>
        <a:xfrm>
          <a:off x="22212300" y="643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15160</xdr:rowOff>
    </xdr:from>
    <xdr:to>
      <xdr:col>112</xdr:col>
      <xdr:colOff>38100</xdr:colOff>
      <xdr:row>38</xdr:row>
      <xdr:rowOff>116760</xdr:rowOff>
    </xdr:to>
    <xdr:sp macro="" textlink="">
      <xdr:nvSpPr>
        <xdr:cNvPr id="751" name="楕円 750"/>
        <xdr:cNvSpPr/>
      </xdr:nvSpPr>
      <xdr:spPr>
        <a:xfrm>
          <a:off x="21272500" y="65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133287</xdr:rowOff>
    </xdr:from>
    <xdr:ext cx="469744" cy="259045"/>
    <xdr:sp macro="" textlink="">
      <xdr:nvSpPr>
        <xdr:cNvPr id="752" name="テキスト ボックス 751"/>
        <xdr:cNvSpPr txBox="1"/>
      </xdr:nvSpPr>
      <xdr:spPr>
        <a:xfrm>
          <a:off x="21088428" y="63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140009</xdr:rowOff>
    </xdr:from>
    <xdr:to>
      <xdr:col>107</xdr:col>
      <xdr:colOff>101600</xdr:colOff>
      <xdr:row>39</xdr:row>
      <xdr:rowOff>70159</xdr:rowOff>
    </xdr:to>
    <xdr:sp macro="" textlink="">
      <xdr:nvSpPr>
        <xdr:cNvPr id="753" name="楕円 752"/>
        <xdr:cNvSpPr/>
      </xdr:nvSpPr>
      <xdr:spPr>
        <a:xfrm>
          <a:off x="20383500" y="6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86686</xdr:rowOff>
    </xdr:from>
    <xdr:ext cx="469744" cy="259045"/>
    <xdr:sp macro="" textlink="">
      <xdr:nvSpPr>
        <xdr:cNvPr id="754" name="テキスト ボックス 753"/>
        <xdr:cNvSpPr txBox="1"/>
      </xdr:nvSpPr>
      <xdr:spPr>
        <a:xfrm>
          <a:off x="20199428" y="64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125150</xdr:rowOff>
    </xdr:from>
    <xdr:to>
      <xdr:col>102</xdr:col>
      <xdr:colOff>165100</xdr:colOff>
      <xdr:row>39</xdr:row>
      <xdr:rowOff>55300</xdr:rowOff>
    </xdr:to>
    <xdr:sp macro="" textlink="">
      <xdr:nvSpPr>
        <xdr:cNvPr id="755" name="楕円 754"/>
        <xdr:cNvSpPr/>
      </xdr:nvSpPr>
      <xdr:spPr>
        <a:xfrm>
          <a:off x="19494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71826</xdr:rowOff>
    </xdr:from>
    <xdr:ext cx="469744" cy="259045"/>
    <xdr:sp macro="" textlink="">
      <xdr:nvSpPr>
        <xdr:cNvPr id="756" name="テキスト ボックス 755"/>
        <xdr:cNvSpPr txBox="1"/>
      </xdr:nvSpPr>
      <xdr:spPr>
        <a:xfrm>
          <a:off x="19310428" y="641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151243</xdr:rowOff>
    </xdr:from>
    <xdr:to>
      <xdr:col>98</xdr:col>
      <xdr:colOff>38100</xdr:colOff>
      <xdr:row>39</xdr:row>
      <xdr:rowOff>81393</xdr:rowOff>
    </xdr:to>
    <xdr:sp macro="" textlink="">
      <xdr:nvSpPr>
        <xdr:cNvPr id="757" name="楕円 756"/>
        <xdr:cNvSpPr/>
      </xdr:nvSpPr>
      <xdr:spPr>
        <a:xfrm>
          <a:off x="18605500" y="66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72520</xdr:rowOff>
    </xdr:from>
    <xdr:ext cx="469744" cy="259045"/>
    <xdr:sp macro="" textlink="">
      <xdr:nvSpPr>
        <xdr:cNvPr id="758" name="テキスト ボックス 757"/>
        <xdr:cNvSpPr txBox="1"/>
      </xdr:nvSpPr>
      <xdr:spPr>
        <a:xfrm>
          <a:off x="18421428" y="67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117846</xdr:rowOff>
    </xdr:from>
    <xdr:to>
      <xdr:col>116</xdr:col>
      <xdr:colOff>63500</xdr:colOff>
      <xdr:row>58</xdr:row>
      <xdr:rowOff>120726</xdr:rowOff>
    </xdr:to>
    <xdr:cxnSp macro="">
      <xdr:nvCxnSpPr>
        <xdr:cNvPr id="785" name="直線コネクタ 784"/>
        <xdr:cNvCxnSpPr/>
      </xdr:nvCxnSpPr>
      <xdr:spPr>
        <a:xfrm>
          <a:off x="21323300" y="10061946"/>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29835</xdr:rowOff>
    </xdr:from>
    <xdr:to>
      <xdr:col>111</xdr:col>
      <xdr:colOff>177800</xdr:colOff>
      <xdr:row>58</xdr:row>
      <xdr:rowOff>117846</xdr:rowOff>
    </xdr:to>
    <xdr:cxnSp macro="">
      <xdr:nvCxnSpPr>
        <xdr:cNvPr id="788" name="直線コネクタ 787"/>
        <xdr:cNvCxnSpPr/>
      </xdr:nvCxnSpPr>
      <xdr:spPr>
        <a:xfrm>
          <a:off x="20434300" y="9288135"/>
          <a:ext cx="889000" cy="77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29835</xdr:rowOff>
    </xdr:from>
    <xdr:to>
      <xdr:col>107</xdr:col>
      <xdr:colOff>50800</xdr:colOff>
      <xdr:row>58</xdr:row>
      <xdr:rowOff>119080</xdr:rowOff>
    </xdr:to>
    <xdr:cxnSp macro="">
      <xdr:nvCxnSpPr>
        <xdr:cNvPr id="791" name="直線コネクタ 790"/>
        <xdr:cNvCxnSpPr/>
      </xdr:nvCxnSpPr>
      <xdr:spPr>
        <a:xfrm flipV="1">
          <a:off x="19545300" y="9288135"/>
          <a:ext cx="889000" cy="7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116932</xdr:rowOff>
    </xdr:from>
    <xdr:to>
      <xdr:col>102</xdr:col>
      <xdr:colOff>114300</xdr:colOff>
      <xdr:row>58</xdr:row>
      <xdr:rowOff>119080</xdr:rowOff>
    </xdr:to>
    <xdr:cxnSp macro="">
      <xdr:nvCxnSpPr>
        <xdr:cNvPr id="794" name="直線コネクタ 793"/>
        <xdr:cNvCxnSpPr/>
      </xdr:nvCxnSpPr>
      <xdr:spPr>
        <a:xfrm>
          <a:off x="18656300" y="10061032"/>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123862</xdr:rowOff>
    </xdr:from>
    <xdr:ext cx="469744" cy="259045"/>
    <xdr:sp macro="" textlink="">
      <xdr:nvSpPr>
        <xdr:cNvPr id="796" name="テキスト ボックス 795"/>
        <xdr:cNvSpPr txBox="1"/>
      </xdr:nvSpPr>
      <xdr:spPr>
        <a:xfrm>
          <a:off x="19310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104431</xdr:rowOff>
    </xdr:from>
    <xdr:ext cx="469744" cy="259045"/>
    <xdr:sp macro="" textlink="">
      <xdr:nvSpPr>
        <xdr:cNvPr id="798" name="テキスト ボックス 797"/>
        <xdr:cNvSpPr txBox="1"/>
      </xdr:nvSpPr>
      <xdr:spPr>
        <a:xfrm>
          <a:off x="18421428"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69926</xdr:rowOff>
    </xdr:from>
    <xdr:to>
      <xdr:col>116</xdr:col>
      <xdr:colOff>114300</xdr:colOff>
      <xdr:row>59</xdr:row>
      <xdr:rowOff>76</xdr:rowOff>
    </xdr:to>
    <xdr:sp macro="" textlink="">
      <xdr:nvSpPr>
        <xdr:cNvPr id="804" name="楕円 803"/>
        <xdr:cNvSpPr/>
      </xdr:nvSpPr>
      <xdr:spPr>
        <a:xfrm>
          <a:off x="221107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156303</xdr:rowOff>
    </xdr:from>
    <xdr:ext cx="378565" cy="259045"/>
    <xdr:sp macro="" textlink="">
      <xdr:nvSpPr>
        <xdr:cNvPr id="805" name="貸付金該当値テキスト"/>
        <xdr:cNvSpPr txBox="1"/>
      </xdr:nvSpPr>
      <xdr:spPr>
        <a:xfrm>
          <a:off x="22212300" y="992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67046</xdr:rowOff>
    </xdr:from>
    <xdr:to>
      <xdr:col>112</xdr:col>
      <xdr:colOff>38100</xdr:colOff>
      <xdr:row>58</xdr:row>
      <xdr:rowOff>168646</xdr:rowOff>
    </xdr:to>
    <xdr:sp macro="" textlink="">
      <xdr:nvSpPr>
        <xdr:cNvPr id="806" name="楕円 805"/>
        <xdr:cNvSpPr/>
      </xdr:nvSpPr>
      <xdr:spPr>
        <a:xfrm>
          <a:off x="21272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159773</xdr:rowOff>
    </xdr:from>
    <xdr:ext cx="378565" cy="259045"/>
    <xdr:sp macro="" textlink="">
      <xdr:nvSpPr>
        <xdr:cNvPr id="807" name="テキスト ボックス 806"/>
        <xdr:cNvSpPr txBox="1"/>
      </xdr:nvSpPr>
      <xdr:spPr>
        <a:xfrm>
          <a:off x="21134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150485</xdr:rowOff>
    </xdr:from>
    <xdr:to>
      <xdr:col>107</xdr:col>
      <xdr:colOff>101600</xdr:colOff>
      <xdr:row>54</xdr:row>
      <xdr:rowOff>80635</xdr:rowOff>
    </xdr:to>
    <xdr:sp macro="" textlink="">
      <xdr:nvSpPr>
        <xdr:cNvPr id="808" name="楕円 807"/>
        <xdr:cNvSpPr/>
      </xdr:nvSpPr>
      <xdr:spPr>
        <a:xfrm>
          <a:off x="20383500" y="92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97162</xdr:rowOff>
    </xdr:from>
    <xdr:ext cx="534377" cy="259045"/>
    <xdr:sp macro="" textlink="">
      <xdr:nvSpPr>
        <xdr:cNvPr id="809" name="テキスト ボックス 808"/>
        <xdr:cNvSpPr txBox="1"/>
      </xdr:nvSpPr>
      <xdr:spPr>
        <a:xfrm>
          <a:off x="20167111" y="90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68280</xdr:rowOff>
    </xdr:from>
    <xdr:to>
      <xdr:col>102</xdr:col>
      <xdr:colOff>165100</xdr:colOff>
      <xdr:row>58</xdr:row>
      <xdr:rowOff>169880</xdr:rowOff>
    </xdr:to>
    <xdr:sp macro="" textlink="">
      <xdr:nvSpPr>
        <xdr:cNvPr id="810" name="楕円 809"/>
        <xdr:cNvSpPr/>
      </xdr:nvSpPr>
      <xdr:spPr>
        <a:xfrm>
          <a:off x="19494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161007</xdr:rowOff>
    </xdr:from>
    <xdr:ext cx="378565" cy="259045"/>
    <xdr:sp macro="" textlink="">
      <xdr:nvSpPr>
        <xdr:cNvPr id="811" name="テキスト ボックス 810"/>
        <xdr:cNvSpPr txBox="1"/>
      </xdr:nvSpPr>
      <xdr:spPr>
        <a:xfrm>
          <a:off x="19356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66132</xdr:rowOff>
    </xdr:from>
    <xdr:to>
      <xdr:col>98</xdr:col>
      <xdr:colOff>38100</xdr:colOff>
      <xdr:row>58</xdr:row>
      <xdr:rowOff>167732</xdr:rowOff>
    </xdr:to>
    <xdr:sp macro="" textlink="">
      <xdr:nvSpPr>
        <xdr:cNvPr id="812" name="楕円 811"/>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158859</xdr:rowOff>
    </xdr:from>
    <xdr:ext cx="378565" cy="259045"/>
    <xdr:sp macro="" textlink="">
      <xdr:nvSpPr>
        <xdr:cNvPr id="813" name="テキスト ボックス 812"/>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24829</xdr:rowOff>
    </xdr:from>
    <xdr:to>
      <xdr:col>116</xdr:col>
      <xdr:colOff>63500</xdr:colOff>
      <xdr:row>75</xdr:row>
      <xdr:rowOff>75921</xdr:rowOff>
    </xdr:to>
    <xdr:cxnSp macro="">
      <xdr:nvCxnSpPr>
        <xdr:cNvPr id="843" name="直線コネクタ 842"/>
        <xdr:cNvCxnSpPr/>
      </xdr:nvCxnSpPr>
      <xdr:spPr>
        <a:xfrm>
          <a:off x="21323300" y="12883579"/>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160769</xdr:rowOff>
    </xdr:from>
    <xdr:to>
      <xdr:col>111</xdr:col>
      <xdr:colOff>177800</xdr:colOff>
      <xdr:row>75</xdr:row>
      <xdr:rowOff>24829</xdr:rowOff>
    </xdr:to>
    <xdr:cxnSp macro="">
      <xdr:nvCxnSpPr>
        <xdr:cNvPr id="846" name="直線コネクタ 845"/>
        <xdr:cNvCxnSpPr/>
      </xdr:nvCxnSpPr>
      <xdr:spPr>
        <a:xfrm>
          <a:off x="20434300" y="12848069"/>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160769</xdr:rowOff>
    </xdr:from>
    <xdr:to>
      <xdr:col>107</xdr:col>
      <xdr:colOff>50800</xdr:colOff>
      <xdr:row>75</xdr:row>
      <xdr:rowOff>79387</xdr:rowOff>
    </xdr:to>
    <xdr:cxnSp macro="">
      <xdr:nvCxnSpPr>
        <xdr:cNvPr id="849" name="直線コネクタ 848"/>
        <xdr:cNvCxnSpPr/>
      </xdr:nvCxnSpPr>
      <xdr:spPr>
        <a:xfrm flipV="1">
          <a:off x="19545300" y="1284806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79387</xdr:rowOff>
    </xdr:from>
    <xdr:to>
      <xdr:col>102</xdr:col>
      <xdr:colOff>114300</xdr:colOff>
      <xdr:row>75</xdr:row>
      <xdr:rowOff>114097</xdr:rowOff>
    </xdr:to>
    <xdr:cxnSp macro="">
      <xdr:nvCxnSpPr>
        <xdr:cNvPr id="852" name="直線コネクタ 851"/>
        <xdr:cNvCxnSpPr/>
      </xdr:nvCxnSpPr>
      <xdr:spPr>
        <a:xfrm flipV="1">
          <a:off x="18656300" y="12938137"/>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25121</xdr:rowOff>
    </xdr:from>
    <xdr:to>
      <xdr:col>116</xdr:col>
      <xdr:colOff>114300</xdr:colOff>
      <xdr:row>75</xdr:row>
      <xdr:rowOff>126721</xdr:rowOff>
    </xdr:to>
    <xdr:sp macro="" textlink="">
      <xdr:nvSpPr>
        <xdr:cNvPr id="862" name="楕円 861"/>
        <xdr:cNvSpPr/>
      </xdr:nvSpPr>
      <xdr:spPr>
        <a:xfrm>
          <a:off x="221107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47998</xdr:rowOff>
    </xdr:from>
    <xdr:ext cx="534377" cy="259045"/>
    <xdr:sp macro="" textlink="">
      <xdr:nvSpPr>
        <xdr:cNvPr id="863" name="繰出金該当値テキスト"/>
        <xdr:cNvSpPr txBox="1"/>
      </xdr:nvSpPr>
      <xdr:spPr>
        <a:xfrm>
          <a:off x="22212300" y="127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145479</xdr:rowOff>
    </xdr:from>
    <xdr:to>
      <xdr:col>112</xdr:col>
      <xdr:colOff>38100</xdr:colOff>
      <xdr:row>75</xdr:row>
      <xdr:rowOff>75629</xdr:rowOff>
    </xdr:to>
    <xdr:sp macro="" textlink="">
      <xdr:nvSpPr>
        <xdr:cNvPr id="864" name="楕円 863"/>
        <xdr:cNvSpPr/>
      </xdr:nvSpPr>
      <xdr:spPr>
        <a:xfrm>
          <a:off x="21272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92156</xdr:rowOff>
    </xdr:from>
    <xdr:ext cx="534377" cy="259045"/>
    <xdr:sp macro="" textlink="">
      <xdr:nvSpPr>
        <xdr:cNvPr id="865" name="テキスト ボックス 864"/>
        <xdr:cNvSpPr txBox="1"/>
      </xdr:nvSpPr>
      <xdr:spPr>
        <a:xfrm>
          <a:off x="21056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109969</xdr:rowOff>
    </xdr:from>
    <xdr:to>
      <xdr:col>107</xdr:col>
      <xdr:colOff>101600</xdr:colOff>
      <xdr:row>75</xdr:row>
      <xdr:rowOff>40119</xdr:rowOff>
    </xdr:to>
    <xdr:sp macro="" textlink="">
      <xdr:nvSpPr>
        <xdr:cNvPr id="866" name="楕円 865"/>
        <xdr:cNvSpPr/>
      </xdr:nvSpPr>
      <xdr:spPr>
        <a:xfrm>
          <a:off x="20383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56646</xdr:rowOff>
    </xdr:from>
    <xdr:ext cx="534377" cy="259045"/>
    <xdr:sp macro="" textlink="">
      <xdr:nvSpPr>
        <xdr:cNvPr id="867" name="テキスト ボックス 866"/>
        <xdr:cNvSpPr txBox="1"/>
      </xdr:nvSpPr>
      <xdr:spPr>
        <a:xfrm>
          <a:off x="20167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28587</xdr:rowOff>
    </xdr:from>
    <xdr:to>
      <xdr:col>102</xdr:col>
      <xdr:colOff>165100</xdr:colOff>
      <xdr:row>75</xdr:row>
      <xdr:rowOff>130187</xdr:rowOff>
    </xdr:to>
    <xdr:sp macro="" textlink="">
      <xdr:nvSpPr>
        <xdr:cNvPr id="868" name="楕円 867"/>
        <xdr:cNvSpPr/>
      </xdr:nvSpPr>
      <xdr:spPr>
        <a:xfrm>
          <a:off x="19494500" y="128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121314</xdr:rowOff>
    </xdr:from>
    <xdr:ext cx="534377" cy="259045"/>
    <xdr:sp macro="" textlink="">
      <xdr:nvSpPr>
        <xdr:cNvPr id="869" name="テキスト ボックス 868"/>
        <xdr:cNvSpPr txBox="1"/>
      </xdr:nvSpPr>
      <xdr:spPr>
        <a:xfrm>
          <a:off x="19278111" y="129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63297</xdr:rowOff>
    </xdr:from>
    <xdr:to>
      <xdr:col>98</xdr:col>
      <xdr:colOff>38100</xdr:colOff>
      <xdr:row>75</xdr:row>
      <xdr:rowOff>164897</xdr:rowOff>
    </xdr:to>
    <xdr:sp macro="" textlink="">
      <xdr:nvSpPr>
        <xdr:cNvPr id="870" name="楕円 869"/>
        <xdr:cNvSpPr/>
      </xdr:nvSpPr>
      <xdr:spPr>
        <a:xfrm>
          <a:off x="18605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156024</xdr:rowOff>
    </xdr:from>
    <xdr:ext cx="534377" cy="259045"/>
    <xdr:sp macro="" textlink="">
      <xdr:nvSpPr>
        <xdr:cNvPr id="871" name="テキスト ボックス 870"/>
        <xdr:cNvSpPr txBox="1"/>
      </xdr:nvSpPr>
      <xdr:spPr>
        <a:xfrm>
          <a:off x="18389111" y="130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440,595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58,779</a:t>
          </a:r>
          <a:r>
            <a:rPr kumimoji="1" lang="ja-JP" altLang="en-US" sz="1300">
              <a:latin typeface="ＭＳ Ｐゴシック" panose="020B0600070205080204" pitchFamily="50" charset="-128"/>
              <a:ea typeface="ＭＳ Ｐゴシック" panose="020B0600070205080204" pitchFamily="50" charset="-128"/>
            </a:rPr>
            <a:t>円となっており、職員数の減に伴い年々減少傾向にある。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72,167</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％増となっている。これは桃山小中一貫教育校建設事業や大和駅北地区開発整備事業等によるものである。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大和駅北地区開発整備事業については、次年度以降も多額な歳出を予定している。また、上曽トンネル整備事業等の大規模な事業も控えており、事業費の増が見込まれる。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今後は事業の取捨選択を徹底していくことで、類似団体平均値を上回らないよう努めていく。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42,990
42,639
180.06
20,459,738
18,941,178
1,482,896
11,630,613
17,602,841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157661</xdr:rowOff>
    </xdr:from>
    <xdr:to>
      <xdr:col>24</xdr:col>
      <xdr:colOff>63500</xdr:colOff>
      <xdr:row>38</xdr:row>
      <xdr:rowOff>39443</xdr:rowOff>
    </xdr:to>
    <xdr:cxnSp macro="">
      <xdr:nvCxnSpPr>
        <xdr:cNvPr id="63" name="直線コネクタ 62"/>
        <xdr:cNvCxnSpPr/>
      </xdr:nvCxnSpPr>
      <xdr:spPr>
        <a:xfrm>
          <a:off x="3797300" y="6501311"/>
          <a:ext cx="8382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123045</xdr:rowOff>
    </xdr:from>
    <xdr:to>
      <xdr:col>19</xdr:col>
      <xdr:colOff>177800</xdr:colOff>
      <xdr:row>37</xdr:row>
      <xdr:rowOff>157661</xdr:rowOff>
    </xdr:to>
    <xdr:cxnSp macro="">
      <xdr:nvCxnSpPr>
        <xdr:cNvPr id="66" name="直線コネクタ 65"/>
        <xdr:cNvCxnSpPr/>
      </xdr:nvCxnSpPr>
      <xdr:spPr>
        <a:xfrm>
          <a:off x="2908300" y="6466695"/>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82223</xdr:rowOff>
    </xdr:from>
    <xdr:to>
      <xdr:col>15</xdr:col>
      <xdr:colOff>50800</xdr:colOff>
      <xdr:row>37</xdr:row>
      <xdr:rowOff>123045</xdr:rowOff>
    </xdr:to>
    <xdr:cxnSp macro="">
      <xdr:nvCxnSpPr>
        <xdr:cNvPr id="69" name="直線コネクタ 68"/>
        <xdr:cNvCxnSpPr/>
      </xdr:nvCxnSpPr>
      <xdr:spPr>
        <a:xfrm>
          <a:off x="2019300" y="642587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82223</xdr:rowOff>
    </xdr:from>
    <xdr:to>
      <xdr:col>10</xdr:col>
      <xdr:colOff>114300</xdr:colOff>
      <xdr:row>37</xdr:row>
      <xdr:rowOff>87449</xdr:rowOff>
    </xdr:to>
    <xdr:cxnSp macro="">
      <xdr:nvCxnSpPr>
        <xdr:cNvPr id="72" name="直線コネクタ 71"/>
        <xdr:cNvCxnSpPr/>
      </xdr:nvCxnSpPr>
      <xdr:spPr>
        <a:xfrm flipV="1">
          <a:off x="1130300" y="642587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160093</xdr:rowOff>
    </xdr:from>
    <xdr:to>
      <xdr:col>24</xdr:col>
      <xdr:colOff>114300</xdr:colOff>
      <xdr:row>38</xdr:row>
      <xdr:rowOff>90243</xdr:rowOff>
    </xdr:to>
    <xdr:sp macro="" textlink="">
      <xdr:nvSpPr>
        <xdr:cNvPr id="82" name="楕円 81"/>
        <xdr:cNvSpPr/>
      </xdr:nvSpPr>
      <xdr:spPr>
        <a:xfrm>
          <a:off x="45847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138520</xdr:rowOff>
    </xdr:from>
    <xdr:ext cx="469744" cy="259045"/>
    <xdr:sp macro="" textlink="">
      <xdr:nvSpPr>
        <xdr:cNvPr id="83" name="議会費該当値テキスト"/>
        <xdr:cNvSpPr txBox="1"/>
      </xdr:nvSpPr>
      <xdr:spPr>
        <a:xfrm>
          <a:off x="4686300"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106861</xdr:rowOff>
    </xdr:from>
    <xdr:to>
      <xdr:col>20</xdr:col>
      <xdr:colOff>38100</xdr:colOff>
      <xdr:row>38</xdr:row>
      <xdr:rowOff>37012</xdr:rowOff>
    </xdr:to>
    <xdr:sp macro="" textlink="">
      <xdr:nvSpPr>
        <xdr:cNvPr id="84" name="楕円 83"/>
        <xdr:cNvSpPr/>
      </xdr:nvSpPr>
      <xdr:spPr>
        <a:xfrm>
          <a:off x="3746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28139</xdr:rowOff>
    </xdr:from>
    <xdr:ext cx="469744" cy="259045"/>
    <xdr:sp macro="" textlink="">
      <xdr:nvSpPr>
        <xdr:cNvPr id="85" name="テキスト ボックス 84"/>
        <xdr:cNvSpPr txBox="1"/>
      </xdr:nvSpPr>
      <xdr:spPr>
        <a:xfrm>
          <a:off x="3562428"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72245</xdr:rowOff>
    </xdr:from>
    <xdr:to>
      <xdr:col>15</xdr:col>
      <xdr:colOff>101600</xdr:colOff>
      <xdr:row>38</xdr:row>
      <xdr:rowOff>2395</xdr:rowOff>
    </xdr:to>
    <xdr:sp macro="" textlink="">
      <xdr:nvSpPr>
        <xdr:cNvPr id="86" name="楕円 85"/>
        <xdr:cNvSpPr/>
      </xdr:nvSpPr>
      <xdr:spPr>
        <a:xfrm>
          <a:off x="2857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164972</xdr:rowOff>
    </xdr:from>
    <xdr:ext cx="469744" cy="259045"/>
    <xdr:sp macro="" textlink="">
      <xdr:nvSpPr>
        <xdr:cNvPr id="87" name="テキスト ボックス 86"/>
        <xdr:cNvSpPr txBox="1"/>
      </xdr:nvSpPr>
      <xdr:spPr>
        <a:xfrm>
          <a:off x="2673428" y="650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31423</xdr:rowOff>
    </xdr:from>
    <xdr:to>
      <xdr:col>10</xdr:col>
      <xdr:colOff>165100</xdr:colOff>
      <xdr:row>37</xdr:row>
      <xdr:rowOff>133023</xdr:rowOff>
    </xdr:to>
    <xdr:sp macro="" textlink="">
      <xdr:nvSpPr>
        <xdr:cNvPr id="88" name="楕円 87"/>
        <xdr:cNvSpPr/>
      </xdr:nvSpPr>
      <xdr:spPr>
        <a:xfrm>
          <a:off x="1968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124150</xdr:rowOff>
    </xdr:from>
    <xdr:ext cx="469744" cy="259045"/>
    <xdr:sp macro="" textlink="">
      <xdr:nvSpPr>
        <xdr:cNvPr id="89" name="テキスト ボックス 88"/>
        <xdr:cNvSpPr txBox="1"/>
      </xdr:nvSpPr>
      <xdr:spPr>
        <a:xfrm>
          <a:off x="1784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36649</xdr:rowOff>
    </xdr:from>
    <xdr:to>
      <xdr:col>6</xdr:col>
      <xdr:colOff>38100</xdr:colOff>
      <xdr:row>37</xdr:row>
      <xdr:rowOff>138249</xdr:rowOff>
    </xdr:to>
    <xdr:sp macro="" textlink="">
      <xdr:nvSpPr>
        <xdr:cNvPr id="90" name="楕円 89"/>
        <xdr:cNvSpPr/>
      </xdr:nvSpPr>
      <xdr:spPr>
        <a:xfrm>
          <a:off x="1079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129376</xdr:rowOff>
    </xdr:from>
    <xdr:ext cx="469744" cy="259045"/>
    <xdr:sp macro="" textlink="">
      <xdr:nvSpPr>
        <xdr:cNvPr id="91" name="テキスト ボックス 90"/>
        <xdr:cNvSpPr txBox="1"/>
      </xdr:nvSpPr>
      <xdr:spPr>
        <a:xfrm>
          <a:off x="895428" y="647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29835</xdr:rowOff>
    </xdr:from>
    <xdr:to>
      <xdr:col>24</xdr:col>
      <xdr:colOff>63500</xdr:colOff>
      <xdr:row>57</xdr:row>
      <xdr:rowOff>85375</xdr:rowOff>
    </xdr:to>
    <xdr:cxnSp macro="">
      <xdr:nvCxnSpPr>
        <xdr:cNvPr id="118" name="直線コネクタ 117"/>
        <xdr:cNvCxnSpPr/>
      </xdr:nvCxnSpPr>
      <xdr:spPr>
        <a:xfrm flipV="1">
          <a:off x="3797300" y="9802485"/>
          <a:ext cx="8382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79482</xdr:rowOff>
    </xdr:from>
    <xdr:to>
      <xdr:col>19</xdr:col>
      <xdr:colOff>177800</xdr:colOff>
      <xdr:row>57</xdr:row>
      <xdr:rowOff>85375</xdr:rowOff>
    </xdr:to>
    <xdr:cxnSp macro="">
      <xdr:nvCxnSpPr>
        <xdr:cNvPr id="121" name="直線コネクタ 120"/>
        <xdr:cNvCxnSpPr/>
      </xdr:nvCxnSpPr>
      <xdr:spPr>
        <a:xfrm>
          <a:off x="2908300" y="9852132"/>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79482</xdr:rowOff>
    </xdr:from>
    <xdr:to>
      <xdr:col>15</xdr:col>
      <xdr:colOff>50800</xdr:colOff>
      <xdr:row>57</xdr:row>
      <xdr:rowOff>83424</xdr:rowOff>
    </xdr:to>
    <xdr:cxnSp macro="">
      <xdr:nvCxnSpPr>
        <xdr:cNvPr id="124" name="直線コネクタ 123"/>
        <xdr:cNvCxnSpPr/>
      </xdr:nvCxnSpPr>
      <xdr:spPr>
        <a:xfrm flipV="1">
          <a:off x="2019300" y="9852132"/>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83424</xdr:rowOff>
    </xdr:from>
    <xdr:to>
      <xdr:col>10</xdr:col>
      <xdr:colOff>114300</xdr:colOff>
      <xdr:row>57</xdr:row>
      <xdr:rowOff>90428</xdr:rowOff>
    </xdr:to>
    <xdr:cxnSp macro="">
      <xdr:nvCxnSpPr>
        <xdr:cNvPr id="127" name="直線コネクタ 126"/>
        <xdr:cNvCxnSpPr/>
      </xdr:nvCxnSpPr>
      <xdr:spPr>
        <a:xfrm flipV="1">
          <a:off x="1130300" y="9856074"/>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150485</xdr:rowOff>
    </xdr:from>
    <xdr:to>
      <xdr:col>24</xdr:col>
      <xdr:colOff>114300</xdr:colOff>
      <xdr:row>57</xdr:row>
      <xdr:rowOff>80635</xdr:rowOff>
    </xdr:to>
    <xdr:sp macro="" textlink="">
      <xdr:nvSpPr>
        <xdr:cNvPr id="137" name="楕円 136"/>
        <xdr:cNvSpPr/>
      </xdr:nvSpPr>
      <xdr:spPr>
        <a:xfrm>
          <a:off x="4584700" y="97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34575</xdr:rowOff>
    </xdr:from>
    <xdr:to>
      <xdr:col>20</xdr:col>
      <xdr:colOff>38100</xdr:colOff>
      <xdr:row>57</xdr:row>
      <xdr:rowOff>136175</xdr:rowOff>
    </xdr:to>
    <xdr:sp macro="" textlink="">
      <xdr:nvSpPr>
        <xdr:cNvPr id="139" name="楕円 138"/>
        <xdr:cNvSpPr/>
      </xdr:nvSpPr>
      <xdr:spPr>
        <a:xfrm>
          <a:off x="3746500" y="98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127302</xdr:rowOff>
    </xdr:from>
    <xdr:ext cx="534377" cy="259045"/>
    <xdr:sp macro="" textlink="">
      <xdr:nvSpPr>
        <xdr:cNvPr id="140" name="テキスト ボックス 139"/>
        <xdr:cNvSpPr txBox="1"/>
      </xdr:nvSpPr>
      <xdr:spPr>
        <a:xfrm>
          <a:off x="3530111" y="98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28682</xdr:rowOff>
    </xdr:from>
    <xdr:to>
      <xdr:col>15</xdr:col>
      <xdr:colOff>101600</xdr:colOff>
      <xdr:row>57</xdr:row>
      <xdr:rowOff>130282</xdr:rowOff>
    </xdr:to>
    <xdr:sp macro="" textlink="">
      <xdr:nvSpPr>
        <xdr:cNvPr id="141" name="楕円 140"/>
        <xdr:cNvSpPr/>
      </xdr:nvSpPr>
      <xdr:spPr>
        <a:xfrm>
          <a:off x="2857500" y="98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121409</xdr:rowOff>
    </xdr:from>
    <xdr:ext cx="534377" cy="259045"/>
    <xdr:sp macro="" textlink="">
      <xdr:nvSpPr>
        <xdr:cNvPr id="142" name="テキスト ボックス 141"/>
        <xdr:cNvSpPr txBox="1"/>
      </xdr:nvSpPr>
      <xdr:spPr>
        <a:xfrm>
          <a:off x="2641111" y="98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32624</xdr:rowOff>
    </xdr:from>
    <xdr:to>
      <xdr:col>10</xdr:col>
      <xdr:colOff>165100</xdr:colOff>
      <xdr:row>57</xdr:row>
      <xdr:rowOff>134224</xdr:rowOff>
    </xdr:to>
    <xdr:sp macro="" textlink="">
      <xdr:nvSpPr>
        <xdr:cNvPr id="143" name="楕円 142"/>
        <xdr:cNvSpPr/>
      </xdr:nvSpPr>
      <xdr:spPr>
        <a:xfrm>
          <a:off x="1968500" y="98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125351</xdr:rowOff>
    </xdr:from>
    <xdr:ext cx="534377" cy="259045"/>
    <xdr:sp macro="" textlink="">
      <xdr:nvSpPr>
        <xdr:cNvPr id="144" name="テキスト ボックス 143"/>
        <xdr:cNvSpPr txBox="1"/>
      </xdr:nvSpPr>
      <xdr:spPr>
        <a:xfrm>
          <a:off x="1752111" y="989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39628</xdr:rowOff>
    </xdr:from>
    <xdr:to>
      <xdr:col>6</xdr:col>
      <xdr:colOff>38100</xdr:colOff>
      <xdr:row>57</xdr:row>
      <xdr:rowOff>141228</xdr:rowOff>
    </xdr:to>
    <xdr:sp macro="" textlink="">
      <xdr:nvSpPr>
        <xdr:cNvPr id="145" name="楕円 144"/>
        <xdr:cNvSpPr/>
      </xdr:nvSpPr>
      <xdr:spPr>
        <a:xfrm>
          <a:off x="1079500" y="981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132355</xdr:rowOff>
    </xdr:from>
    <xdr:ext cx="534377" cy="259045"/>
    <xdr:sp macro="" textlink="">
      <xdr:nvSpPr>
        <xdr:cNvPr id="146" name="テキスト ボックス 145"/>
        <xdr:cNvSpPr txBox="1"/>
      </xdr:nvSpPr>
      <xdr:spPr>
        <a:xfrm>
          <a:off x="863111" y="99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95907</xdr:rowOff>
    </xdr:from>
    <xdr:to>
      <xdr:col>24</xdr:col>
      <xdr:colOff>63500</xdr:colOff>
      <xdr:row>78</xdr:row>
      <xdr:rowOff>97123</xdr:rowOff>
    </xdr:to>
    <xdr:cxnSp macro="">
      <xdr:nvCxnSpPr>
        <xdr:cNvPr id="176" name="直線コネクタ 175"/>
        <xdr:cNvCxnSpPr/>
      </xdr:nvCxnSpPr>
      <xdr:spPr>
        <a:xfrm>
          <a:off x="3797300" y="13469007"/>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95907</xdr:rowOff>
    </xdr:from>
    <xdr:to>
      <xdr:col>19</xdr:col>
      <xdr:colOff>177800</xdr:colOff>
      <xdr:row>78</xdr:row>
      <xdr:rowOff>119202</xdr:rowOff>
    </xdr:to>
    <xdr:cxnSp macro="">
      <xdr:nvCxnSpPr>
        <xdr:cNvPr id="179" name="直線コネクタ 178"/>
        <xdr:cNvCxnSpPr/>
      </xdr:nvCxnSpPr>
      <xdr:spPr>
        <a:xfrm flipV="1">
          <a:off x="2908300" y="13469007"/>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119202</xdr:rowOff>
    </xdr:from>
    <xdr:to>
      <xdr:col>15</xdr:col>
      <xdr:colOff>50800</xdr:colOff>
      <xdr:row>78</xdr:row>
      <xdr:rowOff>155572</xdr:rowOff>
    </xdr:to>
    <xdr:cxnSp macro="">
      <xdr:nvCxnSpPr>
        <xdr:cNvPr id="182" name="直線コネクタ 181"/>
        <xdr:cNvCxnSpPr/>
      </xdr:nvCxnSpPr>
      <xdr:spPr>
        <a:xfrm flipV="1">
          <a:off x="2019300" y="13492302"/>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155572</xdr:rowOff>
    </xdr:from>
    <xdr:to>
      <xdr:col>10</xdr:col>
      <xdr:colOff>114300</xdr:colOff>
      <xdr:row>79</xdr:row>
      <xdr:rowOff>5989</xdr:rowOff>
    </xdr:to>
    <xdr:cxnSp macro="">
      <xdr:nvCxnSpPr>
        <xdr:cNvPr id="185" name="直線コネクタ 184"/>
        <xdr:cNvCxnSpPr/>
      </xdr:nvCxnSpPr>
      <xdr:spPr>
        <a:xfrm flipV="1">
          <a:off x="1130300" y="13528672"/>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46323</xdr:rowOff>
    </xdr:from>
    <xdr:to>
      <xdr:col>24</xdr:col>
      <xdr:colOff>114300</xdr:colOff>
      <xdr:row>78</xdr:row>
      <xdr:rowOff>147923</xdr:rowOff>
    </xdr:to>
    <xdr:sp macro="" textlink="">
      <xdr:nvSpPr>
        <xdr:cNvPr id="195" name="楕円 194"/>
        <xdr:cNvSpPr/>
      </xdr:nvSpPr>
      <xdr:spPr>
        <a:xfrm>
          <a:off x="4584700" y="134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132700</xdr:rowOff>
    </xdr:from>
    <xdr:ext cx="599010" cy="259045"/>
    <xdr:sp macro="" textlink="">
      <xdr:nvSpPr>
        <xdr:cNvPr id="196" name="民生費該当値テキスト"/>
        <xdr:cNvSpPr txBox="1"/>
      </xdr:nvSpPr>
      <xdr:spPr>
        <a:xfrm>
          <a:off x="4686300" y="1333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45107</xdr:rowOff>
    </xdr:from>
    <xdr:to>
      <xdr:col>20</xdr:col>
      <xdr:colOff>38100</xdr:colOff>
      <xdr:row>78</xdr:row>
      <xdr:rowOff>146707</xdr:rowOff>
    </xdr:to>
    <xdr:sp macro="" textlink="">
      <xdr:nvSpPr>
        <xdr:cNvPr id="197" name="楕円 196"/>
        <xdr:cNvSpPr/>
      </xdr:nvSpPr>
      <xdr:spPr>
        <a:xfrm>
          <a:off x="3746500" y="134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137834</xdr:rowOff>
    </xdr:from>
    <xdr:ext cx="599010" cy="259045"/>
    <xdr:sp macro="" textlink="">
      <xdr:nvSpPr>
        <xdr:cNvPr id="198" name="テキスト ボックス 197"/>
        <xdr:cNvSpPr txBox="1"/>
      </xdr:nvSpPr>
      <xdr:spPr>
        <a:xfrm>
          <a:off x="3497795" y="1351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68402</xdr:rowOff>
    </xdr:from>
    <xdr:to>
      <xdr:col>15</xdr:col>
      <xdr:colOff>101600</xdr:colOff>
      <xdr:row>78</xdr:row>
      <xdr:rowOff>170002</xdr:rowOff>
    </xdr:to>
    <xdr:sp macro="" textlink="">
      <xdr:nvSpPr>
        <xdr:cNvPr id="199" name="楕円 198"/>
        <xdr:cNvSpPr/>
      </xdr:nvSpPr>
      <xdr:spPr>
        <a:xfrm>
          <a:off x="2857500" y="134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161129</xdr:rowOff>
    </xdr:from>
    <xdr:ext cx="599010" cy="259045"/>
    <xdr:sp macro="" textlink="">
      <xdr:nvSpPr>
        <xdr:cNvPr id="200" name="テキスト ボックス 199"/>
        <xdr:cNvSpPr txBox="1"/>
      </xdr:nvSpPr>
      <xdr:spPr>
        <a:xfrm>
          <a:off x="2608795" y="1353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104772</xdr:rowOff>
    </xdr:from>
    <xdr:to>
      <xdr:col>10</xdr:col>
      <xdr:colOff>165100</xdr:colOff>
      <xdr:row>79</xdr:row>
      <xdr:rowOff>34922</xdr:rowOff>
    </xdr:to>
    <xdr:sp macro="" textlink="">
      <xdr:nvSpPr>
        <xdr:cNvPr id="201" name="楕円 200"/>
        <xdr:cNvSpPr/>
      </xdr:nvSpPr>
      <xdr:spPr>
        <a:xfrm>
          <a:off x="19685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26049</xdr:rowOff>
    </xdr:from>
    <xdr:ext cx="599010" cy="259045"/>
    <xdr:sp macro="" textlink="">
      <xdr:nvSpPr>
        <xdr:cNvPr id="202" name="テキスト ボックス 201"/>
        <xdr:cNvSpPr txBox="1"/>
      </xdr:nvSpPr>
      <xdr:spPr>
        <a:xfrm>
          <a:off x="1719795" y="135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126639</xdr:rowOff>
    </xdr:from>
    <xdr:to>
      <xdr:col>6</xdr:col>
      <xdr:colOff>38100</xdr:colOff>
      <xdr:row>79</xdr:row>
      <xdr:rowOff>56789</xdr:rowOff>
    </xdr:to>
    <xdr:sp macro="" textlink="">
      <xdr:nvSpPr>
        <xdr:cNvPr id="203" name="楕円 202"/>
        <xdr:cNvSpPr/>
      </xdr:nvSpPr>
      <xdr:spPr>
        <a:xfrm>
          <a:off x="1079500" y="134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47916</xdr:rowOff>
    </xdr:from>
    <xdr:ext cx="599010" cy="259045"/>
    <xdr:sp macro="" textlink="">
      <xdr:nvSpPr>
        <xdr:cNvPr id="204" name="テキスト ボックス 203"/>
        <xdr:cNvSpPr txBox="1"/>
      </xdr:nvSpPr>
      <xdr:spPr>
        <a:xfrm>
          <a:off x="830795" y="1359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43687</xdr:rowOff>
    </xdr:from>
    <xdr:to>
      <xdr:col>24</xdr:col>
      <xdr:colOff>63500</xdr:colOff>
      <xdr:row>97</xdr:row>
      <xdr:rowOff>99614</xdr:rowOff>
    </xdr:to>
    <xdr:cxnSp macro="">
      <xdr:nvCxnSpPr>
        <xdr:cNvPr id="236" name="直線コネクタ 235"/>
        <xdr:cNvCxnSpPr/>
      </xdr:nvCxnSpPr>
      <xdr:spPr>
        <a:xfrm flipV="1">
          <a:off x="3797300" y="16502887"/>
          <a:ext cx="838200" cy="2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99614</xdr:rowOff>
    </xdr:from>
    <xdr:to>
      <xdr:col>19</xdr:col>
      <xdr:colOff>177800</xdr:colOff>
      <xdr:row>97</xdr:row>
      <xdr:rowOff>113967</xdr:rowOff>
    </xdr:to>
    <xdr:cxnSp macro="">
      <xdr:nvCxnSpPr>
        <xdr:cNvPr id="239" name="直線コネクタ 238"/>
        <xdr:cNvCxnSpPr/>
      </xdr:nvCxnSpPr>
      <xdr:spPr>
        <a:xfrm flipV="1">
          <a:off x="2908300" y="16730264"/>
          <a:ext cx="889000" cy="1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94208</xdr:rowOff>
    </xdr:from>
    <xdr:to>
      <xdr:col>15</xdr:col>
      <xdr:colOff>50800</xdr:colOff>
      <xdr:row>97</xdr:row>
      <xdr:rowOff>113967</xdr:rowOff>
    </xdr:to>
    <xdr:cxnSp macro="">
      <xdr:nvCxnSpPr>
        <xdr:cNvPr id="242" name="直線コネクタ 241"/>
        <xdr:cNvCxnSpPr/>
      </xdr:nvCxnSpPr>
      <xdr:spPr>
        <a:xfrm>
          <a:off x="2019300" y="16724858"/>
          <a:ext cx="8890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94208</xdr:rowOff>
    </xdr:from>
    <xdr:to>
      <xdr:col>10</xdr:col>
      <xdr:colOff>114300</xdr:colOff>
      <xdr:row>97</xdr:row>
      <xdr:rowOff>107826</xdr:rowOff>
    </xdr:to>
    <xdr:cxnSp macro="">
      <xdr:nvCxnSpPr>
        <xdr:cNvPr id="245" name="直線コネクタ 244"/>
        <xdr:cNvCxnSpPr/>
      </xdr:nvCxnSpPr>
      <xdr:spPr>
        <a:xfrm flipV="1">
          <a:off x="1130300" y="16724858"/>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164337</xdr:rowOff>
    </xdr:from>
    <xdr:to>
      <xdr:col>24</xdr:col>
      <xdr:colOff>114300</xdr:colOff>
      <xdr:row>96</xdr:row>
      <xdr:rowOff>94487</xdr:rowOff>
    </xdr:to>
    <xdr:sp macro="" textlink="">
      <xdr:nvSpPr>
        <xdr:cNvPr id="255" name="楕円 254"/>
        <xdr:cNvSpPr/>
      </xdr:nvSpPr>
      <xdr:spPr>
        <a:xfrm>
          <a:off x="4584700" y="16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15764</xdr:rowOff>
    </xdr:from>
    <xdr:ext cx="534377" cy="259045"/>
    <xdr:sp macro="" textlink="">
      <xdr:nvSpPr>
        <xdr:cNvPr id="256" name="衛生費該当値テキスト"/>
        <xdr:cNvSpPr txBox="1"/>
      </xdr:nvSpPr>
      <xdr:spPr>
        <a:xfrm>
          <a:off x="4686300" y="163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48814</xdr:rowOff>
    </xdr:from>
    <xdr:to>
      <xdr:col>20</xdr:col>
      <xdr:colOff>38100</xdr:colOff>
      <xdr:row>97</xdr:row>
      <xdr:rowOff>150414</xdr:rowOff>
    </xdr:to>
    <xdr:sp macro="" textlink="">
      <xdr:nvSpPr>
        <xdr:cNvPr id="257" name="楕円 256"/>
        <xdr:cNvSpPr/>
      </xdr:nvSpPr>
      <xdr:spPr>
        <a:xfrm>
          <a:off x="3746500" y="1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141541</xdr:rowOff>
    </xdr:from>
    <xdr:ext cx="534377" cy="259045"/>
    <xdr:sp macro="" textlink="">
      <xdr:nvSpPr>
        <xdr:cNvPr id="258" name="テキスト ボックス 257"/>
        <xdr:cNvSpPr txBox="1"/>
      </xdr:nvSpPr>
      <xdr:spPr>
        <a:xfrm>
          <a:off x="3530111" y="167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63167</xdr:rowOff>
    </xdr:from>
    <xdr:to>
      <xdr:col>15</xdr:col>
      <xdr:colOff>101600</xdr:colOff>
      <xdr:row>97</xdr:row>
      <xdr:rowOff>164767</xdr:rowOff>
    </xdr:to>
    <xdr:sp macro="" textlink="">
      <xdr:nvSpPr>
        <xdr:cNvPr id="259" name="楕円 258"/>
        <xdr:cNvSpPr/>
      </xdr:nvSpPr>
      <xdr:spPr>
        <a:xfrm>
          <a:off x="28575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155894</xdr:rowOff>
    </xdr:from>
    <xdr:ext cx="534377" cy="259045"/>
    <xdr:sp macro="" textlink="">
      <xdr:nvSpPr>
        <xdr:cNvPr id="260" name="テキスト ボックス 259"/>
        <xdr:cNvSpPr txBox="1"/>
      </xdr:nvSpPr>
      <xdr:spPr>
        <a:xfrm>
          <a:off x="2641111" y="167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43408</xdr:rowOff>
    </xdr:from>
    <xdr:to>
      <xdr:col>10</xdr:col>
      <xdr:colOff>165100</xdr:colOff>
      <xdr:row>97</xdr:row>
      <xdr:rowOff>145008</xdr:rowOff>
    </xdr:to>
    <xdr:sp macro="" textlink="">
      <xdr:nvSpPr>
        <xdr:cNvPr id="261" name="楕円 260"/>
        <xdr:cNvSpPr/>
      </xdr:nvSpPr>
      <xdr:spPr>
        <a:xfrm>
          <a:off x="1968500" y="166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136135</xdr:rowOff>
    </xdr:from>
    <xdr:ext cx="534377" cy="259045"/>
    <xdr:sp macro="" textlink="">
      <xdr:nvSpPr>
        <xdr:cNvPr id="262" name="テキスト ボックス 261"/>
        <xdr:cNvSpPr txBox="1"/>
      </xdr:nvSpPr>
      <xdr:spPr>
        <a:xfrm>
          <a:off x="1752111" y="167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57026</xdr:rowOff>
    </xdr:from>
    <xdr:to>
      <xdr:col>6</xdr:col>
      <xdr:colOff>38100</xdr:colOff>
      <xdr:row>97</xdr:row>
      <xdr:rowOff>158626</xdr:rowOff>
    </xdr:to>
    <xdr:sp macro="" textlink="">
      <xdr:nvSpPr>
        <xdr:cNvPr id="263" name="楕円 262"/>
        <xdr:cNvSpPr/>
      </xdr:nvSpPr>
      <xdr:spPr>
        <a:xfrm>
          <a:off x="1079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149753</xdr:rowOff>
    </xdr:from>
    <xdr:ext cx="534377" cy="259045"/>
    <xdr:sp macro="" textlink="">
      <xdr:nvSpPr>
        <xdr:cNvPr id="264" name="テキスト ボックス 263"/>
        <xdr:cNvSpPr txBox="1"/>
      </xdr:nvSpPr>
      <xdr:spPr>
        <a:xfrm>
          <a:off x="863111"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134214</xdr:rowOff>
    </xdr:from>
    <xdr:to>
      <xdr:col>55</xdr:col>
      <xdr:colOff>0</xdr:colOff>
      <xdr:row>38</xdr:row>
      <xdr:rowOff>139471</xdr:rowOff>
    </xdr:to>
    <xdr:cxnSp macro="">
      <xdr:nvCxnSpPr>
        <xdr:cNvPr id="291" name="直線コネクタ 290"/>
        <xdr:cNvCxnSpPr/>
      </xdr:nvCxnSpPr>
      <xdr:spPr>
        <a:xfrm flipV="1">
          <a:off x="9639300" y="664931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96038</xdr:rowOff>
    </xdr:from>
    <xdr:to>
      <xdr:col>50</xdr:col>
      <xdr:colOff>114300</xdr:colOff>
      <xdr:row>38</xdr:row>
      <xdr:rowOff>139471</xdr:rowOff>
    </xdr:to>
    <xdr:cxnSp macro="">
      <xdr:nvCxnSpPr>
        <xdr:cNvPr id="294" name="直線コネクタ 293"/>
        <xdr:cNvCxnSpPr/>
      </xdr:nvCxnSpPr>
      <xdr:spPr>
        <a:xfrm>
          <a:off x="8750300" y="661113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96038</xdr:rowOff>
    </xdr:to>
    <xdr:cxnSp macro="">
      <xdr:nvCxnSpPr>
        <xdr:cNvPr id="297" name="直線コネクタ 296"/>
        <xdr:cNvCxnSpPr/>
      </xdr:nvCxnSpPr>
      <xdr:spPr>
        <a:xfrm>
          <a:off x="7861300" y="6519926"/>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149758</xdr:rowOff>
    </xdr:from>
    <xdr:to>
      <xdr:col>41</xdr:col>
      <xdr:colOff>50800</xdr:colOff>
      <xdr:row>38</xdr:row>
      <xdr:rowOff>4826</xdr:rowOff>
    </xdr:to>
    <xdr:cxnSp macro="">
      <xdr:nvCxnSpPr>
        <xdr:cNvPr id="300" name="直線コネクタ 299"/>
        <xdr:cNvCxnSpPr/>
      </xdr:nvCxnSpPr>
      <xdr:spPr>
        <a:xfrm>
          <a:off x="6972300" y="649340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83414</xdr:rowOff>
    </xdr:from>
    <xdr:to>
      <xdr:col>55</xdr:col>
      <xdr:colOff>50800</xdr:colOff>
      <xdr:row>39</xdr:row>
      <xdr:rowOff>13564</xdr:rowOff>
    </xdr:to>
    <xdr:sp macro="" textlink="">
      <xdr:nvSpPr>
        <xdr:cNvPr id="310" name="楕円 309"/>
        <xdr:cNvSpPr/>
      </xdr:nvSpPr>
      <xdr:spPr>
        <a:xfrm>
          <a:off x="10426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169791</xdr:rowOff>
    </xdr:from>
    <xdr:ext cx="313932" cy="259045"/>
    <xdr:sp macro="" textlink="">
      <xdr:nvSpPr>
        <xdr:cNvPr id="311" name="労働費該当値テキスト"/>
        <xdr:cNvSpPr txBox="1"/>
      </xdr:nvSpPr>
      <xdr:spPr>
        <a:xfrm>
          <a:off x="10528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2" name="楕円 311"/>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3" name="テキスト ボックス 312"/>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45238</xdr:rowOff>
    </xdr:from>
    <xdr:to>
      <xdr:col>46</xdr:col>
      <xdr:colOff>38100</xdr:colOff>
      <xdr:row>38</xdr:row>
      <xdr:rowOff>146838</xdr:rowOff>
    </xdr:to>
    <xdr:sp macro="" textlink="">
      <xdr:nvSpPr>
        <xdr:cNvPr id="314" name="楕円 313"/>
        <xdr:cNvSpPr/>
      </xdr:nvSpPr>
      <xdr:spPr>
        <a:xfrm>
          <a:off x="8699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137965</xdr:rowOff>
    </xdr:from>
    <xdr:ext cx="378565" cy="259045"/>
    <xdr:sp macro="" textlink="">
      <xdr:nvSpPr>
        <xdr:cNvPr id="315" name="テキスト ボックス 314"/>
        <xdr:cNvSpPr txBox="1"/>
      </xdr:nvSpPr>
      <xdr:spPr>
        <a:xfrm>
          <a:off x="8561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6" name="楕円 315"/>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7" name="テキスト ボックス 316"/>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98958</xdr:rowOff>
    </xdr:from>
    <xdr:to>
      <xdr:col>36</xdr:col>
      <xdr:colOff>165100</xdr:colOff>
      <xdr:row>38</xdr:row>
      <xdr:rowOff>29108</xdr:rowOff>
    </xdr:to>
    <xdr:sp macro="" textlink="">
      <xdr:nvSpPr>
        <xdr:cNvPr id="318" name="楕円 317"/>
        <xdr:cNvSpPr/>
      </xdr:nvSpPr>
      <xdr:spPr>
        <a:xfrm>
          <a:off x="692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20235</xdr:rowOff>
    </xdr:from>
    <xdr:ext cx="378565" cy="259045"/>
    <xdr:sp macro="" textlink="">
      <xdr:nvSpPr>
        <xdr:cNvPr id="319" name="テキスト ボックス 318"/>
        <xdr:cNvSpPr txBox="1"/>
      </xdr:nvSpPr>
      <xdr:spPr>
        <a:xfrm>
          <a:off x="6783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84055</xdr:rowOff>
    </xdr:from>
    <xdr:to>
      <xdr:col>55</xdr:col>
      <xdr:colOff>0</xdr:colOff>
      <xdr:row>56</xdr:row>
      <xdr:rowOff>147130</xdr:rowOff>
    </xdr:to>
    <xdr:cxnSp macro="">
      <xdr:nvCxnSpPr>
        <xdr:cNvPr id="348" name="直線コネクタ 347"/>
        <xdr:cNvCxnSpPr/>
      </xdr:nvCxnSpPr>
      <xdr:spPr>
        <a:xfrm>
          <a:off x="9639300" y="9685255"/>
          <a:ext cx="8382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84055</xdr:rowOff>
    </xdr:from>
    <xdr:to>
      <xdr:col>50</xdr:col>
      <xdr:colOff>114300</xdr:colOff>
      <xdr:row>56</xdr:row>
      <xdr:rowOff>113926</xdr:rowOff>
    </xdr:to>
    <xdr:cxnSp macro="">
      <xdr:nvCxnSpPr>
        <xdr:cNvPr id="351" name="直線コネクタ 350"/>
        <xdr:cNvCxnSpPr/>
      </xdr:nvCxnSpPr>
      <xdr:spPr>
        <a:xfrm flipV="1">
          <a:off x="8750300" y="968525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113926</xdr:rowOff>
    </xdr:from>
    <xdr:to>
      <xdr:col>45</xdr:col>
      <xdr:colOff>177800</xdr:colOff>
      <xdr:row>57</xdr:row>
      <xdr:rowOff>11970</xdr:rowOff>
    </xdr:to>
    <xdr:cxnSp macro="">
      <xdr:nvCxnSpPr>
        <xdr:cNvPr id="354" name="直線コネクタ 353"/>
        <xdr:cNvCxnSpPr/>
      </xdr:nvCxnSpPr>
      <xdr:spPr>
        <a:xfrm flipV="1">
          <a:off x="7861300" y="9715126"/>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4540</xdr:rowOff>
    </xdr:from>
    <xdr:to>
      <xdr:col>41</xdr:col>
      <xdr:colOff>50800</xdr:colOff>
      <xdr:row>57</xdr:row>
      <xdr:rowOff>11970</xdr:rowOff>
    </xdr:to>
    <xdr:cxnSp macro="">
      <xdr:nvCxnSpPr>
        <xdr:cNvPr id="357" name="直線コネクタ 356"/>
        <xdr:cNvCxnSpPr/>
      </xdr:nvCxnSpPr>
      <xdr:spPr>
        <a:xfrm>
          <a:off x="6972300" y="977719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96330</xdr:rowOff>
    </xdr:from>
    <xdr:to>
      <xdr:col>55</xdr:col>
      <xdr:colOff>50800</xdr:colOff>
      <xdr:row>57</xdr:row>
      <xdr:rowOff>26480</xdr:rowOff>
    </xdr:to>
    <xdr:sp macro="" textlink="">
      <xdr:nvSpPr>
        <xdr:cNvPr id="367" name="楕円 366"/>
        <xdr:cNvSpPr/>
      </xdr:nvSpPr>
      <xdr:spPr>
        <a:xfrm>
          <a:off x="104267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119207</xdr:rowOff>
    </xdr:from>
    <xdr:ext cx="534377" cy="259045"/>
    <xdr:sp macro="" textlink="">
      <xdr:nvSpPr>
        <xdr:cNvPr id="368" name="農林水産業費該当値テキスト"/>
        <xdr:cNvSpPr txBox="1"/>
      </xdr:nvSpPr>
      <xdr:spPr>
        <a:xfrm>
          <a:off x="10528300" y="95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33255</xdr:rowOff>
    </xdr:from>
    <xdr:to>
      <xdr:col>50</xdr:col>
      <xdr:colOff>165100</xdr:colOff>
      <xdr:row>56</xdr:row>
      <xdr:rowOff>134855</xdr:rowOff>
    </xdr:to>
    <xdr:sp macro="" textlink="">
      <xdr:nvSpPr>
        <xdr:cNvPr id="369" name="楕円 368"/>
        <xdr:cNvSpPr/>
      </xdr:nvSpPr>
      <xdr:spPr>
        <a:xfrm>
          <a:off x="9588500" y="96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151382</xdr:rowOff>
    </xdr:from>
    <xdr:ext cx="534377" cy="259045"/>
    <xdr:sp macro="" textlink="">
      <xdr:nvSpPr>
        <xdr:cNvPr id="370" name="テキスト ボックス 369"/>
        <xdr:cNvSpPr txBox="1"/>
      </xdr:nvSpPr>
      <xdr:spPr>
        <a:xfrm>
          <a:off x="9372111" y="94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63126</xdr:rowOff>
    </xdr:from>
    <xdr:to>
      <xdr:col>46</xdr:col>
      <xdr:colOff>38100</xdr:colOff>
      <xdr:row>56</xdr:row>
      <xdr:rowOff>164726</xdr:rowOff>
    </xdr:to>
    <xdr:sp macro="" textlink="">
      <xdr:nvSpPr>
        <xdr:cNvPr id="371" name="楕円 370"/>
        <xdr:cNvSpPr/>
      </xdr:nvSpPr>
      <xdr:spPr>
        <a:xfrm>
          <a:off x="8699500" y="96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9803</xdr:rowOff>
    </xdr:from>
    <xdr:ext cx="534377" cy="259045"/>
    <xdr:sp macro="" textlink="">
      <xdr:nvSpPr>
        <xdr:cNvPr id="372" name="テキスト ボックス 371"/>
        <xdr:cNvSpPr txBox="1"/>
      </xdr:nvSpPr>
      <xdr:spPr>
        <a:xfrm>
          <a:off x="8483111" y="94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132620</xdr:rowOff>
    </xdr:from>
    <xdr:to>
      <xdr:col>41</xdr:col>
      <xdr:colOff>101600</xdr:colOff>
      <xdr:row>57</xdr:row>
      <xdr:rowOff>62770</xdr:rowOff>
    </xdr:to>
    <xdr:sp macro="" textlink="">
      <xdr:nvSpPr>
        <xdr:cNvPr id="373" name="楕円 372"/>
        <xdr:cNvSpPr/>
      </xdr:nvSpPr>
      <xdr:spPr>
        <a:xfrm>
          <a:off x="7810500" y="9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53897</xdr:rowOff>
    </xdr:from>
    <xdr:ext cx="534377" cy="259045"/>
    <xdr:sp macro="" textlink="">
      <xdr:nvSpPr>
        <xdr:cNvPr id="374" name="テキスト ボックス 373"/>
        <xdr:cNvSpPr txBox="1"/>
      </xdr:nvSpPr>
      <xdr:spPr>
        <a:xfrm>
          <a:off x="7594111" y="98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125190</xdr:rowOff>
    </xdr:from>
    <xdr:to>
      <xdr:col>36</xdr:col>
      <xdr:colOff>165100</xdr:colOff>
      <xdr:row>57</xdr:row>
      <xdr:rowOff>55340</xdr:rowOff>
    </xdr:to>
    <xdr:sp macro="" textlink="">
      <xdr:nvSpPr>
        <xdr:cNvPr id="375" name="楕円 374"/>
        <xdr:cNvSpPr/>
      </xdr:nvSpPr>
      <xdr:spPr>
        <a:xfrm>
          <a:off x="6921500" y="9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46467</xdr:rowOff>
    </xdr:from>
    <xdr:ext cx="534377" cy="259045"/>
    <xdr:sp macro="" textlink="">
      <xdr:nvSpPr>
        <xdr:cNvPr id="376" name="テキスト ボックス 375"/>
        <xdr:cNvSpPr txBox="1"/>
      </xdr:nvSpPr>
      <xdr:spPr>
        <a:xfrm>
          <a:off x="6705111" y="98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41108</xdr:rowOff>
    </xdr:from>
    <xdr:to>
      <xdr:col>55</xdr:col>
      <xdr:colOff>0</xdr:colOff>
      <xdr:row>79</xdr:row>
      <xdr:rowOff>43264</xdr:rowOff>
    </xdr:to>
    <xdr:cxnSp macro="">
      <xdr:nvCxnSpPr>
        <xdr:cNvPr id="407" name="直線コネクタ 406"/>
        <xdr:cNvCxnSpPr/>
      </xdr:nvCxnSpPr>
      <xdr:spPr>
        <a:xfrm flipV="1">
          <a:off x="9639300" y="13585658"/>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157302</xdr:rowOff>
    </xdr:from>
    <xdr:to>
      <xdr:col>50</xdr:col>
      <xdr:colOff>114300</xdr:colOff>
      <xdr:row>79</xdr:row>
      <xdr:rowOff>43264</xdr:rowOff>
    </xdr:to>
    <xdr:cxnSp macro="">
      <xdr:nvCxnSpPr>
        <xdr:cNvPr id="410" name="直線コネクタ 409"/>
        <xdr:cNvCxnSpPr/>
      </xdr:nvCxnSpPr>
      <xdr:spPr>
        <a:xfrm>
          <a:off x="8750300" y="13530402"/>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157302</xdr:rowOff>
    </xdr:from>
    <xdr:to>
      <xdr:col>45</xdr:col>
      <xdr:colOff>177800</xdr:colOff>
      <xdr:row>79</xdr:row>
      <xdr:rowOff>45958</xdr:rowOff>
    </xdr:to>
    <xdr:cxnSp macro="">
      <xdr:nvCxnSpPr>
        <xdr:cNvPr id="413" name="直線コネクタ 412"/>
        <xdr:cNvCxnSpPr/>
      </xdr:nvCxnSpPr>
      <xdr:spPr>
        <a:xfrm flipV="1">
          <a:off x="7861300" y="13530402"/>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38088</xdr:rowOff>
    </xdr:from>
    <xdr:to>
      <xdr:col>41</xdr:col>
      <xdr:colOff>50800</xdr:colOff>
      <xdr:row>79</xdr:row>
      <xdr:rowOff>45958</xdr:rowOff>
    </xdr:to>
    <xdr:cxnSp macro="">
      <xdr:nvCxnSpPr>
        <xdr:cNvPr id="416" name="直線コネクタ 415"/>
        <xdr:cNvCxnSpPr/>
      </xdr:nvCxnSpPr>
      <xdr:spPr>
        <a:xfrm>
          <a:off x="6972300" y="13582638"/>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161758</xdr:rowOff>
    </xdr:from>
    <xdr:to>
      <xdr:col>55</xdr:col>
      <xdr:colOff>50800</xdr:colOff>
      <xdr:row>79</xdr:row>
      <xdr:rowOff>91908</xdr:rowOff>
    </xdr:to>
    <xdr:sp macro="" textlink="">
      <xdr:nvSpPr>
        <xdr:cNvPr id="426" name="楕円 425"/>
        <xdr:cNvSpPr/>
      </xdr:nvSpPr>
      <xdr:spPr>
        <a:xfrm>
          <a:off x="104267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76685</xdr:rowOff>
    </xdr:from>
    <xdr:ext cx="469744" cy="259045"/>
    <xdr:sp macro="" textlink="">
      <xdr:nvSpPr>
        <xdr:cNvPr id="427" name="商工費該当値テキスト"/>
        <xdr:cNvSpPr txBox="1"/>
      </xdr:nvSpPr>
      <xdr:spPr>
        <a:xfrm>
          <a:off x="10528300" y="134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163914</xdr:rowOff>
    </xdr:from>
    <xdr:to>
      <xdr:col>50</xdr:col>
      <xdr:colOff>165100</xdr:colOff>
      <xdr:row>79</xdr:row>
      <xdr:rowOff>94064</xdr:rowOff>
    </xdr:to>
    <xdr:sp macro="" textlink="">
      <xdr:nvSpPr>
        <xdr:cNvPr id="428" name="楕円 427"/>
        <xdr:cNvSpPr/>
      </xdr:nvSpPr>
      <xdr:spPr>
        <a:xfrm>
          <a:off x="9588500" y="135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85191</xdr:rowOff>
    </xdr:from>
    <xdr:ext cx="469744" cy="259045"/>
    <xdr:sp macro="" textlink="">
      <xdr:nvSpPr>
        <xdr:cNvPr id="429" name="テキスト ボックス 428"/>
        <xdr:cNvSpPr txBox="1"/>
      </xdr:nvSpPr>
      <xdr:spPr>
        <a:xfrm>
          <a:off x="9404428" y="136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106502</xdr:rowOff>
    </xdr:from>
    <xdr:to>
      <xdr:col>46</xdr:col>
      <xdr:colOff>38100</xdr:colOff>
      <xdr:row>79</xdr:row>
      <xdr:rowOff>36652</xdr:rowOff>
    </xdr:to>
    <xdr:sp macro="" textlink="">
      <xdr:nvSpPr>
        <xdr:cNvPr id="430" name="楕円 429"/>
        <xdr:cNvSpPr/>
      </xdr:nvSpPr>
      <xdr:spPr>
        <a:xfrm>
          <a:off x="8699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27779</xdr:rowOff>
    </xdr:from>
    <xdr:ext cx="469744" cy="259045"/>
    <xdr:sp macro="" textlink="">
      <xdr:nvSpPr>
        <xdr:cNvPr id="431" name="テキスト ボックス 430"/>
        <xdr:cNvSpPr txBox="1"/>
      </xdr:nvSpPr>
      <xdr:spPr>
        <a:xfrm>
          <a:off x="8515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166608</xdr:rowOff>
    </xdr:from>
    <xdr:to>
      <xdr:col>41</xdr:col>
      <xdr:colOff>101600</xdr:colOff>
      <xdr:row>79</xdr:row>
      <xdr:rowOff>96758</xdr:rowOff>
    </xdr:to>
    <xdr:sp macro="" textlink="">
      <xdr:nvSpPr>
        <xdr:cNvPr id="432" name="楕円 431"/>
        <xdr:cNvSpPr/>
      </xdr:nvSpPr>
      <xdr:spPr>
        <a:xfrm>
          <a:off x="7810500" y="13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87885</xdr:rowOff>
    </xdr:from>
    <xdr:ext cx="469744" cy="259045"/>
    <xdr:sp macro="" textlink="">
      <xdr:nvSpPr>
        <xdr:cNvPr id="433" name="テキスト ボックス 432"/>
        <xdr:cNvSpPr txBox="1"/>
      </xdr:nvSpPr>
      <xdr:spPr>
        <a:xfrm>
          <a:off x="7626428" y="136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158738</xdr:rowOff>
    </xdr:from>
    <xdr:to>
      <xdr:col>36</xdr:col>
      <xdr:colOff>165100</xdr:colOff>
      <xdr:row>79</xdr:row>
      <xdr:rowOff>88888</xdr:rowOff>
    </xdr:to>
    <xdr:sp macro="" textlink="">
      <xdr:nvSpPr>
        <xdr:cNvPr id="434" name="楕円 433"/>
        <xdr:cNvSpPr/>
      </xdr:nvSpPr>
      <xdr:spPr>
        <a:xfrm>
          <a:off x="6921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80015</xdr:rowOff>
    </xdr:from>
    <xdr:ext cx="469744" cy="259045"/>
    <xdr:sp macro="" textlink="">
      <xdr:nvSpPr>
        <xdr:cNvPr id="435" name="テキスト ボックス 434"/>
        <xdr:cNvSpPr txBox="1"/>
      </xdr:nvSpPr>
      <xdr:spPr>
        <a:xfrm>
          <a:off x="6737428" y="1362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155034</xdr:rowOff>
    </xdr:from>
    <xdr:to>
      <xdr:col>55</xdr:col>
      <xdr:colOff>0</xdr:colOff>
      <xdr:row>98</xdr:row>
      <xdr:rowOff>156361</xdr:rowOff>
    </xdr:to>
    <xdr:cxnSp macro="">
      <xdr:nvCxnSpPr>
        <xdr:cNvPr id="464" name="直線コネクタ 463"/>
        <xdr:cNvCxnSpPr/>
      </xdr:nvCxnSpPr>
      <xdr:spPr>
        <a:xfrm>
          <a:off x="9639300" y="16957134"/>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119027</xdr:rowOff>
    </xdr:from>
    <xdr:to>
      <xdr:col>50</xdr:col>
      <xdr:colOff>114300</xdr:colOff>
      <xdr:row>98</xdr:row>
      <xdr:rowOff>155034</xdr:rowOff>
    </xdr:to>
    <xdr:cxnSp macro="">
      <xdr:nvCxnSpPr>
        <xdr:cNvPr id="467" name="直線コネクタ 466"/>
        <xdr:cNvCxnSpPr/>
      </xdr:nvCxnSpPr>
      <xdr:spPr>
        <a:xfrm>
          <a:off x="8750300" y="16921127"/>
          <a:ext cx="889000" cy="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119027</xdr:rowOff>
    </xdr:from>
    <xdr:to>
      <xdr:col>45</xdr:col>
      <xdr:colOff>177800</xdr:colOff>
      <xdr:row>98</xdr:row>
      <xdr:rowOff>163179</xdr:rowOff>
    </xdr:to>
    <xdr:cxnSp macro="">
      <xdr:nvCxnSpPr>
        <xdr:cNvPr id="470" name="直線コネクタ 469"/>
        <xdr:cNvCxnSpPr/>
      </xdr:nvCxnSpPr>
      <xdr:spPr>
        <a:xfrm flipV="1">
          <a:off x="7861300" y="16921127"/>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159215</xdr:rowOff>
    </xdr:from>
    <xdr:to>
      <xdr:col>41</xdr:col>
      <xdr:colOff>50800</xdr:colOff>
      <xdr:row>98</xdr:row>
      <xdr:rowOff>163179</xdr:rowOff>
    </xdr:to>
    <xdr:cxnSp macro="">
      <xdr:nvCxnSpPr>
        <xdr:cNvPr id="473" name="直線コネクタ 472"/>
        <xdr:cNvCxnSpPr/>
      </xdr:nvCxnSpPr>
      <xdr:spPr>
        <a:xfrm>
          <a:off x="6972300" y="16961315"/>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105561</xdr:rowOff>
    </xdr:from>
    <xdr:to>
      <xdr:col>55</xdr:col>
      <xdr:colOff>50800</xdr:colOff>
      <xdr:row>99</xdr:row>
      <xdr:rowOff>35711</xdr:rowOff>
    </xdr:to>
    <xdr:sp macro="" textlink="">
      <xdr:nvSpPr>
        <xdr:cNvPr id="483" name="楕円 482"/>
        <xdr:cNvSpPr/>
      </xdr:nvSpPr>
      <xdr:spPr>
        <a:xfrm>
          <a:off x="10426700" y="169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104234</xdr:rowOff>
    </xdr:from>
    <xdr:to>
      <xdr:col>50</xdr:col>
      <xdr:colOff>165100</xdr:colOff>
      <xdr:row>99</xdr:row>
      <xdr:rowOff>34384</xdr:rowOff>
    </xdr:to>
    <xdr:sp macro="" textlink="">
      <xdr:nvSpPr>
        <xdr:cNvPr id="485" name="楕円 484"/>
        <xdr:cNvSpPr/>
      </xdr:nvSpPr>
      <xdr:spPr>
        <a:xfrm>
          <a:off x="9588500" y="169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25511</xdr:rowOff>
    </xdr:from>
    <xdr:ext cx="534377" cy="259045"/>
    <xdr:sp macro="" textlink="">
      <xdr:nvSpPr>
        <xdr:cNvPr id="486" name="テキスト ボックス 485"/>
        <xdr:cNvSpPr txBox="1"/>
      </xdr:nvSpPr>
      <xdr:spPr>
        <a:xfrm>
          <a:off x="9372111" y="1699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68227</xdr:rowOff>
    </xdr:from>
    <xdr:to>
      <xdr:col>46</xdr:col>
      <xdr:colOff>38100</xdr:colOff>
      <xdr:row>98</xdr:row>
      <xdr:rowOff>169827</xdr:rowOff>
    </xdr:to>
    <xdr:sp macro="" textlink="">
      <xdr:nvSpPr>
        <xdr:cNvPr id="487" name="楕円 486"/>
        <xdr:cNvSpPr/>
      </xdr:nvSpPr>
      <xdr:spPr>
        <a:xfrm>
          <a:off x="8699500" y="168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160954</xdr:rowOff>
    </xdr:from>
    <xdr:ext cx="534377" cy="259045"/>
    <xdr:sp macro="" textlink="">
      <xdr:nvSpPr>
        <xdr:cNvPr id="488" name="テキスト ボックス 487"/>
        <xdr:cNvSpPr txBox="1"/>
      </xdr:nvSpPr>
      <xdr:spPr>
        <a:xfrm>
          <a:off x="8483111" y="169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112379</xdr:rowOff>
    </xdr:from>
    <xdr:to>
      <xdr:col>41</xdr:col>
      <xdr:colOff>101600</xdr:colOff>
      <xdr:row>99</xdr:row>
      <xdr:rowOff>42529</xdr:rowOff>
    </xdr:to>
    <xdr:sp macro="" textlink="">
      <xdr:nvSpPr>
        <xdr:cNvPr id="489" name="楕円 488"/>
        <xdr:cNvSpPr/>
      </xdr:nvSpPr>
      <xdr:spPr>
        <a:xfrm>
          <a:off x="7810500" y="169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33656</xdr:rowOff>
    </xdr:from>
    <xdr:ext cx="534377" cy="259045"/>
    <xdr:sp macro="" textlink="">
      <xdr:nvSpPr>
        <xdr:cNvPr id="490" name="テキスト ボックス 489"/>
        <xdr:cNvSpPr txBox="1"/>
      </xdr:nvSpPr>
      <xdr:spPr>
        <a:xfrm>
          <a:off x="7594111" y="170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108415</xdr:rowOff>
    </xdr:from>
    <xdr:to>
      <xdr:col>36</xdr:col>
      <xdr:colOff>165100</xdr:colOff>
      <xdr:row>99</xdr:row>
      <xdr:rowOff>38565</xdr:rowOff>
    </xdr:to>
    <xdr:sp macro="" textlink="">
      <xdr:nvSpPr>
        <xdr:cNvPr id="491" name="楕円 490"/>
        <xdr:cNvSpPr/>
      </xdr:nvSpPr>
      <xdr:spPr>
        <a:xfrm>
          <a:off x="6921500" y="169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29692</xdr:rowOff>
    </xdr:from>
    <xdr:ext cx="534377" cy="259045"/>
    <xdr:sp macro="" textlink="">
      <xdr:nvSpPr>
        <xdr:cNvPr id="492" name="テキスト ボックス 491"/>
        <xdr:cNvSpPr txBox="1"/>
      </xdr:nvSpPr>
      <xdr:spPr>
        <a:xfrm>
          <a:off x="6705111" y="170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72796</xdr:rowOff>
    </xdr:from>
    <xdr:to>
      <xdr:col>85</xdr:col>
      <xdr:colOff>127000</xdr:colOff>
      <xdr:row>37</xdr:row>
      <xdr:rowOff>75921</xdr:rowOff>
    </xdr:to>
    <xdr:cxnSp macro="">
      <xdr:nvCxnSpPr>
        <xdr:cNvPr id="522" name="直線コネクタ 521"/>
        <xdr:cNvCxnSpPr/>
      </xdr:nvCxnSpPr>
      <xdr:spPr>
        <a:xfrm>
          <a:off x="15481300" y="6416446"/>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7836</xdr:rowOff>
    </xdr:from>
    <xdr:to>
      <xdr:col>81</xdr:col>
      <xdr:colOff>50800</xdr:colOff>
      <xdr:row>37</xdr:row>
      <xdr:rowOff>72796</xdr:rowOff>
    </xdr:to>
    <xdr:cxnSp macro="">
      <xdr:nvCxnSpPr>
        <xdr:cNvPr id="525" name="直線コネクタ 524"/>
        <xdr:cNvCxnSpPr/>
      </xdr:nvCxnSpPr>
      <xdr:spPr>
        <a:xfrm>
          <a:off x="14592300" y="6180036"/>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7836</xdr:rowOff>
    </xdr:from>
    <xdr:to>
      <xdr:col>76</xdr:col>
      <xdr:colOff>114300</xdr:colOff>
      <xdr:row>36</xdr:row>
      <xdr:rowOff>117488</xdr:rowOff>
    </xdr:to>
    <xdr:cxnSp macro="">
      <xdr:nvCxnSpPr>
        <xdr:cNvPr id="528" name="直線コネクタ 527"/>
        <xdr:cNvCxnSpPr/>
      </xdr:nvCxnSpPr>
      <xdr:spPr>
        <a:xfrm flipV="1">
          <a:off x="13703300" y="6180036"/>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117488</xdr:rowOff>
    </xdr:from>
    <xdr:to>
      <xdr:col>71</xdr:col>
      <xdr:colOff>177800</xdr:colOff>
      <xdr:row>37</xdr:row>
      <xdr:rowOff>4674</xdr:rowOff>
    </xdr:to>
    <xdr:cxnSp macro="">
      <xdr:nvCxnSpPr>
        <xdr:cNvPr id="531" name="直線コネクタ 530"/>
        <xdr:cNvCxnSpPr/>
      </xdr:nvCxnSpPr>
      <xdr:spPr>
        <a:xfrm flipV="1">
          <a:off x="12814300" y="628968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25121</xdr:rowOff>
    </xdr:from>
    <xdr:to>
      <xdr:col>85</xdr:col>
      <xdr:colOff>177800</xdr:colOff>
      <xdr:row>37</xdr:row>
      <xdr:rowOff>126721</xdr:rowOff>
    </xdr:to>
    <xdr:sp macro="" textlink="">
      <xdr:nvSpPr>
        <xdr:cNvPr id="541" name="楕円 540"/>
        <xdr:cNvSpPr/>
      </xdr:nvSpPr>
      <xdr:spPr>
        <a:xfrm>
          <a:off x="162687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3548</xdr:rowOff>
    </xdr:from>
    <xdr:ext cx="534377" cy="259045"/>
    <xdr:sp macro="" textlink="">
      <xdr:nvSpPr>
        <xdr:cNvPr id="542" name="消防費該当値テキスト"/>
        <xdr:cNvSpPr txBox="1"/>
      </xdr:nvSpPr>
      <xdr:spPr>
        <a:xfrm>
          <a:off x="16370300" y="63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21996</xdr:rowOff>
    </xdr:from>
    <xdr:to>
      <xdr:col>81</xdr:col>
      <xdr:colOff>101600</xdr:colOff>
      <xdr:row>37</xdr:row>
      <xdr:rowOff>123596</xdr:rowOff>
    </xdr:to>
    <xdr:sp macro="" textlink="">
      <xdr:nvSpPr>
        <xdr:cNvPr id="543" name="楕円 542"/>
        <xdr:cNvSpPr/>
      </xdr:nvSpPr>
      <xdr:spPr>
        <a:xfrm>
          <a:off x="15430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114723</xdr:rowOff>
    </xdr:from>
    <xdr:ext cx="534377" cy="259045"/>
    <xdr:sp macro="" textlink="">
      <xdr:nvSpPr>
        <xdr:cNvPr id="544" name="テキスト ボックス 543"/>
        <xdr:cNvSpPr txBox="1"/>
      </xdr:nvSpPr>
      <xdr:spPr>
        <a:xfrm>
          <a:off x="15214111" y="64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128486</xdr:rowOff>
    </xdr:from>
    <xdr:to>
      <xdr:col>76</xdr:col>
      <xdr:colOff>165100</xdr:colOff>
      <xdr:row>36</xdr:row>
      <xdr:rowOff>58636</xdr:rowOff>
    </xdr:to>
    <xdr:sp macro="" textlink="">
      <xdr:nvSpPr>
        <xdr:cNvPr id="545" name="楕円 544"/>
        <xdr:cNvSpPr/>
      </xdr:nvSpPr>
      <xdr:spPr>
        <a:xfrm>
          <a:off x="14541500" y="61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75163</xdr:rowOff>
    </xdr:from>
    <xdr:ext cx="534377" cy="259045"/>
    <xdr:sp macro="" textlink="">
      <xdr:nvSpPr>
        <xdr:cNvPr id="546" name="テキスト ボックス 545"/>
        <xdr:cNvSpPr txBox="1"/>
      </xdr:nvSpPr>
      <xdr:spPr>
        <a:xfrm>
          <a:off x="14325111" y="59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66688</xdr:rowOff>
    </xdr:from>
    <xdr:to>
      <xdr:col>72</xdr:col>
      <xdr:colOff>38100</xdr:colOff>
      <xdr:row>36</xdr:row>
      <xdr:rowOff>168288</xdr:rowOff>
    </xdr:to>
    <xdr:sp macro="" textlink="">
      <xdr:nvSpPr>
        <xdr:cNvPr id="547" name="楕円 546"/>
        <xdr:cNvSpPr/>
      </xdr:nvSpPr>
      <xdr:spPr>
        <a:xfrm>
          <a:off x="13652500" y="62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159415</xdr:rowOff>
    </xdr:from>
    <xdr:ext cx="534377" cy="259045"/>
    <xdr:sp macro="" textlink="">
      <xdr:nvSpPr>
        <xdr:cNvPr id="548" name="テキスト ボックス 547"/>
        <xdr:cNvSpPr txBox="1"/>
      </xdr:nvSpPr>
      <xdr:spPr>
        <a:xfrm>
          <a:off x="13436111" y="63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125324</xdr:rowOff>
    </xdr:from>
    <xdr:to>
      <xdr:col>67</xdr:col>
      <xdr:colOff>101600</xdr:colOff>
      <xdr:row>37</xdr:row>
      <xdr:rowOff>55474</xdr:rowOff>
    </xdr:to>
    <xdr:sp macro="" textlink="">
      <xdr:nvSpPr>
        <xdr:cNvPr id="549" name="楕円 548"/>
        <xdr:cNvSpPr/>
      </xdr:nvSpPr>
      <xdr:spPr>
        <a:xfrm>
          <a:off x="12763500" y="62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46601</xdr:rowOff>
    </xdr:from>
    <xdr:ext cx="534377" cy="259045"/>
    <xdr:sp macro="" textlink="">
      <xdr:nvSpPr>
        <xdr:cNvPr id="550" name="テキスト ボックス 549"/>
        <xdr:cNvSpPr txBox="1"/>
      </xdr:nvSpPr>
      <xdr:spPr>
        <a:xfrm>
          <a:off x="12547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141937</xdr:rowOff>
    </xdr:from>
    <xdr:to>
      <xdr:col>85</xdr:col>
      <xdr:colOff>127000</xdr:colOff>
      <xdr:row>56</xdr:row>
      <xdr:rowOff>21318</xdr:rowOff>
    </xdr:to>
    <xdr:cxnSp macro="">
      <xdr:nvCxnSpPr>
        <xdr:cNvPr id="582" name="直線コネクタ 581"/>
        <xdr:cNvCxnSpPr/>
      </xdr:nvCxnSpPr>
      <xdr:spPr>
        <a:xfrm flipV="1">
          <a:off x="15481300" y="9228787"/>
          <a:ext cx="838200" cy="39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21318</xdr:rowOff>
    </xdr:from>
    <xdr:to>
      <xdr:col>81</xdr:col>
      <xdr:colOff>50800</xdr:colOff>
      <xdr:row>58</xdr:row>
      <xdr:rowOff>33744</xdr:rowOff>
    </xdr:to>
    <xdr:cxnSp macro="">
      <xdr:nvCxnSpPr>
        <xdr:cNvPr id="585" name="直線コネクタ 584"/>
        <xdr:cNvCxnSpPr/>
      </xdr:nvCxnSpPr>
      <xdr:spPr>
        <a:xfrm flipV="1">
          <a:off x="14592300" y="9622518"/>
          <a:ext cx="889000" cy="35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10247</xdr:rowOff>
    </xdr:from>
    <xdr:to>
      <xdr:col>76</xdr:col>
      <xdr:colOff>114300</xdr:colOff>
      <xdr:row>58</xdr:row>
      <xdr:rowOff>33744</xdr:rowOff>
    </xdr:to>
    <xdr:cxnSp macro="">
      <xdr:nvCxnSpPr>
        <xdr:cNvPr id="588" name="直線コネクタ 587"/>
        <xdr:cNvCxnSpPr/>
      </xdr:nvCxnSpPr>
      <xdr:spPr>
        <a:xfrm>
          <a:off x="13703300" y="9782897"/>
          <a:ext cx="889000" cy="1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23049</xdr:rowOff>
    </xdr:from>
    <xdr:to>
      <xdr:col>71</xdr:col>
      <xdr:colOff>177800</xdr:colOff>
      <xdr:row>57</xdr:row>
      <xdr:rowOff>10247</xdr:rowOff>
    </xdr:to>
    <xdr:cxnSp macro="">
      <xdr:nvCxnSpPr>
        <xdr:cNvPr id="591" name="直線コネクタ 590"/>
        <xdr:cNvCxnSpPr/>
      </xdr:nvCxnSpPr>
      <xdr:spPr>
        <a:xfrm>
          <a:off x="12814300" y="9624249"/>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91137</xdr:rowOff>
    </xdr:from>
    <xdr:to>
      <xdr:col>85</xdr:col>
      <xdr:colOff>177800</xdr:colOff>
      <xdr:row>54</xdr:row>
      <xdr:rowOff>21287</xdr:rowOff>
    </xdr:to>
    <xdr:sp macro="" textlink="">
      <xdr:nvSpPr>
        <xdr:cNvPr id="601" name="楕円 600"/>
        <xdr:cNvSpPr/>
      </xdr:nvSpPr>
      <xdr:spPr>
        <a:xfrm>
          <a:off x="16268700" y="91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114014</xdr:rowOff>
    </xdr:from>
    <xdr:ext cx="534377" cy="259045"/>
    <xdr:sp macro="" textlink="">
      <xdr:nvSpPr>
        <xdr:cNvPr id="602" name="教育費該当値テキスト"/>
        <xdr:cNvSpPr txBox="1"/>
      </xdr:nvSpPr>
      <xdr:spPr>
        <a:xfrm>
          <a:off x="16370300" y="90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141968</xdr:rowOff>
    </xdr:from>
    <xdr:to>
      <xdr:col>81</xdr:col>
      <xdr:colOff>101600</xdr:colOff>
      <xdr:row>56</xdr:row>
      <xdr:rowOff>72118</xdr:rowOff>
    </xdr:to>
    <xdr:sp macro="" textlink="">
      <xdr:nvSpPr>
        <xdr:cNvPr id="603" name="楕円 602"/>
        <xdr:cNvSpPr/>
      </xdr:nvSpPr>
      <xdr:spPr>
        <a:xfrm>
          <a:off x="15430500" y="9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88645</xdr:rowOff>
    </xdr:from>
    <xdr:ext cx="534377" cy="259045"/>
    <xdr:sp macro="" textlink="">
      <xdr:nvSpPr>
        <xdr:cNvPr id="604" name="テキスト ボックス 603"/>
        <xdr:cNvSpPr txBox="1"/>
      </xdr:nvSpPr>
      <xdr:spPr>
        <a:xfrm>
          <a:off x="15214111" y="93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154394</xdr:rowOff>
    </xdr:from>
    <xdr:to>
      <xdr:col>76</xdr:col>
      <xdr:colOff>165100</xdr:colOff>
      <xdr:row>58</xdr:row>
      <xdr:rowOff>84544</xdr:rowOff>
    </xdr:to>
    <xdr:sp macro="" textlink="">
      <xdr:nvSpPr>
        <xdr:cNvPr id="605" name="楕円 604"/>
        <xdr:cNvSpPr/>
      </xdr:nvSpPr>
      <xdr:spPr>
        <a:xfrm>
          <a:off x="14541500" y="9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75671</xdr:rowOff>
    </xdr:from>
    <xdr:ext cx="534377" cy="259045"/>
    <xdr:sp macro="" textlink="">
      <xdr:nvSpPr>
        <xdr:cNvPr id="606" name="テキスト ボックス 605"/>
        <xdr:cNvSpPr txBox="1"/>
      </xdr:nvSpPr>
      <xdr:spPr>
        <a:xfrm>
          <a:off x="14325111" y="100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130897</xdr:rowOff>
    </xdr:from>
    <xdr:to>
      <xdr:col>72</xdr:col>
      <xdr:colOff>38100</xdr:colOff>
      <xdr:row>57</xdr:row>
      <xdr:rowOff>61047</xdr:rowOff>
    </xdr:to>
    <xdr:sp macro="" textlink="">
      <xdr:nvSpPr>
        <xdr:cNvPr id="607" name="楕円 606"/>
        <xdr:cNvSpPr/>
      </xdr:nvSpPr>
      <xdr:spPr>
        <a:xfrm>
          <a:off x="13652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52174</xdr:rowOff>
    </xdr:from>
    <xdr:ext cx="534377" cy="259045"/>
    <xdr:sp macro="" textlink="">
      <xdr:nvSpPr>
        <xdr:cNvPr id="608" name="テキスト ボックス 607"/>
        <xdr:cNvSpPr txBox="1"/>
      </xdr:nvSpPr>
      <xdr:spPr>
        <a:xfrm>
          <a:off x="13436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143699</xdr:rowOff>
    </xdr:from>
    <xdr:to>
      <xdr:col>67</xdr:col>
      <xdr:colOff>101600</xdr:colOff>
      <xdr:row>56</xdr:row>
      <xdr:rowOff>73849</xdr:rowOff>
    </xdr:to>
    <xdr:sp macro="" textlink="">
      <xdr:nvSpPr>
        <xdr:cNvPr id="609" name="楕円 608"/>
        <xdr:cNvSpPr/>
      </xdr:nvSpPr>
      <xdr:spPr>
        <a:xfrm>
          <a:off x="12763500" y="9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64976</xdr:rowOff>
    </xdr:from>
    <xdr:ext cx="534377" cy="259045"/>
    <xdr:sp macro="" textlink="">
      <xdr:nvSpPr>
        <xdr:cNvPr id="610" name="テキスト ボックス 609"/>
        <xdr:cNvSpPr txBox="1"/>
      </xdr:nvSpPr>
      <xdr:spPr>
        <a:xfrm>
          <a:off x="12547111" y="96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24423</xdr:rowOff>
    </xdr:from>
    <xdr:to>
      <xdr:col>85</xdr:col>
      <xdr:colOff>127000</xdr:colOff>
      <xdr:row>78</xdr:row>
      <xdr:rowOff>25149</xdr:rowOff>
    </xdr:to>
    <xdr:cxnSp macro="">
      <xdr:nvCxnSpPr>
        <xdr:cNvPr id="635" name="直線コネクタ 634"/>
        <xdr:cNvCxnSpPr/>
      </xdr:nvCxnSpPr>
      <xdr:spPr>
        <a:xfrm flipV="1">
          <a:off x="15481300" y="13397523"/>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21720</xdr:rowOff>
    </xdr:from>
    <xdr:to>
      <xdr:col>81</xdr:col>
      <xdr:colOff>50800</xdr:colOff>
      <xdr:row>78</xdr:row>
      <xdr:rowOff>25149</xdr:rowOff>
    </xdr:to>
    <xdr:cxnSp macro="">
      <xdr:nvCxnSpPr>
        <xdr:cNvPr id="638" name="直線コネクタ 637"/>
        <xdr:cNvCxnSpPr/>
      </xdr:nvCxnSpPr>
      <xdr:spPr>
        <a:xfrm>
          <a:off x="14592300" y="133948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20760</xdr:rowOff>
    </xdr:from>
    <xdr:to>
      <xdr:col>76</xdr:col>
      <xdr:colOff>114300</xdr:colOff>
      <xdr:row>78</xdr:row>
      <xdr:rowOff>21720</xdr:rowOff>
    </xdr:to>
    <xdr:cxnSp macro="">
      <xdr:nvCxnSpPr>
        <xdr:cNvPr id="641" name="直線コネクタ 640"/>
        <xdr:cNvCxnSpPr/>
      </xdr:nvCxnSpPr>
      <xdr:spPr>
        <a:xfrm>
          <a:off x="13703300" y="1339386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20760</xdr:rowOff>
    </xdr:from>
    <xdr:to>
      <xdr:col>71</xdr:col>
      <xdr:colOff>177800</xdr:colOff>
      <xdr:row>78</xdr:row>
      <xdr:rowOff>20817</xdr:rowOff>
    </xdr:to>
    <xdr:cxnSp macro="">
      <xdr:nvCxnSpPr>
        <xdr:cNvPr id="644" name="直線コネクタ 643"/>
        <xdr:cNvCxnSpPr/>
      </xdr:nvCxnSpPr>
      <xdr:spPr>
        <a:xfrm flipV="1">
          <a:off x="12814300" y="1339386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145073</xdr:rowOff>
    </xdr:from>
    <xdr:to>
      <xdr:col>85</xdr:col>
      <xdr:colOff>177800</xdr:colOff>
      <xdr:row>78</xdr:row>
      <xdr:rowOff>75223</xdr:rowOff>
    </xdr:to>
    <xdr:sp macro="" textlink="">
      <xdr:nvSpPr>
        <xdr:cNvPr id="654" name="楕円 653"/>
        <xdr:cNvSpPr/>
      </xdr:nvSpPr>
      <xdr:spPr>
        <a:xfrm>
          <a:off x="162687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145799</xdr:rowOff>
    </xdr:from>
    <xdr:to>
      <xdr:col>81</xdr:col>
      <xdr:colOff>101600</xdr:colOff>
      <xdr:row>78</xdr:row>
      <xdr:rowOff>75949</xdr:rowOff>
    </xdr:to>
    <xdr:sp macro="" textlink="">
      <xdr:nvSpPr>
        <xdr:cNvPr id="656" name="楕円 655"/>
        <xdr:cNvSpPr/>
      </xdr:nvSpPr>
      <xdr:spPr>
        <a:xfrm>
          <a:off x="15430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67076</xdr:rowOff>
    </xdr:from>
    <xdr:ext cx="313932" cy="259045"/>
    <xdr:sp macro="" textlink="">
      <xdr:nvSpPr>
        <xdr:cNvPr id="657" name="テキスト ボックス 656"/>
        <xdr:cNvSpPr txBox="1"/>
      </xdr:nvSpPr>
      <xdr:spPr>
        <a:xfrm>
          <a:off x="15324333" y="13440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142370</xdr:rowOff>
    </xdr:from>
    <xdr:to>
      <xdr:col>76</xdr:col>
      <xdr:colOff>165100</xdr:colOff>
      <xdr:row>78</xdr:row>
      <xdr:rowOff>72520</xdr:rowOff>
    </xdr:to>
    <xdr:sp macro="" textlink="">
      <xdr:nvSpPr>
        <xdr:cNvPr id="658" name="楕円 657"/>
        <xdr:cNvSpPr/>
      </xdr:nvSpPr>
      <xdr:spPr>
        <a:xfrm>
          <a:off x="14541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63647</xdr:rowOff>
    </xdr:from>
    <xdr:ext cx="378565" cy="259045"/>
    <xdr:sp macro="" textlink="">
      <xdr:nvSpPr>
        <xdr:cNvPr id="659" name="テキスト ボックス 658"/>
        <xdr:cNvSpPr txBox="1"/>
      </xdr:nvSpPr>
      <xdr:spPr>
        <a:xfrm>
          <a:off x="14403017" y="1343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141410</xdr:rowOff>
    </xdr:from>
    <xdr:to>
      <xdr:col>72</xdr:col>
      <xdr:colOff>38100</xdr:colOff>
      <xdr:row>78</xdr:row>
      <xdr:rowOff>71560</xdr:rowOff>
    </xdr:to>
    <xdr:sp macro="" textlink="">
      <xdr:nvSpPr>
        <xdr:cNvPr id="660" name="楕円 659"/>
        <xdr:cNvSpPr/>
      </xdr:nvSpPr>
      <xdr:spPr>
        <a:xfrm>
          <a:off x="13652500" y="133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62687</xdr:rowOff>
    </xdr:from>
    <xdr:ext cx="378565" cy="259045"/>
    <xdr:sp macro="" textlink="">
      <xdr:nvSpPr>
        <xdr:cNvPr id="661" name="テキスト ボックス 660"/>
        <xdr:cNvSpPr txBox="1"/>
      </xdr:nvSpPr>
      <xdr:spPr>
        <a:xfrm>
          <a:off x="13514017" y="1343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141467</xdr:rowOff>
    </xdr:from>
    <xdr:to>
      <xdr:col>67</xdr:col>
      <xdr:colOff>101600</xdr:colOff>
      <xdr:row>78</xdr:row>
      <xdr:rowOff>71617</xdr:rowOff>
    </xdr:to>
    <xdr:sp macro="" textlink="">
      <xdr:nvSpPr>
        <xdr:cNvPr id="662" name="楕円 661"/>
        <xdr:cNvSpPr/>
      </xdr:nvSpPr>
      <xdr:spPr>
        <a:xfrm>
          <a:off x="12763500" y="133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62744</xdr:rowOff>
    </xdr:from>
    <xdr:ext cx="378565" cy="259045"/>
    <xdr:sp macro="" textlink="">
      <xdr:nvSpPr>
        <xdr:cNvPr id="663" name="テキスト ボックス 662"/>
        <xdr:cNvSpPr txBox="1"/>
      </xdr:nvSpPr>
      <xdr:spPr>
        <a:xfrm>
          <a:off x="12625017" y="1343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124854</xdr:rowOff>
    </xdr:from>
    <xdr:to>
      <xdr:col>85</xdr:col>
      <xdr:colOff>127000</xdr:colOff>
      <xdr:row>96</xdr:row>
      <xdr:rowOff>137274</xdr:rowOff>
    </xdr:to>
    <xdr:cxnSp macro="">
      <xdr:nvCxnSpPr>
        <xdr:cNvPr id="692" name="直線コネクタ 691"/>
        <xdr:cNvCxnSpPr/>
      </xdr:nvCxnSpPr>
      <xdr:spPr>
        <a:xfrm flipV="1">
          <a:off x="15481300" y="16584054"/>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137274</xdr:rowOff>
    </xdr:from>
    <xdr:to>
      <xdr:col>81</xdr:col>
      <xdr:colOff>50800</xdr:colOff>
      <xdr:row>96</xdr:row>
      <xdr:rowOff>146355</xdr:rowOff>
    </xdr:to>
    <xdr:cxnSp macro="">
      <xdr:nvCxnSpPr>
        <xdr:cNvPr id="695" name="直線コネクタ 694"/>
        <xdr:cNvCxnSpPr/>
      </xdr:nvCxnSpPr>
      <xdr:spPr>
        <a:xfrm flipV="1">
          <a:off x="14592300" y="16596474"/>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144438</xdr:rowOff>
    </xdr:from>
    <xdr:to>
      <xdr:col>76</xdr:col>
      <xdr:colOff>114300</xdr:colOff>
      <xdr:row>96</xdr:row>
      <xdr:rowOff>146355</xdr:rowOff>
    </xdr:to>
    <xdr:cxnSp macro="">
      <xdr:nvCxnSpPr>
        <xdr:cNvPr id="698" name="直線コネクタ 697"/>
        <xdr:cNvCxnSpPr/>
      </xdr:nvCxnSpPr>
      <xdr:spPr>
        <a:xfrm>
          <a:off x="13703300" y="16603638"/>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144438</xdr:rowOff>
    </xdr:from>
    <xdr:to>
      <xdr:col>71</xdr:col>
      <xdr:colOff>177800</xdr:colOff>
      <xdr:row>96</xdr:row>
      <xdr:rowOff>151422</xdr:rowOff>
    </xdr:to>
    <xdr:cxnSp macro="">
      <xdr:nvCxnSpPr>
        <xdr:cNvPr id="701" name="直線コネクタ 700"/>
        <xdr:cNvCxnSpPr/>
      </xdr:nvCxnSpPr>
      <xdr:spPr>
        <a:xfrm flipV="1">
          <a:off x="12814300" y="16603638"/>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74054</xdr:rowOff>
    </xdr:from>
    <xdr:to>
      <xdr:col>85</xdr:col>
      <xdr:colOff>177800</xdr:colOff>
      <xdr:row>97</xdr:row>
      <xdr:rowOff>4204</xdr:rowOff>
    </xdr:to>
    <xdr:sp macro="" textlink="">
      <xdr:nvSpPr>
        <xdr:cNvPr id="711" name="楕円 710"/>
        <xdr:cNvSpPr/>
      </xdr:nvSpPr>
      <xdr:spPr>
        <a:xfrm>
          <a:off x="162687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52481</xdr:rowOff>
    </xdr:from>
    <xdr:ext cx="534377" cy="259045"/>
    <xdr:sp macro="" textlink="">
      <xdr:nvSpPr>
        <xdr:cNvPr id="712" name="公債費該当値テキスト"/>
        <xdr:cNvSpPr txBox="1"/>
      </xdr:nvSpPr>
      <xdr:spPr>
        <a:xfrm>
          <a:off x="16370300" y="165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86474</xdr:rowOff>
    </xdr:from>
    <xdr:to>
      <xdr:col>81</xdr:col>
      <xdr:colOff>101600</xdr:colOff>
      <xdr:row>97</xdr:row>
      <xdr:rowOff>16624</xdr:rowOff>
    </xdr:to>
    <xdr:sp macro="" textlink="">
      <xdr:nvSpPr>
        <xdr:cNvPr id="713" name="楕円 712"/>
        <xdr:cNvSpPr/>
      </xdr:nvSpPr>
      <xdr:spPr>
        <a:xfrm>
          <a:off x="15430500" y="165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7751</xdr:rowOff>
    </xdr:from>
    <xdr:ext cx="534377" cy="259045"/>
    <xdr:sp macro="" textlink="">
      <xdr:nvSpPr>
        <xdr:cNvPr id="714" name="テキスト ボックス 713"/>
        <xdr:cNvSpPr txBox="1"/>
      </xdr:nvSpPr>
      <xdr:spPr>
        <a:xfrm>
          <a:off x="15214111" y="166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95555</xdr:rowOff>
    </xdr:from>
    <xdr:to>
      <xdr:col>76</xdr:col>
      <xdr:colOff>165100</xdr:colOff>
      <xdr:row>97</xdr:row>
      <xdr:rowOff>25705</xdr:rowOff>
    </xdr:to>
    <xdr:sp macro="" textlink="">
      <xdr:nvSpPr>
        <xdr:cNvPr id="715" name="楕円 714"/>
        <xdr:cNvSpPr/>
      </xdr:nvSpPr>
      <xdr:spPr>
        <a:xfrm>
          <a:off x="14541500" y="165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16832</xdr:rowOff>
    </xdr:from>
    <xdr:ext cx="534377" cy="259045"/>
    <xdr:sp macro="" textlink="">
      <xdr:nvSpPr>
        <xdr:cNvPr id="716" name="テキスト ボックス 715"/>
        <xdr:cNvSpPr txBox="1"/>
      </xdr:nvSpPr>
      <xdr:spPr>
        <a:xfrm>
          <a:off x="14325111" y="166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93638</xdr:rowOff>
    </xdr:from>
    <xdr:to>
      <xdr:col>72</xdr:col>
      <xdr:colOff>38100</xdr:colOff>
      <xdr:row>97</xdr:row>
      <xdr:rowOff>23788</xdr:rowOff>
    </xdr:to>
    <xdr:sp macro="" textlink="">
      <xdr:nvSpPr>
        <xdr:cNvPr id="717" name="楕円 716"/>
        <xdr:cNvSpPr/>
      </xdr:nvSpPr>
      <xdr:spPr>
        <a:xfrm>
          <a:off x="13652500" y="165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14915</xdr:rowOff>
    </xdr:from>
    <xdr:ext cx="534377" cy="259045"/>
    <xdr:sp macro="" textlink="">
      <xdr:nvSpPr>
        <xdr:cNvPr id="718" name="テキスト ボックス 717"/>
        <xdr:cNvSpPr txBox="1"/>
      </xdr:nvSpPr>
      <xdr:spPr>
        <a:xfrm>
          <a:off x="13436111" y="166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100622</xdr:rowOff>
    </xdr:from>
    <xdr:to>
      <xdr:col>67</xdr:col>
      <xdr:colOff>101600</xdr:colOff>
      <xdr:row>97</xdr:row>
      <xdr:rowOff>30772</xdr:rowOff>
    </xdr:to>
    <xdr:sp macro="" textlink="">
      <xdr:nvSpPr>
        <xdr:cNvPr id="719" name="楕円 718"/>
        <xdr:cNvSpPr/>
      </xdr:nvSpPr>
      <xdr:spPr>
        <a:xfrm>
          <a:off x="12763500" y="165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21899</xdr:rowOff>
    </xdr:from>
    <xdr:ext cx="534377" cy="259045"/>
    <xdr:sp macro="" textlink="">
      <xdr:nvSpPr>
        <xdr:cNvPr id="720" name="テキスト ボックス 719"/>
        <xdr:cNvSpPr txBox="1"/>
      </xdr:nvSpPr>
      <xdr:spPr>
        <a:xfrm>
          <a:off x="12547111" y="166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96038</xdr:rowOff>
    </xdr:from>
    <xdr:to>
      <xdr:col>116</xdr:col>
      <xdr:colOff>63500</xdr:colOff>
      <xdr:row>38</xdr:row>
      <xdr:rowOff>139700</xdr:rowOff>
    </xdr:to>
    <xdr:cxnSp macro="">
      <xdr:nvCxnSpPr>
        <xdr:cNvPr id="747" name="直線コネクタ 746"/>
        <xdr:cNvCxnSpPr/>
      </xdr:nvCxnSpPr>
      <xdr:spPr>
        <a:xfrm>
          <a:off x="21323300" y="6611138"/>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96038</xdr:rowOff>
    </xdr:from>
    <xdr:to>
      <xdr:col>111</xdr:col>
      <xdr:colOff>177800</xdr:colOff>
      <xdr:row>38</xdr:row>
      <xdr:rowOff>139700</xdr:rowOff>
    </xdr:to>
    <xdr:cxnSp macro="">
      <xdr:nvCxnSpPr>
        <xdr:cNvPr id="750" name="直線コネクタ 749"/>
        <xdr:cNvCxnSpPr/>
      </xdr:nvCxnSpPr>
      <xdr:spPr>
        <a:xfrm flipV="1">
          <a:off x="20434300" y="6611138"/>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45238</xdr:rowOff>
    </xdr:from>
    <xdr:to>
      <xdr:col>112</xdr:col>
      <xdr:colOff>38100</xdr:colOff>
      <xdr:row>38</xdr:row>
      <xdr:rowOff>146838</xdr:rowOff>
    </xdr:to>
    <xdr:sp macro="" textlink="">
      <xdr:nvSpPr>
        <xdr:cNvPr id="768" name="楕円 767"/>
        <xdr:cNvSpPr/>
      </xdr:nvSpPr>
      <xdr:spPr>
        <a:xfrm>
          <a:off x="21272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137965</xdr:rowOff>
    </xdr:from>
    <xdr:ext cx="378565" cy="259045"/>
    <xdr:sp macro="" textlink="">
      <xdr:nvSpPr>
        <xdr:cNvPr id="769" name="テキスト ボックス 768"/>
        <xdr:cNvSpPr txBox="1"/>
      </xdr:nvSpPr>
      <xdr:spPr>
        <a:xfrm>
          <a:off x="21134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61,530</a:t>
          </a:r>
          <a:r>
            <a:rPr kumimoji="1" lang="ja-JP" altLang="en-US" sz="1300">
              <a:latin typeface="ＭＳ Ｐゴシック" panose="020B0600070205080204" pitchFamily="50" charset="-128"/>
              <a:ea typeface="ＭＳ Ｐゴシック" panose="020B0600070205080204" pitchFamily="50" charset="-128"/>
            </a:rPr>
            <a:t>円となっている。これは、総務費のうち積立金（財政調整基金・公共施設整備基金）や選挙費等の増加が要因となっている。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54,880</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％増となっている。主な要因としては、病院事業会計負担金の増加によるものである。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21,610</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円となっており、前年度決算と比較すると約</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％減となっている。これは、強い農業づくり交付金や各種補助金が減少したことが要因である。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80,363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円となっており、類似団体平均を上回っている。これは、桃山小中一貫教育校建設事業によるものである。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財政調整基金については、決算余剰金を中心に積み立てを行っており、合併算定替の終了に伴う普通交付税の減による財源不足に備えている。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年度に土地開発公社への資金貸付がありマイナスとなったが、その後は需用費等の歳出額抑制に努めており、実質収支額と同様に黒字を確保している。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今後も事務事業の見直しを行い、健全な行財政運営に努める。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近年、黒字額はほぼ横ばいとなっており、全庁的に需用費等の歳出額抑制に努めており、黒字額を確保している。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年度より病院事業会計も新たに設置されたが黒字となっており、引き続き経営の健全化を図っていく。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会計によっては低下傾向の会計もあるため、今後も事務事業の見直しを行い、健全な行財政運営に努めていく。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20459738</v>
      </c>
      <c r="BO4" s="441"/>
      <c r="BP4" s="441"/>
      <c r="BQ4" s="441"/>
      <c r="BR4" s="441"/>
      <c r="BS4" s="441"/>
      <c r="BT4" s="441"/>
      <c r="BU4" s="442"/>
      <c r="BV4" s="440">
        <v>18921353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12.7</v>
      </c>
      <c r="CU4" s="622"/>
      <c r="CV4" s="622"/>
      <c r="CW4" s="622"/>
      <c r="CX4" s="622"/>
      <c r="CY4" s="622"/>
      <c r="CZ4" s="622"/>
      <c r="DA4" s="623"/>
      <c r="DB4" s="621">
        <v>13.3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18941178</v>
      </c>
      <c r="BO5" s="446"/>
      <c r="BP5" s="446"/>
      <c r="BQ5" s="446"/>
      <c r="BR5" s="446"/>
      <c r="BS5" s="446"/>
      <c r="BT5" s="446"/>
      <c r="BU5" s="447"/>
      <c r="BV5" s="445">
        <v>17191374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86.7</v>
      </c>
      <c r="CU5" s="416"/>
      <c r="CV5" s="416"/>
      <c r="CW5" s="416"/>
      <c r="CX5" s="416"/>
      <c r="CY5" s="416"/>
      <c r="CZ5" s="416"/>
      <c r="DA5" s="417"/>
      <c r="DB5" s="415">
        <v>87</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1518560</v>
      </c>
      <c r="BO6" s="446"/>
      <c r="BP6" s="446"/>
      <c r="BQ6" s="446"/>
      <c r="BR6" s="446"/>
      <c r="BS6" s="446"/>
      <c r="BT6" s="446"/>
      <c r="BU6" s="447"/>
      <c r="BV6" s="445">
        <v>1729979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91.4</v>
      </c>
      <c r="CU6" s="596"/>
      <c r="CV6" s="596"/>
      <c r="CW6" s="596"/>
      <c r="CX6" s="596"/>
      <c r="CY6" s="596"/>
      <c r="CZ6" s="596"/>
      <c r="DA6" s="597"/>
      <c r="DB6" s="595">
        <v>91.6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35664</v>
      </c>
      <c r="BO7" s="446"/>
      <c r="BP7" s="446"/>
      <c r="BQ7" s="446"/>
      <c r="BR7" s="446"/>
      <c r="BS7" s="446"/>
      <c r="BT7" s="446"/>
      <c r="BU7" s="447"/>
      <c r="BV7" s="445">
        <v>169630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11630613</v>
      </c>
      <c r="CU7" s="446"/>
      <c r="CV7" s="446"/>
      <c r="CW7" s="446"/>
      <c r="CX7" s="446"/>
      <c r="CY7" s="446"/>
      <c r="CZ7" s="446"/>
      <c r="DA7" s="447"/>
      <c r="DB7" s="445">
        <v>11734505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1482896</v>
      </c>
      <c r="BO8" s="446"/>
      <c r="BP8" s="446"/>
      <c r="BQ8" s="446"/>
      <c r="BR8" s="446"/>
      <c r="BS8" s="446"/>
      <c r="BT8" s="446"/>
      <c r="BU8" s="447"/>
      <c r="BV8" s="445">
        <v>1560349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0.49</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42632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-77453</v>
      </c>
      <c r="BO9" s="446"/>
      <c r="BP9" s="446"/>
      <c r="BQ9" s="446"/>
      <c r="BR9" s="446"/>
      <c r="BS9" s="446"/>
      <c r="BT9" s="446"/>
      <c r="BU9" s="447"/>
      <c r="BV9" s="445">
        <v>242262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45673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201614</v>
      </c>
      <c r="BO10" s="446"/>
      <c r="BP10" s="446"/>
      <c r="BQ10" s="446"/>
      <c r="BR10" s="446"/>
      <c r="BS10" s="446"/>
      <c r="BT10" s="446"/>
      <c r="BU10" s="447"/>
      <c r="BV10" s="445">
        <v>15476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102</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42990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113</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42639</v>
      </c>
      <c r="S13" s="549"/>
      <c r="T13" s="549"/>
      <c r="U13" s="549"/>
      <c r="V13" s="550"/>
      <c r="W13" s="536" t="s">
        <v>132</v>
      </c>
      <c r="X13" s="458"/>
      <c r="Y13" s="458"/>
      <c r="Z13" s="458"/>
      <c r="AA13" s="458"/>
      <c r="AB13" s="459"/>
      <c r="AC13" s="421">
        <v>1516</v>
      </c>
      <c r="AD13" s="422"/>
      <c r="AE13" s="422"/>
      <c r="AF13" s="422"/>
      <c r="AG13" s="423"/>
      <c r="AH13" s="421">
        <v>1639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124161</v>
      </c>
      <c r="BO13" s="446"/>
      <c r="BP13" s="446"/>
      <c r="BQ13" s="446"/>
      <c r="BR13" s="446"/>
      <c r="BS13" s="446"/>
      <c r="BT13" s="446"/>
      <c r="BU13" s="447"/>
      <c r="BV13" s="445">
        <v>257738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7.3</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43643</v>
      </c>
      <c r="S14" s="549"/>
      <c r="T14" s="549"/>
      <c r="U14" s="549"/>
      <c r="V14" s="550"/>
      <c r="W14" s="551"/>
      <c r="X14" s="461"/>
      <c r="Y14" s="461"/>
      <c r="Z14" s="461"/>
      <c r="AA14" s="461"/>
      <c r="AB14" s="462"/>
      <c r="AC14" s="541">
        <v>7.3</v>
      </c>
      <c r="AD14" s="542"/>
      <c r="AE14" s="542"/>
      <c r="AF14" s="542"/>
      <c r="AG14" s="543"/>
      <c r="AH14" s="541">
        <v>7.7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59.3</v>
      </c>
      <c r="CU14" s="553"/>
      <c r="CV14" s="553"/>
      <c r="CW14" s="553"/>
      <c r="CX14" s="553"/>
      <c r="CY14" s="553"/>
      <c r="CZ14" s="553"/>
      <c r="DA14" s="554"/>
      <c r="DB14" s="552">
        <v>60.3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43359</v>
      </c>
      <c r="S15" s="549"/>
      <c r="T15" s="549"/>
      <c r="U15" s="549"/>
      <c r="V15" s="550"/>
      <c r="W15" s="536" t="s">
        <v>139</v>
      </c>
      <c r="X15" s="458"/>
      <c r="Y15" s="458"/>
      <c r="Z15" s="458"/>
      <c r="AA15" s="458"/>
      <c r="AB15" s="459"/>
      <c r="AC15" s="421">
        <v>7620</v>
      </c>
      <c r="AD15" s="422"/>
      <c r="AE15" s="422"/>
      <c r="AF15" s="422"/>
      <c r="AG15" s="423"/>
      <c r="AH15" s="421">
        <v>7988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4607446</v>
      </c>
      <c r="BO15" s="441"/>
      <c r="BP15" s="441"/>
      <c r="BQ15" s="441"/>
      <c r="BR15" s="441"/>
      <c r="BS15" s="441"/>
      <c r="BT15" s="441"/>
      <c r="BU15" s="442"/>
      <c r="BV15" s="440">
        <v>4592065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36.700000000000003</v>
      </c>
      <c r="AD16" s="542"/>
      <c r="AE16" s="542"/>
      <c r="AF16" s="542"/>
      <c r="AG16" s="543"/>
      <c r="AH16" s="541">
        <v>37.5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9427155</v>
      </c>
      <c r="BO16" s="446"/>
      <c r="BP16" s="446"/>
      <c r="BQ16" s="446"/>
      <c r="BR16" s="446"/>
      <c r="BS16" s="446"/>
      <c r="BT16" s="446"/>
      <c r="BU16" s="447"/>
      <c r="BV16" s="445">
        <v>9422469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11600</v>
      </c>
      <c r="AD17" s="422"/>
      <c r="AE17" s="422"/>
      <c r="AF17" s="422"/>
      <c r="AG17" s="423"/>
      <c r="AH17" s="421">
        <v>11663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5812015</v>
      </c>
      <c r="BO17" s="446"/>
      <c r="BP17" s="446"/>
      <c r="BQ17" s="446"/>
      <c r="BR17" s="446"/>
      <c r="BS17" s="446"/>
      <c r="BT17" s="446"/>
      <c r="BU17" s="447"/>
      <c r="BV17" s="445">
        <v>5779193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180.06</v>
      </c>
      <c r="M18" s="510"/>
      <c r="N18" s="510"/>
      <c r="O18" s="510"/>
      <c r="P18" s="510"/>
      <c r="Q18" s="510"/>
      <c r="R18" s="511"/>
      <c r="S18" s="511"/>
      <c r="T18" s="511"/>
      <c r="U18" s="511"/>
      <c r="V18" s="512"/>
      <c r="W18" s="526"/>
      <c r="X18" s="527"/>
      <c r="Y18" s="527"/>
      <c r="Z18" s="527"/>
      <c r="AA18" s="527"/>
      <c r="AB18" s="537"/>
      <c r="AC18" s="409">
        <v>55.9</v>
      </c>
      <c r="AD18" s="410"/>
      <c r="AE18" s="410"/>
      <c r="AF18" s="410"/>
      <c r="AG18" s="513"/>
      <c r="AH18" s="409">
        <v>54.8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10200704</v>
      </c>
      <c r="BO18" s="446"/>
      <c r="BP18" s="446"/>
      <c r="BQ18" s="446"/>
      <c r="BR18" s="446"/>
      <c r="BS18" s="446"/>
      <c r="BT18" s="446"/>
      <c r="BU18" s="447"/>
      <c r="BV18" s="445">
        <v>10196992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237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13963525</v>
      </c>
      <c r="BO19" s="446"/>
      <c r="BP19" s="446"/>
      <c r="BQ19" s="446"/>
      <c r="BR19" s="446"/>
      <c r="BS19" s="446"/>
      <c r="BT19" s="446"/>
      <c r="BU19" s="447"/>
      <c r="BV19" s="445">
        <v>13789927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13585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17602841</v>
      </c>
      <c r="BO23" s="446"/>
      <c r="BP23" s="446"/>
      <c r="BQ23" s="446"/>
      <c r="BR23" s="446"/>
      <c r="BS23" s="446"/>
      <c r="BT23" s="446"/>
      <c r="BU23" s="447"/>
      <c r="BV23" s="445">
        <v>16052189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8340</v>
      </c>
      <c r="R24" s="422"/>
      <c r="S24" s="422"/>
      <c r="T24" s="422"/>
      <c r="U24" s="422"/>
      <c r="V24" s="423"/>
      <c r="W24" s="487"/>
      <c r="X24" s="478"/>
      <c r="Y24" s="479"/>
      <c r="Z24" s="418" t="s">
        <v>163</v>
      </c>
      <c r="AA24" s="419"/>
      <c r="AB24" s="419"/>
      <c r="AC24" s="419"/>
      <c r="AD24" s="419"/>
      <c r="AE24" s="419"/>
      <c r="AF24" s="419"/>
      <c r="AG24" s="420"/>
      <c r="AH24" s="421">
        <v>332</v>
      </c>
      <c r="AI24" s="422"/>
      <c r="AJ24" s="422"/>
      <c r="AK24" s="422"/>
      <c r="AL24" s="423"/>
      <c r="AM24" s="421">
        <v>965456</v>
      </c>
      <c r="AN24" s="422"/>
      <c r="AO24" s="422"/>
      <c r="AP24" s="422"/>
      <c r="AQ24" s="422"/>
      <c r="AR24" s="423"/>
      <c r="AS24" s="421">
        <v>2908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10883772</v>
      </c>
      <c r="BO24" s="446"/>
      <c r="BP24" s="446"/>
      <c r="BQ24" s="446"/>
      <c r="BR24" s="446"/>
      <c r="BS24" s="446"/>
      <c r="BT24" s="446"/>
      <c r="BU24" s="447"/>
      <c r="BV24" s="445">
        <v>11175740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6440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1332652</v>
      </c>
      <c r="BO25" s="441"/>
      <c r="BP25" s="441"/>
      <c r="BQ25" s="441"/>
      <c r="BR25" s="441"/>
      <c r="BS25" s="441"/>
      <c r="BT25" s="441"/>
      <c r="BU25" s="442"/>
      <c r="BV25" s="440">
        <v>1267475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5800</v>
      </c>
      <c r="R26" s="422"/>
      <c r="S26" s="422"/>
      <c r="T26" s="422"/>
      <c r="U26" s="422"/>
      <c r="V26" s="423"/>
      <c r="W26" s="487"/>
      <c r="X26" s="478"/>
      <c r="Y26" s="479"/>
      <c r="Z26" s="418" t="s">
        <v>170</v>
      </c>
      <c r="AA26" s="500"/>
      <c r="AB26" s="500"/>
      <c r="AC26" s="500"/>
      <c r="AD26" s="500"/>
      <c r="AE26" s="500"/>
      <c r="AF26" s="500"/>
      <c r="AG26" s="501"/>
      <c r="AH26" s="421">
        <v>12</v>
      </c>
      <c r="AI26" s="422"/>
      <c r="AJ26" s="422"/>
      <c r="AK26" s="422"/>
      <c r="AL26" s="423"/>
      <c r="AM26" s="421">
        <v>34560</v>
      </c>
      <c r="AN26" s="422"/>
      <c r="AO26" s="422"/>
      <c r="AP26" s="422"/>
      <c r="AQ26" s="422"/>
      <c r="AR26" s="423"/>
      <c r="AS26" s="421">
        <v>2880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3340</v>
      </c>
      <c r="R27" s="422"/>
      <c r="S27" s="422"/>
      <c r="T27" s="422"/>
      <c r="U27" s="422"/>
      <c r="V27" s="423"/>
      <c r="W27" s="487"/>
      <c r="X27" s="478"/>
      <c r="Y27" s="479"/>
      <c r="Z27" s="418" t="s">
        <v>173</v>
      </c>
      <c r="AA27" s="419"/>
      <c r="AB27" s="419"/>
      <c r="AC27" s="419"/>
      <c r="AD27" s="419"/>
      <c r="AE27" s="419"/>
      <c r="AF27" s="419"/>
      <c r="AG27" s="420"/>
      <c r="AH27" s="421">
        <v>4</v>
      </c>
      <c r="AI27" s="422"/>
      <c r="AJ27" s="422"/>
      <c r="AK27" s="422"/>
      <c r="AL27" s="423"/>
      <c r="AM27" s="421">
        <v>13180</v>
      </c>
      <c r="AN27" s="422"/>
      <c r="AO27" s="422"/>
      <c r="AP27" s="422"/>
      <c r="AQ27" s="422"/>
      <c r="AR27" s="423"/>
      <c r="AS27" s="421">
        <v>3295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263962</v>
      </c>
      <c r="BO27" s="449"/>
      <c r="BP27" s="449"/>
      <c r="BQ27" s="449"/>
      <c r="BR27" s="449"/>
      <c r="BS27" s="449"/>
      <c r="BT27" s="449"/>
      <c r="BU27" s="450"/>
      <c r="BV27" s="448">
        <v>263656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3060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3745911</v>
      </c>
      <c r="BO28" s="441"/>
      <c r="BP28" s="441"/>
      <c r="BQ28" s="441"/>
      <c r="BR28" s="441"/>
      <c r="BS28" s="441"/>
      <c r="BT28" s="441"/>
      <c r="BU28" s="442"/>
      <c r="BV28" s="440">
        <v>3544297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16</v>
      </c>
      <c r="M29" s="422"/>
      <c r="N29" s="422"/>
      <c r="O29" s="422"/>
      <c r="P29" s="423"/>
      <c r="Q29" s="421">
        <v>2930</v>
      </c>
      <c r="R29" s="422"/>
      <c r="S29" s="422"/>
      <c r="T29" s="422"/>
      <c r="U29" s="422"/>
      <c r="V29" s="423"/>
      <c r="W29" s="488"/>
      <c r="X29" s="489"/>
      <c r="Y29" s="490"/>
      <c r="Z29" s="418" t="s">
        <v>179</v>
      </c>
      <c r="AA29" s="419"/>
      <c r="AB29" s="419"/>
      <c r="AC29" s="419"/>
      <c r="AD29" s="419"/>
      <c r="AE29" s="419"/>
      <c r="AF29" s="419"/>
      <c r="AG29" s="420"/>
      <c r="AH29" s="421">
        <v>336</v>
      </c>
      <c r="AI29" s="422"/>
      <c r="AJ29" s="422"/>
      <c r="AK29" s="422"/>
      <c r="AL29" s="423"/>
      <c r="AM29" s="421">
        <v>978636</v>
      </c>
      <c r="AN29" s="422"/>
      <c r="AO29" s="422"/>
      <c r="AP29" s="422"/>
      <c r="AQ29" s="422"/>
      <c r="AR29" s="423"/>
      <c r="AS29" s="421">
        <v>2913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558381</v>
      </c>
      <c r="BO29" s="446"/>
      <c r="BP29" s="446"/>
      <c r="BQ29" s="446"/>
      <c r="BR29" s="446"/>
      <c r="BS29" s="446"/>
      <c r="BT29" s="446"/>
      <c r="BU29" s="447"/>
      <c r="BV29" s="445">
        <v>557600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95.5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2082657</v>
      </c>
      <c r="BO30" s="449"/>
      <c r="BP30" s="449"/>
      <c r="BQ30" s="449"/>
      <c r="BR30" s="449"/>
      <c r="BS30" s="449"/>
      <c r="BT30" s="449"/>
      <c r="BU30" s="450"/>
      <c r="BV30" s="448">
        <v>1774914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桜川市土地開発公社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茨城県租税債権管理機構（一般会計）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筑北環境衛生組合（一般会計）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県西総合病院組合（病院事業会計）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筑西広域市町村圏事務組合（一般会計）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筑西広域市町村圏事務組合（筑西ふるさと市町村圏特別会計）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ZVIu35ysL2Pi/U/hLXHd5GODEO+RQz8sDrF1ryY6DAjWDjkpvvMauoqY/L+yZwiLW2sYSjnyqvMTe8+wGET50w==" saltValue="MLBaUo7ktfXxKNBA+Sbx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549</v>
      </c>
      <c r="D34" s="1224"/>
      <c r="E34" s="1225"/>
      <c r="F34" s="32">
        <v>16.489999999999998</v>
      </c>
      <c r="G34" s="33">
        <v>17.14</v>
      </c>
      <c r="H34" s="33">
        <v>10.94</v>
      </c>
      <c r="I34" s="33">
        <v>13.29</v>
      </c>
      <c r="J34" s="34">
        <v>12.74</v>
      </c>
      <c r="K34" s="22"/>
      <c r="L34" s="22"/>
      <c r="M34" s="22"/>
      <c r="N34" s="22"/>
      <c r="O34" s="22"/>
      <c r="P34" s="22"/>
    </row>
    <row r="35" spans="1:16" ht="39" customHeight="1">
      <c r="A35" s="22"/>
      <c r="B35" s="35"/>
      <c r="C35" s="1218" t="s">
        <v>550</v>
      </c>
      <c r="D35" s="1219"/>
      <c r="E35" s="1220"/>
      <c r="F35" s="36">
        <v>2.7</v>
      </c>
      <c r="G35" s="37">
        <v>3.19</v>
      </c>
      <c r="H35" s="37">
        <v>2.6</v>
      </c>
      <c r="I35" s="37">
        <v>3.72</v>
      </c>
      <c r="J35" s="38">
        <v>3.24</v>
      </c>
      <c r="K35" s="22"/>
      <c r="L35" s="22"/>
      <c r="M35" s="22"/>
      <c r="N35" s="22"/>
      <c r="O35" s="22"/>
      <c r="P35" s="22"/>
    </row>
    <row r="36" spans="1:16" ht="39" customHeight="1">
      <c r="A36" s="22"/>
      <c r="B36" s="35"/>
      <c r="C36" s="1218" t="s">
        <v>551</v>
      </c>
      <c r="D36" s="1219"/>
      <c r="E36" s="1220"/>
      <c r="F36" s="36">
        <v>3.42</v>
      </c>
      <c r="G36" s="37">
        <v>1.74</v>
      </c>
      <c r="H36" s="37">
        <v>1.33</v>
      </c>
      <c r="I36" s="37">
        <v>0.68</v>
      </c>
      <c r="J36" s="38">
        <v>1.73</v>
      </c>
      <c r="K36" s="22"/>
      <c r="L36" s="22"/>
      <c r="M36" s="22"/>
      <c r="N36" s="22"/>
      <c r="O36" s="22"/>
      <c r="P36" s="22"/>
    </row>
    <row r="37" spans="1:16" ht="39" customHeight="1">
      <c r="A37" s="22"/>
      <c r="B37" s="35"/>
      <c r="C37" s="1218" t="s">
        <v>552</v>
      </c>
      <c r="D37" s="1219"/>
      <c r="E37" s="1220"/>
      <c r="F37" s="36">
        <v>0.62</v>
      </c>
      <c r="G37" s="37">
        <v>1.63</v>
      </c>
      <c r="H37" s="37">
        <v>1.46</v>
      </c>
      <c r="I37" s="37">
        <v>0.79</v>
      </c>
      <c r="J37" s="38">
        <v>1.05</v>
      </c>
      <c r="K37" s="22"/>
      <c r="L37" s="22"/>
      <c r="M37" s="22"/>
      <c r="N37" s="22"/>
      <c r="O37" s="22"/>
      <c r="P37" s="22"/>
    </row>
    <row r="38" spans="1:16" ht="39" customHeight="1">
      <c r="A38" s="22"/>
      <c r="B38" s="35"/>
      <c r="C38" s="1218" t="s">
        <v>553</v>
      </c>
      <c r="D38" s="1219"/>
      <c r="E38" s="1220"/>
      <c r="F38" s="36">
        <v>0.37</v>
      </c>
      <c r="G38" s="37">
        <v>0.13</v>
      </c>
      <c r="H38" s="37">
        <v>0.26</v>
      </c>
      <c r="I38" s="37">
        <v>0.26</v>
      </c>
      <c r="J38" s="38">
        <v>0.22</v>
      </c>
      <c r="K38" s="22"/>
      <c r="L38" s="22"/>
      <c r="M38" s="22"/>
      <c r="N38" s="22"/>
      <c r="O38" s="22"/>
      <c r="P38" s="22"/>
    </row>
    <row r="39" spans="1:16" ht="39" customHeight="1">
      <c r="A39" s="22"/>
      <c r="B39" s="35"/>
      <c r="C39" s="1218" t="s">
        <v>554</v>
      </c>
      <c r="D39" s="1219"/>
      <c r="E39" s="1220"/>
      <c r="F39" s="36">
        <v>0.2</v>
      </c>
      <c r="G39" s="37">
        <v>0.08</v>
      </c>
      <c r="H39" s="37">
        <v>0.19</v>
      </c>
      <c r="I39" s="37">
        <v>0.12</v>
      </c>
      <c r="J39" s="38">
        <v>0.14000000000000001</v>
      </c>
      <c r="K39" s="22"/>
      <c r="L39" s="22"/>
      <c r="M39" s="22"/>
      <c r="N39" s="22"/>
      <c r="O39" s="22"/>
      <c r="P39" s="22"/>
    </row>
    <row r="40" spans="1:16" ht="39" customHeight="1">
      <c r="A40" s="22"/>
      <c r="B40" s="35"/>
      <c r="C40" s="1218" t="s">
        <v>555</v>
      </c>
      <c r="D40" s="1219"/>
      <c r="E40" s="1220"/>
      <c r="F40" s="36" t="s">
        <v>501</v>
      </c>
      <c r="G40" s="37" t="s">
        <v>501</v>
      </c>
      <c r="H40" s="37" t="s">
        <v>501</v>
      </c>
      <c r="I40" s="37" t="s">
        <v>501</v>
      </c>
      <c r="J40" s="38">
        <v>0.03</v>
      </c>
      <c r="K40" s="22"/>
      <c r="L40" s="22"/>
      <c r="M40" s="22"/>
      <c r="N40" s="22"/>
      <c r="O40" s="22"/>
      <c r="P40" s="22"/>
    </row>
    <row r="41" spans="1:16" ht="39" customHeight="1">
      <c r="A41" s="22"/>
      <c r="B41" s="35"/>
      <c r="C41" s="1218" t="s">
        <v>556</v>
      </c>
      <c r="D41" s="1219"/>
      <c r="E41" s="1220"/>
      <c r="F41" s="36">
        <v>0.06</v>
      </c>
      <c r="G41" s="37">
        <v>7.0000000000000007E-2</v>
      </c>
      <c r="H41" s="37">
        <v>0.04</v>
      </c>
      <c r="I41" s="37">
        <v>0.03</v>
      </c>
      <c r="J41" s="38">
        <v>0.01</v>
      </c>
      <c r="K41" s="22"/>
      <c r="L41" s="22"/>
      <c r="M41" s="22"/>
      <c r="N41" s="22"/>
      <c r="O41" s="22"/>
      <c r="P41" s="22"/>
    </row>
    <row r="42" spans="1:16" ht="39" customHeight="1">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558</v>
      </c>
      <c r="D43" s="1222"/>
      <c r="E43" s="1223"/>
      <c r="F43" s="41">
        <v>0.01</v>
      </c>
      <c r="G43" s="42">
        <v>0.01</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8ilF8TjhLOB9yxmBV6JeXfhoLv4BAcSiSKvotXqTjpqJWtTw6/dNt7h7xqEWMmOn/2KVJlgGpOEsMQQAaHxhw==" saltValue="4QAfFLGmmjQNk/wKKxGy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10</v>
      </c>
      <c r="C45" s="1235"/>
      <c r="D45" s="58"/>
      <c r="E45" s="1240" t="s">
        <v>11</v>
      </c>
      <c r="F45" s="1240"/>
      <c r="G45" s="1240"/>
      <c r="H45" s="1240"/>
      <c r="I45" s="1240"/>
      <c r="J45" s="1241"/>
      <c r="K45" s="59">
        <v>1466</v>
      </c>
      <c r="L45" s="60">
        <v>1469</v>
      </c>
      <c r="M45" s="60">
        <v>1439</v>
      </c>
      <c r="N45" s="60">
        <v>1449</v>
      </c>
      <c r="O45" s="61">
        <v>1469</v>
      </c>
      <c r="P45" s="48"/>
      <c r="Q45" s="48"/>
      <c r="R45" s="48"/>
      <c r="S45" s="48"/>
      <c r="T45" s="48"/>
      <c r="U45" s="48"/>
    </row>
    <row r="46" spans="1:21" ht="30.75" customHeight="1">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14</v>
      </c>
      <c r="F48" s="1228"/>
      <c r="G48" s="1228"/>
      <c r="H48" s="1228"/>
      <c r="I48" s="1228"/>
      <c r="J48" s="1229"/>
      <c r="K48" s="63">
        <v>577</v>
      </c>
      <c r="L48" s="64">
        <v>606</v>
      </c>
      <c r="M48" s="64">
        <v>574</v>
      </c>
      <c r="N48" s="64">
        <v>523</v>
      </c>
      <c r="O48" s="65">
        <v>535</v>
      </c>
      <c r="P48" s="48"/>
      <c r="Q48" s="48"/>
      <c r="R48" s="48"/>
      <c r="S48" s="48"/>
      <c r="T48" s="48"/>
      <c r="U48" s="48"/>
    </row>
    <row r="49" spans="1:21" ht="30.75" customHeight="1">
      <c r="A49" s="48"/>
      <c r="B49" s="1236"/>
      <c r="C49" s="1237"/>
      <c r="D49" s="62"/>
      <c r="E49" s="1228" t="s">
        <v>15</v>
      </c>
      <c r="F49" s="1228"/>
      <c r="G49" s="1228"/>
      <c r="H49" s="1228"/>
      <c r="I49" s="1228"/>
      <c r="J49" s="1229"/>
      <c r="K49" s="63">
        <v>296</v>
      </c>
      <c r="L49" s="64">
        <v>299</v>
      </c>
      <c r="M49" s="64">
        <v>262</v>
      </c>
      <c r="N49" s="64">
        <v>204</v>
      </c>
      <c r="O49" s="65">
        <v>165</v>
      </c>
      <c r="P49" s="48"/>
      <c r="Q49" s="48"/>
      <c r="R49" s="48"/>
      <c r="S49" s="48"/>
      <c r="T49" s="48"/>
      <c r="U49" s="48"/>
    </row>
    <row r="50" spans="1:21" ht="30.75" customHeight="1">
      <c r="A50" s="48"/>
      <c r="B50" s="1236"/>
      <c r="C50" s="1237"/>
      <c r="D50" s="62"/>
      <c r="E50" s="1228" t="s">
        <v>16</v>
      </c>
      <c r="F50" s="1228"/>
      <c r="G50" s="1228"/>
      <c r="H50" s="1228"/>
      <c r="I50" s="1228"/>
      <c r="J50" s="1229"/>
      <c r="K50" s="63">
        <v>186</v>
      </c>
      <c r="L50" s="64">
        <v>170</v>
      </c>
      <c r="M50" s="64">
        <v>150</v>
      </c>
      <c r="N50" s="64">
        <v>130</v>
      </c>
      <c r="O50" s="65">
        <v>109</v>
      </c>
      <c r="P50" s="48"/>
      <c r="Q50" s="48"/>
      <c r="R50" s="48"/>
      <c r="S50" s="48"/>
      <c r="T50" s="48"/>
      <c r="U50" s="48"/>
    </row>
    <row r="51" spans="1:21" ht="30.75" customHeight="1">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18</v>
      </c>
      <c r="C52" s="1227"/>
      <c r="D52" s="66"/>
      <c r="E52" s="1228" t="s">
        <v>19</v>
      </c>
      <c r="F52" s="1228"/>
      <c r="G52" s="1228"/>
      <c r="H52" s="1228"/>
      <c r="I52" s="1228"/>
      <c r="J52" s="1229"/>
      <c r="K52" s="63">
        <v>1525</v>
      </c>
      <c r="L52" s="64">
        <v>1676</v>
      </c>
      <c r="M52" s="64">
        <v>1573</v>
      </c>
      <c r="N52" s="64">
        <v>1580</v>
      </c>
      <c r="O52" s="65">
        <v>1592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1000</v>
      </c>
      <c r="L53" s="69">
        <v>868</v>
      </c>
      <c r="M53" s="69">
        <v>852</v>
      </c>
      <c r="N53" s="69">
        <v>726</v>
      </c>
      <c r="O53" s="70">
        <v>686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JKlOqL/9g1V/wKyJkl8mputHxFXC2j4UH4Y7useX53PId1rkp8a6GBoLr/Kw6rlOTStTe5neuVmxtESyTwg0w==" saltValue="iTBMBYRN+J+mEJPt7tgs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54" t="s">
        <v>23</v>
      </c>
      <c r="C41" s="1255"/>
      <c r="D41" s="81"/>
      <c r="E41" s="1256" t="s">
        <v>24</v>
      </c>
      <c r="F41" s="1256"/>
      <c r="G41" s="1256"/>
      <c r="H41" s="1257"/>
      <c r="I41" s="82">
        <v>15943</v>
      </c>
      <c r="J41" s="83">
        <v>15894</v>
      </c>
      <c r="K41" s="83">
        <v>15736</v>
      </c>
      <c r="L41" s="83">
        <v>16134</v>
      </c>
      <c r="M41" s="84">
        <v>17603</v>
      </c>
    </row>
    <row r="42" spans="2:13" ht="27.75" customHeight="1">
      <c r="B42" s="1244"/>
      <c r="C42" s="1245"/>
      <c r="D42" s="85"/>
      <c r="E42" s="1248" t="s">
        <v>25</v>
      </c>
      <c r="F42" s="1248"/>
      <c r="G42" s="1248"/>
      <c r="H42" s="1249"/>
      <c r="I42" s="86">
        <v>1554</v>
      </c>
      <c r="J42" s="87">
        <v>1162</v>
      </c>
      <c r="K42" s="87">
        <v>1115</v>
      </c>
      <c r="L42" s="87">
        <v>995</v>
      </c>
      <c r="M42" s="88">
        <v>866</v>
      </c>
    </row>
    <row r="43" spans="2:13" ht="27.75" customHeight="1">
      <c r="B43" s="1244"/>
      <c r="C43" s="1245"/>
      <c r="D43" s="85"/>
      <c r="E43" s="1248" t="s">
        <v>26</v>
      </c>
      <c r="F43" s="1248"/>
      <c r="G43" s="1248"/>
      <c r="H43" s="1249"/>
      <c r="I43" s="86">
        <v>8510</v>
      </c>
      <c r="J43" s="87">
        <v>8288</v>
      </c>
      <c r="K43" s="87">
        <v>8011</v>
      </c>
      <c r="L43" s="87">
        <v>7655</v>
      </c>
      <c r="M43" s="88">
        <v>8177</v>
      </c>
    </row>
    <row r="44" spans="2:13" ht="27.75" customHeight="1">
      <c r="B44" s="1244"/>
      <c r="C44" s="1245"/>
      <c r="D44" s="85"/>
      <c r="E44" s="1248" t="s">
        <v>27</v>
      </c>
      <c r="F44" s="1248"/>
      <c r="G44" s="1248"/>
      <c r="H44" s="1249"/>
      <c r="I44" s="86">
        <v>1364</v>
      </c>
      <c r="J44" s="87">
        <v>1180</v>
      </c>
      <c r="K44" s="87">
        <v>1038</v>
      </c>
      <c r="L44" s="87">
        <v>886</v>
      </c>
      <c r="M44" s="88">
        <v>643</v>
      </c>
    </row>
    <row r="45" spans="2:13" ht="27.75" customHeight="1">
      <c r="B45" s="1244"/>
      <c r="C45" s="1245"/>
      <c r="D45" s="85"/>
      <c r="E45" s="1248" t="s">
        <v>28</v>
      </c>
      <c r="F45" s="1248"/>
      <c r="G45" s="1248"/>
      <c r="H45" s="1249"/>
      <c r="I45" s="86">
        <v>4341</v>
      </c>
      <c r="J45" s="87">
        <v>4215</v>
      </c>
      <c r="K45" s="87">
        <v>3914</v>
      </c>
      <c r="L45" s="87">
        <v>3872</v>
      </c>
      <c r="M45" s="88">
        <v>3979</v>
      </c>
    </row>
    <row r="46" spans="2:13" ht="27.75" customHeight="1">
      <c r="B46" s="1244"/>
      <c r="C46" s="1245"/>
      <c r="D46" s="89"/>
      <c r="E46" s="1248" t="s">
        <v>29</v>
      </c>
      <c r="F46" s="1248"/>
      <c r="G46" s="1248"/>
      <c r="H46" s="1249"/>
      <c r="I46" s="86">
        <v>6</v>
      </c>
      <c r="J46" s="87">
        <v>2</v>
      </c>
      <c r="K46" s="87">
        <v>7</v>
      </c>
      <c r="L46" s="87">
        <v>4</v>
      </c>
      <c r="M46" s="88">
        <v>170</v>
      </c>
    </row>
    <row r="47" spans="2:13" ht="27.75" customHeight="1">
      <c r="B47" s="1244"/>
      <c r="C47" s="1245"/>
      <c r="D47" s="90"/>
      <c r="E47" s="1258" t="s">
        <v>30</v>
      </c>
      <c r="F47" s="1259"/>
      <c r="G47" s="1259"/>
      <c r="H47" s="1260"/>
      <c r="I47" s="86" t="s">
        <v>501</v>
      </c>
      <c r="J47" s="87" t="s">
        <v>501</v>
      </c>
      <c r="K47" s="87" t="s">
        <v>501</v>
      </c>
      <c r="L47" s="87" t="s">
        <v>501</v>
      </c>
      <c r="M47" s="88" t="s">
        <v>501</v>
      </c>
    </row>
    <row r="48" spans="2:13" ht="27.75" customHeight="1">
      <c r="B48" s="1244"/>
      <c r="C48" s="1245"/>
      <c r="D48" s="85"/>
      <c r="E48" s="1248" t="s">
        <v>31</v>
      </c>
      <c r="F48" s="1248"/>
      <c r="G48" s="1248"/>
      <c r="H48" s="1249"/>
      <c r="I48" s="86" t="s">
        <v>501</v>
      </c>
      <c r="J48" s="87" t="s">
        <v>501</v>
      </c>
      <c r="K48" s="87" t="s">
        <v>501</v>
      </c>
      <c r="L48" s="87" t="s">
        <v>501</v>
      </c>
      <c r="M48" s="88" t="s">
        <v>501</v>
      </c>
    </row>
    <row r="49" spans="2:13" ht="27.75" customHeight="1">
      <c r="B49" s="1246"/>
      <c r="C49" s="1247"/>
      <c r="D49" s="85"/>
      <c r="E49" s="1248" t="s">
        <v>32</v>
      </c>
      <c r="F49" s="1248"/>
      <c r="G49" s="1248"/>
      <c r="H49" s="1249"/>
      <c r="I49" s="86" t="s">
        <v>501</v>
      </c>
      <c r="J49" s="87" t="s">
        <v>501</v>
      </c>
      <c r="K49" s="87" t="s">
        <v>501</v>
      </c>
      <c r="L49" s="87" t="s">
        <v>501</v>
      </c>
      <c r="M49" s="88" t="s">
        <v>501</v>
      </c>
    </row>
    <row r="50" spans="2:13" ht="27.75" customHeight="1">
      <c r="B50" s="1242" t="s">
        <v>33</v>
      </c>
      <c r="C50" s="1243"/>
      <c r="D50" s="91"/>
      <c r="E50" s="1248" t="s">
        <v>34</v>
      </c>
      <c r="F50" s="1248"/>
      <c r="G50" s="1248"/>
      <c r="H50" s="1249"/>
      <c r="I50" s="86">
        <v>4381</v>
      </c>
      <c r="J50" s="87">
        <v>4893</v>
      </c>
      <c r="K50" s="87">
        <v>5431</v>
      </c>
      <c r="L50" s="87">
        <v>5454</v>
      </c>
      <c r="M50" s="88">
        <v>5964</v>
      </c>
    </row>
    <row r="51" spans="2:13" ht="27.75" customHeight="1">
      <c r="B51" s="1244"/>
      <c r="C51" s="1245"/>
      <c r="D51" s="85"/>
      <c r="E51" s="1248" t="s">
        <v>35</v>
      </c>
      <c r="F51" s="1248"/>
      <c r="G51" s="1248"/>
      <c r="H51" s="1249"/>
      <c r="I51" s="86">
        <v>896</v>
      </c>
      <c r="J51" s="87">
        <v>882</v>
      </c>
      <c r="K51" s="87">
        <v>769</v>
      </c>
      <c r="L51" s="87">
        <v>1169</v>
      </c>
      <c r="M51" s="88">
        <v>1152</v>
      </c>
    </row>
    <row r="52" spans="2:13" ht="27.75" customHeight="1">
      <c r="B52" s="1246"/>
      <c r="C52" s="1247"/>
      <c r="D52" s="85"/>
      <c r="E52" s="1248" t="s">
        <v>36</v>
      </c>
      <c r="F52" s="1248"/>
      <c r="G52" s="1248"/>
      <c r="H52" s="1249"/>
      <c r="I52" s="86">
        <v>17752</v>
      </c>
      <c r="J52" s="87">
        <v>18729</v>
      </c>
      <c r="K52" s="87">
        <v>15276</v>
      </c>
      <c r="L52" s="87">
        <v>16760</v>
      </c>
      <c r="M52" s="88">
        <v>18324</v>
      </c>
    </row>
    <row r="53" spans="2:13" ht="27.75" customHeight="1" thickBot="1">
      <c r="B53" s="1250" t="s">
        <v>37</v>
      </c>
      <c r="C53" s="1251"/>
      <c r="D53" s="92"/>
      <c r="E53" s="1252" t="s">
        <v>38</v>
      </c>
      <c r="F53" s="1252"/>
      <c r="G53" s="1252"/>
      <c r="H53" s="1253"/>
      <c r="I53" s="93">
        <v>8688</v>
      </c>
      <c r="J53" s="94">
        <v>6237</v>
      </c>
      <c r="K53" s="94">
        <v>8343</v>
      </c>
      <c r="L53" s="94">
        <v>6165</v>
      </c>
      <c r="M53" s="95">
        <v>5999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kjESLZrxh4eEuAnXxFY4/suRzdFq8kseXoKw3ZS8G2JsPZiUzqzkTYKhMJ5LEqK1KXAGPAxanLu8lAO/Pbr7A==" saltValue="BkYokBV3XNB5nDnQzgO3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69" t="s">
        <v>41</v>
      </c>
      <c r="D55" s="1269"/>
      <c r="E55" s="1270"/>
      <c r="F55" s="107">
        <v>3529</v>
      </c>
      <c r="G55" s="107">
        <v>3544</v>
      </c>
      <c r="H55" s="108">
        <v>3746</v>
      </c>
    </row>
    <row r="56" spans="2:8" ht="52.5" customHeight="1">
      <c r="B56" s="109"/>
      <c r="C56" s="1271" t="s">
        <v>42</v>
      </c>
      <c r="D56" s="1271"/>
      <c r="E56" s="1272"/>
      <c r="F56" s="110">
        <v>557</v>
      </c>
      <c r="G56" s="110">
        <v>558</v>
      </c>
      <c r="H56" s="111">
        <v>558</v>
      </c>
    </row>
    <row r="57" spans="2:8" ht="53.25" customHeight="1">
      <c r="B57" s="109"/>
      <c r="C57" s="1273" t="s">
        <v>43</v>
      </c>
      <c r="D57" s="1273"/>
      <c r="E57" s="1274"/>
      <c r="F57" s="112">
        <v>1768</v>
      </c>
      <c r="G57" s="112">
        <v>1775</v>
      </c>
      <c r="H57" s="113">
        <v>2083</v>
      </c>
    </row>
    <row r="58" spans="2:8" ht="45.75" customHeight="1">
      <c r="B58" s="114"/>
      <c r="C58" s="1261" t="s">
        <v>559</v>
      </c>
      <c r="D58" s="1262"/>
      <c r="E58" s="1263"/>
      <c r="F58" s="115">
        <v>792</v>
      </c>
      <c r="G58" s="115">
        <v>794</v>
      </c>
      <c r="H58" s="116">
        <v>795</v>
      </c>
    </row>
    <row r="59" spans="2:8" ht="45.75" customHeight="1">
      <c r="B59" s="114"/>
      <c r="C59" s="1261" t="s">
        <v>560</v>
      </c>
      <c r="D59" s="1262"/>
      <c r="E59" s="1263"/>
      <c r="F59" s="115">
        <v>199</v>
      </c>
      <c r="G59" s="115">
        <v>199</v>
      </c>
      <c r="H59" s="116">
        <v>499</v>
      </c>
    </row>
    <row r="60" spans="2:8" ht="45.75" customHeight="1">
      <c r="B60" s="114"/>
      <c r="C60" s="1261" t="s">
        <v>561</v>
      </c>
      <c r="D60" s="1262"/>
      <c r="E60" s="1263"/>
      <c r="F60" s="115">
        <v>393</v>
      </c>
      <c r="G60" s="115">
        <v>388</v>
      </c>
      <c r="H60" s="116">
        <v>383</v>
      </c>
    </row>
    <row r="61" spans="2:8" ht="45.75" customHeight="1">
      <c r="B61" s="114"/>
      <c r="C61" s="1261" t="s">
        <v>562</v>
      </c>
      <c r="D61" s="1262"/>
      <c r="E61" s="1263"/>
      <c r="F61" s="115">
        <v>347</v>
      </c>
      <c r="G61" s="115">
        <v>357</v>
      </c>
      <c r="H61" s="116">
        <v>369</v>
      </c>
    </row>
    <row r="62" spans="2:8" ht="45.75" customHeight="1" thickBot="1">
      <c r="B62" s="117"/>
      <c r="C62" s="1264" t="s">
        <v>563</v>
      </c>
      <c r="D62" s="1265"/>
      <c r="E62" s="1266"/>
      <c r="F62" s="118">
        <v>14</v>
      </c>
      <c r="G62" s="118">
        <v>13</v>
      </c>
      <c r="H62" s="119">
        <v>13</v>
      </c>
    </row>
    <row r="63" spans="2:8" ht="52.5" customHeight="1" thickBot="1">
      <c r="B63" s="120"/>
      <c r="C63" s="1267" t="s">
        <v>44</v>
      </c>
      <c r="D63" s="1267"/>
      <c r="E63" s="1268"/>
      <c r="F63" s="121">
        <v>5853</v>
      </c>
      <c r="G63" s="121">
        <v>5877</v>
      </c>
      <c r="H63" s="122">
        <v>6387</v>
      </c>
    </row>
    <row r="64" spans="2:8" ht="15" customHeight="1"/>
    <row r="65" ht="0" hidden="1" customHeight="1"/>
    <row r="66" ht="0" hidden="1" customHeight="1"/>
  </sheetData>
  <sheetProtection algorithmName="SHA-512" hashValue="9eUtEwlowJZoeptpSnU1NnqV4vkiFmiHDjDxUZKUJ02onXb4IKe9+Jl1Cd0ech84r886+AtaOVEfpxqCeup5SQ==" saltValue="CX3IyI7gfKubPQp/h98p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9" zoomScale="75" zoomScaleNormal="75" zoomScaleSheetLayoutView="55" workbookViewId="0">
      <selection activeCell="AN65" sqref="AN65:DC69"/>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588</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c r="B51" s="366"/>
      <c r="G51" s="1292"/>
      <c r="H51" s="1292"/>
      <c r="I51" s="1303"/>
      <c r="J51" s="1303"/>
      <c r="K51" s="1293"/>
      <c r="L51" s="1293"/>
      <c r="M51" s="1293"/>
      <c r="N51" s="1293"/>
      <c r="AM51" s="373"/>
      <c r="AN51" s="1289" t="s">
        <v>587</v>
      </c>
      <c r="AO51" s="1289"/>
      <c r="AP51" s="1289"/>
      <c r="AQ51" s="1289"/>
      <c r="AR51" s="1289"/>
      <c r="AS51" s="1289"/>
      <c r="AT51" s="1289"/>
      <c r="AU51" s="1289"/>
      <c r="AV51" s="1289"/>
      <c r="AW51" s="1289"/>
      <c r="AX51" s="1289"/>
      <c r="AY51" s="1289"/>
      <c r="AZ51" s="1289"/>
      <c r="BA51" s="1289"/>
      <c r="BB51" s="1289" t="s">
        <v>584</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v>79.3</v>
      </c>
      <c r="CG51" s="1291"/>
      <c r="CH51" s="1291"/>
      <c r="CI51" s="1291"/>
      <c r="CJ51" s="1291"/>
      <c r="CK51" s="1291"/>
      <c r="CL51" s="1291"/>
      <c r="CM51" s="1291"/>
      <c r="CN51" s="1291">
        <v>60.3</v>
      </c>
      <c r="CO51" s="1291"/>
      <c r="CP51" s="1291"/>
      <c r="CQ51" s="1291"/>
      <c r="CR51" s="1291"/>
      <c r="CS51" s="1291"/>
      <c r="CT51" s="1291"/>
      <c r="CU51" s="1291"/>
      <c r="CV51" s="1291">
        <v>59.3</v>
      </c>
      <c r="CW51" s="1291"/>
      <c r="CX51" s="1291"/>
      <c r="CY51" s="1291"/>
      <c r="CZ51" s="1291"/>
      <c r="DA51" s="1291"/>
      <c r="DB51" s="1291"/>
      <c r="DC51" s="1291"/>
    </row>
    <row r="52" spans="1:109" ht="13.5">
      <c r="B52" s="366"/>
      <c r="G52" s="1292"/>
      <c r="H52" s="1292"/>
      <c r="I52" s="1303"/>
      <c r="J52" s="1303"/>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592</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59.2</v>
      </c>
      <c r="CG53" s="1291"/>
      <c r="CH53" s="1291"/>
      <c r="CI53" s="1291"/>
      <c r="CJ53" s="1291"/>
      <c r="CK53" s="1291"/>
      <c r="CL53" s="1291"/>
      <c r="CM53" s="1291"/>
      <c r="CN53" s="1291">
        <v>60.9</v>
      </c>
      <c r="CO53" s="1291"/>
      <c r="CP53" s="1291"/>
      <c r="CQ53" s="1291"/>
      <c r="CR53" s="1291"/>
      <c r="CS53" s="1291"/>
      <c r="CT53" s="1291"/>
      <c r="CU53" s="1291"/>
      <c r="CV53" s="1291">
        <v>60.9</v>
      </c>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585</v>
      </c>
      <c r="AO55" s="1288"/>
      <c r="AP55" s="1288"/>
      <c r="AQ55" s="1288"/>
      <c r="AR55" s="1288"/>
      <c r="AS55" s="1288"/>
      <c r="AT55" s="1288"/>
      <c r="AU55" s="1288"/>
      <c r="AV55" s="1288"/>
      <c r="AW55" s="1288"/>
      <c r="AX55" s="1288"/>
      <c r="AY55" s="1288"/>
      <c r="AZ55" s="1288"/>
      <c r="BA55" s="1288"/>
      <c r="BB55" s="1289" t="s">
        <v>584</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56.8</v>
      </c>
      <c r="CG55" s="1291"/>
      <c r="CH55" s="1291"/>
      <c r="CI55" s="1291"/>
      <c r="CJ55" s="1291"/>
      <c r="CK55" s="1291"/>
      <c r="CL55" s="1291"/>
      <c r="CM55" s="1291"/>
      <c r="CN55" s="1291">
        <v>52.3</v>
      </c>
      <c r="CO55" s="1291"/>
      <c r="CP55" s="1291"/>
      <c r="CQ55" s="1291"/>
      <c r="CR55" s="1291"/>
      <c r="CS55" s="1291"/>
      <c r="CT55" s="1291"/>
      <c r="CU55" s="1291"/>
      <c r="CV55" s="1291">
        <v>55.4</v>
      </c>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304"/>
      <c r="J57" s="1304"/>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591</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54</v>
      </c>
      <c r="CG57" s="1291"/>
      <c r="CH57" s="1291"/>
      <c r="CI57" s="1291"/>
      <c r="CJ57" s="1291"/>
      <c r="CK57" s="1291"/>
      <c r="CL57" s="1291"/>
      <c r="CM57" s="1291"/>
      <c r="CN57" s="1291">
        <v>57.1</v>
      </c>
      <c r="CO57" s="1291"/>
      <c r="CP57" s="1291"/>
      <c r="CQ57" s="1291"/>
      <c r="CR57" s="1291"/>
      <c r="CS57" s="1291"/>
      <c r="CT57" s="1291"/>
      <c r="CU57" s="1291"/>
      <c r="CV57" s="1291">
        <v>55.2</v>
      </c>
      <c r="CW57" s="1291"/>
      <c r="CX57" s="1291"/>
      <c r="CY57" s="1291"/>
      <c r="CZ57" s="1291"/>
      <c r="DA57" s="1291"/>
      <c r="DB57" s="1291"/>
      <c r="DC57" s="1291"/>
      <c r="DD57" s="392"/>
      <c r="DE57" s="387"/>
    </row>
    <row r="58" spans="1:109" s="381" customFormat="1" ht="13.5">
      <c r="A58" s="365"/>
      <c r="B58" s="387"/>
      <c r="G58" s="1284"/>
      <c r="H58" s="1284"/>
      <c r="I58" s="1304"/>
      <c r="J58" s="1304"/>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590</v>
      </c>
    </row>
    <row r="64" spans="1:109" ht="13.5">
      <c r="B64" s="366"/>
      <c r="G64" s="382"/>
      <c r="I64" s="384"/>
      <c r="J64" s="384"/>
      <c r="K64" s="384"/>
      <c r="L64" s="384"/>
      <c r="M64" s="384"/>
      <c r="N64" s="383"/>
      <c r="AM64" s="382"/>
      <c r="AN64" s="382" t="s">
        <v>589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94" t="s">
        <v>597</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ht="13.5">
      <c r="B66" s="366"/>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ht="13.5">
      <c r="B67" s="366"/>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ht="13.5">
      <c r="B68" s="366"/>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ht="13.5">
      <c r="B69" s="366"/>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588</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ht="13.5">
      <c r="B73" s="366"/>
      <c r="G73" s="1292"/>
      <c r="H73" s="1292"/>
      <c r="I73" s="1292"/>
      <c r="J73" s="1292"/>
      <c r="K73" s="1305"/>
      <c r="L73" s="1305"/>
      <c r="M73" s="1305"/>
      <c r="N73" s="1305"/>
      <c r="AM73" s="373"/>
      <c r="AN73" s="1289" t="s">
        <v>587</v>
      </c>
      <c r="AO73" s="1289"/>
      <c r="AP73" s="1289"/>
      <c r="AQ73" s="1289"/>
      <c r="AR73" s="1289"/>
      <c r="AS73" s="1289"/>
      <c r="AT73" s="1289"/>
      <c r="AU73" s="1289"/>
      <c r="AV73" s="1289"/>
      <c r="AW73" s="1289"/>
      <c r="AX73" s="1289"/>
      <c r="AY73" s="1289"/>
      <c r="AZ73" s="1289"/>
      <c r="BA73" s="1289"/>
      <c r="BB73" s="1289" t="s">
        <v>584</v>
      </c>
      <c r="BC73" s="1289"/>
      <c r="BD73" s="1289"/>
      <c r="BE73" s="1289"/>
      <c r="BF73" s="1289"/>
      <c r="BG73" s="1289"/>
      <c r="BH73" s="1289"/>
      <c r="BI73" s="1289"/>
      <c r="BJ73" s="1289"/>
      <c r="BK73" s="1289"/>
      <c r="BL73" s="1289"/>
      <c r="BM73" s="1289"/>
      <c r="BN73" s="1289"/>
      <c r="BO73" s="1289"/>
      <c r="BP73" s="1291">
        <v>83.4</v>
      </c>
      <c r="BQ73" s="1291"/>
      <c r="BR73" s="1291"/>
      <c r="BS73" s="1291"/>
      <c r="BT73" s="1291"/>
      <c r="BU73" s="1291"/>
      <c r="BV73" s="1291"/>
      <c r="BW73" s="1291"/>
      <c r="BX73" s="1291">
        <v>60.9</v>
      </c>
      <c r="BY73" s="1291"/>
      <c r="BZ73" s="1291"/>
      <c r="CA73" s="1291"/>
      <c r="CB73" s="1291"/>
      <c r="CC73" s="1291"/>
      <c r="CD73" s="1291"/>
      <c r="CE73" s="1291"/>
      <c r="CF73" s="1291">
        <v>79.3</v>
      </c>
      <c r="CG73" s="1291"/>
      <c r="CH73" s="1291"/>
      <c r="CI73" s="1291"/>
      <c r="CJ73" s="1291"/>
      <c r="CK73" s="1291"/>
      <c r="CL73" s="1291"/>
      <c r="CM73" s="1291"/>
      <c r="CN73" s="1291">
        <v>60.3</v>
      </c>
      <c r="CO73" s="1291"/>
      <c r="CP73" s="1291"/>
      <c r="CQ73" s="1291"/>
      <c r="CR73" s="1291"/>
      <c r="CS73" s="1291"/>
      <c r="CT73" s="1291"/>
      <c r="CU73" s="1291"/>
      <c r="CV73" s="1291">
        <v>59.3</v>
      </c>
      <c r="CW73" s="1291"/>
      <c r="CX73" s="1291"/>
      <c r="CY73" s="1291"/>
      <c r="CZ73" s="1291"/>
      <c r="DA73" s="1291"/>
      <c r="DB73" s="1291"/>
      <c r="DC73" s="1291"/>
    </row>
    <row r="74" spans="2:107" ht="13.5">
      <c r="B74" s="366"/>
      <c r="G74" s="1292"/>
      <c r="H74" s="1292"/>
      <c r="I74" s="1292"/>
      <c r="J74" s="1292"/>
      <c r="K74" s="1305"/>
      <c r="L74" s="1305"/>
      <c r="M74" s="1305"/>
      <c r="N74" s="1305"/>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582</v>
      </c>
      <c r="BC75" s="1289"/>
      <c r="BD75" s="1289"/>
      <c r="BE75" s="1289"/>
      <c r="BF75" s="1289"/>
      <c r="BG75" s="1289"/>
      <c r="BH75" s="1289"/>
      <c r="BI75" s="1289"/>
      <c r="BJ75" s="1289"/>
      <c r="BK75" s="1289"/>
      <c r="BL75" s="1289"/>
      <c r="BM75" s="1289"/>
      <c r="BN75" s="1289"/>
      <c r="BO75" s="1289"/>
      <c r="BP75" s="1291">
        <v>10.3</v>
      </c>
      <c r="BQ75" s="1291"/>
      <c r="BR75" s="1291"/>
      <c r="BS75" s="1291"/>
      <c r="BT75" s="1291"/>
      <c r="BU75" s="1291"/>
      <c r="BV75" s="1291"/>
      <c r="BW75" s="1291"/>
      <c r="BX75" s="1291">
        <v>9.1999999999999993</v>
      </c>
      <c r="BY75" s="1291"/>
      <c r="BZ75" s="1291"/>
      <c r="CA75" s="1291"/>
      <c r="CB75" s="1291"/>
      <c r="CC75" s="1291"/>
      <c r="CD75" s="1291"/>
      <c r="CE75" s="1291"/>
      <c r="CF75" s="1291">
        <v>8.6999999999999993</v>
      </c>
      <c r="CG75" s="1291"/>
      <c r="CH75" s="1291"/>
      <c r="CI75" s="1291"/>
      <c r="CJ75" s="1291"/>
      <c r="CK75" s="1291"/>
      <c r="CL75" s="1291"/>
      <c r="CM75" s="1291"/>
      <c r="CN75" s="1291">
        <v>7.8</v>
      </c>
      <c r="CO75" s="1291"/>
      <c r="CP75" s="1291"/>
      <c r="CQ75" s="1291"/>
      <c r="CR75" s="1291"/>
      <c r="CS75" s="1291"/>
      <c r="CT75" s="1291"/>
      <c r="CU75" s="1291"/>
      <c r="CV75" s="1291">
        <v>7.3</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305"/>
      <c r="L77" s="1305"/>
      <c r="M77" s="1305"/>
      <c r="N77" s="1305"/>
      <c r="AN77" s="1288" t="s">
        <v>586</v>
      </c>
      <c r="AO77" s="1288"/>
      <c r="AP77" s="1288"/>
      <c r="AQ77" s="1288"/>
      <c r="AR77" s="1288"/>
      <c r="AS77" s="1288"/>
      <c r="AT77" s="1288"/>
      <c r="AU77" s="1288"/>
      <c r="AV77" s="1288"/>
      <c r="AW77" s="1288"/>
      <c r="AX77" s="1288"/>
      <c r="AY77" s="1288"/>
      <c r="AZ77" s="1288"/>
      <c r="BA77" s="1288"/>
      <c r="BB77" s="1289" t="s">
        <v>584</v>
      </c>
      <c r="BC77" s="1289"/>
      <c r="BD77" s="1289"/>
      <c r="BE77" s="1289"/>
      <c r="BF77" s="1289"/>
      <c r="BG77" s="1289"/>
      <c r="BH77" s="1289"/>
      <c r="BI77" s="1289"/>
      <c r="BJ77" s="1289"/>
      <c r="BK77" s="1289"/>
      <c r="BL77" s="1289"/>
      <c r="BM77" s="1289"/>
      <c r="BN77" s="1289"/>
      <c r="BO77" s="1289"/>
      <c r="BP77" s="1291">
        <v>52.8</v>
      </c>
      <c r="BQ77" s="1291"/>
      <c r="BR77" s="1291"/>
      <c r="BS77" s="1291"/>
      <c r="BT77" s="1291"/>
      <c r="BU77" s="1291"/>
      <c r="BV77" s="1291"/>
      <c r="BW77" s="1291"/>
      <c r="BX77" s="1291">
        <v>48.6</v>
      </c>
      <c r="BY77" s="1291"/>
      <c r="BZ77" s="1291"/>
      <c r="CA77" s="1291"/>
      <c r="CB77" s="1291"/>
      <c r="CC77" s="1291"/>
      <c r="CD77" s="1291"/>
      <c r="CE77" s="1291"/>
      <c r="CF77" s="1291">
        <v>56.8</v>
      </c>
      <c r="CG77" s="1291"/>
      <c r="CH77" s="1291"/>
      <c r="CI77" s="1291"/>
      <c r="CJ77" s="1291"/>
      <c r="CK77" s="1291"/>
      <c r="CL77" s="1291"/>
      <c r="CM77" s="1291"/>
      <c r="CN77" s="1291">
        <v>52.3</v>
      </c>
      <c r="CO77" s="1291"/>
      <c r="CP77" s="1291"/>
      <c r="CQ77" s="1291"/>
      <c r="CR77" s="1291"/>
      <c r="CS77" s="1291"/>
      <c r="CT77" s="1291"/>
      <c r="CU77" s="1291"/>
      <c r="CV77" s="1291">
        <v>55.4</v>
      </c>
      <c r="CW77" s="1291"/>
      <c r="CX77" s="1291"/>
      <c r="CY77" s="1291"/>
      <c r="CZ77" s="1291"/>
      <c r="DA77" s="1291"/>
      <c r="DB77" s="1291"/>
      <c r="DC77" s="1291"/>
    </row>
    <row r="78" spans="2:107" ht="13.5">
      <c r="B78" s="366"/>
      <c r="G78" s="1284"/>
      <c r="H78" s="1284"/>
      <c r="I78" s="1284"/>
      <c r="J78" s="1284"/>
      <c r="K78" s="1305"/>
      <c r="L78" s="1305"/>
      <c r="M78" s="1305"/>
      <c r="N78" s="1305"/>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304"/>
      <c r="J79" s="1304"/>
      <c r="K79" s="1306"/>
      <c r="L79" s="1306"/>
      <c r="M79" s="1306"/>
      <c r="N79" s="1306"/>
      <c r="AN79" s="1288"/>
      <c r="AO79" s="1288"/>
      <c r="AP79" s="1288"/>
      <c r="AQ79" s="1288"/>
      <c r="AR79" s="1288"/>
      <c r="AS79" s="1288"/>
      <c r="AT79" s="1288"/>
      <c r="AU79" s="1288"/>
      <c r="AV79" s="1288"/>
      <c r="AW79" s="1288"/>
      <c r="AX79" s="1288"/>
      <c r="AY79" s="1288"/>
      <c r="AZ79" s="1288"/>
      <c r="BA79" s="1288"/>
      <c r="BB79" s="1289" t="s">
        <v>583</v>
      </c>
      <c r="BC79" s="1289"/>
      <c r="BD79" s="1289"/>
      <c r="BE79" s="1289"/>
      <c r="BF79" s="1289"/>
      <c r="BG79" s="1289"/>
      <c r="BH79" s="1289"/>
      <c r="BI79" s="1289"/>
      <c r="BJ79" s="1289"/>
      <c r="BK79" s="1289"/>
      <c r="BL79" s="1289"/>
      <c r="BM79" s="1289"/>
      <c r="BN79" s="1289"/>
      <c r="BO79" s="1289"/>
      <c r="BP79" s="1291">
        <v>11.5</v>
      </c>
      <c r="BQ79" s="1291"/>
      <c r="BR79" s="1291"/>
      <c r="BS79" s="1291"/>
      <c r="BT79" s="1291"/>
      <c r="BU79" s="1291"/>
      <c r="BV79" s="1291"/>
      <c r="BW79" s="1291"/>
      <c r="BX79" s="1291">
        <v>10.4</v>
      </c>
      <c r="BY79" s="1291"/>
      <c r="BZ79" s="1291"/>
      <c r="CA79" s="1291"/>
      <c r="CB79" s="1291"/>
      <c r="CC79" s="1291"/>
      <c r="CD79" s="1291"/>
      <c r="CE79" s="1291"/>
      <c r="CF79" s="1291">
        <v>10.199999999999999</v>
      </c>
      <c r="CG79" s="1291"/>
      <c r="CH79" s="1291"/>
      <c r="CI79" s="1291"/>
      <c r="CJ79" s="1291"/>
      <c r="CK79" s="1291"/>
      <c r="CL79" s="1291"/>
      <c r="CM79" s="1291"/>
      <c r="CN79" s="1291">
        <v>10</v>
      </c>
      <c r="CO79" s="1291"/>
      <c r="CP79" s="1291"/>
      <c r="CQ79" s="1291"/>
      <c r="CR79" s="1291"/>
      <c r="CS79" s="1291"/>
      <c r="CT79" s="1291"/>
      <c r="CU79" s="1291"/>
      <c r="CV79" s="1291">
        <v>9.6999999999999993</v>
      </c>
      <c r="CW79" s="1291"/>
      <c r="CX79" s="1291"/>
      <c r="CY79" s="1291"/>
      <c r="CZ79" s="1291"/>
      <c r="DA79" s="1291"/>
      <c r="DB79" s="1291"/>
      <c r="DC79" s="1291"/>
    </row>
    <row r="80" spans="2:107" ht="13.5">
      <c r="B80" s="366"/>
      <c r="G80" s="1284"/>
      <c r="H80" s="1284"/>
      <c r="I80" s="1304"/>
      <c r="J80" s="1304"/>
      <c r="K80" s="1306"/>
      <c r="L80" s="1306"/>
      <c r="M80" s="1306"/>
      <c r="N80" s="1306"/>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ElXlv+q2w9nhyrhMmhU5fAuP0tNiyLJz6asCRNF14E7pAa8bpCxHDNaGiv6f38RABk7eiYLGf7ryneclYWMpQ==" saltValue="9e+V96SCN49mOdZZq1dE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9" zoomScale="75" zoomScaleNormal="7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tlBwo9DrMbx0bZNjLQGVYOxZwrldO61WP7ax9liG8oexHr2QfDHEuuzNDBVG4dMTRnzAkitwZpgDA18pZ1Ozw==" saltValue="c4Qr7DHmNNwOUZH3BQPig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kJhzC5DQEgGHLKA7dJzEG1TCdcBPTZGuXrfb9NL1Q+amCpZHDmyJPnULaW8n4gxOHZPmGyqZXjzSmjZ5Q5/2w==" saltValue="YE0XZcif3mmay6eaXH67k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36583</v>
      </c>
      <c r="E3" s="141"/>
      <c r="F3" s="142">
        <v>84389</v>
      </c>
      <c r="G3" s="143"/>
      <c r="H3" s="144"/>
    </row>
    <row r="4" spans="1:8">
      <c r="A4" s="145"/>
      <c r="B4" s="146"/>
      <c r="C4" s="147"/>
      <c r="D4" s="148">
        <v>16687</v>
      </c>
      <c r="E4" s="149"/>
      <c r="F4" s="150">
        <v>44339</v>
      </c>
      <c r="G4" s="151"/>
      <c r="H4" s="152"/>
    </row>
    <row r="5" spans="1:8">
      <c r="A5" s="133" t="s">
        <v>535</v>
      </c>
      <c r="B5" s="138"/>
      <c r="C5" s="139"/>
      <c r="D5" s="140">
        <v>27191</v>
      </c>
      <c r="E5" s="141"/>
      <c r="F5" s="142">
        <v>83623</v>
      </c>
      <c r="G5" s="143"/>
      <c r="H5" s="144"/>
    </row>
    <row r="6" spans="1:8">
      <c r="A6" s="145"/>
      <c r="B6" s="146"/>
      <c r="C6" s="147"/>
      <c r="D6" s="148">
        <v>19017</v>
      </c>
      <c r="E6" s="149"/>
      <c r="F6" s="150">
        <v>48787</v>
      </c>
      <c r="G6" s="151"/>
      <c r="H6" s="152"/>
    </row>
    <row r="7" spans="1:8">
      <c r="A7" s="133" t="s">
        <v>536</v>
      </c>
      <c r="B7" s="138"/>
      <c r="C7" s="139"/>
      <c r="D7" s="140">
        <v>24952</v>
      </c>
      <c r="E7" s="141"/>
      <c r="F7" s="142">
        <v>81768</v>
      </c>
      <c r="G7" s="143"/>
      <c r="H7" s="144"/>
    </row>
    <row r="8" spans="1:8">
      <c r="A8" s="145"/>
      <c r="B8" s="146"/>
      <c r="C8" s="147"/>
      <c r="D8" s="148">
        <v>20182</v>
      </c>
      <c r="E8" s="149"/>
      <c r="F8" s="150">
        <v>37917</v>
      </c>
      <c r="G8" s="151"/>
      <c r="H8" s="152"/>
    </row>
    <row r="9" spans="1:8">
      <c r="A9" s="133" t="s">
        <v>537</v>
      </c>
      <c r="B9" s="138"/>
      <c r="C9" s="139"/>
      <c r="D9" s="140">
        <v>43766</v>
      </c>
      <c r="E9" s="141"/>
      <c r="F9" s="142">
        <v>65876</v>
      </c>
      <c r="G9" s="143"/>
      <c r="H9" s="144"/>
    </row>
    <row r="10" spans="1:8">
      <c r="A10" s="145"/>
      <c r="B10" s="146"/>
      <c r="C10" s="147"/>
      <c r="D10" s="148">
        <v>14043</v>
      </c>
      <c r="E10" s="149"/>
      <c r="F10" s="150">
        <v>36484</v>
      </c>
      <c r="G10" s="151"/>
      <c r="H10" s="152"/>
    </row>
    <row r="11" spans="1:8">
      <c r="A11" s="133" t="s">
        <v>538</v>
      </c>
      <c r="B11" s="138"/>
      <c r="C11" s="139"/>
      <c r="D11" s="140">
        <v>72167</v>
      </c>
      <c r="E11" s="141"/>
      <c r="F11" s="142">
        <v>68468</v>
      </c>
      <c r="G11" s="143"/>
      <c r="H11" s="144"/>
    </row>
    <row r="12" spans="1:8">
      <c r="A12" s="145"/>
      <c r="B12" s="146"/>
      <c r="C12" s="153"/>
      <c r="D12" s="148">
        <v>46568</v>
      </c>
      <c r="E12" s="149"/>
      <c r="F12" s="150">
        <v>34140</v>
      </c>
      <c r="G12" s="151"/>
      <c r="H12" s="152"/>
    </row>
    <row r="13" spans="1:8">
      <c r="A13" s="133"/>
      <c r="B13" s="138"/>
      <c r="C13" s="154"/>
      <c r="D13" s="155">
        <v>40932</v>
      </c>
      <c r="E13" s="156"/>
      <c r="F13" s="157">
        <v>76825</v>
      </c>
      <c r="G13" s="158"/>
      <c r="H13" s="144"/>
    </row>
    <row r="14" spans="1:8">
      <c r="A14" s="145"/>
      <c r="B14" s="146"/>
      <c r="C14" s="147"/>
      <c r="D14" s="148">
        <v>23299</v>
      </c>
      <c r="E14" s="149"/>
      <c r="F14" s="150">
        <v>40333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16.489999999999998</v>
      </c>
      <c r="C19" s="159">
        <f>ROUND(VALUE(SUBSTITUTE(実質収支比率等に係る経年分析!G$48,"▲","-")),2)</f>
        <v>17.14</v>
      </c>
      <c r="D19" s="159">
        <f>ROUND(VALUE(SUBSTITUTE(実質収支比率等に係る経年分析!H$48,"▲","-")),2)</f>
        <v>10.94</v>
      </c>
      <c r="E19" s="159">
        <f>ROUND(VALUE(SUBSTITUTE(実質収支比率等に係る経年分析!I$48,"▲","-")),2)</f>
        <v>13.3</v>
      </c>
      <c r="F19" s="159">
        <f>ROUND(VALUE(SUBSTITUTE(実質収支比率等に係る経年分析!J$48,"▲","-")),2)</f>
        <v>12.75</v>
      </c>
    </row>
    <row r="20" spans="1:11">
      <c r="A20" s="159" t="s">
        <v>48</v>
      </c>
      <c r="B20" s="159">
        <f>ROUND(VALUE(SUBSTITUTE(実質収支比率等に係る経年分析!F$47,"▲","-")),2)</f>
        <v>20.47</v>
      </c>
      <c r="C20" s="159">
        <f>ROUND(VALUE(SUBSTITUTE(実質収支比率等に係る経年分析!G$47,"▲","-")),2)</f>
        <v>25.35</v>
      </c>
      <c r="D20" s="159">
        <f>ROUND(VALUE(SUBSTITUTE(実質収支比率等に係る経年分析!H$47,"▲","-")),2)</f>
        <v>29.29</v>
      </c>
      <c r="E20" s="159">
        <f>ROUND(VALUE(SUBSTITUTE(実質収支比率等に係る経年分析!I$47,"▲","-")),2)</f>
        <v>30.2</v>
      </c>
      <c r="F20" s="159">
        <f>ROUND(VALUE(SUBSTITUTE(実質収支比率等に係る経年分析!J$47,"▲","-")),2)</f>
        <v>32.21</v>
      </c>
    </row>
    <row r="21" spans="1:11">
      <c r="A21" s="159" t="s">
        <v>49</v>
      </c>
      <c r="B21" s="159">
        <f>IF(ISNUMBER(VALUE(SUBSTITUTE(実質収支比率等に係る経年分析!F$49,"▲","-"))),ROUND(VALUE(SUBSTITUTE(実質収支比率等に係る経年分析!F$49,"▲","-")),2),NA())</f>
        <v>5.88</v>
      </c>
      <c r="C21" s="159">
        <f>IF(ISNUMBER(VALUE(SUBSTITUTE(実質収支比率等に係る経年分析!G$49,"▲","-"))),ROUND(VALUE(SUBSTITUTE(実質収支比率等に係る経年分析!G$49,"▲","-")),2),NA())</f>
        <v>5.35</v>
      </c>
      <c r="D21" s="159">
        <f>IF(ISNUMBER(VALUE(SUBSTITUTE(実質収支比率等に係る経年分析!H$49,"▲","-"))),ROUND(VALUE(SUBSTITUTE(実質収支比率等に係る経年分析!H$49,"▲","-")),2),NA())</f>
        <v>-1.51</v>
      </c>
      <c r="E21" s="159">
        <f>IF(ISNUMBER(VALUE(SUBSTITUTE(実質収支比率等に係る経年分析!I$49,"▲","-"))),ROUND(VALUE(SUBSTITUTE(実質収支比率等に係る経年分析!I$49,"▲","-")),2),NA())</f>
        <v>2.2000000000000002</v>
      </c>
      <c r="F21" s="159">
        <f>IF(ISNUMBER(VALUE(SUBSTITUTE(実質収支比率等に係る経年分析!J$49,"▲","-"))),ROUND(VALUE(SUBSTITUTE(実質収支比率等に係る経年分析!J$49,"▲","-")),2),NA())</f>
        <v>1.07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病院事業会計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16.489999999999998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12.74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1525</v>
      </c>
      <c r="E42" s="161"/>
      <c r="F42" s="161"/>
      <c r="G42" s="161">
        <f>'実質公債費比率（分子）の構造'!L$52</f>
        <v>1676</v>
      </c>
      <c r="H42" s="161"/>
      <c r="I42" s="161"/>
      <c r="J42" s="161">
        <f>'実質公債費比率（分子）の構造'!M$52</f>
        <v>1573</v>
      </c>
      <c r="K42" s="161"/>
      <c r="L42" s="161"/>
      <c r="M42" s="161">
        <f>'実質公債費比率（分子）の構造'!N$52</f>
        <v>1580</v>
      </c>
      <c r="N42" s="161"/>
      <c r="O42" s="161"/>
      <c r="P42" s="161">
        <f>'実質公債費比率（分子）の構造'!O$52</f>
        <v>1592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186</v>
      </c>
      <c r="C44" s="161"/>
      <c r="D44" s="161"/>
      <c r="E44" s="161">
        <f>'実質公債費比率（分子）の構造'!L$50</f>
        <v>170</v>
      </c>
      <c r="F44" s="161"/>
      <c r="G44" s="161"/>
      <c r="H44" s="161">
        <f>'実質公債費比率（分子）の構造'!M$50</f>
        <v>150</v>
      </c>
      <c r="I44" s="161"/>
      <c r="J44" s="161"/>
      <c r="K44" s="161">
        <f>'実質公債費比率（分子）の構造'!N$50</f>
        <v>130</v>
      </c>
      <c r="L44" s="161"/>
      <c r="M44" s="161"/>
      <c r="N44" s="161">
        <f>'実質公債費比率（分子）の構造'!O$50</f>
        <v>109</v>
      </c>
      <c r="O44" s="161"/>
      <c r="P44" s="161"/>
    </row>
    <row r="45" spans="1:16">
      <c r="A45" s="161" t="s">
        <v>59</v>
      </c>
      <c r="B45" s="161">
        <f>'実質公債費比率（分子）の構造'!K$49</f>
        <v>296</v>
      </c>
      <c r="C45" s="161"/>
      <c r="D45" s="161"/>
      <c r="E45" s="161">
        <f>'実質公債費比率（分子）の構造'!L$49</f>
        <v>299</v>
      </c>
      <c r="F45" s="161"/>
      <c r="G45" s="161"/>
      <c r="H45" s="161">
        <f>'実質公債費比率（分子）の構造'!M$49</f>
        <v>262</v>
      </c>
      <c r="I45" s="161"/>
      <c r="J45" s="161"/>
      <c r="K45" s="161">
        <f>'実質公債費比率（分子）の構造'!N$49</f>
        <v>204</v>
      </c>
      <c r="L45" s="161"/>
      <c r="M45" s="161"/>
      <c r="N45" s="161">
        <f>'実質公債費比率（分子）の構造'!O$49</f>
        <v>165</v>
      </c>
      <c r="O45" s="161"/>
      <c r="P45" s="161"/>
    </row>
    <row r="46" spans="1:16">
      <c r="A46" s="161" t="s">
        <v>60</v>
      </c>
      <c r="B46" s="161">
        <f>'実質公債費比率（分子）の構造'!K$48</f>
        <v>577</v>
      </c>
      <c r="C46" s="161"/>
      <c r="D46" s="161"/>
      <c r="E46" s="161">
        <f>'実質公債費比率（分子）の構造'!L$48</f>
        <v>606</v>
      </c>
      <c r="F46" s="161"/>
      <c r="G46" s="161"/>
      <c r="H46" s="161">
        <f>'実質公債費比率（分子）の構造'!M$48</f>
        <v>574</v>
      </c>
      <c r="I46" s="161"/>
      <c r="J46" s="161"/>
      <c r="K46" s="161">
        <f>'実質公債費比率（分子）の構造'!N$48</f>
        <v>523</v>
      </c>
      <c r="L46" s="161"/>
      <c r="M46" s="161"/>
      <c r="N46" s="161">
        <f>'実質公債費比率（分子）の構造'!O$48</f>
        <v>535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1466</v>
      </c>
      <c r="C49" s="161"/>
      <c r="D49" s="161"/>
      <c r="E49" s="161">
        <f>'実質公債費比率（分子）の構造'!L$45</f>
        <v>1469</v>
      </c>
      <c r="F49" s="161"/>
      <c r="G49" s="161"/>
      <c r="H49" s="161">
        <f>'実質公債費比率（分子）の構造'!M$45</f>
        <v>1439</v>
      </c>
      <c r="I49" s="161"/>
      <c r="J49" s="161"/>
      <c r="K49" s="161">
        <f>'実質公債費比率（分子）の構造'!N$45</f>
        <v>1449</v>
      </c>
      <c r="L49" s="161"/>
      <c r="M49" s="161"/>
      <c r="N49" s="161">
        <f>'実質公債費比率（分子）の構造'!O$45</f>
        <v>1469</v>
      </c>
      <c r="O49" s="161"/>
      <c r="P49" s="161"/>
    </row>
    <row r="50" spans="1:16">
      <c r="A50" s="161" t="s">
        <v>64</v>
      </c>
      <c r="B50" s="161" t="e">
        <f>NA()</f>
        <v>#N/A</v>
      </c>
      <c r="C50" s="161">
        <f>IF(ISNUMBER('実質公債費比率（分子）の構造'!K$53),'実質公債費比率（分子）の構造'!K$53,NA())</f>
        <v>1000</v>
      </c>
      <c r="D50" s="161" t="e">
        <f>NA()</f>
        <v>#N/A</v>
      </c>
      <c r="E50" s="161" t="e">
        <f>NA()</f>
        <v>#N/A</v>
      </c>
      <c r="F50" s="161">
        <f>IF(ISNUMBER('実質公債費比率（分子）の構造'!L$53),'実質公債費比率（分子）の構造'!L$53,NA())</f>
        <v>868</v>
      </c>
      <c r="G50" s="161" t="e">
        <f>NA()</f>
        <v>#N/A</v>
      </c>
      <c r="H50" s="161" t="e">
        <f>NA()</f>
        <v>#N/A</v>
      </c>
      <c r="I50" s="161">
        <f>IF(ISNUMBER('実質公債費比率（分子）の構造'!M$53),'実質公債費比率（分子）の構造'!M$53,NA())</f>
        <v>852</v>
      </c>
      <c r="J50" s="161" t="e">
        <f>NA()</f>
        <v>#N/A</v>
      </c>
      <c r="K50" s="161" t="e">
        <f>NA()</f>
        <v>#N/A</v>
      </c>
      <c r="L50" s="161">
        <f>IF(ISNUMBER('実質公債費比率（分子）の構造'!N$53),'実質公債費比率（分子）の構造'!N$53,NA())</f>
        <v>726</v>
      </c>
      <c r="M50" s="161" t="e">
        <f>NA()</f>
        <v>#N/A</v>
      </c>
      <c r="N50" s="161" t="e">
        <f>NA()</f>
        <v>#N/A</v>
      </c>
      <c r="O50" s="161">
        <f>IF(ISNUMBER('実質公債費比率（分子）の構造'!O$53),'実質公債費比率（分子）の構造'!O$53,NA())</f>
        <v>686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17752</v>
      </c>
      <c r="E56" s="160"/>
      <c r="F56" s="160"/>
      <c r="G56" s="160">
        <f>'将来負担比率（分子）の構造'!J$52</f>
        <v>18729</v>
      </c>
      <c r="H56" s="160"/>
      <c r="I56" s="160"/>
      <c r="J56" s="160">
        <f>'将来負担比率（分子）の構造'!K$52</f>
        <v>15276</v>
      </c>
      <c r="K56" s="160"/>
      <c r="L56" s="160"/>
      <c r="M56" s="160">
        <f>'将来負担比率（分子）の構造'!L$52</f>
        <v>16760</v>
      </c>
      <c r="N56" s="160"/>
      <c r="O56" s="160"/>
      <c r="P56" s="160">
        <f>'将来負担比率（分子）の構造'!M$52</f>
        <v>18324</v>
      </c>
    </row>
    <row r="57" spans="1:16">
      <c r="A57" s="160" t="s">
        <v>35</v>
      </c>
      <c r="B57" s="160"/>
      <c r="C57" s="160"/>
      <c r="D57" s="160">
        <f>'将来負担比率（分子）の構造'!I$51</f>
        <v>896</v>
      </c>
      <c r="E57" s="160"/>
      <c r="F57" s="160"/>
      <c r="G57" s="160">
        <f>'将来負担比率（分子）の構造'!J$51</f>
        <v>882</v>
      </c>
      <c r="H57" s="160"/>
      <c r="I57" s="160"/>
      <c r="J57" s="160">
        <f>'将来負担比率（分子）の構造'!K$51</f>
        <v>769</v>
      </c>
      <c r="K57" s="160"/>
      <c r="L57" s="160"/>
      <c r="M57" s="160">
        <f>'将来負担比率（分子）の構造'!L$51</f>
        <v>1169</v>
      </c>
      <c r="N57" s="160"/>
      <c r="O57" s="160"/>
      <c r="P57" s="160">
        <f>'将来負担比率（分子）の構造'!M$51</f>
        <v>1152</v>
      </c>
    </row>
    <row r="58" spans="1:16">
      <c r="A58" s="160" t="s">
        <v>34</v>
      </c>
      <c r="B58" s="160"/>
      <c r="C58" s="160"/>
      <c r="D58" s="160">
        <f>'将来負担比率（分子）の構造'!I$50</f>
        <v>4381</v>
      </c>
      <c r="E58" s="160"/>
      <c r="F58" s="160"/>
      <c r="G58" s="160">
        <f>'将来負担比率（分子）の構造'!J$50</f>
        <v>4893</v>
      </c>
      <c r="H58" s="160"/>
      <c r="I58" s="160"/>
      <c r="J58" s="160">
        <f>'将来負担比率（分子）の構造'!K$50</f>
        <v>5431</v>
      </c>
      <c r="K58" s="160"/>
      <c r="L58" s="160"/>
      <c r="M58" s="160">
        <f>'将来負担比率（分子）の構造'!L$50</f>
        <v>5454</v>
      </c>
      <c r="N58" s="160"/>
      <c r="O58" s="160"/>
      <c r="P58" s="160">
        <f>'将来負担比率（分子）の構造'!M$50</f>
        <v>5964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v>
      </c>
      <c r="C61" s="160"/>
      <c r="D61" s="160"/>
      <c r="E61" s="160">
        <f>'将来負担比率（分子）の構造'!J$46</f>
        <v>2</v>
      </c>
      <c r="F61" s="160"/>
      <c r="G61" s="160"/>
      <c r="H61" s="160">
        <f>'将来負担比率（分子）の構造'!K$46</f>
        <v>7</v>
      </c>
      <c r="I61" s="160"/>
      <c r="J61" s="160"/>
      <c r="K61" s="160">
        <f>'将来負担比率（分子）の構造'!L$46</f>
        <v>4</v>
      </c>
      <c r="L61" s="160"/>
      <c r="M61" s="160"/>
      <c r="N61" s="160">
        <f>'将来負担比率（分子）の構造'!M$46</f>
        <v>170</v>
      </c>
      <c r="O61" s="160"/>
      <c r="P61" s="160"/>
    </row>
    <row r="62" spans="1:16">
      <c r="A62" s="160" t="s">
        <v>28</v>
      </c>
      <c r="B62" s="160">
        <f>'将来負担比率（分子）の構造'!I$45</f>
        <v>4341</v>
      </c>
      <c r="C62" s="160"/>
      <c r="D62" s="160"/>
      <c r="E62" s="160">
        <f>'将来負担比率（分子）の構造'!J$45</f>
        <v>4215</v>
      </c>
      <c r="F62" s="160"/>
      <c r="G62" s="160"/>
      <c r="H62" s="160">
        <f>'将来負担比率（分子）の構造'!K$45</f>
        <v>3914</v>
      </c>
      <c r="I62" s="160"/>
      <c r="J62" s="160"/>
      <c r="K62" s="160">
        <f>'将来負担比率（分子）の構造'!L$45</f>
        <v>3872</v>
      </c>
      <c r="L62" s="160"/>
      <c r="M62" s="160"/>
      <c r="N62" s="160">
        <f>'将来負担比率（分子）の構造'!M$45</f>
        <v>3979</v>
      </c>
      <c r="O62" s="160"/>
      <c r="P62" s="160"/>
    </row>
    <row r="63" spans="1:16">
      <c r="A63" s="160" t="s">
        <v>27</v>
      </c>
      <c r="B63" s="160">
        <f>'将来負担比率（分子）の構造'!I$44</f>
        <v>1364</v>
      </c>
      <c r="C63" s="160"/>
      <c r="D63" s="160"/>
      <c r="E63" s="160">
        <f>'将来負担比率（分子）の構造'!J$44</f>
        <v>1180</v>
      </c>
      <c r="F63" s="160"/>
      <c r="G63" s="160"/>
      <c r="H63" s="160">
        <f>'将来負担比率（分子）の構造'!K$44</f>
        <v>1038</v>
      </c>
      <c r="I63" s="160"/>
      <c r="J63" s="160"/>
      <c r="K63" s="160">
        <f>'将来負担比率（分子）の構造'!L$44</f>
        <v>886</v>
      </c>
      <c r="L63" s="160"/>
      <c r="M63" s="160"/>
      <c r="N63" s="160">
        <f>'将来負担比率（分子）の構造'!M$44</f>
        <v>643</v>
      </c>
      <c r="O63" s="160"/>
      <c r="P63" s="160"/>
    </row>
    <row r="64" spans="1:16">
      <c r="A64" s="160" t="s">
        <v>26</v>
      </c>
      <c r="B64" s="160">
        <f>'将来負担比率（分子）の構造'!I$43</f>
        <v>8510</v>
      </c>
      <c r="C64" s="160"/>
      <c r="D64" s="160"/>
      <c r="E64" s="160">
        <f>'将来負担比率（分子）の構造'!J$43</f>
        <v>8288</v>
      </c>
      <c r="F64" s="160"/>
      <c r="G64" s="160"/>
      <c r="H64" s="160">
        <f>'将来負担比率（分子）の構造'!K$43</f>
        <v>8011</v>
      </c>
      <c r="I64" s="160"/>
      <c r="J64" s="160"/>
      <c r="K64" s="160">
        <f>'将来負担比率（分子）の構造'!L$43</f>
        <v>7655</v>
      </c>
      <c r="L64" s="160"/>
      <c r="M64" s="160"/>
      <c r="N64" s="160">
        <f>'将来負担比率（分子）の構造'!M$43</f>
        <v>8177</v>
      </c>
      <c r="O64" s="160"/>
      <c r="P64" s="160"/>
    </row>
    <row r="65" spans="1:16">
      <c r="A65" s="160" t="s">
        <v>25</v>
      </c>
      <c r="B65" s="160">
        <f>'将来負担比率（分子）の構造'!I$42</f>
        <v>1554</v>
      </c>
      <c r="C65" s="160"/>
      <c r="D65" s="160"/>
      <c r="E65" s="160">
        <f>'将来負担比率（分子）の構造'!J$42</f>
        <v>1162</v>
      </c>
      <c r="F65" s="160"/>
      <c r="G65" s="160"/>
      <c r="H65" s="160">
        <f>'将来負担比率（分子）の構造'!K$42</f>
        <v>1115</v>
      </c>
      <c r="I65" s="160"/>
      <c r="J65" s="160"/>
      <c r="K65" s="160">
        <f>'将来負担比率（分子）の構造'!L$42</f>
        <v>995</v>
      </c>
      <c r="L65" s="160"/>
      <c r="M65" s="160"/>
      <c r="N65" s="160">
        <f>'将来負担比率（分子）の構造'!M$42</f>
        <v>866</v>
      </c>
      <c r="O65" s="160"/>
      <c r="P65" s="160"/>
    </row>
    <row r="66" spans="1:16">
      <c r="A66" s="160" t="s">
        <v>24</v>
      </c>
      <c r="B66" s="160">
        <f>'将来負担比率（分子）の構造'!I$41</f>
        <v>15943</v>
      </c>
      <c r="C66" s="160"/>
      <c r="D66" s="160"/>
      <c r="E66" s="160">
        <f>'将来負担比率（分子）の構造'!J$41</f>
        <v>15894</v>
      </c>
      <c r="F66" s="160"/>
      <c r="G66" s="160"/>
      <c r="H66" s="160">
        <f>'将来負担比率（分子）の構造'!K$41</f>
        <v>15736</v>
      </c>
      <c r="I66" s="160"/>
      <c r="J66" s="160"/>
      <c r="K66" s="160">
        <f>'将来負担比率（分子）の構造'!L$41</f>
        <v>16134</v>
      </c>
      <c r="L66" s="160"/>
      <c r="M66" s="160"/>
      <c r="N66" s="160">
        <f>'将来負担比率（分子）の構造'!M$41</f>
        <v>17603</v>
      </c>
      <c r="O66" s="160"/>
      <c r="P66" s="160"/>
    </row>
    <row r="67" spans="1:16">
      <c r="A67" s="160" t="s">
        <v>68</v>
      </c>
      <c r="B67" s="160" t="e">
        <f>NA()</f>
        <v>#N/A</v>
      </c>
      <c r="C67" s="160">
        <f>IF(ISNUMBER('将来負担比率（分子）の構造'!I$53), IF('将来負担比率（分子）の構造'!I$53 &lt; 0, 0, '将来負担比率（分子）の構造'!I$53), NA())</f>
        <v>8688</v>
      </c>
      <c r="D67" s="160" t="e">
        <f>NA()</f>
        <v>#N/A</v>
      </c>
      <c r="E67" s="160" t="e">
        <f>NA()</f>
        <v>#N/A</v>
      </c>
      <c r="F67" s="160">
        <f>IF(ISNUMBER('将来負担比率（分子）の構造'!J$53), IF('将来負担比率（分子）の構造'!J$53 &lt; 0, 0, '将来負担比率（分子）の構造'!J$53), NA())</f>
        <v>6237</v>
      </c>
      <c r="G67" s="160" t="e">
        <f>NA()</f>
        <v>#N/A</v>
      </c>
      <c r="H67" s="160" t="e">
        <f>NA()</f>
        <v>#N/A</v>
      </c>
      <c r="I67" s="160">
        <f>IF(ISNUMBER('将来負担比率（分子）の構造'!K$53), IF('将来負担比率（分子）の構造'!K$53 &lt; 0, 0, '将来負担比率（分子）の構造'!K$53), NA())</f>
        <v>8343</v>
      </c>
      <c r="J67" s="160" t="e">
        <f>NA()</f>
        <v>#N/A</v>
      </c>
      <c r="K67" s="160" t="e">
        <f>NA()</f>
        <v>#N/A</v>
      </c>
      <c r="L67" s="160">
        <f>IF(ISNUMBER('将来負担比率（分子）の構造'!L$53), IF('将来負担比率（分子）の構造'!L$53 &lt; 0, 0, '将来負担比率（分子）の構造'!L$53), NA())</f>
        <v>6165</v>
      </c>
      <c r="M67" s="160" t="e">
        <f>NA()</f>
        <v>#N/A</v>
      </c>
      <c r="N67" s="160" t="e">
        <f>NA()</f>
        <v>#N/A</v>
      </c>
      <c r="O67" s="160">
        <f>IF(ISNUMBER('将来負担比率（分子）の構造'!M$53), IF('将来負担比率（分子）の構造'!M$53 &lt; 0, 0, '将来負担比率（分子）の構造'!M$53), NA())</f>
        <v>5999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3529</v>
      </c>
      <c r="C72" s="164">
        <f>基金残高に係る経年分析!G55</f>
        <v>3544</v>
      </c>
      <c r="D72" s="164">
        <f>基金残高に係る経年分析!H55</f>
        <v>3746</v>
      </c>
    </row>
    <row r="73" spans="1:16">
      <c r="A73" s="163" t="s">
        <v>71</v>
      </c>
      <c r="B73" s="164">
        <f>基金残高に係る経年分析!F56</f>
        <v>557</v>
      </c>
      <c r="C73" s="164">
        <f>基金残高に係る経年分析!G56</f>
        <v>558</v>
      </c>
      <c r="D73" s="164">
        <f>基金残高に係る経年分析!H56</f>
        <v>558</v>
      </c>
    </row>
    <row r="74" spans="1:16">
      <c r="A74" s="163" t="s">
        <v>72</v>
      </c>
      <c r="B74" s="164">
        <f>基金残高に係る経年分析!F57</f>
        <v>1768</v>
      </c>
      <c r="C74" s="164">
        <f>基金残高に係る経年分析!G57</f>
        <v>1775</v>
      </c>
      <c r="D74" s="164">
        <f>基金残高に係る経年分析!H57</f>
        <v>2083</v>
      </c>
    </row>
  </sheetData>
  <sheetProtection algorithmName="SHA-512" hashValue="La/nqfrmy4pec4O1Ua7vQiwWzgEG0Txcc4WQqzTaGWcrhmJMR2/weOPbca9svM3ZkeOFGH5SqK7nmXAI7eeARw==" saltValue="7m3sAAVWQokCpuPajLla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1"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4769535</v>
      </c>
      <c r="S5" s="707"/>
      <c r="T5" s="707"/>
      <c r="U5" s="707"/>
      <c r="V5" s="707"/>
      <c r="W5" s="707"/>
      <c r="X5" s="707"/>
      <c r="Y5" s="753"/>
      <c r="Z5" s="771">
        <v>23.3</v>
      </c>
      <c r="AA5" s="771"/>
      <c r="AB5" s="771"/>
      <c r="AC5" s="771"/>
      <c r="AD5" s="772">
        <v>4769535</v>
      </c>
      <c r="AE5" s="772"/>
      <c r="AF5" s="772"/>
      <c r="AG5" s="772"/>
      <c r="AH5" s="772"/>
      <c r="AI5" s="772"/>
      <c r="AJ5" s="772"/>
      <c r="AK5" s="772"/>
      <c r="AL5" s="754">
        <v>42.7</v>
      </c>
      <c r="AM5" s="723"/>
      <c r="AN5" s="723"/>
      <c r="AO5" s="755"/>
      <c r="AP5" s="740" t="s">
        <v>220</v>
      </c>
      <c r="AQ5" s="741"/>
      <c r="AR5" s="741"/>
      <c r="AS5" s="741"/>
      <c r="AT5" s="741"/>
      <c r="AU5" s="741"/>
      <c r="AV5" s="741"/>
      <c r="AW5" s="741"/>
      <c r="AX5" s="741"/>
      <c r="AY5" s="741"/>
      <c r="AZ5" s="741"/>
      <c r="BA5" s="741"/>
      <c r="BB5" s="741"/>
      <c r="BC5" s="741"/>
      <c r="BD5" s="741"/>
      <c r="BE5" s="741"/>
      <c r="BF5" s="742"/>
      <c r="BG5" s="641">
        <v>4769535</v>
      </c>
      <c r="BH5" s="644"/>
      <c r="BI5" s="644"/>
      <c r="BJ5" s="644"/>
      <c r="BK5" s="644"/>
      <c r="BL5" s="644"/>
      <c r="BM5" s="644"/>
      <c r="BN5" s="645"/>
      <c r="BO5" s="703">
        <v>100</v>
      </c>
      <c r="BP5" s="703"/>
      <c r="BQ5" s="703"/>
      <c r="BR5" s="703"/>
      <c r="BS5" s="704">
        <v>31807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262528</v>
      </c>
      <c r="S6" s="644"/>
      <c r="T6" s="644"/>
      <c r="U6" s="644"/>
      <c r="V6" s="644"/>
      <c r="W6" s="644"/>
      <c r="X6" s="644"/>
      <c r="Y6" s="645"/>
      <c r="Z6" s="703">
        <v>1.3</v>
      </c>
      <c r="AA6" s="703"/>
      <c r="AB6" s="703"/>
      <c r="AC6" s="703"/>
      <c r="AD6" s="704">
        <v>262528</v>
      </c>
      <c r="AE6" s="704"/>
      <c r="AF6" s="704"/>
      <c r="AG6" s="704"/>
      <c r="AH6" s="704"/>
      <c r="AI6" s="704"/>
      <c r="AJ6" s="704"/>
      <c r="AK6" s="704"/>
      <c r="AL6" s="646">
        <v>2.4</v>
      </c>
      <c r="AM6" s="647"/>
      <c r="AN6" s="647"/>
      <c r="AO6" s="705"/>
      <c r="AP6" s="638" t="s">
        <v>225</v>
      </c>
      <c r="AQ6" s="639"/>
      <c r="AR6" s="639"/>
      <c r="AS6" s="639"/>
      <c r="AT6" s="639"/>
      <c r="AU6" s="639"/>
      <c r="AV6" s="639"/>
      <c r="AW6" s="639"/>
      <c r="AX6" s="639"/>
      <c r="AY6" s="639"/>
      <c r="AZ6" s="639"/>
      <c r="BA6" s="639"/>
      <c r="BB6" s="639"/>
      <c r="BC6" s="639"/>
      <c r="BD6" s="639"/>
      <c r="BE6" s="639"/>
      <c r="BF6" s="640"/>
      <c r="BG6" s="641">
        <v>4769535</v>
      </c>
      <c r="BH6" s="644"/>
      <c r="BI6" s="644"/>
      <c r="BJ6" s="644"/>
      <c r="BK6" s="644"/>
      <c r="BL6" s="644"/>
      <c r="BM6" s="644"/>
      <c r="BN6" s="645"/>
      <c r="BO6" s="703">
        <v>100</v>
      </c>
      <c r="BP6" s="703"/>
      <c r="BQ6" s="703"/>
      <c r="BR6" s="703"/>
      <c r="BS6" s="704">
        <v>31807</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159382</v>
      </c>
      <c r="CS6" s="644"/>
      <c r="CT6" s="644"/>
      <c r="CU6" s="644"/>
      <c r="CV6" s="644"/>
      <c r="CW6" s="644"/>
      <c r="CX6" s="644"/>
      <c r="CY6" s="645"/>
      <c r="CZ6" s="754">
        <v>0.8</v>
      </c>
      <c r="DA6" s="723"/>
      <c r="DB6" s="723"/>
      <c r="DC6" s="757"/>
      <c r="DD6" s="649" t="s">
        <v>227</v>
      </c>
      <c r="DE6" s="644"/>
      <c r="DF6" s="644"/>
      <c r="DG6" s="644"/>
      <c r="DH6" s="644"/>
      <c r="DI6" s="644"/>
      <c r="DJ6" s="644"/>
      <c r="DK6" s="644"/>
      <c r="DL6" s="644"/>
      <c r="DM6" s="644"/>
      <c r="DN6" s="644"/>
      <c r="DO6" s="644"/>
      <c r="DP6" s="645"/>
      <c r="DQ6" s="649">
        <v>159382</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6782</v>
      </c>
      <c r="S7" s="644"/>
      <c r="T7" s="644"/>
      <c r="U7" s="644"/>
      <c r="V7" s="644"/>
      <c r="W7" s="644"/>
      <c r="X7" s="644"/>
      <c r="Y7" s="645"/>
      <c r="Z7" s="703">
        <v>0</v>
      </c>
      <c r="AA7" s="703"/>
      <c r="AB7" s="703"/>
      <c r="AC7" s="703"/>
      <c r="AD7" s="704">
        <v>6782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2032584</v>
      </c>
      <c r="BH7" s="644"/>
      <c r="BI7" s="644"/>
      <c r="BJ7" s="644"/>
      <c r="BK7" s="644"/>
      <c r="BL7" s="644"/>
      <c r="BM7" s="644"/>
      <c r="BN7" s="645"/>
      <c r="BO7" s="703">
        <v>42.6</v>
      </c>
      <c r="BP7" s="703"/>
      <c r="BQ7" s="703"/>
      <c r="BR7" s="703"/>
      <c r="BS7" s="704">
        <v>31807</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2645185</v>
      </c>
      <c r="CS7" s="644"/>
      <c r="CT7" s="644"/>
      <c r="CU7" s="644"/>
      <c r="CV7" s="644"/>
      <c r="CW7" s="644"/>
      <c r="CX7" s="644"/>
      <c r="CY7" s="645"/>
      <c r="CZ7" s="703">
        <v>14</v>
      </c>
      <c r="DA7" s="703"/>
      <c r="DB7" s="703"/>
      <c r="DC7" s="703"/>
      <c r="DD7" s="649">
        <v>413071</v>
      </c>
      <c r="DE7" s="644"/>
      <c r="DF7" s="644"/>
      <c r="DG7" s="644"/>
      <c r="DH7" s="644"/>
      <c r="DI7" s="644"/>
      <c r="DJ7" s="644"/>
      <c r="DK7" s="644"/>
      <c r="DL7" s="644"/>
      <c r="DM7" s="644"/>
      <c r="DN7" s="644"/>
      <c r="DO7" s="644"/>
      <c r="DP7" s="645"/>
      <c r="DQ7" s="649">
        <v>2072493</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20528</v>
      </c>
      <c r="S8" s="644"/>
      <c r="T8" s="644"/>
      <c r="U8" s="644"/>
      <c r="V8" s="644"/>
      <c r="W8" s="644"/>
      <c r="X8" s="644"/>
      <c r="Y8" s="645"/>
      <c r="Z8" s="703">
        <v>0.1</v>
      </c>
      <c r="AA8" s="703"/>
      <c r="AB8" s="703"/>
      <c r="AC8" s="703"/>
      <c r="AD8" s="704">
        <v>20528</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73134</v>
      </c>
      <c r="BH8" s="644"/>
      <c r="BI8" s="644"/>
      <c r="BJ8" s="644"/>
      <c r="BK8" s="644"/>
      <c r="BL8" s="644"/>
      <c r="BM8" s="644"/>
      <c r="BN8" s="645"/>
      <c r="BO8" s="703">
        <v>1.5</v>
      </c>
      <c r="BP8" s="703"/>
      <c r="BQ8" s="703"/>
      <c r="BR8" s="703"/>
      <c r="BS8" s="649" t="s">
        <v>227</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5639217</v>
      </c>
      <c r="CS8" s="644"/>
      <c r="CT8" s="644"/>
      <c r="CU8" s="644"/>
      <c r="CV8" s="644"/>
      <c r="CW8" s="644"/>
      <c r="CX8" s="644"/>
      <c r="CY8" s="645"/>
      <c r="CZ8" s="703">
        <v>29.8</v>
      </c>
      <c r="DA8" s="703"/>
      <c r="DB8" s="703"/>
      <c r="DC8" s="703"/>
      <c r="DD8" s="649">
        <v>10288</v>
      </c>
      <c r="DE8" s="644"/>
      <c r="DF8" s="644"/>
      <c r="DG8" s="644"/>
      <c r="DH8" s="644"/>
      <c r="DI8" s="644"/>
      <c r="DJ8" s="644"/>
      <c r="DK8" s="644"/>
      <c r="DL8" s="644"/>
      <c r="DM8" s="644"/>
      <c r="DN8" s="644"/>
      <c r="DO8" s="644"/>
      <c r="DP8" s="645"/>
      <c r="DQ8" s="649">
        <v>3031002</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20336</v>
      </c>
      <c r="S9" s="644"/>
      <c r="T9" s="644"/>
      <c r="U9" s="644"/>
      <c r="V9" s="644"/>
      <c r="W9" s="644"/>
      <c r="X9" s="644"/>
      <c r="Y9" s="645"/>
      <c r="Z9" s="703">
        <v>0.1</v>
      </c>
      <c r="AA9" s="703"/>
      <c r="AB9" s="703"/>
      <c r="AC9" s="703"/>
      <c r="AD9" s="704">
        <v>20336</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1693366</v>
      </c>
      <c r="BH9" s="644"/>
      <c r="BI9" s="644"/>
      <c r="BJ9" s="644"/>
      <c r="BK9" s="644"/>
      <c r="BL9" s="644"/>
      <c r="BM9" s="644"/>
      <c r="BN9" s="645"/>
      <c r="BO9" s="703">
        <v>35.5</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2359290</v>
      </c>
      <c r="CS9" s="644"/>
      <c r="CT9" s="644"/>
      <c r="CU9" s="644"/>
      <c r="CV9" s="644"/>
      <c r="CW9" s="644"/>
      <c r="CX9" s="644"/>
      <c r="CY9" s="645"/>
      <c r="CZ9" s="703">
        <v>12.5</v>
      </c>
      <c r="DA9" s="703"/>
      <c r="DB9" s="703"/>
      <c r="DC9" s="703"/>
      <c r="DD9" s="649" t="s">
        <v>227</v>
      </c>
      <c r="DE9" s="644"/>
      <c r="DF9" s="644"/>
      <c r="DG9" s="644"/>
      <c r="DH9" s="644"/>
      <c r="DI9" s="644"/>
      <c r="DJ9" s="644"/>
      <c r="DK9" s="644"/>
      <c r="DL9" s="644"/>
      <c r="DM9" s="644"/>
      <c r="DN9" s="644"/>
      <c r="DO9" s="644"/>
      <c r="DP9" s="645"/>
      <c r="DQ9" s="649">
        <v>1816462</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227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103362</v>
      </c>
      <c r="BH10" s="644"/>
      <c r="BI10" s="644"/>
      <c r="BJ10" s="644"/>
      <c r="BK10" s="644"/>
      <c r="BL10" s="644"/>
      <c r="BM10" s="644"/>
      <c r="BN10" s="645"/>
      <c r="BO10" s="703">
        <v>2.2000000000000002</v>
      </c>
      <c r="BP10" s="703"/>
      <c r="BQ10" s="703"/>
      <c r="BR10" s="703"/>
      <c r="BS10" s="649" t="s">
        <v>227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1030</v>
      </c>
      <c r="CS10" s="644"/>
      <c r="CT10" s="644"/>
      <c r="CU10" s="644"/>
      <c r="CV10" s="644"/>
      <c r="CW10" s="644"/>
      <c r="CX10" s="644"/>
      <c r="CY10" s="645"/>
      <c r="CZ10" s="703">
        <v>0</v>
      </c>
      <c r="DA10" s="703"/>
      <c r="DB10" s="703"/>
      <c r="DC10" s="703"/>
      <c r="DD10" s="649" t="s">
        <v>227</v>
      </c>
      <c r="DE10" s="644"/>
      <c r="DF10" s="644"/>
      <c r="DG10" s="644"/>
      <c r="DH10" s="644"/>
      <c r="DI10" s="644"/>
      <c r="DJ10" s="644"/>
      <c r="DK10" s="644"/>
      <c r="DL10" s="644"/>
      <c r="DM10" s="644"/>
      <c r="DN10" s="644"/>
      <c r="DO10" s="644"/>
      <c r="DP10" s="645"/>
      <c r="DQ10" s="649">
        <v>1030</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227</v>
      </c>
      <c r="AA11" s="703"/>
      <c r="AB11" s="703"/>
      <c r="AC11" s="703"/>
      <c r="AD11" s="704" t="s">
        <v>241</v>
      </c>
      <c r="AE11" s="704"/>
      <c r="AF11" s="704"/>
      <c r="AG11" s="704"/>
      <c r="AH11" s="704"/>
      <c r="AI11" s="704"/>
      <c r="AJ11" s="704"/>
      <c r="AK11" s="704"/>
      <c r="AL11" s="646" t="s">
        <v>129</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162722</v>
      </c>
      <c r="BH11" s="644"/>
      <c r="BI11" s="644"/>
      <c r="BJ11" s="644"/>
      <c r="BK11" s="644"/>
      <c r="BL11" s="644"/>
      <c r="BM11" s="644"/>
      <c r="BN11" s="645"/>
      <c r="BO11" s="703">
        <v>3.4</v>
      </c>
      <c r="BP11" s="703"/>
      <c r="BQ11" s="703"/>
      <c r="BR11" s="703"/>
      <c r="BS11" s="649">
        <v>31807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929033</v>
      </c>
      <c r="CS11" s="644"/>
      <c r="CT11" s="644"/>
      <c r="CU11" s="644"/>
      <c r="CV11" s="644"/>
      <c r="CW11" s="644"/>
      <c r="CX11" s="644"/>
      <c r="CY11" s="645"/>
      <c r="CZ11" s="703">
        <v>4.9000000000000004</v>
      </c>
      <c r="DA11" s="703"/>
      <c r="DB11" s="703"/>
      <c r="DC11" s="703"/>
      <c r="DD11" s="649">
        <v>127234</v>
      </c>
      <c r="DE11" s="644"/>
      <c r="DF11" s="644"/>
      <c r="DG11" s="644"/>
      <c r="DH11" s="644"/>
      <c r="DI11" s="644"/>
      <c r="DJ11" s="644"/>
      <c r="DK11" s="644"/>
      <c r="DL11" s="644"/>
      <c r="DM11" s="644"/>
      <c r="DN11" s="644"/>
      <c r="DO11" s="644"/>
      <c r="DP11" s="645"/>
      <c r="DQ11" s="649">
        <v>677031</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688019</v>
      </c>
      <c r="S12" s="644"/>
      <c r="T12" s="644"/>
      <c r="U12" s="644"/>
      <c r="V12" s="644"/>
      <c r="W12" s="644"/>
      <c r="X12" s="644"/>
      <c r="Y12" s="645"/>
      <c r="Z12" s="703">
        <v>3.4</v>
      </c>
      <c r="AA12" s="703"/>
      <c r="AB12" s="703"/>
      <c r="AC12" s="703"/>
      <c r="AD12" s="704">
        <v>688019</v>
      </c>
      <c r="AE12" s="704"/>
      <c r="AF12" s="704"/>
      <c r="AG12" s="704"/>
      <c r="AH12" s="704"/>
      <c r="AI12" s="704"/>
      <c r="AJ12" s="704"/>
      <c r="AK12" s="704"/>
      <c r="AL12" s="646">
        <v>6.2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2324968</v>
      </c>
      <c r="BH12" s="644"/>
      <c r="BI12" s="644"/>
      <c r="BJ12" s="644"/>
      <c r="BK12" s="644"/>
      <c r="BL12" s="644"/>
      <c r="BM12" s="644"/>
      <c r="BN12" s="645"/>
      <c r="BO12" s="703">
        <v>48.7</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152086</v>
      </c>
      <c r="CS12" s="644"/>
      <c r="CT12" s="644"/>
      <c r="CU12" s="644"/>
      <c r="CV12" s="644"/>
      <c r="CW12" s="644"/>
      <c r="CX12" s="644"/>
      <c r="CY12" s="645"/>
      <c r="CZ12" s="703">
        <v>0.8</v>
      </c>
      <c r="DA12" s="703"/>
      <c r="DB12" s="703"/>
      <c r="DC12" s="703"/>
      <c r="DD12" s="649">
        <v>4666</v>
      </c>
      <c r="DE12" s="644"/>
      <c r="DF12" s="644"/>
      <c r="DG12" s="644"/>
      <c r="DH12" s="644"/>
      <c r="DI12" s="644"/>
      <c r="DJ12" s="644"/>
      <c r="DK12" s="644"/>
      <c r="DL12" s="644"/>
      <c r="DM12" s="644"/>
      <c r="DN12" s="644"/>
      <c r="DO12" s="644"/>
      <c r="DP12" s="645"/>
      <c r="DQ12" s="649">
        <v>118607</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48460</v>
      </c>
      <c r="S13" s="644"/>
      <c r="T13" s="644"/>
      <c r="U13" s="644"/>
      <c r="V13" s="644"/>
      <c r="W13" s="644"/>
      <c r="X13" s="644"/>
      <c r="Y13" s="645"/>
      <c r="Z13" s="703">
        <v>0.2</v>
      </c>
      <c r="AA13" s="703"/>
      <c r="AB13" s="703"/>
      <c r="AC13" s="703"/>
      <c r="AD13" s="704">
        <v>48460</v>
      </c>
      <c r="AE13" s="704"/>
      <c r="AF13" s="704"/>
      <c r="AG13" s="704"/>
      <c r="AH13" s="704"/>
      <c r="AI13" s="704"/>
      <c r="AJ13" s="704"/>
      <c r="AK13" s="704"/>
      <c r="AL13" s="646">
        <v>0.4</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2312790</v>
      </c>
      <c r="BH13" s="644"/>
      <c r="BI13" s="644"/>
      <c r="BJ13" s="644"/>
      <c r="BK13" s="644"/>
      <c r="BL13" s="644"/>
      <c r="BM13" s="644"/>
      <c r="BN13" s="645"/>
      <c r="BO13" s="703">
        <v>48.5</v>
      </c>
      <c r="BP13" s="703"/>
      <c r="BQ13" s="703"/>
      <c r="BR13" s="703"/>
      <c r="BS13" s="649" t="s">
        <v>227</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1343591</v>
      </c>
      <c r="CS13" s="644"/>
      <c r="CT13" s="644"/>
      <c r="CU13" s="644"/>
      <c r="CV13" s="644"/>
      <c r="CW13" s="644"/>
      <c r="CX13" s="644"/>
      <c r="CY13" s="645"/>
      <c r="CZ13" s="703">
        <v>7.1</v>
      </c>
      <c r="DA13" s="703"/>
      <c r="DB13" s="703"/>
      <c r="DC13" s="703"/>
      <c r="DD13" s="649">
        <v>395896</v>
      </c>
      <c r="DE13" s="644"/>
      <c r="DF13" s="644"/>
      <c r="DG13" s="644"/>
      <c r="DH13" s="644"/>
      <c r="DI13" s="644"/>
      <c r="DJ13" s="644"/>
      <c r="DK13" s="644"/>
      <c r="DL13" s="644"/>
      <c r="DM13" s="644"/>
      <c r="DN13" s="644"/>
      <c r="DO13" s="644"/>
      <c r="DP13" s="645"/>
      <c r="DQ13" s="649">
        <v>1069804</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241</v>
      </c>
      <c r="AA14" s="703"/>
      <c r="AB14" s="703"/>
      <c r="AC14" s="703"/>
      <c r="AD14" s="704" t="s">
        <v>227</v>
      </c>
      <c r="AE14" s="704"/>
      <c r="AF14" s="704"/>
      <c r="AG14" s="704"/>
      <c r="AH14" s="704"/>
      <c r="AI14" s="704"/>
      <c r="AJ14" s="704"/>
      <c r="AK14" s="704"/>
      <c r="AL14" s="646" t="s">
        <v>129</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115971</v>
      </c>
      <c r="BH14" s="644"/>
      <c r="BI14" s="644"/>
      <c r="BJ14" s="644"/>
      <c r="BK14" s="644"/>
      <c r="BL14" s="644"/>
      <c r="BM14" s="644"/>
      <c r="BN14" s="645"/>
      <c r="BO14" s="703">
        <v>2.4</v>
      </c>
      <c r="BP14" s="703"/>
      <c r="BQ14" s="703"/>
      <c r="BR14" s="703"/>
      <c r="BS14" s="649" t="s">
        <v>129</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781305</v>
      </c>
      <c r="CS14" s="644"/>
      <c r="CT14" s="644"/>
      <c r="CU14" s="644"/>
      <c r="CV14" s="644"/>
      <c r="CW14" s="644"/>
      <c r="CX14" s="644"/>
      <c r="CY14" s="645"/>
      <c r="CZ14" s="703">
        <v>4.0999999999999996</v>
      </c>
      <c r="DA14" s="703"/>
      <c r="DB14" s="703"/>
      <c r="DC14" s="703"/>
      <c r="DD14" s="649">
        <v>39675</v>
      </c>
      <c r="DE14" s="644"/>
      <c r="DF14" s="644"/>
      <c r="DG14" s="644"/>
      <c r="DH14" s="644"/>
      <c r="DI14" s="644"/>
      <c r="DJ14" s="644"/>
      <c r="DK14" s="644"/>
      <c r="DL14" s="644"/>
      <c r="DM14" s="644"/>
      <c r="DN14" s="644"/>
      <c r="DO14" s="644"/>
      <c r="DP14" s="645"/>
      <c r="DQ14" s="649">
        <v>733107</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71617</v>
      </c>
      <c r="S15" s="644"/>
      <c r="T15" s="644"/>
      <c r="U15" s="644"/>
      <c r="V15" s="644"/>
      <c r="W15" s="644"/>
      <c r="X15" s="644"/>
      <c r="Y15" s="645"/>
      <c r="Z15" s="703">
        <v>0.4</v>
      </c>
      <c r="AA15" s="703"/>
      <c r="AB15" s="703"/>
      <c r="AC15" s="703"/>
      <c r="AD15" s="704">
        <v>71617</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296012</v>
      </c>
      <c r="BH15" s="644"/>
      <c r="BI15" s="644"/>
      <c r="BJ15" s="644"/>
      <c r="BK15" s="644"/>
      <c r="BL15" s="644"/>
      <c r="BM15" s="644"/>
      <c r="BN15" s="645"/>
      <c r="BO15" s="703">
        <v>6.2</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3454797</v>
      </c>
      <c r="CS15" s="644"/>
      <c r="CT15" s="644"/>
      <c r="CU15" s="644"/>
      <c r="CV15" s="644"/>
      <c r="CW15" s="644"/>
      <c r="CX15" s="644"/>
      <c r="CY15" s="645"/>
      <c r="CZ15" s="703">
        <v>18.2</v>
      </c>
      <c r="DA15" s="703"/>
      <c r="DB15" s="703"/>
      <c r="DC15" s="703"/>
      <c r="DD15" s="649">
        <v>2111612</v>
      </c>
      <c r="DE15" s="644"/>
      <c r="DF15" s="644"/>
      <c r="DG15" s="644"/>
      <c r="DH15" s="644"/>
      <c r="DI15" s="644"/>
      <c r="DJ15" s="644"/>
      <c r="DK15" s="644"/>
      <c r="DL15" s="644"/>
      <c r="DM15" s="644"/>
      <c r="DN15" s="644"/>
      <c r="DO15" s="644"/>
      <c r="DP15" s="645"/>
      <c r="DQ15" s="649">
        <v>1354445</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129</v>
      </c>
      <c r="AA16" s="703"/>
      <c r="AB16" s="703"/>
      <c r="AC16" s="703"/>
      <c r="AD16" s="704" t="s">
        <v>227</v>
      </c>
      <c r="AE16" s="704"/>
      <c r="AF16" s="704"/>
      <c r="AG16" s="704"/>
      <c r="AH16" s="704"/>
      <c r="AI16" s="704"/>
      <c r="AJ16" s="704"/>
      <c r="AK16" s="704"/>
      <c r="AL16" s="646" t="s">
        <v>129</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129</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7333</v>
      </c>
      <c r="CS16" s="644"/>
      <c r="CT16" s="644"/>
      <c r="CU16" s="644"/>
      <c r="CV16" s="644"/>
      <c r="CW16" s="644"/>
      <c r="CX16" s="644"/>
      <c r="CY16" s="645"/>
      <c r="CZ16" s="703">
        <v>0</v>
      </c>
      <c r="DA16" s="703"/>
      <c r="DB16" s="703"/>
      <c r="DC16" s="703"/>
      <c r="DD16" s="649" t="s">
        <v>227</v>
      </c>
      <c r="DE16" s="644"/>
      <c r="DF16" s="644"/>
      <c r="DG16" s="644"/>
      <c r="DH16" s="644"/>
      <c r="DI16" s="644"/>
      <c r="DJ16" s="644"/>
      <c r="DK16" s="644"/>
      <c r="DL16" s="644"/>
      <c r="DM16" s="644"/>
      <c r="DN16" s="644"/>
      <c r="DO16" s="644"/>
      <c r="DP16" s="645"/>
      <c r="DQ16" s="649">
        <v>7333</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18545</v>
      </c>
      <c r="S17" s="644"/>
      <c r="T17" s="644"/>
      <c r="U17" s="644"/>
      <c r="V17" s="644"/>
      <c r="W17" s="644"/>
      <c r="X17" s="644"/>
      <c r="Y17" s="645"/>
      <c r="Z17" s="703">
        <v>0.1</v>
      </c>
      <c r="AA17" s="703"/>
      <c r="AB17" s="703"/>
      <c r="AC17" s="703"/>
      <c r="AD17" s="704">
        <v>18545</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130</v>
      </c>
      <c r="BP17" s="703"/>
      <c r="BQ17" s="703"/>
      <c r="BR17" s="703"/>
      <c r="BS17" s="649" t="s">
        <v>129</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1468929</v>
      </c>
      <c r="CS17" s="644"/>
      <c r="CT17" s="644"/>
      <c r="CU17" s="644"/>
      <c r="CV17" s="644"/>
      <c r="CW17" s="644"/>
      <c r="CX17" s="644"/>
      <c r="CY17" s="645"/>
      <c r="CZ17" s="703">
        <v>7.8</v>
      </c>
      <c r="DA17" s="703"/>
      <c r="DB17" s="703"/>
      <c r="DC17" s="703"/>
      <c r="DD17" s="649" t="s">
        <v>129</v>
      </c>
      <c r="DE17" s="644"/>
      <c r="DF17" s="644"/>
      <c r="DG17" s="644"/>
      <c r="DH17" s="644"/>
      <c r="DI17" s="644"/>
      <c r="DJ17" s="644"/>
      <c r="DK17" s="644"/>
      <c r="DL17" s="644"/>
      <c r="DM17" s="644"/>
      <c r="DN17" s="644"/>
      <c r="DO17" s="644"/>
      <c r="DP17" s="645"/>
      <c r="DQ17" s="649">
        <v>1404269</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5699940</v>
      </c>
      <c r="S18" s="644"/>
      <c r="T18" s="644"/>
      <c r="U18" s="644"/>
      <c r="V18" s="644"/>
      <c r="W18" s="644"/>
      <c r="X18" s="644"/>
      <c r="Y18" s="645"/>
      <c r="Z18" s="703">
        <v>27.9</v>
      </c>
      <c r="AA18" s="703"/>
      <c r="AB18" s="703"/>
      <c r="AC18" s="703"/>
      <c r="AD18" s="704">
        <v>5207702</v>
      </c>
      <c r="AE18" s="704"/>
      <c r="AF18" s="704"/>
      <c r="AG18" s="704"/>
      <c r="AH18" s="704"/>
      <c r="AI18" s="704"/>
      <c r="AJ18" s="704"/>
      <c r="AK18" s="704"/>
      <c r="AL18" s="646">
        <v>46.7</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265</v>
      </c>
      <c r="DA18" s="703"/>
      <c r="DB18" s="703"/>
      <c r="DC18" s="703"/>
      <c r="DD18" s="649" t="s">
        <v>129</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5207702</v>
      </c>
      <c r="S19" s="644"/>
      <c r="T19" s="644"/>
      <c r="U19" s="644"/>
      <c r="V19" s="644"/>
      <c r="W19" s="644"/>
      <c r="X19" s="644"/>
      <c r="Y19" s="645"/>
      <c r="Z19" s="703">
        <v>25.5</v>
      </c>
      <c r="AA19" s="703"/>
      <c r="AB19" s="703"/>
      <c r="AC19" s="703"/>
      <c r="AD19" s="704">
        <v>5207702</v>
      </c>
      <c r="AE19" s="704"/>
      <c r="AF19" s="704"/>
      <c r="AG19" s="704"/>
      <c r="AH19" s="704"/>
      <c r="AI19" s="704"/>
      <c r="AJ19" s="704"/>
      <c r="AK19" s="704"/>
      <c r="AL19" s="646">
        <v>46.7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129</v>
      </c>
      <c r="BH19" s="644"/>
      <c r="BI19" s="644"/>
      <c r="BJ19" s="644"/>
      <c r="BK19" s="644"/>
      <c r="BL19" s="644"/>
      <c r="BM19" s="644"/>
      <c r="BN19" s="645"/>
      <c r="BO19" s="703" t="s">
        <v>227</v>
      </c>
      <c r="BP19" s="703"/>
      <c r="BQ19" s="703"/>
      <c r="BR19" s="703"/>
      <c r="BS19" s="649" t="s">
        <v>129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444098</v>
      </c>
      <c r="S20" s="644"/>
      <c r="T20" s="644"/>
      <c r="U20" s="644"/>
      <c r="V20" s="644"/>
      <c r="W20" s="644"/>
      <c r="X20" s="644"/>
      <c r="Y20" s="645"/>
      <c r="Z20" s="703">
        <v>2.2000000000000002</v>
      </c>
      <c r="AA20" s="703"/>
      <c r="AB20" s="703"/>
      <c r="AC20" s="703"/>
      <c r="AD20" s="704" t="s">
        <v>227</v>
      </c>
      <c r="AE20" s="704"/>
      <c r="AF20" s="704"/>
      <c r="AG20" s="704"/>
      <c r="AH20" s="704"/>
      <c r="AI20" s="704"/>
      <c r="AJ20" s="704"/>
      <c r="AK20" s="704"/>
      <c r="AL20" s="646" t="s">
        <v>227</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227</v>
      </c>
      <c r="BH20" s="644"/>
      <c r="BI20" s="644"/>
      <c r="BJ20" s="644"/>
      <c r="BK20" s="644"/>
      <c r="BL20" s="644"/>
      <c r="BM20" s="644"/>
      <c r="BN20" s="645"/>
      <c r="BO20" s="703" t="s">
        <v>129</v>
      </c>
      <c r="BP20" s="703"/>
      <c r="BQ20" s="703"/>
      <c r="BR20" s="703"/>
      <c r="BS20" s="649" t="s">
        <v>130</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18941178</v>
      </c>
      <c r="CS20" s="644"/>
      <c r="CT20" s="644"/>
      <c r="CU20" s="644"/>
      <c r="CV20" s="644"/>
      <c r="CW20" s="644"/>
      <c r="CX20" s="644"/>
      <c r="CY20" s="645"/>
      <c r="CZ20" s="703">
        <v>100</v>
      </c>
      <c r="DA20" s="703"/>
      <c r="DB20" s="703"/>
      <c r="DC20" s="703"/>
      <c r="DD20" s="649">
        <v>3102442</v>
      </c>
      <c r="DE20" s="644"/>
      <c r="DF20" s="644"/>
      <c r="DG20" s="644"/>
      <c r="DH20" s="644"/>
      <c r="DI20" s="644"/>
      <c r="DJ20" s="644"/>
      <c r="DK20" s="644"/>
      <c r="DL20" s="644"/>
      <c r="DM20" s="644"/>
      <c r="DN20" s="644"/>
      <c r="DO20" s="644"/>
      <c r="DP20" s="645"/>
      <c r="DQ20" s="649">
        <v>12444965</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48140</v>
      </c>
      <c r="S21" s="644"/>
      <c r="T21" s="644"/>
      <c r="U21" s="644"/>
      <c r="V21" s="644"/>
      <c r="W21" s="644"/>
      <c r="X21" s="644"/>
      <c r="Y21" s="645"/>
      <c r="Z21" s="703">
        <v>0.2</v>
      </c>
      <c r="AA21" s="703"/>
      <c r="AB21" s="703"/>
      <c r="AC21" s="703"/>
      <c r="AD21" s="704" t="s">
        <v>130</v>
      </c>
      <c r="AE21" s="704"/>
      <c r="AF21" s="704"/>
      <c r="AG21" s="704"/>
      <c r="AH21" s="704"/>
      <c r="AI21" s="704"/>
      <c r="AJ21" s="704"/>
      <c r="AK21" s="704"/>
      <c r="AL21" s="646" t="s">
        <v>227</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265</v>
      </c>
      <c r="BH21" s="644"/>
      <c r="BI21" s="644"/>
      <c r="BJ21" s="644"/>
      <c r="BK21" s="644"/>
      <c r="BL21" s="644"/>
      <c r="BM21" s="644"/>
      <c r="BN21" s="645"/>
      <c r="BO21" s="703" t="s">
        <v>129</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11606290</v>
      </c>
      <c r="S22" s="644"/>
      <c r="T22" s="644"/>
      <c r="U22" s="644"/>
      <c r="V22" s="644"/>
      <c r="W22" s="644"/>
      <c r="X22" s="644"/>
      <c r="Y22" s="645"/>
      <c r="Z22" s="703">
        <v>56.7</v>
      </c>
      <c r="AA22" s="703"/>
      <c r="AB22" s="703"/>
      <c r="AC22" s="703"/>
      <c r="AD22" s="704">
        <v>11114052</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4984</v>
      </c>
      <c r="S23" s="644"/>
      <c r="T23" s="644"/>
      <c r="U23" s="644"/>
      <c r="V23" s="644"/>
      <c r="W23" s="644"/>
      <c r="X23" s="644"/>
      <c r="Y23" s="645"/>
      <c r="Z23" s="703">
        <v>0</v>
      </c>
      <c r="AA23" s="703"/>
      <c r="AB23" s="703"/>
      <c r="AC23" s="703"/>
      <c r="AD23" s="704">
        <v>4984</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129</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97880</v>
      </c>
      <c r="S24" s="644"/>
      <c r="T24" s="644"/>
      <c r="U24" s="644"/>
      <c r="V24" s="644"/>
      <c r="W24" s="644"/>
      <c r="X24" s="644"/>
      <c r="Y24" s="645"/>
      <c r="Z24" s="703">
        <v>0.5</v>
      </c>
      <c r="AA24" s="703"/>
      <c r="AB24" s="703"/>
      <c r="AC24" s="703"/>
      <c r="AD24" s="704" t="s">
        <v>227</v>
      </c>
      <c r="AE24" s="704"/>
      <c r="AF24" s="704"/>
      <c r="AG24" s="704"/>
      <c r="AH24" s="704"/>
      <c r="AI24" s="704"/>
      <c r="AJ24" s="704"/>
      <c r="AK24" s="704"/>
      <c r="AL24" s="646" t="s">
        <v>129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227</v>
      </c>
      <c r="BP24" s="703"/>
      <c r="BQ24" s="703"/>
      <c r="BR24" s="703"/>
      <c r="BS24" s="649" t="s">
        <v>265</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7049761</v>
      </c>
      <c r="CS24" s="707"/>
      <c r="CT24" s="707"/>
      <c r="CU24" s="707"/>
      <c r="CV24" s="707"/>
      <c r="CW24" s="707"/>
      <c r="CX24" s="707"/>
      <c r="CY24" s="753"/>
      <c r="CZ24" s="754">
        <v>37.200000000000003</v>
      </c>
      <c r="DA24" s="723"/>
      <c r="DB24" s="723"/>
      <c r="DC24" s="757"/>
      <c r="DD24" s="752">
        <v>4839806</v>
      </c>
      <c r="DE24" s="707"/>
      <c r="DF24" s="707"/>
      <c r="DG24" s="707"/>
      <c r="DH24" s="707"/>
      <c r="DI24" s="707"/>
      <c r="DJ24" s="707"/>
      <c r="DK24" s="753"/>
      <c r="DL24" s="752">
        <v>4826295</v>
      </c>
      <c r="DM24" s="707"/>
      <c r="DN24" s="707"/>
      <c r="DO24" s="707"/>
      <c r="DP24" s="707"/>
      <c r="DQ24" s="707"/>
      <c r="DR24" s="707"/>
      <c r="DS24" s="707"/>
      <c r="DT24" s="707"/>
      <c r="DU24" s="707"/>
      <c r="DV24" s="753"/>
      <c r="DW24" s="754">
        <v>41</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205332</v>
      </c>
      <c r="S25" s="644"/>
      <c r="T25" s="644"/>
      <c r="U25" s="644"/>
      <c r="V25" s="644"/>
      <c r="W25" s="644"/>
      <c r="X25" s="644"/>
      <c r="Y25" s="645"/>
      <c r="Z25" s="703">
        <v>1</v>
      </c>
      <c r="AA25" s="703"/>
      <c r="AB25" s="703"/>
      <c r="AC25" s="703"/>
      <c r="AD25" s="704">
        <v>20673</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130</v>
      </c>
      <c r="BH25" s="644"/>
      <c r="BI25" s="644"/>
      <c r="BJ25" s="644"/>
      <c r="BK25" s="644"/>
      <c r="BL25" s="644"/>
      <c r="BM25" s="644"/>
      <c r="BN25" s="645"/>
      <c r="BO25" s="703" t="s">
        <v>129</v>
      </c>
      <c r="BP25" s="703"/>
      <c r="BQ25" s="703"/>
      <c r="BR25" s="703"/>
      <c r="BS25" s="649" t="s">
        <v>227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2526898</v>
      </c>
      <c r="CS25" s="642"/>
      <c r="CT25" s="642"/>
      <c r="CU25" s="642"/>
      <c r="CV25" s="642"/>
      <c r="CW25" s="642"/>
      <c r="CX25" s="642"/>
      <c r="CY25" s="643"/>
      <c r="CZ25" s="646">
        <v>13.3</v>
      </c>
      <c r="DA25" s="675"/>
      <c r="DB25" s="675"/>
      <c r="DC25" s="676"/>
      <c r="DD25" s="649">
        <v>2477431</v>
      </c>
      <c r="DE25" s="642"/>
      <c r="DF25" s="642"/>
      <c r="DG25" s="642"/>
      <c r="DH25" s="642"/>
      <c r="DI25" s="642"/>
      <c r="DJ25" s="642"/>
      <c r="DK25" s="643"/>
      <c r="DL25" s="649">
        <v>2466751</v>
      </c>
      <c r="DM25" s="642"/>
      <c r="DN25" s="642"/>
      <c r="DO25" s="642"/>
      <c r="DP25" s="642"/>
      <c r="DQ25" s="642"/>
      <c r="DR25" s="642"/>
      <c r="DS25" s="642"/>
      <c r="DT25" s="642"/>
      <c r="DU25" s="642"/>
      <c r="DV25" s="643"/>
      <c r="DW25" s="646">
        <v>21</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28238</v>
      </c>
      <c r="S26" s="644"/>
      <c r="T26" s="644"/>
      <c r="U26" s="644"/>
      <c r="V26" s="644"/>
      <c r="W26" s="644"/>
      <c r="X26" s="644"/>
      <c r="Y26" s="645"/>
      <c r="Z26" s="703">
        <v>0.1</v>
      </c>
      <c r="AA26" s="703"/>
      <c r="AB26" s="703"/>
      <c r="AC26" s="703"/>
      <c r="AD26" s="704">
        <v>6015</v>
      </c>
      <c r="AE26" s="704"/>
      <c r="AF26" s="704"/>
      <c r="AG26" s="704"/>
      <c r="AH26" s="704"/>
      <c r="AI26" s="704"/>
      <c r="AJ26" s="704"/>
      <c r="AK26" s="704"/>
      <c r="AL26" s="646">
        <v>0.1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129</v>
      </c>
      <c r="BP26" s="703"/>
      <c r="BQ26" s="703"/>
      <c r="BR26" s="703"/>
      <c r="BS26" s="649" t="s">
        <v>227</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1727308</v>
      </c>
      <c r="CS26" s="644"/>
      <c r="CT26" s="644"/>
      <c r="CU26" s="644"/>
      <c r="CV26" s="644"/>
      <c r="CW26" s="644"/>
      <c r="CX26" s="644"/>
      <c r="CY26" s="645"/>
      <c r="CZ26" s="646">
        <v>9.1</v>
      </c>
      <c r="DA26" s="675"/>
      <c r="DB26" s="675"/>
      <c r="DC26" s="676"/>
      <c r="DD26" s="649">
        <v>1703461</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2292442</v>
      </c>
      <c r="S27" s="644"/>
      <c r="T27" s="644"/>
      <c r="U27" s="644"/>
      <c r="V27" s="644"/>
      <c r="W27" s="644"/>
      <c r="X27" s="644"/>
      <c r="Y27" s="645"/>
      <c r="Z27" s="703">
        <v>11.2</v>
      </c>
      <c r="AA27" s="703"/>
      <c r="AB27" s="703"/>
      <c r="AC27" s="703"/>
      <c r="AD27" s="704" t="s">
        <v>227</v>
      </c>
      <c r="AE27" s="704"/>
      <c r="AF27" s="704"/>
      <c r="AG27" s="704"/>
      <c r="AH27" s="704"/>
      <c r="AI27" s="704"/>
      <c r="AJ27" s="704"/>
      <c r="AK27" s="704"/>
      <c r="AL27" s="646" t="s">
        <v>129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4769535</v>
      </c>
      <c r="BH27" s="644"/>
      <c r="BI27" s="644"/>
      <c r="BJ27" s="644"/>
      <c r="BK27" s="644"/>
      <c r="BL27" s="644"/>
      <c r="BM27" s="644"/>
      <c r="BN27" s="645"/>
      <c r="BO27" s="703">
        <v>100</v>
      </c>
      <c r="BP27" s="703"/>
      <c r="BQ27" s="703"/>
      <c r="BR27" s="703"/>
      <c r="BS27" s="649">
        <v>31807</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3053934</v>
      </c>
      <c r="CS27" s="642"/>
      <c r="CT27" s="642"/>
      <c r="CU27" s="642"/>
      <c r="CV27" s="642"/>
      <c r="CW27" s="642"/>
      <c r="CX27" s="642"/>
      <c r="CY27" s="643"/>
      <c r="CZ27" s="646">
        <v>16.100000000000001</v>
      </c>
      <c r="DA27" s="675"/>
      <c r="DB27" s="675"/>
      <c r="DC27" s="676"/>
      <c r="DD27" s="649">
        <v>958106</v>
      </c>
      <c r="DE27" s="642"/>
      <c r="DF27" s="642"/>
      <c r="DG27" s="642"/>
      <c r="DH27" s="642"/>
      <c r="DI27" s="642"/>
      <c r="DJ27" s="642"/>
      <c r="DK27" s="643"/>
      <c r="DL27" s="649">
        <v>957315</v>
      </c>
      <c r="DM27" s="642"/>
      <c r="DN27" s="642"/>
      <c r="DO27" s="642"/>
      <c r="DP27" s="642"/>
      <c r="DQ27" s="642"/>
      <c r="DR27" s="642"/>
      <c r="DS27" s="642"/>
      <c r="DT27" s="642"/>
      <c r="DU27" s="642"/>
      <c r="DV27" s="643"/>
      <c r="DW27" s="646">
        <v>8.1</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130</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1468929</v>
      </c>
      <c r="CS28" s="644"/>
      <c r="CT28" s="644"/>
      <c r="CU28" s="644"/>
      <c r="CV28" s="644"/>
      <c r="CW28" s="644"/>
      <c r="CX28" s="644"/>
      <c r="CY28" s="645"/>
      <c r="CZ28" s="646">
        <v>7.8</v>
      </c>
      <c r="DA28" s="675"/>
      <c r="DB28" s="675"/>
      <c r="DC28" s="676"/>
      <c r="DD28" s="649">
        <v>1404269</v>
      </c>
      <c r="DE28" s="644"/>
      <c r="DF28" s="644"/>
      <c r="DG28" s="644"/>
      <c r="DH28" s="644"/>
      <c r="DI28" s="644"/>
      <c r="DJ28" s="644"/>
      <c r="DK28" s="645"/>
      <c r="DL28" s="649">
        <v>1402229</v>
      </c>
      <c r="DM28" s="644"/>
      <c r="DN28" s="644"/>
      <c r="DO28" s="644"/>
      <c r="DP28" s="644"/>
      <c r="DQ28" s="644"/>
      <c r="DR28" s="644"/>
      <c r="DS28" s="644"/>
      <c r="DT28" s="644"/>
      <c r="DU28" s="644"/>
      <c r="DV28" s="645"/>
      <c r="DW28" s="646">
        <v>11.9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1138819</v>
      </c>
      <c r="S29" s="644"/>
      <c r="T29" s="644"/>
      <c r="U29" s="644"/>
      <c r="V29" s="644"/>
      <c r="W29" s="644"/>
      <c r="X29" s="644"/>
      <c r="Y29" s="645"/>
      <c r="Z29" s="703">
        <v>5.6</v>
      </c>
      <c r="AA29" s="703"/>
      <c r="AB29" s="703"/>
      <c r="AC29" s="703"/>
      <c r="AD29" s="704" t="s">
        <v>227</v>
      </c>
      <c r="AE29" s="704"/>
      <c r="AF29" s="704"/>
      <c r="AG29" s="704"/>
      <c r="AH29" s="704"/>
      <c r="AI29" s="704"/>
      <c r="AJ29" s="704"/>
      <c r="AK29" s="704"/>
      <c r="AL29" s="646" t="s">
        <v>129</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1468929</v>
      </c>
      <c r="CS29" s="642"/>
      <c r="CT29" s="642"/>
      <c r="CU29" s="642"/>
      <c r="CV29" s="642"/>
      <c r="CW29" s="642"/>
      <c r="CX29" s="642"/>
      <c r="CY29" s="643"/>
      <c r="CZ29" s="646">
        <v>7.8</v>
      </c>
      <c r="DA29" s="675"/>
      <c r="DB29" s="675"/>
      <c r="DC29" s="676"/>
      <c r="DD29" s="649">
        <v>1404269</v>
      </c>
      <c r="DE29" s="642"/>
      <c r="DF29" s="642"/>
      <c r="DG29" s="642"/>
      <c r="DH29" s="642"/>
      <c r="DI29" s="642"/>
      <c r="DJ29" s="642"/>
      <c r="DK29" s="643"/>
      <c r="DL29" s="649">
        <v>1402229</v>
      </c>
      <c r="DM29" s="642"/>
      <c r="DN29" s="642"/>
      <c r="DO29" s="642"/>
      <c r="DP29" s="642"/>
      <c r="DQ29" s="642"/>
      <c r="DR29" s="642"/>
      <c r="DS29" s="642"/>
      <c r="DT29" s="642"/>
      <c r="DU29" s="642"/>
      <c r="DV29" s="643"/>
      <c r="DW29" s="646">
        <v>11.9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63925</v>
      </c>
      <c r="S30" s="644"/>
      <c r="T30" s="644"/>
      <c r="U30" s="644"/>
      <c r="V30" s="644"/>
      <c r="W30" s="644"/>
      <c r="X30" s="644"/>
      <c r="Y30" s="645"/>
      <c r="Z30" s="703">
        <v>0.3</v>
      </c>
      <c r="AA30" s="703"/>
      <c r="AB30" s="703"/>
      <c r="AC30" s="703"/>
      <c r="AD30" s="704" t="s">
        <v>227</v>
      </c>
      <c r="AE30" s="704"/>
      <c r="AF30" s="704"/>
      <c r="AG30" s="704"/>
      <c r="AH30" s="704"/>
      <c r="AI30" s="704"/>
      <c r="AJ30" s="704"/>
      <c r="AK30" s="704"/>
      <c r="AL30" s="646" t="s">
        <v>129</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98.4</v>
      </c>
      <c r="BH30" s="722"/>
      <c r="BI30" s="722"/>
      <c r="BJ30" s="722"/>
      <c r="BK30" s="722"/>
      <c r="BL30" s="722"/>
      <c r="BM30" s="723">
        <v>95.4</v>
      </c>
      <c r="BN30" s="722"/>
      <c r="BO30" s="722"/>
      <c r="BP30" s="722"/>
      <c r="BQ30" s="724"/>
      <c r="BR30" s="721">
        <v>98.3</v>
      </c>
      <c r="BS30" s="722"/>
      <c r="BT30" s="722"/>
      <c r="BU30" s="722"/>
      <c r="BV30" s="722"/>
      <c r="BW30" s="722"/>
      <c r="BX30" s="723">
        <v>94.7</v>
      </c>
      <c r="BY30" s="722"/>
      <c r="BZ30" s="722"/>
      <c r="CA30" s="722"/>
      <c r="CB30" s="724"/>
      <c r="CD30" s="727"/>
      <c r="CE30" s="728"/>
      <c r="CF30" s="685" t="s">
        <v>305</v>
      </c>
      <c r="CG30" s="682"/>
      <c r="CH30" s="682"/>
      <c r="CI30" s="682"/>
      <c r="CJ30" s="682"/>
      <c r="CK30" s="682"/>
      <c r="CL30" s="682"/>
      <c r="CM30" s="682"/>
      <c r="CN30" s="682"/>
      <c r="CO30" s="682"/>
      <c r="CP30" s="682"/>
      <c r="CQ30" s="683"/>
      <c r="CR30" s="641">
        <v>1321044</v>
      </c>
      <c r="CS30" s="644"/>
      <c r="CT30" s="644"/>
      <c r="CU30" s="644"/>
      <c r="CV30" s="644"/>
      <c r="CW30" s="644"/>
      <c r="CX30" s="644"/>
      <c r="CY30" s="645"/>
      <c r="CZ30" s="646">
        <v>7</v>
      </c>
      <c r="DA30" s="675"/>
      <c r="DB30" s="675"/>
      <c r="DC30" s="676"/>
      <c r="DD30" s="649">
        <v>1256384</v>
      </c>
      <c r="DE30" s="644"/>
      <c r="DF30" s="644"/>
      <c r="DG30" s="644"/>
      <c r="DH30" s="644"/>
      <c r="DI30" s="644"/>
      <c r="DJ30" s="644"/>
      <c r="DK30" s="645"/>
      <c r="DL30" s="649">
        <v>1254344</v>
      </c>
      <c r="DM30" s="644"/>
      <c r="DN30" s="644"/>
      <c r="DO30" s="644"/>
      <c r="DP30" s="644"/>
      <c r="DQ30" s="644"/>
      <c r="DR30" s="644"/>
      <c r="DS30" s="644"/>
      <c r="DT30" s="644"/>
      <c r="DU30" s="644"/>
      <c r="DV30" s="645"/>
      <c r="DW30" s="646">
        <v>10.7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15310</v>
      </c>
      <c r="S31" s="644"/>
      <c r="T31" s="644"/>
      <c r="U31" s="644"/>
      <c r="V31" s="644"/>
      <c r="W31" s="644"/>
      <c r="X31" s="644"/>
      <c r="Y31" s="645"/>
      <c r="Z31" s="703">
        <v>0.1</v>
      </c>
      <c r="AA31" s="703"/>
      <c r="AB31" s="703"/>
      <c r="AC31" s="703"/>
      <c r="AD31" s="704" t="s">
        <v>227</v>
      </c>
      <c r="AE31" s="704"/>
      <c r="AF31" s="704"/>
      <c r="AG31" s="704"/>
      <c r="AH31" s="704"/>
      <c r="AI31" s="704"/>
      <c r="AJ31" s="704"/>
      <c r="AK31" s="704"/>
      <c r="AL31" s="646" t="s">
        <v>227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98.8</v>
      </c>
      <c r="BH31" s="642"/>
      <c r="BI31" s="642"/>
      <c r="BJ31" s="642"/>
      <c r="BK31" s="642"/>
      <c r="BL31" s="642"/>
      <c r="BM31" s="647">
        <v>96.4</v>
      </c>
      <c r="BN31" s="720"/>
      <c r="BO31" s="720"/>
      <c r="BP31" s="720"/>
      <c r="BQ31" s="681"/>
      <c r="BR31" s="719">
        <v>98.6</v>
      </c>
      <c r="BS31" s="642"/>
      <c r="BT31" s="642"/>
      <c r="BU31" s="642"/>
      <c r="BV31" s="642"/>
      <c r="BW31" s="642"/>
      <c r="BX31" s="647">
        <v>95.6</v>
      </c>
      <c r="BY31" s="720"/>
      <c r="BZ31" s="720"/>
      <c r="CA31" s="720"/>
      <c r="CB31" s="681"/>
      <c r="CD31" s="727"/>
      <c r="CE31" s="728"/>
      <c r="CF31" s="685" t="s">
        <v>309</v>
      </c>
      <c r="CG31" s="682"/>
      <c r="CH31" s="682"/>
      <c r="CI31" s="682"/>
      <c r="CJ31" s="682"/>
      <c r="CK31" s="682"/>
      <c r="CL31" s="682"/>
      <c r="CM31" s="682"/>
      <c r="CN31" s="682"/>
      <c r="CO31" s="682"/>
      <c r="CP31" s="682"/>
      <c r="CQ31" s="683"/>
      <c r="CR31" s="641">
        <v>147885</v>
      </c>
      <c r="CS31" s="642"/>
      <c r="CT31" s="642"/>
      <c r="CU31" s="642"/>
      <c r="CV31" s="642"/>
      <c r="CW31" s="642"/>
      <c r="CX31" s="642"/>
      <c r="CY31" s="643"/>
      <c r="CZ31" s="646">
        <v>0.8</v>
      </c>
      <c r="DA31" s="675"/>
      <c r="DB31" s="675"/>
      <c r="DC31" s="676"/>
      <c r="DD31" s="649">
        <v>147885</v>
      </c>
      <c r="DE31" s="642"/>
      <c r="DF31" s="642"/>
      <c r="DG31" s="642"/>
      <c r="DH31" s="642"/>
      <c r="DI31" s="642"/>
      <c r="DJ31" s="642"/>
      <c r="DK31" s="643"/>
      <c r="DL31" s="649">
        <v>147885</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15260</v>
      </c>
      <c r="S32" s="644"/>
      <c r="T32" s="644"/>
      <c r="U32" s="644"/>
      <c r="V32" s="644"/>
      <c r="W32" s="644"/>
      <c r="X32" s="644"/>
      <c r="Y32" s="645"/>
      <c r="Z32" s="703">
        <v>0.1</v>
      </c>
      <c r="AA32" s="703"/>
      <c r="AB32" s="703"/>
      <c r="AC32" s="703"/>
      <c r="AD32" s="704" t="s">
        <v>129</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v>
      </c>
      <c r="BH32" s="657"/>
      <c r="BI32" s="657"/>
      <c r="BJ32" s="657"/>
      <c r="BK32" s="657"/>
      <c r="BL32" s="657"/>
      <c r="BM32" s="701">
        <v>94.2</v>
      </c>
      <c r="BN32" s="657"/>
      <c r="BO32" s="657"/>
      <c r="BP32" s="657"/>
      <c r="BQ32" s="694"/>
      <c r="BR32" s="718">
        <v>97.8</v>
      </c>
      <c r="BS32" s="657"/>
      <c r="BT32" s="657"/>
      <c r="BU32" s="657"/>
      <c r="BV32" s="657"/>
      <c r="BW32" s="657"/>
      <c r="BX32" s="701">
        <v>93.4</v>
      </c>
      <c r="BY32" s="657"/>
      <c r="BZ32" s="657"/>
      <c r="CA32" s="657"/>
      <c r="CB32" s="694"/>
      <c r="CD32" s="729"/>
      <c r="CE32" s="730"/>
      <c r="CF32" s="685" t="s">
        <v>312</v>
      </c>
      <c r="CG32" s="682"/>
      <c r="CH32" s="682"/>
      <c r="CI32" s="682"/>
      <c r="CJ32" s="682"/>
      <c r="CK32" s="682"/>
      <c r="CL32" s="682"/>
      <c r="CM32" s="682"/>
      <c r="CN32" s="682"/>
      <c r="CO32" s="682"/>
      <c r="CP32" s="682"/>
      <c r="CQ32" s="683"/>
      <c r="CR32" s="641" t="s">
        <v>227</v>
      </c>
      <c r="CS32" s="644"/>
      <c r="CT32" s="644"/>
      <c r="CU32" s="644"/>
      <c r="CV32" s="644"/>
      <c r="CW32" s="644"/>
      <c r="CX32" s="644"/>
      <c r="CY32" s="645"/>
      <c r="CZ32" s="646" t="s">
        <v>227</v>
      </c>
      <c r="DA32" s="675"/>
      <c r="DB32" s="675"/>
      <c r="DC32" s="676"/>
      <c r="DD32" s="649" t="s">
        <v>227</v>
      </c>
      <c r="DE32" s="644"/>
      <c r="DF32" s="644"/>
      <c r="DG32" s="644"/>
      <c r="DH32" s="644"/>
      <c r="DI32" s="644"/>
      <c r="DJ32" s="644"/>
      <c r="DK32" s="645"/>
      <c r="DL32" s="649" t="s">
        <v>129</v>
      </c>
      <c r="DM32" s="644"/>
      <c r="DN32" s="644"/>
      <c r="DO32" s="644"/>
      <c r="DP32" s="644"/>
      <c r="DQ32" s="644"/>
      <c r="DR32" s="644"/>
      <c r="DS32" s="644"/>
      <c r="DT32" s="644"/>
      <c r="DU32" s="644"/>
      <c r="DV32" s="645"/>
      <c r="DW32" s="646" t="s">
        <v>227</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1729979</v>
      </c>
      <c r="S33" s="644"/>
      <c r="T33" s="644"/>
      <c r="U33" s="644"/>
      <c r="V33" s="644"/>
      <c r="W33" s="644"/>
      <c r="X33" s="644"/>
      <c r="Y33" s="645"/>
      <c r="Z33" s="703">
        <v>8.5</v>
      </c>
      <c r="AA33" s="703"/>
      <c r="AB33" s="703"/>
      <c r="AC33" s="703"/>
      <c r="AD33" s="704" t="s">
        <v>265</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8781642</v>
      </c>
      <c r="CS33" s="642"/>
      <c r="CT33" s="642"/>
      <c r="CU33" s="642"/>
      <c r="CV33" s="642"/>
      <c r="CW33" s="642"/>
      <c r="CX33" s="642"/>
      <c r="CY33" s="643"/>
      <c r="CZ33" s="646">
        <v>46.4</v>
      </c>
      <c r="DA33" s="675"/>
      <c r="DB33" s="675"/>
      <c r="DC33" s="676"/>
      <c r="DD33" s="649">
        <v>6879547</v>
      </c>
      <c r="DE33" s="642"/>
      <c r="DF33" s="642"/>
      <c r="DG33" s="642"/>
      <c r="DH33" s="642"/>
      <c r="DI33" s="642"/>
      <c r="DJ33" s="642"/>
      <c r="DK33" s="643"/>
      <c r="DL33" s="649">
        <v>5374409</v>
      </c>
      <c r="DM33" s="642"/>
      <c r="DN33" s="642"/>
      <c r="DO33" s="642"/>
      <c r="DP33" s="642"/>
      <c r="DQ33" s="642"/>
      <c r="DR33" s="642"/>
      <c r="DS33" s="642"/>
      <c r="DT33" s="642"/>
      <c r="DU33" s="642"/>
      <c r="DV33" s="643"/>
      <c r="DW33" s="646">
        <v>45.7</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389583</v>
      </c>
      <c r="S34" s="644"/>
      <c r="T34" s="644"/>
      <c r="U34" s="644"/>
      <c r="V34" s="644"/>
      <c r="W34" s="644"/>
      <c r="X34" s="644"/>
      <c r="Y34" s="645"/>
      <c r="Z34" s="703">
        <v>1.9</v>
      </c>
      <c r="AA34" s="703"/>
      <c r="AB34" s="703"/>
      <c r="AC34" s="703"/>
      <c r="AD34" s="704">
        <v>13965</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2130876</v>
      </c>
      <c r="CS34" s="644"/>
      <c r="CT34" s="644"/>
      <c r="CU34" s="644"/>
      <c r="CV34" s="644"/>
      <c r="CW34" s="644"/>
      <c r="CX34" s="644"/>
      <c r="CY34" s="645"/>
      <c r="CZ34" s="646">
        <v>11.2</v>
      </c>
      <c r="DA34" s="675"/>
      <c r="DB34" s="675"/>
      <c r="DC34" s="676"/>
      <c r="DD34" s="649">
        <v>1502557</v>
      </c>
      <c r="DE34" s="644"/>
      <c r="DF34" s="644"/>
      <c r="DG34" s="644"/>
      <c r="DH34" s="644"/>
      <c r="DI34" s="644"/>
      <c r="DJ34" s="644"/>
      <c r="DK34" s="645"/>
      <c r="DL34" s="649">
        <v>1372502</v>
      </c>
      <c r="DM34" s="644"/>
      <c r="DN34" s="644"/>
      <c r="DO34" s="644"/>
      <c r="DP34" s="644"/>
      <c r="DQ34" s="644"/>
      <c r="DR34" s="644"/>
      <c r="DS34" s="644"/>
      <c r="DT34" s="644"/>
      <c r="DU34" s="644"/>
      <c r="DV34" s="645"/>
      <c r="DW34" s="646">
        <v>11.7</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2871696</v>
      </c>
      <c r="S35" s="644"/>
      <c r="T35" s="644"/>
      <c r="U35" s="644"/>
      <c r="V35" s="644"/>
      <c r="W35" s="644"/>
      <c r="X35" s="644"/>
      <c r="Y35" s="645"/>
      <c r="Z35" s="703">
        <v>14</v>
      </c>
      <c r="AA35" s="703"/>
      <c r="AB35" s="703"/>
      <c r="AC35" s="703"/>
      <c r="AD35" s="704" t="s">
        <v>227</v>
      </c>
      <c r="AE35" s="704"/>
      <c r="AF35" s="704"/>
      <c r="AG35" s="704"/>
      <c r="AH35" s="704"/>
      <c r="AI35" s="704"/>
      <c r="AJ35" s="704"/>
      <c r="AK35" s="704"/>
      <c r="AL35" s="646" t="s">
        <v>227</v>
      </c>
      <c r="AM35" s="647"/>
      <c r="AN35" s="647"/>
      <c r="AO35" s="705"/>
      <c r="AP35" s="214"/>
      <c r="AQ35" s="709" t="s">
        <v>320</v>
      </c>
      <c r="AR35" s="710"/>
      <c r="AS35" s="710"/>
      <c r="AT35" s="710"/>
      <c r="AU35" s="710"/>
      <c r="AV35" s="710"/>
      <c r="AW35" s="710"/>
      <c r="AX35" s="710"/>
      <c r="AY35" s="711"/>
      <c r="AZ35" s="706">
        <v>3697744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377126</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95430</v>
      </c>
      <c r="CS35" s="642"/>
      <c r="CT35" s="642"/>
      <c r="CU35" s="642"/>
      <c r="CV35" s="642"/>
      <c r="CW35" s="642"/>
      <c r="CX35" s="642"/>
      <c r="CY35" s="643"/>
      <c r="CZ35" s="646">
        <v>0.5</v>
      </c>
      <c r="DA35" s="675"/>
      <c r="DB35" s="675"/>
      <c r="DC35" s="676"/>
      <c r="DD35" s="649">
        <v>85707</v>
      </c>
      <c r="DE35" s="642"/>
      <c r="DF35" s="642"/>
      <c r="DG35" s="642"/>
      <c r="DH35" s="642"/>
      <c r="DI35" s="642"/>
      <c r="DJ35" s="642"/>
      <c r="DK35" s="643"/>
      <c r="DL35" s="649">
        <v>85707</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130</v>
      </c>
      <c r="AA36" s="703"/>
      <c r="AB36" s="703"/>
      <c r="AC36" s="703"/>
      <c r="AD36" s="704" t="s">
        <v>227</v>
      </c>
      <c r="AE36" s="704"/>
      <c r="AF36" s="704"/>
      <c r="AG36" s="704"/>
      <c r="AH36" s="704"/>
      <c r="AI36" s="704"/>
      <c r="AJ36" s="704"/>
      <c r="AK36" s="704"/>
      <c r="AL36" s="646" t="s">
        <v>227</v>
      </c>
      <c r="AM36" s="647"/>
      <c r="AN36" s="647"/>
      <c r="AO36" s="705"/>
      <c r="AQ36" s="678" t="s">
        <v>324</v>
      </c>
      <c r="AR36" s="679"/>
      <c r="AS36" s="679"/>
      <c r="AT36" s="679"/>
      <c r="AU36" s="679"/>
      <c r="AV36" s="679"/>
      <c r="AW36" s="679"/>
      <c r="AX36" s="679"/>
      <c r="AY36" s="680"/>
      <c r="AZ36" s="641">
        <v>1338210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334333</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3565187</v>
      </c>
      <c r="CS36" s="644"/>
      <c r="CT36" s="644"/>
      <c r="CU36" s="644"/>
      <c r="CV36" s="644"/>
      <c r="CW36" s="644"/>
      <c r="CX36" s="644"/>
      <c r="CY36" s="645"/>
      <c r="CZ36" s="646">
        <v>18.8</v>
      </c>
      <c r="DA36" s="675"/>
      <c r="DB36" s="675"/>
      <c r="DC36" s="676"/>
      <c r="DD36" s="649">
        <v>2578260</v>
      </c>
      <c r="DE36" s="644"/>
      <c r="DF36" s="644"/>
      <c r="DG36" s="644"/>
      <c r="DH36" s="644"/>
      <c r="DI36" s="644"/>
      <c r="DJ36" s="644"/>
      <c r="DK36" s="645"/>
      <c r="DL36" s="649">
        <v>2120131</v>
      </c>
      <c r="DM36" s="644"/>
      <c r="DN36" s="644"/>
      <c r="DO36" s="644"/>
      <c r="DP36" s="644"/>
      <c r="DQ36" s="644"/>
      <c r="DR36" s="644"/>
      <c r="DS36" s="644"/>
      <c r="DT36" s="644"/>
      <c r="DU36" s="644"/>
      <c r="DV36" s="645"/>
      <c r="DW36" s="646">
        <v>18</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610896</v>
      </c>
      <c r="S37" s="644"/>
      <c r="T37" s="644"/>
      <c r="U37" s="644"/>
      <c r="V37" s="644"/>
      <c r="W37" s="644"/>
      <c r="X37" s="644"/>
      <c r="Y37" s="645"/>
      <c r="Z37" s="703">
        <v>3</v>
      </c>
      <c r="AA37" s="703"/>
      <c r="AB37" s="703"/>
      <c r="AC37" s="703"/>
      <c r="AD37" s="704" t="s">
        <v>227</v>
      </c>
      <c r="AE37" s="704"/>
      <c r="AF37" s="704"/>
      <c r="AG37" s="704"/>
      <c r="AH37" s="704"/>
      <c r="AI37" s="704"/>
      <c r="AJ37" s="704"/>
      <c r="AK37" s="704"/>
      <c r="AL37" s="646" t="s">
        <v>129</v>
      </c>
      <c r="AM37" s="647"/>
      <c r="AN37" s="647"/>
      <c r="AO37" s="705"/>
      <c r="AQ37" s="678" t="s">
        <v>328</v>
      </c>
      <c r="AR37" s="679"/>
      <c r="AS37" s="679"/>
      <c r="AT37" s="679"/>
      <c r="AU37" s="679"/>
      <c r="AV37" s="679"/>
      <c r="AW37" s="679"/>
      <c r="AX37" s="679"/>
      <c r="AY37" s="680"/>
      <c r="AZ37" s="641">
        <v>673733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6924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1236473</v>
      </c>
      <c r="CS37" s="642"/>
      <c r="CT37" s="642"/>
      <c r="CU37" s="642"/>
      <c r="CV37" s="642"/>
      <c r="CW37" s="642"/>
      <c r="CX37" s="642"/>
      <c r="CY37" s="643"/>
      <c r="CZ37" s="646">
        <v>6.5</v>
      </c>
      <c r="DA37" s="675"/>
      <c r="DB37" s="675"/>
      <c r="DC37" s="676"/>
      <c r="DD37" s="649">
        <v>1235440</v>
      </c>
      <c r="DE37" s="642"/>
      <c r="DF37" s="642"/>
      <c r="DG37" s="642"/>
      <c r="DH37" s="642"/>
      <c r="DI37" s="642"/>
      <c r="DJ37" s="642"/>
      <c r="DK37" s="643"/>
      <c r="DL37" s="649">
        <v>1235440</v>
      </c>
      <c r="DM37" s="642"/>
      <c r="DN37" s="642"/>
      <c r="DO37" s="642"/>
      <c r="DP37" s="642"/>
      <c r="DQ37" s="642"/>
      <c r="DR37" s="642"/>
      <c r="DS37" s="642"/>
      <c r="DT37" s="642"/>
      <c r="DU37" s="642"/>
      <c r="DV37" s="643"/>
      <c r="DW37" s="646">
        <v>10.5</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20459738</v>
      </c>
      <c r="S38" s="693"/>
      <c r="T38" s="693"/>
      <c r="U38" s="693"/>
      <c r="V38" s="693"/>
      <c r="W38" s="693"/>
      <c r="X38" s="693"/>
      <c r="Y38" s="698"/>
      <c r="Z38" s="699">
        <v>100</v>
      </c>
      <c r="AA38" s="699"/>
      <c r="AB38" s="699"/>
      <c r="AC38" s="699"/>
      <c r="AD38" s="700">
        <v>11159689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23106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12516</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2336428</v>
      </c>
      <c r="CS38" s="644"/>
      <c r="CT38" s="644"/>
      <c r="CU38" s="644"/>
      <c r="CV38" s="644"/>
      <c r="CW38" s="644"/>
      <c r="CX38" s="644"/>
      <c r="CY38" s="645"/>
      <c r="CZ38" s="646">
        <v>12.3</v>
      </c>
      <c r="DA38" s="675"/>
      <c r="DB38" s="675"/>
      <c r="DC38" s="676"/>
      <c r="DD38" s="649">
        <v>2080205</v>
      </c>
      <c r="DE38" s="644"/>
      <c r="DF38" s="644"/>
      <c r="DG38" s="644"/>
      <c r="DH38" s="644"/>
      <c r="DI38" s="644"/>
      <c r="DJ38" s="644"/>
      <c r="DK38" s="645"/>
      <c r="DL38" s="649">
        <v>1779669</v>
      </c>
      <c r="DM38" s="644"/>
      <c r="DN38" s="644"/>
      <c r="DO38" s="644"/>
      <c r="DP38" s="644"/>
      <c r="DQ38" s="644"/>
      <c r="DR38" s="644"/>
      <c r="DS38" s="644"/>
      <c r="DT38" s="644"/>
      <c r="DU38" s="644"/>
      <c r="DV38" s="645"/>
      <c r="DW38" s="646">
        <v>15.1</v>
      </c>
      <c r="DX38" s="675"/>
      <c r="DY38" s="675"/>
      <c r="DZ38" s="675"/>
      <c r="EA38" s="675"/>
      <c r="EB38" s="675"/>
      <c r="EC38" s="677"/>
    </row>
    <row r="39" spans="2:133" ht="11.25" customHeight="1">
      <c r="AQ39" s="678" t="s">
        <v>335</v>
      </c>
      <c r="AR39" s="679"/>
      <c r="AS39" s="679"/>
      <c r="AT39" s="679"/>
      <c r="AU39" s="679"/>
      <c r="AV39" s="679"/>
      <c r="AW39" s="679"/>
      <c r="AX39" s="679"/>
      <c r="AY39" s="680"/>
      <c r="AZ39" s="641" t="s">
        <v>130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519075</v>
      </c>
      <c r="CS39" s="642"/>
      <c r="CT39" s="642"/>
      <c r="CU39" s="642"/>
      <c r="CV39" s="642"/>
      <c r="CW39" s="642"/>
      <c r="CX39" s="642"/>
      <c r="CY39" s="643"/>
      <c r="CZ39" s="646">
        <v>2.7</v>
      </c>
      <c r="DA39" s="675"/>
      <c r="DB39" s="675"/>
      <c r="DC39" s="676"/>
      <c r="DD39" s="649">
        <v>500001</v>
      </c>
      <c r="DE39" s="642"/>
      <c r="DF39" s="642"/>
      <c r="DG39" s="642"/>
      <c r="DH39" s="642"/>
      <c r="DI39" s="642"/>
      <c r="DJ39" s="642"/>
      <c r="DK39" s="643"/>
      <c r="DL39" s="649" t="s">
        <v>265</v>
      </c>
      <c r="DM39" s="642"/>
      <c r="DN39" s="642"/>
      <c r="DO39" s="642"/>
      <c r="DP39" s="642"/>
      <c r="DQ39" s="642"/>
      <c r="DR39" s="642"/>
      <c r="DS39" s="642"/>
      <c r="DT39" s="642"/>
      <c r="DU39" s="642"/>
      <c r="DV39" s="643"/>
      <c r="DW39" s="646" t="s">
        <v>129</v>
      </c>
      <c r="DX39" s="675"/>
      <c r="DY39" s="675"/>
      <c r="DZ39" s="675"/>
      <c r="EA39" s="675"/>
      <c r="EB39" s="675"/>
      <c r="EC39" s="677"/>
    </row>
    <row r="40" spans="2:133" ht="11.25" customHeight="1">
      <c r="AQ40" s="678" t="s">
        <v>339</v>
      </c>
      <c r="AR40" s="679"/>
      <c r="AS40" s="679"/>
      <c r="AT40" s="679"/>
      <c r="AU40" s="679"/>
      <c r="AV40" s="679"/>
      <c r="AW40" s="679"/>
      <c r="AX40" s="679"/>
      <c r="AY40" s="680"/>
      <c r="AZ40" s="641">
        <v>426848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134646</v>
      </c>
      <c r="CS40" s="644"/>
      <c r="CT40" s="644"/>
      <c r="CU40" s="644"/>
      <c r="CV40" s="644"/>
      <c r="CW40" s="644"/>
      <c r="CX40" s="644"/>
      <c r="CY40" s="645"/>
      <c r="CZ40" s="646">
        <v>0.7</v>
      </c>
      <c r="DA40" s="675"/>
      <c r="DB40" s="675"/>
      <c r="DC40" s="676"/>
      <c r="DD40" s="649">
        <v>132817</v>
      </c>
      <c r="DE40" s="644"/>
      <c r="DF40" s="644"/>
      <c r="DG40" s="644"/>
      <c r="DH40" s="644"/>
      <c r="DI40" s="644"/>
      <c r="DJ40" s="644"/>
      <c r="DK40" s="645"/>
      <c r="DL40" s="649">
        <v>16400</v>
      </c>
      <c r="DM40" s="644"/>
      <c r="DN40" s="644"/>
      <c r="DO40" s="644"/>
      <c r="DP40" s="644"/>
      <c r="DQ40" s="644"/>
      <c r="DR40" s="644"/>
      <c r="DS40" s="644"/>
      <c r="DT40" s="644"/>
      <c r="DU40" s="644"/>
      <c r="DV40" s="645"/>
      <c r="DW40" s="646">
        <v>0.1</v>
      </c>
      <c r="DX40" s="675"/>
      <c r="DY40" s="675"/>
      <c r="DZ40" s="675"/>
      <c r="EA40" s="675"/>
      <c r="EB40" s="675"/>
      <c r="EC40" s="677"/>
    </row>
    <row r="41" spans="2:133" ht="11.25" customHeight="1">
      <c r="AQ41" s="690" t="s">
        <v>342</v>
      </c>
      <c r="AR41" s="691"/>
      <c r="AS41" s="691"/>
      <c r="AT41" s="691"/>
      <c r="AU41" s="691"/>
      <c r="AV41" s="691"/>
      <c r="AW41" s="691"/>
      <c r="AX41" s="691"/>
      <c r="AY41" s="692"/>
      <c r="AZ41" s="656">
        <v>1235847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241</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3109775</v>
      </c>
      <c r="CS42" s="644"/>
      <c r="CT42" s="644"/>
      <c r="CU42" s="644"/>
      <c r="CV42" s="644"/>
      <c r="CW42" s="644"/>
      <c r="CX42" s="644"/>
      <c r="CY42" s="645"/>
      <c r="CZ42" s="646">
        <v>16.399999999999999</v>
      </c>
      <c r="DA42" s="647"/>
      <c r="DB42" s="647"/>
      <c r="DC42" s="648"/>
      <c r="DD42" s="649">
        <v>725612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91059</v>
      </c>
      <c r="CS43" s="642"/>
      <c r="CT43" s="642"/>
      <c r="CU43" s="642"/>
      <c r="CV43" s="642"/>
      <c r="CW43" s="642"/>
      <c r="CX43" s="642"/>
      <c r="CY43" s="643"/>
      <c r="CZ43" s="646">
        <v>0.5</v>
      </c>
      <c r="DA43" s="675"/>
      <c r="DB43" s="675"/>
      <c r="DC43" s="676"/>
      <c r="DD43" s="649">
        <v>91059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3102442</v>
      </c>
      <c r="CS44" s="644"/>
      <c r="CT44" s="644"/>
      <c r="CU44" s="644"/>
      <c r="CV44" s="644"/>
      <c r="CW44" s="644"/>
      <c r="CX44" s="644"/>
      <c r="CY44" s="645"/>
      <c r="CZ44" s="646">
        <v>16.399999999999999</v>
      </c>
      <c r="DA44" s="647"/>
      <c r="DB44" s="647"/>
      <c r="DC44" s="648"/>
      <c r="DD44" s="649">
        <v>718279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1068451</v>
      </c>
      <c r="CS45" s="642"/>
      <c r="CT45" s="642"/>
      <c r="CU45" s="642"/>
      <c r="CV45" s="642"/>
      <c r="CW45" s="642"/>
      <c r="CX45" s="642"/>
      <c r="CY45" s="643"/>
      <c r="CZ45" s="646">
        <v>5.6</v>
      </c>
      <c r="DA45" s="675"/>
      <c r="DB45" s="675"/>
      <c r="DC45" s="676"/>
      <c r="DD45" s="649">
        <v>46796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2001979</v>
      </c>
      <c r="CS46" s="644"/>
      <c r="CT46" s="644"/>
      <c r="CU46" s="644"/>
      <c r="CV46" s="644"/>
      <c r="CW46" s="644"/>
      <c r="CX46" s="644"/>
      <c r="CY46" s="645"/>
      <c r="CZ46" s="646">
        <v>10.6</v>
      </c>
      <c r="DA46" s="647"/>
      <c r="DB46" s="647"/>
      <c r="DC46" s="648"/>
      <c r="DD46" s="649">
        <v>661971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7333</v>
      </c>
      <c r="CS47" s="642"/>
      <c r="CT47" s="642"/>
      <c r="CU47" s="642"/>
      <c r="CV47" s="642"/>
      <c r="CW47" s="642"/>
      <c r="CX47" s="642"/>
      <c r="CY47" s="643"/>
      <c r="CZ47" s="646">
        <v>0</v>
      </c>
      <c r="DA47" s="675"/>
      <c r="DB47" s="675"/>
      <c r="DC47" s="676"/>
      <c r="DD47" s="649">
        <v>7333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18941178</v>
      </c>
      <c r="CS49" s="657"/>
      <c r="CT49" s="657"/>
      <c r="CU49" s="657"/>
      <c r="CV49" s="657"/>
      <c r="CW49" s="657"/>
      <c r="CX49" s="657"/>
      <c r="CY49" s="658"/>
      <c r="CZ49" s="659">
        <v>100</v>
      </c>
      <c r="DA49" s="660"/>
      <c r="DB49" s="660"/>
      <c r="DC49" s="661"/>
      <c r="DD49" s="662">
        <v>12444965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5xblKTp0L6snbEfcybXQnoiotiSOSw2UTWeehLA134tOWUhPoWn0ABCa3xeZsi1dzHy8mLT4shoNR+P6akqYg==" saltValue="UVjs/ZWwD7aBc2M1LsUo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20460</v>
      </c>
      <c r="R7" s="1174"/>
      <c r="S7" s="1174"/>
      <c r="T7" s="1174"/>
      <c r="U7" s="1174"/>
      <c r="V7" s="1174">
        <v>18941</v>
      </c>
      <c r="W7" s="1174"/>
      <c r="X7" s="1174"/>
      <c r="Y7" s="1174"/>
      <c r="Z7" s="1174"/>
      <c r="AA7" s="1174">
        <v>1519</v>
      </c>
      <c r="AB7" s="1174"/>
      <c r="AC7" s="1174"/>
      <c r="AD7" s="1174"/>
      <c r="AE7" s="1175"/>
      <c r="AF7" s="1176">
        <v>1483</v>
      </c>
      <c r="AG7" s="1177"/>
      <c r="AH7" s="1177"/>
      <c r="AI7" s="1177"/>
      <c r="AJ7" s="1178"/>
      <c r="AK7" s="1160">
        <v>15</v>
      </c>
      <c r="AL7" s="1161"/>
      <c r="AM7" s="1161"/>
      <c r="AN7" s="1161"/>
      <c r="AO7" s="1161"/>
      <c r="AP7" s="1161">
        <v>17603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0</v>
      </c>
      <c r="CI7" s="1158"/>
      <c r="CJ7" s="1158"/>
      <c r="CK7" s="1158"/>
      <c r="CL7" s="1159"/>
      <c r="CM7" s="1157">
        <v>72</v>
      </c>
      <c r="CN7" s="1158"/>
      <c r="CO7" s="1158"/>
      <c r="CP7" s="1158"/>
      <c r="CQ7" s="1159"/>
      <c r="CR7" s="1157">
        <v>5</v>
      </c>
      <c r="CS7" s="1158"/>
      <c r="CT7" s="1158"/>
      <c r="CU7" s="1158"/>
      <c r="CV7" s="1159"/>
      <c r="CW7" s="1157" t="s">
        <v>564</v>
      </c>
      <c r="CX7" s="1158"/>
      <c r="CY7" s="1158"/>
      <c r="CZ7" s="1158"/>
      <c r="DA7" s="1159"/>
      <c r="DB7" s="1157">
        <v>694</v>
      </c>
      <c r="DC7" s="1158"/>
      <c r="DD7" s="1158"/>
      <c r="DE7" s="1158"/>
      <c r="DF7" s="1159"/>
      <c r="DG7" s="1157" t="s">
        <v>564</v>
      </c>
      <c r="DH7" s="1158"/>
      <c r="DI7" s="1158"/>
      <c r="DJ7" s="1158"/>
      <c r="DK7" s="1159"/>
      <c r="DL7" s="1157" t="s">
        <v>564</v>
      </c>
      <c r="DM7" s="1158"/>
      <c r="DN7" s="1158"/>
      <c r="DO7" s="1158"/>
      <c r="DP7" s="1159"/>
      <c r="DQ7" s="1157" t="s">
        <v>564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20460</v>
      </c>
      <c r="R23" s="1138"/>
      <c r="S23" s="1138"/>
      <c r="T23" s="1138"/>
      <c r="U23" s="1138"/>
      <c r="V23" s="1138">
        <v>18941</v>
      </c>
      <c r="W23" s="1138"/>
      <c r="X23" s="1138"/>
      <c r="Y23" s="1138"/>
      <c r="Z23" s="1138"/>
      <c r="AA23" s="1138">
        <v>1519</v>
      </c>
      <c r="AB23" s="1138"/>
      <c r="AC23" s="1138"/>
      <c r="AD23" s="1138"/>
      <c r="AE23" s="1139"/>
      <c r="AF23" s="1140">
        <v>1483</v>
      </c>
      <c r="AG23" s="1138"/>
      <c r="AH23" s="1138"/>
      <c r="AI23" s="1138"/>
      <c r="AJ23" s="1141"/>
      <c r="AK23" s="1142"/>
      <c r="AL23" s="1143"/>
      <c r="AM23" s="1143"/>
      <c r="AN23" s="1143"/>
      <c r="AO23" s="1143"/>
      <c r="AP23" s="1138">
        <v>17603</v>
      </c>
      <c r="AQ23" s="1138"/>
      <c r="AR23" s="1138"/>
      <c r="AS23" s="1138"/>
      <c r="AT23" s="1138"/>
      <c r="AU23" s="1144"/>
      <c r="AV23" s="1144"/>
      <c r="AW23" s="1144"/>
      <c r="AX23" s="1144"/>
      <c r="AY23" s="1145"/>
      <c r="AZ23" s="1134" t="s">
        <v>129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6425</v>
      </c>
      <c r="R28" s="1123"/>
      <c r="S28" s="1123"/>
      <c r="T28" s="1123"/>
      <c r="U28" s="1123"/>
      <c r="V28" s="1123">
        <v>6048</v>
      </c>
      <c r="W28" s="1123"/>
      <c r="X28" s="1123"/>
      <c r="Y28" s="1123"/>
      <c r="Z28" s="1123"/>
      <c r="AA28" s="1123">
        <v>377</v>
      </c>
      <c r="AB28" s="1123"/>
      <c r="AC28" s="1123"/>
      <c r="AD28" s="1123"/>
      <c r="AE28" s="1124"/>
      <c r="AF28" s="1125">
        <v>377</v>
      </c>
      <c r="AG28" s="1123"/>
      <c r="AH28" s="1123"/>
      <c r="AI28" s="1123"/>
      <c r="AJ28" s="1126"/>
      <c r="AK28" s="1127">
        <v>427</v>
      </c>
      <c r="AL28" s="1115"/>
      <c r="AM28" s="1115"/>
      <c r="AN28" s="1115"/>
      <c r="AO28" s="1115"/>
      <c r="AP28" s="1115" t="s">
        <v>579</v>
      </c>
      <c r="AQ28" s="1115"/>
      <c r="AR28" s="1115"/>
      <c r="AS28" s="1115"/>
      <c r="AT28" s="1115"/>
      <c r="AU28" s="1115" t="s">
        <v>578</v>
      </c>
      <c r="AV28" s="1115"/>
      <c r="AW28" s="1115"/>
      <c r="AX28" s="1115"/>
      <c r="AY28" s="1115"/>
      <c r="AZ28" s="1116" t="s">
        <v>580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4015</v>
      </c>
      <c r="R29" s="1113"/>
      <c r="S29" s="1113"/>
      <c r="T29" s="1113"/>
      <c r="U29" s="1113"/>
      <c r="V29" s="1113">
        <v>3892</v>
      </c>
      <c r="W29" s="1113"/>
      <c r="X29" s="1113"/>
      <c r="Y29" s="1113"/>
      <c r="Z29" s="1113"/>
      <c r="AA29" s="1113">
        <v>123</v>
      </c>
      <c r="AB29" s="1113"/>
      <c r="AC29" s="1113"/>
      <c r="AD29" s="1113"/>
      <c r="AE29" s="1114"/>
      <c r="AF29" s="1088">
        <v>123</v>
      </c>
      <c r="AG29" s="1089"/>
      <c r="AH29" s="1089"/>
      <c r="AI29" s="1089"/>
      <c r="AJ29" s="1090"/>
      <c r="AK29" s="1049">
        <v>606</v>
      </c>
      <c r="AL29" s="1040"/>
      <c r="AM29" s="1040"/>
      <c r="AN29" s="1040"/>
      <c r="AO29" s="1040"/>
      <c r="AP29" s="1040" t="s">
        <v>578</v>
      </c>
      <c r="AQ29" s="1040"/>
      <c r="AR29" s="1040"/>
      <c r="AS29" s="1040"/>
      <c r="AT29" s="1040"/>
      <c r="AU29" s="1040" t="s">
        <v>578</v>
      </c>
      <c r="AV29" s="1040"/>
      <c r="AW29" s="1040"/>
      <c r="AX29" s="1040"/>
      <c r="AY29" s="1040"/>
      <c r="AZ29" s="1111" t="s">
        <v>581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13</v>
      </c>
      <c r="R30" s="1113"/>
      <c r="S30" s="1113"/>
      <c r="T30" s="1113"/>
      <c r="U30" s="1113"/>
      <c r="V30" s="1113">
        <v>12</v>
      </c>
      <c r="W30" s="1113"/>
      <c r="X30" s="1113"/>
      <c r="Y30" s="1113"/>
      <c r="Z30" s="1113"/>
      <c r="AA30" s="1113">
        <v>1</v>
      </c>
      <c r="AB30" s="1113"/>
      <c r="AC30" s="1113"/>
      <c r="AD30" s="1113"/>
      <c r="AE30" s="1114"/>
      <c r="AF30" s="1088">
        <v>1</v>
      </c>
      <c r="AG30" s="1089"/>
      <c r="AH30" s="1089"/>
      <c r="AI30" s="1089"/>
      <c r="AJ30" s="1090"/>
      <c r="AK30" s="1049">
        <v>112</v>
      </c>
      <c r="AL30" s="1040"/>
      <c r="AM30" s="1040"/>
      <c r="AN30" s="1040"/>
      <c r="AO30" s="1040"/>
      <c r="AP30" s="1040" t="s">
        <v>578</v>
      </c>
      <c r="AQ30" s="1040"/>
      <c r="AR30" s="1040"/>
      <c r="AS30" s="1040"/>
      <c r="AT30" s="1040"/>
      <c r="AU30" s="1040" t="s">
        <v>578</v>
      </c>
      <c r="AV30" s="1040"/>
      <c r="AW30" s="1040"/>
      <c r="AX30" s="1040"/>
      <c r="AY30" s="1040"/>
      <c r="AZ30" s="1111" t="s">
        <v>581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398</v>
      </c>
      <c r="R31" s="1113"/>
      <c r="S31" s="1113"/>
      <c r="T31" s="1113"/>
      <c r="U31" s="1113"/>
      <c r="V31" s="1113">
        <v>396</v>
      </c>
      <c r="W31" s="1113"/>
      <c r="X31" s="1113"/>
      <c r="Y31" s="1113"/>
      <c r="Z31" s="1113"/>
      <c r="AA31" s="1113">
        <v>2</v>
      </c>
      <c r="AB31" s="1113"/>
      <c r="AC31" s="1113"/>
      <c r="AD31" s="1113"/>
      <c r="AE31" s="1114"/>
      <c r="AF31" s="1088">
        <v>2</v>
      </c>
      <c r="AG31" s="1089"/>
      <c r="AH31" s="1089"/>
      <c r="AI31" s="1089"/>
      <c r="AJ31" s="1090"/>
      <c r="AK31" s="1049">
        <v>1</v>
      </c>
      <c r="AL31" s="1040"/>
      <c r="AM31" s="1040"/>
      <c r="AN31" s="1040"/>
      <c r="AO31" s="1040"/>
      <c r="AP31" s="1040" t="s">
        <v>578</v>
      </c>
      <c r="AQ31" s="1040"/>
      <c r="AR31" s="1040"/>
      <c r="AS31" s="1040"/>
      <c r="AT31" s="1040"/>
      <c r="AU31" s="1040" t="s">
        <v>578</v>
      </c>
      <c r="AV31" s="1040"/>
      <c r="AW31" s="1040"/>
      <c r="AX31" s="1040"/>
      <c r="AY31" s="1040"/>
      <c r="AZ31" s="1111" t="s">
        <v>581</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875</v>
      </c>
      <c r="R32" s="1113"/>
      <c r="S32" s="1113"/>
      <c r="T32" s="1113"/>
      <c r="U32" s="1113"/>
      <c r="V32" s="1113">
        <v>909</v>
      </c>
      <c r="W32" s="1113"/>
      <c r="X32" s="1113"/>
      <c r="Y32" s="1113"/>
      <c r="Z32" s="1113"/>
      <c r="AA32" s="1113">
        <v>-34</v>
      </c>
      <c r="AB32" s="1113"/>
      <c r="AC32" s="1113"/>
      <c r="AD32" s="1113"/>
      <c r="AE32" s="1114"/>
      <c r="AF32" s="1088">
        <v>201</v>
      </c>
      <c r="AG32" s="1089"/>
      <c r="AH32" s="1089"/>
      <c r="AI32" s="1089"/>
      <c r="AJ32" s="1090"/>
      <c r="AK32" s="1049">
        <v>32</v>
      </c>
      <c r="AL32" s="1040"/>
      <c r="AM32" s="1040"/>
      <c r="AN32" s="1040"/>
      <c r="AO32" s="1040"/>
      <c r="AP32" s="1040">
        <v>1989</v>
      </c>
      <c r="AQ32" s="1040"/>
      <c r="AR32" s="1040"/>
      <c r="AS32" s="1040"/>
      <c r="AT32" s="1040"/>
      <c r="AU32" s="1040">
        <v>298</v>
      </c>
      <c r="AV32" s="1040"/>
      <c r="AW32" s="1040"/>
      <c r="AX32" s="1040"/>
      <c r="AY32" s="1040"/>
      <c r="AZ32" s="1111" t="s">
        <v>581</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5</v>
      </c>
      <c r="R33" s="1113"/>
      <c r="S33" s="1113"/>
      <c r="T33" s="1113"/>
      <c r="U33" s="1113"/>
      <c r="V33" s="1113">
        <v>2</v>
      </c>
      <c r="W33" s="1113"/>
      <c r="X33" s="1113"/>
      <c r="Y33" s="1113"/>
      <c r="Z33" s="1113"/>
      <c r="AA33" s="1113">
        <v>3</v>
      </c>
      <c r="AB33" s="1113"/>
      <c r="AC33" s="1113"/>
      <c r="AD33" s="1113"/>
      <c r="AE33" s="1114"/>
      <c r="AF33" s="1088">
        <v>4</v>
      </c>
      <c r="AG33" s="1089"/>
      <c r="AH33" s="1089"/>
      <c r="AI33" s="1089"/>
      <c r="AJ33" s="1090"/>
      <c r="AK33" s="1049">
        <v>580</v>
      </c>
      <c r="AL33" s="1040"/>
      <c r="AM33" s="1040"/>
      <c r="AN33" s="1040"/>
      <c r="AO33" s="1040"/>
      <c r="AP33" s="1040">
        <v>1653</v>
      </c>
      <c r="AQ33" s="1040"/>
      <c r="AR33" s="1040"/>
      <c r="AS33" s="1040"/>
      <c r="AT33" s="1040"/>
      <c r="AU33" s="1040">
        <v>1102</v>
      </c>
      <c r="AV33" s="1040"/>
      <c r="AW33" s="1040"/>
      <c r="AX33" s="1040"/>
      <c r="AY33" s="1040"/>
      <c r="AZ33" s="1111" t="s">
        <v>581</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434</v>
      </c>
      <c r="R34" s="1113"/>
      <c r="S34" s="1113"/>
      <c r="T34" s="1113"/>
      <c r="U34" s="1113"/>
      <c r="V34" s="1113">
        <v>408</v>
      </c>
      <c r="W34" s="1113"/>
      <c r="X34" s="1113"/>
      <c r="Y34" s="1113"/>
      <c r="Z34" s="1113"/>
      <c r="AA34" s="1113">
        <v>27</v>
      </c>
      <c r="AB34" s="1113"/>
      <c r="AC34" s="1113"/>
      <c r="AD34" s="1113"/>
      <c r="AE34" s="1114"/>
      <c r="AF34" s="1088">
        <v>27</v>
      </c>
      <c r="AG34" s="1089"/>
      <c r="AH34" s="1089"/>
      <c r="AI34" s="1089"/>
      <c r="AJ34" s="1090"/>
      <c r="AK34" s="1049">
        <v>160</v>
      </c>
      <c r="AL34" s="1040"/>
      <c r="AM34" s="1040"/>
      <c r="AN34" s="1040"/>
      <c r="AO34" s="1040"/>
      <c r="AP34" s="1040">
        <v>2078</v>
      </c>
      <c r="AQ34" s="1040"/>
      <c r="AR34" s="1040"/>
      <c r="AS34" s="1040"/>
      <c r="AT34" s="1040"/>
      <c r="AU34" s="1040">
        <v>1835</v>
      </c>
      <c r="AV34" s="1040"/>
      <c r="AW34" s="1040"/>
      <c r="AX34" s="1040"/>
      <c r="AY34" s="1040"/>
      <c r="AZ34" s="1111" t="s">
        <v>580</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611</v>
      </c>
      <c r="R35" s="1113"/>
      <c r="S35" s="1113"/>
      <c r="T35" s="1113"/>
      <c r="U35" s="1113"/>
      <c r="V35" s="1113">
        <v>586</v>
      </c>
      <c r="W35" s="1113"/>
      <c r="X35" s="1113"/>
      <c r="Y35" s="1113"/>
      <c r="Z35" s="1113"/>
      <c r="AA35" s="1113">
        <v>25</v>
      </c>
      <c r="AB35" s="1113"/>
      <c r="AC35" s="1113"/>
      <c r="AD35" s="1113"/>
      <c r="AE35" s="1114"/>
      <c r="AF35" s="1088">
        <v>16</v>
      </c>
      <c r="AG35" s="1089"/>
      <c r="AH35" s="1089"/>
      <c r="AI35" s="1089"/>
      <c r="AJ35" s="1090"/>
      <c r="AK35" s="1049">
        <v>306</v>
      </c>
      <c r="AL35" s="1040"/>
      <c r="AM35" s="1040"/>
      <c r="AN35" s="1040"/>
      <c r="AO35" s="1040"/>
      <c r="AP35" s="1040">
        <v>4942</v>
      </c>
      <c r="AQ35" s="1040"/>
      <c r="AR35" s="1040"/>
      <c r="AS35" s="1040"/>
      <c r="AT35" s="1040"/>
      <c r="AU35" s="1040">
        <v>4942</v>
      </c>
      <c r="AV35" s="1040"/>
      <c r="AW35" s="1040"/>
      <c r="AX35" s="1040"/>
      <c r="AY35" s="1040"/>
      <c r="AZ35" s="1111" t="s">
        <v>581</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751</v>
      </c>
      <c r="AG63" s="1028"/>
      <c r="AH63" s="1028"/>
      <c r="AI63" s="1028"/>
      <c r="AJ63" s="1099"/>
      <c r="AK63" s="1100"/>
      <c r="AL63" s="1032"/>
      <c r="AM63" s="1032"/>
      <c r="AN63" s="1032"/>
      <c r="AO63" s="1032"/>
      <c r="AP63" s="1028">
        <v>10662</v>
      </c>
      <c r="AQ63" s="1028"/>
      <c r="AR63" s="1028"/>
      <c r="AS63" s="1028"/>
      <c r="AT63" s="1028"/>
      <c r="AU63" s="1028">
        <v>8177</v>
      </c>
      <c r="AV63" s="1028"/>
      <c r="AW63" s="1028"/>
      <c r="AX63" s="1028"/>
      <c r="AY63" s="1028"/>
      <c r="AZ63" s="1094"/>
      <c r="BA63" s="1094"/>
      <c r="BB63" s="1094"/>
      <c r="BC63" s="1094"/>
      <c r="BD63" s="1094"/>
      <c r="BE63" s="1029"/>
      <c r="BF63" s="1029"/>
      <c r="BG63" s="1029"/>
      <c r="BH63" s="1029"/>
      <c r="BI63" s="1030"/>
      <c r="BJ63" s="1095" t="s">
        <v>129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389</v>
      </c>
      <c r="AQ66" s="1071"/>
      <c r="AR66" s="1071"/>
      <c r="AS66" s="1071"/>
      <c r="AT66" s="1072"/>
      <c r="AU66" s="1070" t="s">
        <v>408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564</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564</v>
      </c>
      <c r="AQ69" s="1040"/>
      <c r="AR69" s="1040"/>
      <c r="AS69" s="1040"/>
      <c r="AT69" s="1040"/>
      <c r="AU69" s="1040" t="s">
        <v>564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564</v>
      </c>
      <c r="AL70" s="1040"/>
      <c r="AM70" s="1040"/>
      <c r="AN70" s="1040"/>
      <c r="AO70" s="1040"/>
      <c r="AP70" s="1040" t="s">
        <v>564</v>
      </c>
      <c r="AQ70" s="1040"/>
      <c r="AR70" s="1040"/>
      <c r="AS70" s="1040"/>
      <c r="AT70" s="1040"/>
      <c r="AU70" s="1040" t="s">
        <v>564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574</v>
      </c>
      <c r="AL71" s="1040"/>
      <c r="AM71" s="1040"/>
      <c r="AN71" s="1040"/>
      <c r="AO71" s="1040"/>
      <c r="AP71" s="1040" t="s">
        <v>564</v>
      </c>
      <c r="AQ71" s="1040"/>
      <c r="AR71" s="1040"/>
      <c r="AS71" s="1040"/>
      <c r="AT71" s="1040"/>
      <c r="AU71" s="1040" t="s">
        <v>564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564</v>
      </c>
      <c r="AQ72" s="1040"/>
      <c r="AR72" s="1040"/>
      <c r="AS72" s="1040"/>
      <c r="AT72" s="1040"/>
      <c r="AU72" s="1040" t="s">
        <v>564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570</v>
      </c>
      <c r="C73" s="1044"/>
      <c r="D73" s="1044"/>
      <c r="E73" s="1044"/>
      <c r="F73" s="1044"/>
      <c r="G73" s="1044"/>
      <c r="H73" s="1044"/>
      <c r="I73" s="1044"/>
      <c r="J73" s="1044"/>
      <c r="K73" s="1044"/>
      <c r="L73" s="1044"/>
      <c r="M73" s="1044"/>
      <c r="N73" s="1044"/>
      <c r="O73" s="1044"/>
      <c r="P73" s="1045"/>
      <c r="Q73" s="1046">
        <v>216</v>
      </c>
      <c r="R73" s="1040"/>
      <c r="S73" s="1040"/>
      <c r="T73" s="1040"/>
      <c r="U73" s="1040"/>
      <c r="V73" s="1040">
        <v>196</v>
      </c>
      <c r="W73" s="1040"/>
      <c r="X73" s="1040"/>
      <c r="Y73" s="1040"/>
      <c r="Z73" s="1040"/>
      <c r="AA73" s="1040">
        <v>20</v>
      </c>
      <c r="AB73" s="1040"/>
      <c r="AC73" s="1040"/>
      <c r="AD73" s="1040"/>
      <c r="AE73" s="1040"/>
      <c r="AF73" s="1040">
        <v>20</v>
      </c>
      <c r="AG73" s="1040"/>
      <c r="AH73" s="1040"/>
      <c r="AI73" s="1040"/>
      <c r="AJ73" s="1040"/>
      <c r="AK73" s="1040" t="s">
        <v>574</v>
      </c>
      <c r="AL73" s="1040"/>
      <c r="AM73" s="1040"/>
      <c r="AN73" s="1040"/>
      <c r="AO73" s="1040"/>
      <c r="AP73" s="1040" t="s">
        <v>575</v>
      </c>
      <c r="AQ73" s="1040"/>
      <c r="AR73" s="1040"/>
      <c r="AS73" s="1040"/>
      <c r="AT73" s="1040"/>
      <c r="AU73" s="1040" t="s">
        <v>564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3051</v>
      </c>
      <c r="R74" s="1040"/>
      <c r="S74" s="1040"/>
      <c r="T74" s="1040"/>
      <c r="U74" s="1040"/>
      <c r="V74" s="1040">
        <v>3124</v>
      </c>
      <c r="W74" s="1040"/>
      <c r="X74" s="1040"/>
      <c r="Y74" s="1040"/>
      <c r="Z74" s="1040"/>
      <c r="AA74" s="1040">
        <v>-73</v>
      </c>
      <c r="AB74" s="1040"/>
      <c r="AC74" s="1040"/>
      <c r="AD74" s="1040"/>
      <c r="AE74" s="1040"/>
      <c r="AF74" s="1040">
        <v>270</v>
      </c>
      <c r="AG74" s="1040"/>
      <c r="AH74" s="1040"/>
      <c r="AI74" s="1040"/>
      <c r="AJ74" s="1040"/>
      <c r="AK74" s="1040">
        <v>884</v>
      </c>
      <c r="AL74" s="1040"/>
      <c r="AM74" s="1040"/>
      <c r="AN74" s="1040"/>
      <c r="AO74" s="1040"/>
      <c r="AP74" s="1040">
        <v>212</v>
      </c>
      <c r="AQ74" s="1040"/>
      <c r="AR74" s="1040"/>
      <c r="AS74" s="1040"/>
      <c r="AT74" s="1040"/>
      <c r="AU74" s="1040">
        <v>180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6380</v>
      </c>
      <c r="R75" s="1048"/>
      <c r="S75" s="1048"/>
      <c r="T75" s="1048"/>
      <c r="U75" s="1049"/>
      <c r="V75" s="1050">
        <v>5886</v>
      </c>
      <c r="W75" s="1048"/>
      <c r="X75" s="1048"/>
      <c r="Y75" s="1048"/>
      <c r="Z75" s="1049"/>
      <c r="AA75" s="1050">
        <v>495</v>
      </c>
      <c r="AB75" s="1048"/>
      <c r="AC75" s="1048"/>
      <c r="AD75" s="1048"/>
      <c r="AE75" s="1049"/>
      <c r="AF75" s="1050">
        <v>455</v>
      </c>
      <c r="AG75" s="1048"/>
      <c r="AH75" s="1048"/>
      <c r="AI75" s="1048"/>
      <c r="AJ75" s="1049"/>
      <c r="AK75" s="1050" t="s">
        <v>564</v>
      </c>
      <c r="AL75" s="1048"/>
      <c r="AM75" s="1048"/>
      <c r="AN75" s="1048"/>
      <c r="AO75" s="1049"/>
      <c r="AP75" s="1050">
        <v>2104</v>
      </c>
      <c r="AQ75" s="1048"/>
      <c r="AR75" s="1048"/>
      <c r="AS75" s="1048"/>
      <c r="AT75" s="1049"/>
      <c r="AU75" s="1050">
        <v>463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18</v>
      </c>
      <c r="R76" s="1048"/>
      <c r="S76" s="1048"/>
      <c r="T76" s="1048"/>
      <c r="U76" s="1049"/>
      <c r="V76" s="1050">
        <v>16</v>
      </c>
      <c r="W76" s="1048"/>
      <c r="X76" s="1048"/>
      <c r="Y76" s="1048"/>
      <c r="Z76" s="1049"/>
      <c r="AA76" s="1050">
        <v>2</v>
      </c>
      <c r="AB76" s="1048"/>
      <c r="AC76" s="1048"/>
      <c r="AD76" s="1048"/>
      <c r="AE76" s="1049"/>
      <c r="AF76" s="1050">
        <v>2</v>
      </c>
      <c r="AG76" s="1048"/>
      <c r="AH76" s="1048"/>
      <c r="AI76" s="1048"/>
      <c r="AJ76" s="1049"/>
      <c r="AK76" s="1050">
        <v>15</v>
      </c>
      <c r="AL76" s="1048"/>
      <c r="AM76" s="1048"/>
      <c r="AN76" s="1048"/>
      <c r="AO76" s="1049"/>
      <c r="AP76" s="1050" t="s">
        <v>564</v>
      </c>
      <c r="AQ76" s="1048"/>
      <c r="AR76" s="1048"/>
      <c r="AS76" s="1048"/>
      <c r="AT76" s="1049"/>
      <c r="AU76" s="1050" t="s">
        <v>564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6146</v>
      </c>
      <c r="AG88" s="1028"/>
      <c r="AH88" s="1028"/>
      <c r="AI88" s="1028"/>
      <c r="AJ88" s="1028"/>
      <c r="AK88" s="1032"/>
      <c r="AL88" s="1032"/>
      <c r="AM88" s="1032"/>
      <c r="AN88" s="1032"/>
      <c r="AO88" s="1032"/>
      <c r="AP88" s="1028">
        <v>2316</v>
      </c>
      <c r="AQ88" s="1028"/>
      <c r="AR88" s="1028"/>
      <c r="AS88" s="1028"/>
      <c r="AT88" s="1028"/>
      <c r="AU88" s="1028">
        <v>643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501</v>
      </c>
      <c r="CX102" s="1020"/>
      <c r="CY102" s="1020"/>
      <c r="CZ102" s="1020"/>
      <c r="DA102" s="1021"/>
      <c r="DB102" s="1019">
        <v>694</v>
      </c>
      <c r="DC102" s="1020"/>
      <c r="DD102" s="1020"/>
      <c r="DE102" s="1020"/>
      <c r="DF102" s="1021"/>
      <c r="DG102" s="1019" t="s">
        <v>501</v>
      </c>
      <c r="DH102" s="1020"/>
      <c r="DI102" s="1020"/>
      <c r="DJ102" s="1020"/>
      <c r="DK102" s="1021"/>
      <c r="DL102" s="1019" t="s">
        <v>501</v>
      </c>
      <c r="DM102" s="1020"/>
      <c r="DN102" s="1020"/>
      <c r="DO102" s="1020"/>
      <c r="DP102" s="1021"/>
      <c r="DQ102" s="1019" t="s">
        <v>501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300</v>
      </c>
      <c r="AG109" s="963"/>
      <c r="AH109" s="963"/>
      <c r="AI109" s="963"/>
      <c r="AJ109" s="964"/>
      <c r="AK109" s="965" t="s">
        <v>299</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300</v>
      </c>
      <c r="BW109" s="963"/>
      <c r="BX109" s="963"/>
      <c r="BY109" s="963"/>
      <c r="BZ109" s="964"/>
      <c r="CA109" s="965" t="s">
        <v>299</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300</v>
      </c>
      <c r="DM109" s="963"/>
      <c r="DN109" s="963"/>
      <c r="DO109" s="963"/>
      <c r="DP109" s="964"/>
      <c r="DQ109" s="965" t="s">
        <v>299</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1439064</v>
      </c>
      <c r="AB110" s="956"/>
      <c r="AC110" s="956"/>
      <c r="AD110" s="956"/>
      <c r="AE110" s="957"/>
      <c r="AF110" s="958">
        <v>1448533</v>
      </c>
      <c r="AG110" s="956"/>
      <c r="AH110" s="956"/>
      <c r="AI110" s="956"/>
      <c r="AJ110" s="957"/>
      <c r="AK110" s="958">
        <v>1468929</v>
      </c>
      <c r="AL110" s="956"/>
      <c r="AM110" s="956"/>
      <c r="AN110" s="956"/>
      <c r="AO110" s="957"/>
      <c r="AP110" s="959">
        <v>14.5</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15735762</v>
      </c>
      <c r="BR110" s="903"/>
      <c r="BS110" s="903"/>
      <c r="BT110" s="903"/>
      <c r="BU110" s="903"/>
      <c r="BV110" s="903">
        <v>16134189</v>
      </c>
      <c r="BW110" s="903"/>
      <c r="BX110" s="903"/>
      <c r="BY110" s="903"/>
      <c r="BZ110" s="903"/>
      <c r="CA110" s="903">
        <v>17602841</v>
      </c>
      <c r="CB110" s="903"/>
      <c r="CC110" s="903"/>
      <c r="CD110" s="903"/>
      <c r="CE110" s="903"/>
      <c r="CF110" s="927">
        <v>174.2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129</v>
      </c>
      <c r="DM110" s="903"/>
      <c r="DN110" s="903"/>
      <c r="DO110" s="903"/>
      <c r="DP110" s="903"/>
      <c r="DQ110" s="903" t="s">
        <v>129</v>
      </c>
      <c r="DR110" s="903"/>
      <c r="DS110" s="903"/>
      <c r="DT110" s="903"/>
      <c r="DU110" s="903"/>
      <c r="DV110" s="904" t="s">
        <v>129</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129</v>
      </c>
      <c r="AB111" s="984"/>
      <c r="AC111" s="984"/>
      <c r="AD111" s="984"/>
      <c r="AE111" s="985"/>
      <c r="AF111" s="986" t="s">
        <v>129</v>
      </c>
      <c r="AG111" s="984"/>
      <c r="AH111" s="984"/>
      <c r="AI111" s="984"/>
      <c r="AJ111" s="985"/>
      <c r="AK111" s="986" t="s">
        <v>425</v>
      </c>
      <c r="AL111" s="984"/>
      <c r="AM111" s="984"/>
      <c r="AN111" s="984"/>
      <c r="AO111" s="985"/>
      <c r="AP111" s="987" t="s">
        <v>129</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1114923</v>
      </c>
      <c r="BR111" s="875"/>
      <c r="BS111" s="875"/>
      <c r="BT111" s="875"/>
      <c r="BU111" s="875"/>
      <c r="BV111" s="875">
        <v>995258</v>
      </c>
      <c r="BW111" s="875"/>
      <c r="BX111" s="875"/>
      <c r="BY111" s="875"/>
      <c r="BZ111" s="875"/>
      <c r="CA111" s="875">
        <v>866209</v>
      </c>
      <c r="CB111" s="875"/>
      <c r="CC111" s="875"/>
      <c r="CD111" s="875"/>
      <c r="CE111" s="875"/>
      <c r="CF111" s="936">
        <v>8.6</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129</v>
      </c>
      <c r="DH111" s="875"/>
      <c r="DI111" s="875"/>
      <c r="DJ111" s="875"/>
      <c r="DK111" s="875"/>
      <c r="DL111" s="875" t="s">
        <v>425</v>
      </c>
      <c r="DM111" s="875"/>
      <c r="DN111" s="875"/>
      <c r="DO111" s="875"/>
      <c r="DP111" s="875"/>
      <c r="DQ111" s="875" t="s">
        <v>425</v>
      </c>
      <c r="DR111" s="875"/>
      <c r="DS111" s="875"/>
      <c r="DT111" s="875"/>
      <c r="DU111" s="875"/>
      <c r="DV111" s="852" t="s">
        <v>129</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129</v>
      </c>
      <c r="AG112" s="838"/>
      <c r="AH112" s="838"/>
      <c r="AI112" s="838"/>
      <c r="AJ112" s="839"/>
      <c r="AK112" s="840" t="s">
        <v>129</v>
      </c>
      <c r="AL112" s="838"/>
      <c r="AM112" s="838"/>
      <c r="AN112" s="838"/>
      <c r="AO112" s="839"/>
      <c r="AP112" s="885" t="s">
        <v>129</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8010569</v>
      </c>
      <c r="BR112" s="875"/>
      <c r="BS112" s="875"/>
      <c r="BT112" s="875"/>
      <c r="BU112" s="875"/>
      <c r="BV112" s="875">
        <v>7655365</v>
      </c>
      <c r="BW112" s="875"/>
      <c r="BX112" s="875"/>
      <c r="BY112" s="875"/>
      <c r="BZ112" s="875"/>
      <c r="CA112" s="875">
        <v>8177414</v>
      </c>
      <c r="CB112" s="875"/>
      <c r="CC112" s="875"/>
      <c r="CD112" s="875"/>
      <c r="CE112" s="875"/>
      <c r="CF112" s="936">
        <v>80.900000000000006</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1013776</v>
      </c>
      <c r="DH112" s="875"/>
      <c r="DI112" s="875"/>
      <c r="DJ112" s="875"/>
      <c r="DK112" s="875"/>
      <c r="DL112" s="875">
        <v>928260</v>
      </c>
      <c r="DM112" s="875"/>
      <c r="DN112" s="875"/>
      <c r="DO112" s="875"/>
      <c r="DP112" s="875"/>
      <c r="DQ112" s="875">
        <v>828069</v>
      </c>
      <c r="DR112" s="875"/>
      <c r="DS112" s="875"/>
      <c r="DT112" s="875"/>
      <c r="DU112" s="875"/>
      <c r="DV112" s="852">
        <v>8.1999999999999993</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574245</v>
      </c>
      <c r="AB113" s="984"/>
      <c r="AC113" s="984"/>
      <c r="AD113" s="984"/>
      <c r="AE113" s="985"/>
      <c r="AF113" s="986">
        <v>523353</v>
      </c>
      <c r="AG113" s="984"/>
      <c r="AH113" s="984"/>
      <c r="AI113" s="984"/>
      <c r="AJ113" s="985"/>
      <c r="AK113" s="986">
        <v>534943</v>
      </c>
      <c r="AL113" s="984"/>
      <c r="AM113" s="984"/>
      <c r="AN113" s="984"/>
      <c r="AO113" s="985"/>
      <c r="AP113" s="987">
        <v>5.3</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1037774</v>
      </c>
      <c r="BR113" s="875"/>
      <c r="BS113" s="875"/>
      <c r="BT113" s="875"/>
      <c r="BU113" s="875"/>
      <c r="BV113" s="875">
        <v>886341</v>
      </c>
      <c r="BW113" s="875"/>
      <c r="BX113" s="875"/>
      <c r="BY113" s="875"/>
      <c r="BZ113" s="875"/>
      <c r="CA113" s="875">
        <v>642589</v>
      </c>
      <c r="CB113" s="875"/>
      <c r="CC113" s="875"/>
      <c r="CD113" s="875"/>
      <c r="CE113" s="875"/>
      <c r="CF113" s="936">
        <v>6.4</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19078</v>
      </c>
      <c r="DH113" s="838"/>
      <c r="DI113" s="838"/>
      <c r="DJ113" s="838"/>
      <c r="DK113" s="839"/>
      <c r="DL113" s="840">
        <v>7963</v>
      </c>
      <c r="DM113" s="838"/>
      <c r="DN113" s="838"/>
      <c r="DO113" s="838"/>
      <c r="DP113" s="839"/>
      <c r="DQ113" s="840">
        <v>2098</v>
      </c>
      <c r="DR113" s="838"/>
      <c r="DS113" s="838"/>
      <c r="DT113" s="838"/>
      <c r="DU113" s="839"/>
      <c r="DV113" s="885">
        <v>0</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261609</v>
      </c>
      <c r="AB114" s="838"/>
      <c r="AC114" s="838"/>
      <c r="AD114" s="838"/>
      <c r="AE114" s="839"/>
      <c r="AF114" s="840">
        <v>204359</v>
      </c>
      <c r="AG114" s="838"/>
      <c r="AH114" s="838"/>
      <c r="AI114" s="838"/>
      <c r="AJ114" s="839"/>
      <c r="AK114" s="840">
        <v>164925</v>
      </c>
      <c r="AL114" s="838"/>
      <c r="AM114" s="838"/>
      <c r="AN114" s="838"/>
      <c r="AO114" s="839"/>
      <c r="AP114" s="885">
        <v>1.6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3913543</v>
      </c>
      <c r="BR114" s="875"/>
      <c r="BS114" s="875"/>
      <c r="BT114" s="875"/>
      <c r="BU114" s="875"/>
      <c r="BV114" s="875">
        <v>3872078</v>
      </c>
      <c r="BW114" s="875"/>
      <c r="BX114" s="875"/>
      <c r="BY114" s="875"/>
      <c r="BZ114" s="875"/>
      <c r="CA114" s="875">
        <v>3979415</v>
      </c>
      <c r="CB114" s="875"/>
      <c r="CC114" s="875"/>
      <c r="CD114" s="875"/>
      <c r="CE114" s="875"/>
      <c r="CF114" s="936">
        <v>39.4</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129</v>
      </c>
      <c r="DH114" s="838"/>
      <c r="DI114" s="838"/>
      <c r="DJ114" s="838"/>
      <c r="DK114" s="839"/>
      <c r="DL114" s="840" t="s">
        <v>129</v>
      </c>
      <c r="DM114" s="838"/>
      <c r="DN114" s="838"/>
      <c r="DO114" s="838"/>
      <c r="DP114" s="839"/>
      <c r="DQ114" s="840" t="s">
        <v>425</v>
      </c>
      <c r="DR114" s="838"/>
      <c r="DS114" s="838"/>
      <c r="DT114" s="838"/>
      <c r="DU114" s="839"/>
      <c r="DV114" s="885" t="s">
        <v>425</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149604</v>
      </c>
      <c r="AB115" s="984"/>
      <c r="AC115" s="984"/>
      <c r="AD115" s="984"/>
      <c r="AE115" s="985"/>
      <c r="AF115" s="986">
        <v>130398</v>
      </c>
      <c r="AG115" s="984"/>
      <c r="AH115" s="984"/>
      <c r="AI115" s="984"/>
      <c r="AJ115" s="985"/>
      <c r="AK115" s="986">
        <v>108872</v>
      </c>
      <c r="AL115" s="984"/>
      <c r="AM115" s="984"/>
      <c r="AN115" s="984"/>
      <c r="AO115" s="985"/>
      <c r="AP115" s="987">
        <v>1.1000000000000001</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7194</v>
      </c>
      <c r="BR115" s="875"/>
      <c r="BS115" s="875"/>
      <c r="BT115" s="875"/>
      <c r="BU115" s="875"/>
      <c r="BV115" s="875">
        <v>4445</v>
      </c>
      <c r="BW115" s="875"/>
      <c r="BX115" s="875"/>
      <c r="BY115" s="875"/>
      <c r="BZ115" s="875"/>
      <c r="CA115" s="875">
        <v>169947</v>
      </c>
      <c r="CB115" s="875"/>
      <c r="CC115" s="875"/>
      <c r="CD115" s="875"/>
      <c r="CE115" s="875"/>
      <c r="CF115" s="936">
        <v>1.7</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425</v>
      </c>
      <c r="DM115" s="838"/>
      <c r="DN115" s="838"/>
      <c r="DO115" s="838"/>
      <c r="DP115" s="839"/>
      <c r="DQ115" s="840" t="s">
        <v>129</v>
      </c>
      <c r="DR115" s="838"/>
      <c r="DS115" s="838"/>
      <c r="DT115" s="838"/>
      <c r="DU115" s="839"/>
      <c r="DV115" s="885" t="s">
        <v>129</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129</v>
      </c>
      <c r="AG116" s="838"/>
      <c r="AH116" s="838"/>
      <c r="AI116" s="838"/>
      <c r="AJ116" s="839"/>
      <c r="AK116" s="840" t="s">
        <v>129</v>
      </c>
      <c r="AL116" s="838"/>
      <c r="AM116" s="838"/>
      <c r="AN116" s="838"/>
      <c r="AO116" s="839"/>
      <c r="AP116" s="885" t="s">
        <v>425</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129</v>
      </c>
      <c r="BR116" s="875"/>
      <c r="BS116" s="875"/>
      <c r="BT116" s="875"/>
      <c r="BU116" s="875"/>
      <c r="BV116" s="875" t="s">
        <v>129</v>
      </c>
      <c r="BW116" s="875"/>
      <c r="BX116" s="875"/>
      <c r="BY116" s="875"/>
      <c r="BZ116" s="875"/>
      <c r="CA116" s="875" t="s">
        <v>425</v>
      </c>
      <c r="CB116" s="875"/>
      <c r="CC116" s="875"/>
      <c r="CD116" s="875"/>
      <c r="CE116" s="875"/>
      <c r="CF116" s="936" t="s">
        <v>129</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129</v>
      </c>
      <c r="DM116" s="838"/>
      <c r="DN116" s="838"/>
      <c r="DO116" s="838"/>
      <c r="DP116" s="839"/>
      <c r="DQ116" s="840" t="s">
        <v>425</v>
      </c>
      <c r="DR116" s="838"/>
      <c r="DS116" s="838"/>
      <c r="DT116" s="838"/>
      <c r="DU116" s="839"/>
      <c r="DV116" s="885" t="s">
        <v>129</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2424522</v>
      </c>
      <c r="AB117" s="970"/>
      <c r="AC117" s="970"/>
      <c r="AD117" s="970"/>
      <c r="AE117" s="971"/>
      <c r="AF117" s="972">
        <v>2306643</v>
      </c>
      <c r="AG117" s="970"/>
      <c r="AH117" s="970"/>
      <c r="AI117" s="970"/>
      <c r="AJ117" s="971"/>
      <c r="AK117" s="972">
        <v>2277669</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129</v>
      </c>
      <c r="BW117" s="875"/>
      <c r="BX117" s="875"/>
      <c r="BY117" s="875"/>
      <c r="BZ117" s="875"/>
      <c r="CA117" s="875" t="s">
        <v>129</v>
      </c>
      <c r="CB117" s="875"/>
      <c r="CC117" s="875"/>
      <c r="CD117" s="875"/>
      <c r="CE117" s="875"/>
      <c r="CF117" s="936" t="s">
        <v>129</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425</v>
      </c>
      <c r="DM117" s="838"/>
      <c r="DN117" s="838"/>
      <c r="DO117" s="838"/>
      <c r="DP117" s="839"/>
      <c r="DQ117" s="840" t="s">
        <v>129</v>
      </c>
      <c r="DR117" s="838"/>
      <c r="DS117" s="838"/>
      <c r="DT117" s="838"/>
      <c r="DU117" s="839"/>
      <c r="DV117" s="885" t="s">
        <v>425</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300</v>
      </c>
      <c r="AG118" s="963"/>
      <c r="AH118" s="963"/>
      <c r="AI118" s="963"/>
      <c r="AJ118" s="964"/>
      <c r="AK118" s="965" t="s">
        <v>299</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129</v>
      </c>
      <c r="BR118" s="906"/>
      <c r="BS118" s="906"/>
      <c r="BT118" s="906"/>
      <c r="BU118" s="906"/>
      <c r="BV118" s="906" t="s">
        <v>129</v>
      </c>
      <c r="BW118" s="906"/>
      <c r="BX118" s="906"/>
      <c r="BY118" s="906"/>
      <c r="BZ118" s="906"/>
      <c r="CA118" s="906" t="s">
        <v>425</v>
      </c>
      <c r="CB118" s="906"/>
      <c r="CC118" s="906"/>
      <c r="CD118" s="906"/>
      <c r="CE118" s="906"/>
      <c r="CF118" s="936" t="s">
        <v>129</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129</v>
      </c>
      <c r="DH118" s="838"/>
      <c r="DI118" s="838"/>
      <c r="DJ118" s="838"/>
      <c r="DK118" s="839"/>
      <c r="DL118" s="840" t="s">
        <v>129</v>
      </c>
      <c r="DM118" s="838"/>
      <c r="DN118" s="838"/>
      <c r="DO118" s="838"/>
      <c r="DP118" s="839"/>
      <c r="DQ118" s="840" t="s">
        <v>129</v>
      </c>
      <c r="DR118" s="838"/>
      <c r="DS118" s="838"/>
      <c r="DT118" s="838"/>
      <c r="DU118" s="839"/>
      <c r="DV118" s="885" t="s">
        <v>425</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425</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29819765</v>
      </c>
      <c r="BR119" s="906"/>
      <c r="BS119" s="906"/>
      <c r="BT119" s="906"/>
      <c r="BU119" s="906"/>
      <c r="BV119" s="906">
        <v>29547676</v>
      </c>
      <c r="BW119" s="906"/>
      <c r="BX119" s="906"/>
      <c r="BY119" s="906"/>
      <c r="BZ119" s="906"/>
      <c r="CA119" s="906">
        <v>31438415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82069</v>
      </c>
      <c r="DH119" s="821"/>
      <c r="DI119" s="821"/>
      <c r="DJ119" s="821"/>
      <c r="DK119" s="822"/>
      <c r="DL119" s="823">
        <v>59035</v>
      </c>
      <c r="DM119" s="821"/>
      <c r="DN119" s="821"/>
      <c r="DO119" s="821"/>
      <c r="DP119" s="822"/>
      <c r="DQ119" s="823">
        <v>36042</v>
      </c>
      <c r="DR119" s="821"/>
      <c r="DS119" s="821"/>
      <c r="DT119" s="821"/>
      <c r="DU119" s="822"/>
      <c r="DV119" s="909">
        <v>0.4</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425</v>
      </c>
      <c r="AB120" s="838"/>
      <c r="AC120" s="838"/>
      <c r="AD120" s="838"/>
      <c r="AE120" s="839"/>
      <c r="AF120" s="840" t="s">
        <v>129</v>
      </c>
      <c r="AG120" s="838"/>
      <c r="AH120" s="838"/>
      <c r="AI120" s="838"/>
      <c r="AJ120" s="839"/>
      <c r="AK120" s="840" t="s">
        <v>129</v>
      </c>
      <c r="AL120" s="838"/>
      <c r="AM120" s="838"/>
      <c r="AN120" s="838"/>
      <c r="AO120" s="839"/>
      <c r="AP120" s="885" t="s">
        <v>129</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5431387</v>
      </c>
      <c r="BR120" s="903"/>
      <c r="BS120" s="903"/>
      <c r="BT120" s="903"/>
      <c r="BU120" s="903"/>
      <c r="BV120" s="903">
        <v>5454028</v>
      </c>
      <c r="BW120" s="903"/>
      <c r="BX120" s="903"/>
      <c r="BY120" s="903"/>
      <c r="BZ120" s="903"/>
      <c r="CA120" s="903">
        <v>5963558</v>
      </c>
      <c r="CB120" s="903"/>
      <c r="CC120" s="903"/>
      <c r="CD120" s="903"/>
      <c r="CE120" s="903"/>
      <c r="CF120" s="927">
        <v>59</v>
      </c>
      <c r="CG120" s="928"/>
      <c r="CH120" s="928"/>
      <c r="CI120" s="928"/>
      <c r="CJ120" s="928"/>
      <c r="CK120" s="929" t="s">
        <v>455</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5356315</v>
      </c>
      <c r="DH120" s="903"/>
      <c r="DI120" s="903"/>
      <c r="DJ120" s="903"/>
      <c r="DK120" s="903"/>
      <c r="DL120" s="903">
        <v>5151186</v>
      </c>
      <c r="DM120" s="903"/>
      <c r="DN120" s="903"/>
      <c r="DO120" s="903"/>
      <c r="DP120" s="903"/>
      <c r="DQ120" s="903">
        <v>4942362</v>
      </c>
      <c r="DR120" s="903"/>
      <c r="DS120" s="903"/>
      <c r="DT120" s="903"/>
      <c r="DU120" s="903"/>
      <c r="DV120" s="904">
        <v>48.9</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122594</v>
      </c>
      <c r="AB121" s="838"/>
      <c r="AC121" s="838"/>
      <c r="AD121" s="838"/>
      <c r="AE121" s="839"/>
      <c r="AF121" s="840">
        <v>105183</v>
      </c>
      <c r="AG121" s="838"/>
      <c r="AH121" s="838"/>
      <c r="AI121" s="838"/>
      <c r="AJ121" s="839"/>
      <c r="AK121" s="840">
        <v>84626</v>
      </c>
      <c r="AL121" s="838"/>
      <c r="AM121" s="838"/>
      <c r="AN121" s="838"/>
      <c r="AO121" s="839"/>
      <c r="AP121" s="885">
        <v>0.8</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769227</v>
      </c>
      <c r="BR121" s="875"/>
      <c r="BS121" s="875"/>
      <c r="BT121" s="875"/>
      <c r="BU121" s="875"/>
      <c r="BV121" s="875">
        <v>1169443</v>
      </c>
      <c r="BW121" s="875"/>
      <c r="BX121" s="875"/>
      <c r="BY121" s="875"/>
      <c r="BZ121" s="875"/>
      <c r="CA121" s="875">
        <v>1151975</v>
      </c>
      <c r="CB121" s="875"/>
      <c r="CC121" s="875"/>
      <c r="CD121" s="875"/>
      <c r="CE121" s="875"/>
      <c r="CF121" s="936">
        <v>11.4</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v>1910794</v>
      </c>
      <c r="DH121" s="875"/>
      <c r="DI121" s="875"/>
      <c r="DJ121" s="875"/>
      <c r="DK121" s="875"/>
      <c r="DL121" s="875">
        <v>1972508</v>
      </c>
      <c r="DM121" s="875"/>
      <c r="DN121" s="875"/>
      <c r="DO121" s="875"/>
      <c r="DP121" s="875"/>
      <c r="DQ121" s="875">
        <v>1834799</v>
      </c>
      <c r="DR121" s="875"/>
      <c r="DS121" s="875"/>
      <c r="DT121" s="875"/>
      <c r="DU121" s="875"/>
      <c r="DV121" s="852">
        <v>18.2</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129</v>
      </c>
      <c r="AG122" s="838"/>
      <c r="AH122" s="838"/>
      <c r="AI122" s="838"/>
      <c r="AJ122" s="839"/>
      <c r="AK122" s="840" t="s">
        <v>425</v>
      </c>
      <c r="AL122" s="838"/>
      <c r="AM122" s="838"/>
      <c r="AN122" s="838"/>
      <c r="AO122" s="839"/>
      <c r="AP122" s="885" t="s">
        <v>129</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15276480</v>
      </c>
      <c r="BR122" s="906"/>
      <c r="BS122" s="906"/>
      <c r="BT122" s="906"/>
      <c r="BU122" s="906"/>
      <c r="BV122" s="906">
        <v>16759638</v>
      </c>
      <c r="BW122" s="906"/>
      <c r="BX122" s="906"/>
      <c r="BY122" s="906"/>
      <c r="BZ122" s="906"/>
      <c r="CA122" s="906">
        <v>18324137</v>
      </c>
      <c r="CB122" s="906"/>
      <c r="CC122" s="906"/>
      <c r="CD122" s="906"/>
      <c r="CE122" s="906"/>
      <c r="CF122" s="907">
        <v>181.4</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t="s">
        <v>129</v>
      </c>
      <c r="DH122" s="875"/>
      <c r="DI122" s="875"/>
      <c r="DJ122" s="875"/>
      <c r="DK122" s="875"/>
      <c r="DL122" s="875" t="s">
        <v>129</v>
      </c>
      <c r="DM122" s="875"/>
      <c r="DN122" s="875"/>
      <c r="DO122" s="875"/>
      <c r="DP122" s="875"/>
      <c r="DQ122" s="875">
        <v>1101866</v>
      </c>
      <c r="DR122" s="875"/>
      <c r="DS122" s="875"/>
      <c r="DT122" s="875"/>
      <c r="DU122" s="875"/>
      <c r="DV122" s="852">
        <v>10.9</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425</v>
      </c>
      <c r="AG123" s="838"/>
      <c r="AH123" s="838"/>
      <c r="AI123" s="838"/>
      <c r="AJ123" s="839"/>
      <c r="AK123" s="840" t="s">
        <v>425</v>
      </c>
      <c r="AL123" s="838"/>
      <c r="AM123" s="838"/>
      <c r="AN123" s="838"/>
      <c r="AO123" s="839"/>
      <c r="AP123" s="885" t="s">
        <v>129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461</v>
      </c>
      <c r="BP123" s="939"/>
      <c r="BQ123" s="893">
        <v>21477094</v>
      </c>
      <c r="BR123" s="894"/>
      <c r="BS123" s="894"/>
      <c r="BT123" s="894"/>
      <c r="BU123" s="894"/>
      <c r="BV123" s="894">
        <v>23383109</v>
      </c>
      <c r="BW123" s="894"/>
      <c r="BX123" s="894"/>
      <c r="BY123" s="894"/>
      <c r="BZ123" s="894"/>
      <c r="CA123" s="894">
        <v>25439670</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v>743460</v>
      </c>
      <c r="DH123" s="838"/>
      <c r="DI123" s="838"/>
      <c r="DJ123" s="838"/>
      <c r="DK123" s="839"/>
      <c r="DL123" s="840">
        <v>531671</v>
      </c>
      <c r="DM123" s="838"/>
      <c r="DN123" s="838"/>
      <c r="DO123" s="838"/>
      <c r="DP123" s="839"/>
      <c r="DQ123" s="840">
        <v>298387</v>
      </c>
      <c r="DR123" s="838"/>
      <c r="DS123" s="838"/>
      <c r="DT123" s="838"/>
      <c r="DU123" s="839"/>
      <c r="DV123" s="885">
        <v>3</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79.3</v>
      </c>
      <c r="BR124" s="892"/>
      <c r="BS124" s="892"/>
      <c r="BT124" s="892"/>
      <c r="BU124" s="892"/>
      <c r="BV124" s="892">
        <v>60.3</v>
      </c>
      <c r="BW124" s="892"/>
      <c r="BX124" s="892"/>
      <c r="BY124" s="892"/>
      <c r="BZ124" s="892"/>
      <c r="CA124" s="892">
        <v>59.3</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425</v>
      </c>
      <c r="DH124" s="821"/>
      <c r="DI124" s="821"/>
      <c r="DJ124" s="821"/>
      <c r="DK124" s="822"/>
      <c r="DL124" s="823" t="s">
        <v>129</v>
      </c>
      <c r="DM124" s="821"/>
      <c r="DN124" s="821"/>
      <c r="DO124" s="821"/>
      <c r="DP124" s="822"/>
      <c r="DQ124" s="823" t="s">
        <v>425</v>
      </c>
      <c r="DR124" s="821"/>
      <c r="DS124" s="821"/>
      <c r="DT124" s="821"/>
      <c r="DU124" s="822"/>
      <c r="DV124" s="909" t="s">
        <v>129</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129</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129</v>
      </c>
      <c r="DM125" s="903"/>
      <c r="DN125" s="903"/>
      <c r="DO125" s="903"/>
      <c r="DP125" s="903"/>
      <c r="DQ125" s="903" t="s">
        <v>425</v>
      </c>
      <c r="DR125" s="903"/>
      <c r="DS125" s="903"/>
      <c r="DT125" s="903"/>
      <c r="DU125" s="903"/>
      <c r="DV125" s="904" t="s">
        <v>129</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23536</v>
      </c>
      <c r="AB126" s="838"/>
      <c r="AC126" s="838"/>
      <c r="AD126" s="838"/>
      <c r="AE126" s="839"/>
      <c r="AF126" s="840">
        <v>23034</v>
      </c>
      <c r="AG126" s="838"/>
      <c r="AH126" s="838"/>
      <c r="AI126" s="838"/>
      <c r="AJ126" s="839"/>
      <c r="AK126" s="840">
        <v>22993</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425</v>
      </c>
      <c r="DH126" s="875"/>
      <c r="DI126" s="875"/>
      <c r="DJ126" s="875"/>
      <c r="DK126" s="875"/>
      <c r="DL126" s="875" t="s">
        <v>129</v>
      </c>
      <c r="DM126" s="875"/>
      <c r="DN126" s="875"/>
      <c r="DO126" s="875"/>
      <c r="DP126" s="875"/>
      <c r="DQ126" s="875">
        <v>165986</v>
      </c>
      <c r="DR126" s="875"/>
      <c r="DS126" s="875"/>
      <c r="DT126" s="875"/>
      <c r="DU126" s="875"/>
      <c r="DV126" s="852">
        <v>1.6</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3474</v>
      </c>
      <c r="AB127" s="838"/>
      <c r="AC127" s="838"/>
      <c r="AD127" s="838"/>
      <c r="AE127" s="839"/>
      <c r="AF127" s="840">
        <v>2181</v>
      </c>
      <c r="AG127" s="838"/>
      <c r="AH127" s="838"/>
      <c r="AI127" s="838"/>
      <c r="AJ127" s="839"/>
      <c r="AK127" s="840">
        <v>1253</v>
      </c>
      <c r="AL127" s="838"/>
      <c r="AM127" s="838"/>
      <c r="AN127" s="838"/>
      <c r="AO127" s="839"/>
      <c r="AP127" s="885">
        <v>0</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425</v>
      </c>
      <c r="DH127" s="875"/>
      <c r="DI127" s="875"/>
      <c r="DJ127" s="875"/>
      <c r="DK127" s="875"/>
      <c r="DL127" s="875" t="s">
        <v>425</v>
      </c>
      <c r="DM127" s="875"/>
      <c r="DN127" s="875"/>
      <c r="DO127" s="875"/>
      <c r="DP127" s="875"/>
      <c r="DQ127" s="875" t="s">
        <v>129</v>
      </c>
      <c r="DR127" s="875"/>
      <c r="DS127" s="875"/>
      <c r="DT127" s="875"/>
      <c r="DU127" s="875"/>
      <c r="DV127" s="852" t="s">
        <v>425</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39422</v>
      </c>
      <c r="AB128" s="859"/>
      <c r="AC128" s="859"/>
      <c r="AD128" s="859"/>
      <c r="AE128" s="860"/>
      <c r="AF128" s="861">
        <v>59061</v>
      </c>
      <c r="AG128" s="859"/>
      <c r="AH128" s="859"/>
      <c r="AI128" s="859"/>
      <c r="AJ128" s="860"/>
      <c r="AK128" s="861">
        <v>64660</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425</v>
      </c>
      <c r="BG128" s="845"/>
      <c r="BH128" s="845"/>
      <c r="BI128" s="845"/>
      <c r="BJ128" s="845"/>
      <c r="BK128" s="845"/>
      <c r="BL128" s="868"/>
      <c r="BM128" s="844">
        <v>13.1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v>7194</v>
      </c>
      <c r="DH128" s="849"/>
      <c r="DI128" s="849"/>
      <c r="DJ128" s="849"/>
      <c r="DK128" s="849"/>
      <c r="DL128" s="849">
        <v>4445</v>
      </c>
      <c r="DM128" s="849"/>
      <c r="DN128" s="849"/>
      <c r="DO128" s="849"/>
      <c r="DP128" s="849"/>
      <c r="DQ128" s="849">
        <v>3961</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12045916</v>
      </c>
      <c r="AB129" s="838"/>
      <c r="AC129" s="838"/>
      <c r="AD129" s="838"/>
      <c r="AE129" s="839"/>
      <c r="AF129" s="840">
        <v>11734505</v>
      </c>
      <c r="AG129" s="838"/>
      <c r="AH129" s="838"/>
      <c r="AI129" s="838"/>
      <c r="AJ129" s="839"/>
      <c r="AK129" s="840">
        <v>11630613</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129</v>
      </c>
      <c r="BG129" s="828"/>
      <c r="BH129" s="828"/>
      <c r="BI129" s="828"/>
      <c r="BJ129" s="828"/>
      <c r="BK129" s="828"/>
      <c r="BL129" s="829"/>
      <c r="BM129" s="827">
        <v>18.100000000000001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1534485</v>
      </c>
      <c r="AB130" s="838"/>
      <c r="AC130" s="838"/>
      <c r="AD130" s="838"/>
      <c r="AE130" s="839"/>
      <c r="AF130" s="840">
        <v>1520772</v>
      </c>
      <c r="AG130" s="838"/>
      <c r="AH130" s="838"/>
      <c r="AI130" s="838"/>
      <c r="AJ130" s="839"/>
      <c r="AK130" s="840">
        <v>1526492</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7.3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10511431</v>
      </c>
      <c r="AB131" s="821"/>
      <c r="AC131" s="821"/>
      <c r="AD131" s="821"/>
      <c r="AE131" s="822"/>
      <c r="AF131" s="823">
        <v>10213733</v>
      </c>
      <c r="AG131" s="821"/>
      <c r="AH131" s="821"/>
      <c r="AI131" s="821"/>
      <c r="AJ131" s="822"/>
      <c r="AK131" s="823">
        <v>10104121</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59.3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8.0922854369999992</v>
      </c>
      <c r="AB132" s="801"/>
      <c r="AC132" s="801"/>
      <c r="AD132" s="801"/>
      <c r="AE132" s="802"/>
      <c r="AF132" s="803">
        <v>7.1160074379999996</v>
      </c>
      <c r="AG132" s="801"/>
      <c r="AH132" s="801"/>
      <c r="AI132" s="801"/>
      <c r="AJ132" s="802"/>
      <c r="AK132" s="803">
        <v>6.7944257600000002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8.6999999999999993</v>
      </c>
      <c r="AB133" s="780"/>
      <c r="AC133" s="780"/>
      <c r="AD133" s="780"/>
      <c r="AE133" s="781"/>
      <c r="AF133" s="779">
        <v>7.8</v>
      </c>
      <c r="AG133" s="780"/>
      <c r="AH133" s="780"/>
      <c r="AI133" s="780"/>
      <c r="AJ133" s="781"/>
      <c r="AK133" s="779">
        <v>7.3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hjZnilGFYBIbA37QqWs8RJNRuFCFFshd9+FE/f16KUTnwZyE5iEqccbzUMsyGST9F4fMHuaoqOnLoZ0g21puw==" saltValue="8B2zVLbuu7NxYOIt4gG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pgba0Fuo3sevgByRw4d1z7Kax2nFkUkWpqc1FTBmV4msUmDONNuNDMOTPkqXr0N9f94FBYSK/M5qpgESgfXg==" saltValue="RNA3lFqPmxkM33gEuD3J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4"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lf70TKFQovCCQOrhRpu4g+yc8LxcuMThl4mzSkL+l9ey7btaod+ci4B+ALeiDZkMVDZIub+K0qErbeYht73Iw==" saltValue="WYORVL++h0vFBXIAfSjQ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1"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2526898</v>
      </c>
      <c r="AP9" s="292">
        <v>58779</v>
      </c>
      <c r="AQ9" s="293">
        <v>69000</v>
      </c>
      <c r="AR9" s="294">
        <v>-14.8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280998</v>
      </c>
      <c r="AP10" s="295">
        <v>6536</v>
      </c>
      <c r="AQ10" s="296">
        <v>7980</v>
      </c>
      <c r="AR10" s="297">
        <v>-18.100000000000001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463331</v>
      </c>
      <c r="AP11" s="295">
        <v>10778</v>
      </c>
      <c r="AQ11" s="296">
        <v>8263</v>
      </c>
      <c r="AR11" s="297">
        <v>30.4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177513</v>
      </c>
      <c r="AP12" s="295">
        <v>4129</v>
      </c>
      <c r="AQ12" s="296">
        <v>1174</v>
      </c>
      <c r="AR12" s="297">
        <v>251.7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v>18</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224557</v>
      </c>
      <c r="AP14" s="295">
        <v>5223</v>
      </c>
      <c r="AQ14" s="296">
        <v>2909</v>
      </c>
      <c r="AR14" s="297">
        <v>79.5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91059</v>
      </c>
      <c r="AP15" s="295">
        <v>2118</v>
      </c>
      <c r="AQ15" s="296">
        <v>1519</v>
      </c>
      <c r="AR15" s="297">
        <v>39.4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-210048</v>
      </c>
      <c r="AP16" s="295">
        <v>-4886</v>
      </c>
      <c r="AQ16" s="296">
        <v>-6242</v>
      </c>
      <c r="AR16" s="297">
        <v>-21.7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3554308</v>
      </c>
      <c r="AP17" s="295">
        <v>82678</v>
      </c>
      <c r="AQ17" s="296">
        <v>84621</v>
      </c>
      <c r="AR17" s="297">
        <v>-2.2999999999999998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7.82</v>
      </c>
      <c r="AP21" s="308">
        <v>8.0399999999999991</v>
      </c>
      <c r="AQ21" s="309">
        <v>-0.22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95.5</v>
      </c>
      <c r="AP22" s="313">
        <v>97.7</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1468929</v>
      </c>
      <c r="AP32" s="322">
        <v>34169</v>
      </c>
      <c r="AQ32" s="323">
        <v>49627</v>
      </c>
      <c r="AR32" s="324">
        <v>-31.1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64</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534943</v>
      </c>
      <c r="AP35" s="322">
        <v>12443</v>
      </c>
      <c r="AQ35" s="323">
        <v>20466</v>
      </c>
      <c r="AR35" s="324">
        <v>-39.200000000000003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164925</v>
      </c>
      <c r="AP36" s="322">
        <v>3836</v>
      </c>
      <c r="AQ36" s="323">
        <v>2860</v>
      </c>
      <c r="AR36" s="324">
        <v>34.1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108872</v>
      </c>
      <c r="AP37" s="322">
        <v>2532</v>
      </c>
      <c r="AQ37" s="323">
        <v>677</v>
      </c>
      <c r="AR37" s="324">
        <v>274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-64660</v>
      </c>
      <c r="AP39" s="322">
        <v>-1504</v>
      </c>
      <c r="AQ39" s="323">
        <v>-4704</v>
      </c>
      <c r="AR39" s="324">
        <v>-68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-1526492</v>
      </c>
      <c r="AP40" s="322">
        <v>-35508</v>
      </c>
      <c r="AQ40" s="323">
        <v>-47177</v>
      </c>
      <c r="AR40" s="324">
        <v>-24.7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686517</v>
      </c>
      <c r="AP41" s="322">
        <v>15969</v>
      </c>
      <c r="AQ41" s="323">
        <v>21817</v>
      </c>
      <c r="AR41" s="324">
        <v>-26.8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1672401</v>
      </c>
      <c r="AN51" s="344">
        <v>36583</v>
      </c>
      <c r="AO51" s="345">
        <v>29.5</v>
      </c>
      <c r="AP51" s="346">
        <v>84389</v>
      </c>
      <c r="AQ51" s="347">
        <v>19.7</v>
      </c>
      <c r="AR51" s="348">
        <v>9.8000000000000007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762840</v>
      </c>
      <c r="AN52" s="352">
        <v>16687</v>
      </c>
      <c r="AO52" s="353">
        <v>46.8</v>
      </c>
      <c r="AP52" s="354">
        <v>44339</v>
      </c>
      <c r="AQ52" s="355">
        <v>17.2</v>
      </c>
      <c r="AR52" s="356">
        <v>29.6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1224660</v>
      </c>
      <c r="AN53" s="344">
        <v>27191</v>
      </c>
      <c r="AO53" s="345">
        <v>-25.7</v>
      </c>
      <c r="AP53" s="346">
        <v>83623</v>
      </c>
      <c r="AQ53" s="347">
        <v>-0.9</v>
      </c>
      <c r="AR53" s="348">
        <v>-24.8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856525</v>
      </c>
      <c r="AN54" s="352">
        <v>19017</v>
      </c>
      <c r="AO54" s="353">
        <v>14</v>
      </c>
      <c r="AP54" s="354">
        <v>48787</v>
      </c>
      <c r="AQ54" s="355">
        <v>10</v>
      </c>
      <c r="AR54" s="356">
        <v>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1105667</v>
      </c>
      <c r="AN55" s="344">
        <v>24952</v>
      </c>
      <c r="AO55" s="345">
        <v>-8.1999999999999993</v>
      </c>
      <c r="AP55" s="346">
        <v>81768</v>
      </c>
      <c r="AQ55" s="347">
        <v>-2.2000000000000002</v>
      </c>
      <c r="AR55" s="348">
        <v>-6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894325</v>
      </c>
      <c r="AN56" s="352">
        <v>20182</v>
      </c>
      <c r="AO56" s="353">
        <v>6.1</v>
      </c>
      <c r="AP56" s="354">
        <v>37917</v>
      </c>
      <c r="AQ56" s="355">
        <v>-22.3</v>
      </c>
      <c r="AR56" s="356">
        <v>28.4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1910081</v>
      </c>
      <c r="AN57" s="344">
        <v>43766</v>
      </c>
      <c r="AO57" s="345">
        <v>75.400000000000006</v>
      </c>
      <c r="AP57" s="346">
        <v>65876</v>
      </c>
      <c r="AQ57" s="347">
        <v>-19.399999999999999</v>
      </c>
      <c r="AR57" s="348">
        <v>94.8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612872</v>
      </c>
      <c r="AN58" s="352">
        <v>14043</v>
      </c>
      <c r="AO58" s="353">
        <v>-30.4</v>
      </c>
      <c r="AP58" s="354">
        <v>36484</v>
      </c>
      <c r="AQ58" s="355">
        <v>-3.8</v>
      </c>
      <c r="AR58" s="356">
        <v>-26.6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3102442</v>
      </c>
      <c r="AN59" s="344">
        <v>72167</v>
      </c>
      <c r="AO59" s="345">
        <v>64.900000000000006</v>
      </c>
      <c r="AP59" s="346">
        <v>68468</v>
      </c>
      <c r="AQ59" s="347">
        <v>3.9</v>
      </c>
      <c r="AR59" s="348">
        <v>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2001979</v>
      </c>
      <c r="AN60" s="352">
        <v>46568</v>
      </c>
      <c r="AO60" s="353">
        <v>231.6</v>
      </c>
      <c r="AP60" s="354">
        <v>34140</v>
      </c>
      <c r="AQ60" s="355">
        <v>-6.4</v>
      </c>
      <c r="AR60" s="356">
        <v>238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1803050</v>
      </c>
      <c r="AN61" s="359">
        <v>40932</v>
      </c>
      <c r="AO61" s="360">
        <v>27.2</v>
      </c>
      <c r="AP61" s="361">
        <v>76825</v>
      </c>
      <c r="AQ61" s="362">
        <v>0.2</v>
      </c>
      <c r="AR61" s="348">
        <v>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1025708</v>
      </c>
      <c r="AN62" s="352">
        <v>23299</v>
      </c>
      <c r="AO62" s="353">
        <v>53.6</v>
      </c>
      <c r="AP62" s="354">
        <v>40333</v>
      </c>
      <c r="AQ62" s="355">
        <v>-1.1000000000000001</v>
      </c>
      <c r="AR62" s="356">
        <v>54.7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ROXXJ9rY1euKcYLjLi1TMYUos3wQ8QGEpMg5ctPf6tIvAckthCUdqG8V/EtBJ9YbTI9WFuWKAovg7zrhjGlGw==" saltValue="lRVLf09Dku/Mn/gZ4V+D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6"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JoPbBfRjfN6I6rrKdCJ3cCS6qoxpRng6i/L4Sf7zxtZYBXGuN9vRPXLrOZHKaVYxntz8RnZlZvHiRR3xwivVQ==" saltValue="pbH+XYr8tlQ19NDbLkJL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4"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sCceoCcqOyY7mIGNyczlvHtsab7Vxg3DrXel95TYIxzDwwJkd+zexIE3ARGhWjbGrXC2gXLbwqw227xcayTZA==" saltValue="9r4bDbkU1hPVpVHD/WO8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20.47</v>
      </c>
      <c r="G47" s="12">
        <v>25.35</v>
      </c>
      <c r="H47" s="12">
        <v>29.29</v>
      </c>
      <c r="I47" s="12">
        <v>30.2</v>
      </c>
      <c r="J47" s="13">
        <v>32.21</v>
      </c>
    </row>
    <row r="48" spans="2:10" ht="57.75" customHeight="1">
      <c r="B48" s="14"/>
      <c r="C48" s="1214" t="s">
        <v>4</v>
      </c>
      <c r="D48" s="1214"/>
      <c r="E48" s="1215"/>
      <c r="F48" s="15">
        <v>16.489999999999998</v>
      </c>
      <c r="G48" s="16">
        <v>17.14</v>
      </c>
      <c r="H48" s="16">
        <v>10.94</v>
      </c>
      <c r="I48" s="16">
        <v>13.3</v>
      </c>
      <c r="J48" s="17">
        <v>12.75</v>
      </c>
    </row>
    <row r="49" spans="2:10" ht="57.75" customHeight="1" thickBot="1">
      <c r="B49" s="18"/>
      <c r="C49" s="1216" t="s">
        <v>5</v>
      </c>
      <c r="D49" s="1216"/>
      <c r="E49" s="1217"/>
      <c r="F49" s="19">
        <v>5.88</v>
      </c>
      <c r="G49" s="20">
        <v>5.35</v>
      </c>
      <c r="H49" s="20" t="s">
        <v>548</v>
      </c>
      <c r="I49" s="20">
        <v>2.2000000000000002</v>
      </c>
      <c r="J49" s="21">
        <v>1.07</v>
      </c>
    </row>
    <row r="50" spans="2:10" ht="13.5" customHeight="1"/>
    <row r="51" spans="2:10" ht="13.5" hidden="1" customHeight="1"/>
    <row r="52" spans="2:10" ht="13.5" hidden="1" customHeight="1"/>
    <row r="53" spans="2:10" ht="13.5" hidden="1" customHeight="1"/>
  </sheetData>
  <sheetProtection algorithmName="SHA-512" hashValue="YEtTugS2Q/wDdpiiCx/F1VXvL3fkM/AQu/ZH7ICSudVhue7NoMAWXyQKI/PfAXiD0Q9jANNrtWbKI0lNv/Vtqw==" saltValue="vmuBfp2zKfd+7BtJCSxl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2019-10-31T06:10:24Z</cp:lastPrinted>
  <dcterms:created xsi:type="dcterms:W3CDTF">2019-02-14T01:49:52Z</dcterms:created>
  <dcterms:modified xsi:type="dcterms:W3CDTF">2019-10-31T06:10:30Z</dcterms:modified>
  <cp:category/>
</cp:coreProperties>
</file>