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6345" yWindow="570" windowWidth="20730" windowHeight="50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AM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E37"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<sst xmlns="http://schemas.openxmlformats.org/spreadsheetml/2006/main" count="1126" uniqueCount="592">
  <si>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</si>
  <si>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</si>
  <si>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</si>
  <si>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</si>
  <si>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</si>
  <si>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</si>
  <si>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</si>
  <si>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</si>
  <si>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</si>
  <si>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</si>
  <si>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</si>
  <si>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</si>
  <si>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</si>
  <si>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</si>
  <si>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</si>
  <si>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</si>
  <si>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</si>
  <si>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</si>
  <si>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</si>
  <si>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</si>
  <si>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</si>
  <si>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</si>
  <si>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</si>
  <si>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</si>
  <si>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</si>
  <si>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</si>
  <si>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</si>
  <si>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</si>
  <si>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</si>
  <si>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</si>
  <si>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</si>
  <si>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</si>
  <si>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</si>
  <si>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</si>
  <si>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</si>
  <si>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</si>
  <si>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</si>
  <si>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</si>
  <si>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</si>
  <si>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</si>
  <si>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</si>
  <si>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</si>
  <si>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</si>
  <si>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</si>
  <si>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</si>
  <si>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</si>
  <si>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</si>
  <si>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</si>
  <si>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</si>
  <si>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</si>
  <si>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</si>
  <si>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</si>
  <si>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</si>
  <si>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</si>
  <si>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</si>
  <si>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</si>
  <si>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</si>
  <si>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</si>
  <si>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</si>
  <si>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</si>
  <si>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</si>
  <si>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</si>
  <si>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</si>
  <si>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</si>
  <si>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</si>
  <si>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</si>
  <si>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</si>
  <si>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</si>
  <si>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</si>
  <si>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</si>
  <si>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</si>
  <si>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</si>
  <si>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</si>
  <si>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</si>
  <si>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</si>
  <si>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</si>
  <si>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</si>
  <si>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</si>
  <si>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</si>
  <si>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</si>
  <si>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</si>
  <si>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</si>
  <si>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</si>
  <si>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</si>
  <si>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</si>
  <si>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</si>
  <si>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</si>
  <si>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</si>
  <si>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</si>
  <si>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</si>
  <si>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</si>
  <si>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</si>
  <si>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行方市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</si>
  <si>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</si>
  <si>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</si>
  <si>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</si>
  <si>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</si>
  <si>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</si>
  <si>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</si>
  <si>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</si>
  <si>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</si>
  <si>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</si>
  <si>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</si>
  <si>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</si>
  <si>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</si>
  <si>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</si>
  <si>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</si>
  <si>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</si>
  <si>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</si>
  <si>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</si>
  <si>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</si>
  <si>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</si>
  <si>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</si>
  <si>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</si>
  <si>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</si>
  <si>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</si>
  <si>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</si>
  <si>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</si>
  <si>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</si>
  <si>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</si>
  <si>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</si>
  <si>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</si>
  <si>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</si>
  <si>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</si>
  <si>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</si>
  <si>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</si>
  <si>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</si>
  <si>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</si>
  <si>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</si>
  <si>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</si>
  <si>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</si>
  <si>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</si>
  <si>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</si>
  <si>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</si>
  <si>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</si>
  <si>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</si>
  <si>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</si>
  <si>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</si>
  <si>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</si>
  <si>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</si>
  <si>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</si>
  <si>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</si>
  <si>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</si>
  <si>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</si>
  <si>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</si>
  <si>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</si>
  <si>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</si>
  <si>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</si>
  <si>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</si>
  <si>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</si>
  <si>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</si>
  <si>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</si>
  <si>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</si>
  <si>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</si>
  <si>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</si>
  <si>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</si>
  <si>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</si>
  <si>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</si>
  <si>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</si>
  <si>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</si>
  <si>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</si>
  <si>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</si>
  <si>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</si>
  <si>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</si>
  <si>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</si>
  <si>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</si>
  <si>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</si>
  <si>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</si>
  <si>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</si>
  <si>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</si>
  <si>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</si>
  <si>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</si>
  <si>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</si>
  <si>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</si>
  <si>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</si>
  <si>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</si>
  <si>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</si>
  <si>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</si>
  <si>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</si>
  <si>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</si>
  <si>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</si>
  <si>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</si>
  <si>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</si>
  <si>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</si>
  <si>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</si>
  <si>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</si>
  <si>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</si>
  <si>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</si>
  <si>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</si>
  <si>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</si>
  <si>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</si>
  <si>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</si>
  <si>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</si>
  <si>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</si>
  <si>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</si>
  <si>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</si>
  <si>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</si>
  <si>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</si>
  <si>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</si>
  <si>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</si>
  <si>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</si>
  <si>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</si>
  <si>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</si>
  <si>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</si>
  <si>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</si>
  <si>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茨城県行方市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</si>
  <si>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</si>
  <si>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</si>
  <si>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</si>
  <si>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</si>
  <si>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</si>
  <si>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</si>
  <si>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</si>
  <si>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</si>
  <si>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</si>
  <si>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</si>
  <si>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</si>
  <si>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</si>
  <si>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</si>
  <si>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</si>
  <si>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</si>
  <si>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</si>
  <si>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</si>
  <si>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</si>
  <si>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</si>
  <si>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</si>
  <si>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</si>
  <si>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</si>
  <si>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</si>
  <si>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</si>
  <si>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</si>
  <si>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</si>
  <si>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</si>
  <si>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</si>
  <si>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</si>
  <si>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</si>
  <si>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</si>
  <si>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</si>
  <si>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</si>
  <si>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</si>
  <si>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</si>
  <si>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</si>
  <si>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</si>
  <si>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</si>
  <si>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</si>
  <si>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</si>
  <si>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</si>
  <si>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</si>
  <si>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</si>
  <si>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</si>
  <si>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</si>
  <si>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</si>
  <si>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</si>
  <si>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</si>
  <si>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</si>
  <si>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</si>
  <si>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</si>
  <si>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</si>
  <si>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</si>
  <si>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</si>
  <si>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</si>
  <si>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</si>
  <si>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</si>
  <si>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</si>
  <si>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</si>
  <si>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</si>
  <si>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</si>
  <si>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</si>
  <si>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</si>
  <si>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</si>
  <si>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</si>
  <si>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</si>
  <si>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</si>
  <si>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</si>
  <si>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</si>
  <si>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</si>
  <si>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</si>
  <si>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</si>
  <si>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</si>
  <si>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</si>
  <si>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</si>
  <si>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</si>
  <si>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</si>
  <si>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</si>
  <si>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</si>
  <si>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</si>
  <si>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</si>
  <si>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</si>
  <si>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</si>
  <si>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</si>
  <si>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</si>
  <si>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</si>
  <si>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</si>
  <si>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</si>
  <si>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</si>
  <si>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</si>
  <si>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</si>
  <si>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</si>
  <si>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</si>
  <si>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</si>
  <si>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</si>
  <si>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</si>
  <si>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</si>
  <si>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</si>
  <si>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</si>
  <si>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</si>
  <si>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</si>
  <si>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</si>
  <si>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</si>
  <si>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</si>
  <si>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</si>
  <si>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</si>
  <si>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</si>
  <si>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</si>
  <si>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</si>
  <si>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</si>
  <si>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</si>
  <si>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</si>
  <si>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</si>
  <si>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</si>
  <si>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</si>
  <si>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</si>
  <si>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</si>
  <si>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</si>
  <si>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</si>
  <si>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</si>
  <si>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</si>
  <si>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</si>
  <si>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</si>
  <si>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</si>
  <si>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</si>
  <si>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</si>
  <si>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</si>
  <si>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</si>
  <si>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</si>
  <si>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</si>
  <si>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</si>
  <si>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</si>
  <si>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</si>
  <si>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</si>
  <si>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</si>
  <si>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</si>
  <si>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</si>
  <si>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</si>
  <si>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</si>
  <si>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</si>
  <si>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</si>
  <si>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</si>
  <si>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</si>
  <si>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</si>
  <si>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</si>
  <si>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</si>
  <si>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</si>
  <si>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</si>
  <si>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</si>
  <si>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茨城県行方市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</si>
  <si>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</si>
  <si>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</si>
  <si>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</si>
  <si>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</si>
  <si>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</si>
  <si>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</si>
  <si>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</si>
  <si>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</si>
  <si>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</si>
  <si>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</si>
  <si>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</si>
  <si>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</si>
  <si>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</si>
  <si>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</si>
  <si>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</si>
  <si>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</si>
  <si>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</si>
  <si>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</si>
  <si>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</si>
  <si>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</si>
  <si>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</si>
  <si>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</si>
  <si>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</si>
  <si>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</si>
  <si>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</si>
  <si>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</si>
  <si>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</si>
  <si>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</si>
  <si>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</si>
  <si>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</si>
  <si>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</si>
  <si>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</si>
  <si>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</si>
  <si>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</si>
  <si>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</si>
  <si>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</si>
  <si>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</si>
  <si>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</si>
  <si>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</si>
  <si>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農業集落排水事業特別会計</t>
    <phoneticPr fontId="5"/>
  </si>
  <si>
    <t>法非適用企業</t>
    <phoneticPr fontId="5"/>
  </si>
  <si>
    <t>特定環境保全公共下水道事業特別会計</t>
    <phoneticPr fontId="5"/>
  </si>
  <si>
    <t>流域関連公共下水道事業特別会計</t>
    <phoneticPr fontId="5"/>
  </si>
  <si>
    <t>戸別浄化槽整備事業特別会計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</si>
  <si>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</si>
  <si>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</si>
  <si>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</si>
  <si>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</si>
  <si>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</si>
  <si>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</si>
  <si>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</si>
  <si>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</si>
  <si>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</si>
  <si>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</si>
  <si>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</si>
  <si>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</si>
  <si>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</si>
  <si>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</si>
  <si>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</si>
  <si>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</si>
  <si>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</si>
  <si>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</si>
  <si>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</si>
  <si>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</si>
  <si>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</si>
  <si>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</si>
  <si>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</si>
  <si>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</si>
  <si>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</si>
  <si>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</si>
  <si>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</si>
  <si>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</si>
  <si>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</si>
  <si>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</si>
  <si>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</si>
  <si>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</si>
  <si>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</si>
  <si>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</si>
  <si>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</si>
  <si>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</si>
  <si>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</si>
  <si>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</si>
  <si>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</si>
  <si>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</si>
  <si>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</si>
  <si>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</si>
  <si>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</si>
  <si>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</si>
  <si>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</si>
  <si>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</si>
  <si>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</si>
  <si>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</si>
  <si>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</si>
  <si>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</si>
  <si>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</si>
  <si>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</si>
  <si>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</si>
  <si>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</si>
  <si>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</si>
  <si>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</si>
  <si>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</si>
  <si>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</si>
  <si>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</si>
  <si>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</si>
  <si>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</si>
  <si>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</si>
  <si>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</si>
  <si>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</si>
  <si>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</si>
  <si>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</si>
  <si>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</si>
  <si>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</si>
  <si>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</si>
  <si>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</si>
  <si>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</si>
  <si>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</si>
  <si>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</si>
  <si>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</si>
  <si>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</si>
  <si>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</si>
  <si>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</si>
  <si>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</si>
  <si>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</si>
  <si>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</si>
  <si>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</si>
  <si>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</si>
  <si>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</si>
  <si>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</si>
  <si>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</si>
  <si>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</si>
  <si>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</si>
  <si>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</si>
  <si>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</si>
  <si>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</si>
  <si>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</si>
  <si>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</si>
  <si>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</si>
  <si>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</si>
  <si>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</si>
  <si>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</si>
  <si>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</si>
  <si>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</si>
  <si>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</si>
  <si>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</si>
  <si>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</si>
  <si>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</si>
  <si>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</si>
  <si>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</si>
  <si>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</si>
  <si>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</si>
  <si>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</si>
  <si>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</si>
  <si>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</si>
  <si>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</si>
  <si>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</si>
  <si>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</si>
  <si>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</si>
  <si>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</si>
  <si>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</si>
  <si>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</si>
  <si>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</si>
  <si>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</si>
  <si>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</si>
  <si>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</si>
  <si>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</si>
  <si>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</si>
  <si>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</si>
  <si>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</si>
  <si>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</si>
  <si>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</si>
  <si>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</si>
  <si>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</si>
  <si>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</si>
  <si>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</si>
  <si>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</si>
  <si>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</si>
  <si>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</si>
  <si>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</si>
  <si>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</si>
  <si>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</si>
  <si>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</si>
  <si>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</si>
  <si>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</si>
  <si>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</si>
  <si>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</si>
  <si>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</si>
  <si>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</si>
  <si>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1.06</t>
  </si>
  <si>
    <t>▲ 0.66</t>
  </si>
  <si>
    <t>▲ 0.35</t>
  </si>
  <si>
    <t>水道事業会計</t>
  </si>
  <si>
    <t>一般会計</t>
  </si>
  <si>
    <t>介護保険特別会計</t>
  </si>
  <si>
    <t>国民健康保険特別会計</t>
  </si>
  <si>
    <t>戸別浄化槽整備事業特別会計</t>
  </si>
  <si>
    <t>特定環境保全公共下水道事業特別会計</t>
  </si>
  <si>
    <t>農業集落排水事業特別会計</t>
  </si>
  <si>
    <t>流域関連公共下水道事業特別会計</t>
  </si>
  <si>
    <t>その他会計（赤字）</t>
  </si>
  <si>
    <t>その他会計（黒字）</t>
  </si>
  <si>
    <t>行方市開発公社</t>
    <rPh sb="0" eb="3">
      <t>ナメガタシ</t>
    </rPh>
    <rPh sb="3" eb="5">
      <t>カイハツ</t>
    </rPh>
    <rPh sb="5" eb="7">
      <t>コウシャ</t>
    </rPh>
    <phoneticPr fontId="2"/>
  </si>
  <si>
    <t>-</t>
    <phoneticPr fontId="2"/>
  </si>
  <si>
    <t>-</t>
    <phoneticPr fontId="2"/>
  </si>
  <si>
    <t>-</t>
    <phoneticPr fontId="2"/>
  </si>
  <si>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</si>
  <si>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県民交通災害事業特別会計</t>
    <rPh sb="0" eb="3">
      <t>イバラキケン</t>
    </rPh>
    <rPh sb="3" eb="6">
      <t>シチョウソン</t>
    </rPh>
    <rPh sb="6" eb="8">
      <t>ソウゴウ</t>
    </rPh>
    <rPh sb="8" eb="10">
      <t>ジム</t>
    </rPh>
    <rPh sb="10" eb="12">
      <t>クミアイ</t>
    </rPh>
    <rPh sb="14" eb="16">
      <t>ケンミン</t>
    </rPh>
    <rPh sb="16" eb="18">
      <t>コウツウ</t>
    </rPh>
    <rPh sb="18" eb="20">
      <t>サイガイ</t>
    </rPh>
    <rPh sb="20" eb="22">
      <t>ジギョウ</t>
    </rPh>
    <rPh sb="22" eb="24">
      <t>トクベツ</t>
    </rPh>
    <rPh sb="24" eb="26">
      <t>カイケイ</t>
    </rPh>
    <phoneticPr fontId="2"/>
  </si>
  <si>
    <t>茨城租税債権管理機構</t>
    <rPh sb="0" eb="2">
      <t>イバラキ</t>
    </rPh>
    <rPh sb="2" eb="4">
      <t>ソゼイ</t>
    </rPh>
    <rPh sb="4" eb="5">
      <t>サイ</t>
    </rPh>
    <rPh sb="5" eb="6">
      <t>ケン</t>
    </rPh>
    <rPh sb="6" eb="8">
      <t>カンリ</t>
    </rPh>
    <rPh sb="8" eb="10">
      <t>キコウ</t>
    </rPh>
    <phoneticPr fontId="2"/>
  </si>
  <si>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</si>
  <si>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　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</si>
  <si>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鹿行広域事務組合　一般会計</t>
    <rPh sb="0" eb="2">
      <t>ロッコウ</t>
    </rPh>
    <rPh sb="2" eb="4">
      <t>コウイキ</t>
    </rPh>
    <rPh sb="4" eb="6">
      <t>ジム</t>
    </rPh>
    <rPh sb="6" eb="8">
      <t>クミアイ</t>
    </rPh>
    <rPh sb="9" eb="11">
      <t>イッパン</t>
    </rPh>
    <rPh sb="11" eb="13">
      <t>カイケイ</t>
    </rPh>
    <phoneticPr fontId="2"/>
  </si>
  <si>
    <t>鹿行広域事務組合　養護老人ホーム事業特別会計</t>
    <rPh sb="0" eb="2">
      <t>ロッコウ</t>
    </rPh>
    <rPh sb="2" eb="4">
      <t>コウイキ</t>
    </rPh>
    <rPh sb="4" eb="6">
      <t>ジム</t>
    </rPh>
    <rPh sb="6" eb="8">
      <t>クミアイ</t>
    </rPh>
    <rPh sb="9" eb="11">
      <t>ヨウゴ</t>
    </rPh>
    <rPh sb="11" eb="13">
      <t>ロウジン</t>
    </rPh>
    <rPh sb="16" eb="18">
      <t>ジギョウ</t>
    </rPh>
    <rPh sb="18" eb="20">
      <t>トクベツ</t>
    </rPh>
    <rPh sb="20" eb="22">
      <t>カイケイ</t>
    </rPh>
    <phoneticPr fontId="2"/>
  </si>
  <si>
    <t>鹿行広域事務組合　消防特別会計</t>
    <rPh sb="0" eb="2">
      <t>ロッコウ</t>
    </rPh>
    <rPh sb="2" eb="4">
      <t>コウイキ</t>
    </rPh>
    <rPh sb="4" eb="6">
      <t>ジム</t>
    </rPh>
    <rPh sb="6" eb="8">
      <t>クミアイ</t>
    </rPh>
    <rPh sb="9" eb="11">
      <t>ショウボウ</t>
    </rPh>
    <rPh sb="11" eb="13">
      <t>トクベツ</t>
    </rPh>
    <rPh sb="13" eb="15">
      <t>カイケイ</t>
    </rPh>
    <phoneticPr fontId="2"/>
  </si>
  <si>
    <t>鹿行広域事務組合　火葬場事業特別会計</t>
    <rPh sb="0" eb="2">
      <t>ロッコウ</t>
    </rPh>
    <rPh sb="2" eb="4">
      <t>コウイキ</t>
    </rPh>
    <rPh sb="4" eb="6">
      <t>ジム</t>
    </rPh>
    <rPh sb="6" eb="8">
      <t>クミアイ</t>
    </rPh>
    <rPh sb="9" eb="11">
      <t>カソウ</t>
    </rPh>
    <rPh sb="11" eb="12">
      <t>ジョウ</t>
    </rPh>
    <rPh sb="12" eb="14">
      <t>ジギョウ</t>
    </rPh>
    <rPh sb="14" eb="16">
      <t>トクベツ</t>
    </rPh>
    <rPh sb="16" eb="18">
      <t>カイケイ</t>
    </rPh>
    <phoneticPr fontId="2"/>
  </si>
  <si>
    <t>鹿行広域事務組合　審査会事業特別会計</t>
    <rPh sb="0" eb="2">
      <t>ロッコウ</t>
    </rPh>
    <rPh sb="2" eb="4">
      <t>コウイキ</t>
    </rPh>
    <rPh sb="4" eb="6">
      <t>ジム</t>
    </rPh>
    <rPh sb="6" eb="8">
      <t>クミアイ</t>
    </rPh>
    <rPh sb="9" eb="12">
      <t>シンサカイ</t>
    </rPh>
    <rPh sb="12" eb="14">
      <t>ジギョウ</t>
    </rPh>
    <rPh sb="14" eb="16">
      <t>トクベツ</t>
    </rPh>
    <rPh sb="16" eb="18">
      <t>カイケイ</t>
    </rPh>
    <phoneticPr fontId="2"/>
  </si>
  <si>
    <t>鹿行広域事務組合　ごみ処理事業特別会計</t>
    <rPh sb="0" eb="2">
      <t>ロッコウ</t>
    </rPh>
    <rPh sb="2" eb="4">
      <t>コウイキ</t>
    </rPh>
    <rPh sb="4" eb="6">
      <t>ジム</t>
    </rPh>
    <rPh sb="6" eb="8">
      <t>クミアイ</t>
    </rPh>
    <rPh sb="11" eb="13">
      <t>ショリ</t>
    </rPh>
    <rPh sb="13" eb="15">
      <t>ジギョウ</t>
    </rPh>
    <rPh sb="15" eb="17">
      <t>トクベツ</t>
    </rPh>
    <rPh sb="17" eb="19">
      <t>カイケイ</t>
    </rPh>
    <phoneticPr fontId="2"/>
  </si>
  <si>
    <t>-</t>
    <phoneticPr fontId="2"/>
  </si>
  <si>
    <t>-</t>
    <phoneticPr fontId="2"/>
  </si>
  <si>
    <t>合併振興基金</t>
    <rPh sb="0" eb="2">
      <t>ガッペイ</t>
    </rPh>
    <rPh sb="2" eb="4">
      <t>シンコウ</t>
    </rPh>
    <rPh sb="4" eb="6">
      <t>キキン</t>
    </rPh>
    <phoneticPr fontId="11"/>
  </si>
  <si>
    <t>公共施設整備基金</t>
    <rPh sb="0" eb="2">
      <t>コウキョウ</t>
    </rPh>
    <rPh sb="2" eb="4">
      <t>シセツ</t>
    </rPh>
    <rPh sb="4" eb="6">
      <t>セイビ</t>
    </rPh>
    <rPh sb="6" eb="8">
      <t>キキン</t>
    </rPh>
    <phoneticPr fontId="11"/>
  </si>
  <si>
    <t>有機肥料供給センター整備改修基金</t>
    <phoneticPr fontId="11"/>
  </si>
  <si>
    <t>行方市ふるさと応援寄附金基金</t>
    <phoneticPr fontId="11"/>
  </si>
  <si>
    <t>揚排水施設維持管理基金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</si>
  <si>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</si>
  <si>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</si>
  <si>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</si>
  <si>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</si>
  <si>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</si>
  <si>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</si>
  <si>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</si>
  <si>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</si>
  <si>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</si>
  <si>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</si>
  <si>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</si>
  <si>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</si>
  <si>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有形固定資産減価償却率については、類似団体平均より2.0ポイント下回っている。これは、平成21年度から27年度に実施した統合小学校建設事業等の大規模事業の影響による。一方、将来負担比率については、類似団体と比較すると46.9ポイント上回っている。これは、統合小学校建設に伴う地方債の発行により、地方債現在高が上昇しているためである。今後は地方債の新規発行を抑制し、将来負担比率が上がらないよう努力していく。</t>
    <rPh sb="1" eb="3">
      <t>ユウケイ</t>
    </rPh>
    <rPh sb="3" eb="5">
      <t>コテイ</t>
    </rPh>
    <rPh sb="5" eb="7">
      <t>シサン</t>
    </rPh>
    <rPh sb="7" eb="9">
      <t>ゲンカ</t>
    </rPh>
    <rPh sb="9" eb="11">
      <t>ショウキャク</t>
    </rPh>
    <rPh sb="11" eb="12">
      <t>リツ</t>
    </rPh>
    <rPh sb="57" eb="59">
      <t>ジッシ</t>
    </rPh>
    <rPh sb="130" eb="132">
      <t>ショウガク</t>
    </rPh>
    <rPh sb="138" eb="141">
      <t>チホウサイ</t>
    </rPh>
    <rPh sb="142" eb="144">
      <t>ハッコウ</t>
    </rPh>
    <rPh sb="148" eb="154">
      <t>チホウサイゲンザイダカ</t>
    </rPh>
    <rPh sb="155" eb="157">
      <t>ジョウショウ</t>
    </rPh>
    <rPh sb="167" eb="169">
      <t>コンゴ</t>
    </rPh>
    <rPh sb="176" eb="178">
      <t>ハッコウ</t>
    </rPh>
    <rPh sb="190" eb="191">
      <t>ウエ</t>
    </rPh>
    <phoneticPr fontId="5"/>
  </si>
  <si>
    <t>　実質公債費比率については、類似団体と比較すると1.4ポイント下回っており、交付税措置率の高い地方債を借りてきたことにより年々減少している。一方、将来負担比率については、類似団体と比較すると46.9ポイント上回っている。これは、平成21年度から27年度に実施した統合小学校建設事業等などにより、地方債を新規発行したため高止まりしている。今後は地方債の新規発行を抑制することにより実質公債費比率及び将来負担比率を減少させていくように努める。</t>
    <rPh sb="38" eb="41">
      <t>コウフゼイ</t>
    </rPh>
    <rPh sb="41" eb="43">
      <t>ソチ</t>
    </rPh>
    <rPh sb="43" eb="44">
      <t>リツ</t>
    </rPh>
    <rPh sb="45" eb="46">
      <t>タカ</t>
    </rPh>
    <rPh sb="47" eb="50">
      <t>チホウサイ</t>
    </rPh>
    <rPh sb="114" eb="116">
      <t>ヘイセイ</t>
    </rPh>
    <rPh sb="118" eb="120">
      <t>ネンド</t>
    </rPh>
    <rPh sb="124" eb="126">
      <t>ネンド</t>
    </rPh>
    <rPh sb="127" eb="129">
      <t>ジッシ</t>
    </rPh>
    <rPh sb="138" eb="140">
      <t>ジギョウ</t>
    </rPh>
    <rPh sb="140" eb="141">
      <t>トウ</t>
    </rPh>
    <rPh sb="147" eb="150">
      <t>チホウサイ</t>
    </rPh>
    <rPh sb="151" eb="153">
      <t>シンキ</t>
    </rPh>
    <rPh sb="153" eb="155">
      <t>ハッコウ</t>
    </rPh>
    <rPh sb="171" eb="174">
      <t>チホウサイ</t>
    </rPh>
    <rPh sb="175" eb="179">
      <t>シンキハッコウ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</si>
</sst>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wrapText="1"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33" fillId="0" borderId="41"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6" xfId="16" applyFont="1" applyBorder="1" applyAlignment="1" applyProtection="1">
      <alignment horizontal="left" vertical="top" wrapText="1"/>
      <protection locked="0"/>
    </xf>
    <xf numFmtId="0" fontId="33" fillId="0" borderId="62"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52" xfId="16" applyFont="1" applyBorder="1" applyAlignment="1" applyProtection="1">
      <alignment horizontal="left" vertical="top" wrapText="1"/>
      <protection locked="0"/>
    </xf>
    <xf numFmtId="0" fontId="33"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78864</c:v>
                </c:pt>
                <c:pt idx="4">
                  <c:v>85042</c:v>
                </c:pt>
              </c:numCache>
            </c:numRef>
          </c:val>
          <c:smooth val="0"/>
          <c:extLst xmlns:c16r2="http://schemas.microsoft.com/office/drawing/2015/06/chart">
            <c:ext xmlns:c16="http://schemas.microsoft.com/office/drawing/2014/chart" uri="{C3380CC4-5D6E-409C-BE32-E72D297353CC}">
              <c16:uniqueId val="{00000000-FA41-4F8B-B55B-6315016B1C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121024</c:v>
                </c:pt>
                <c:pt idx="1">
                  <c:v>99724</c:v>
                </c:pt>
                <c:pt idx="2">
                  <c:v>114375</c:v>
                </c:pt>
                <c:pt idx="3">
                  <c:v>71896</c:v>
                </c:pt>
                <c:pt idx="4">
                  <c:v>66589</c:v>
                </c:pt>
              </c:numCache>
            </c:numRef>
          </c:val>
          <c:smooth val="0"/>
          <c:extLst xmlns:c16r2="http://schemas.microsoft.com/office/drawing/2015/06/chart">
            <c:ext xmlns:c16="http://schemas.microsoft.com/office/drawing/2014/chart" uri="{C3380CC4-5D6E-409C-BE32-E72D297353CC}">
              <c16:uniqueId val="{00000001-FA41-4F8B-B55B-6315016B1CA9}"/>
            </c:ext>
          </c:extLst>
        </c:ser>
        <c:dLbls>
          <c:showLegendKey val="0"/>
          <c:showVal val="0"/>
          <c:showCatName val="0"/>
          <c:showSerName val="0"/>
          <c:showPercent val="0"/>
          <c:showBubbleSize val="0"/>
        </c:dLbls>
        <c:marker val="1"/>
        <c:smooth val="0"/>
        <c:axId val="189696256"/>
        <c:axId val="190259584"/>
      </c:lineChart>
      <c:catAx>
        <c:axId val="189696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259584"/>
        <c:crosses val="autoZero"/>
        <c:auto val="1"/>
        <c:lblAlgn val="ctr"/>
        <c:lblOffset val="100"/>
        <c:tickLblSkip val="1"/>
        <c:tickMarkSkip val="1"/>
        <c:noMultiLvlLbl val="0"/>
      </c:catAx>
      <c:valAx>
        <c:axId val="1902595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696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3.99</c:v>
                </c:pt>
                <c:pt idx="1">
                  <c:v>6.12</c:v>
                </c:pt>
                <c:pt idx="2">
                  <c:v>4.67</c:v>
                </c:pt>
                <c:pt idx="3">
                  <c:v>3.89</c:v>
                </c:pt>
                <c:pt idx="4">
                  <c:v>4.5</c:v>
                </c:pt>
              </c:numCache>
            </c:numRef>
          </c:val>
          <c:extLst xmlns:c16r2="http://schemas.microsoft.com/office/drawing/2015/06/chart">
            <c:ext xmlns:c16="http://schemas.microsoft.com/office/drawing/2014/chart" uri="{C3380CC4-5D6E-409C-BE32-E72D297353CC}">
              <c16:uniqueId val="{00000000-9F12-4224-B403-4DB5DECC09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15.79</c:v>
                </c:pt>
                <c:pt idx="1">
                  <c:v>15.07</c:v>
                </c:pt>
                <c:pt idx="2">
                  <c:v>15.71</c:v>
                </c:pt>
                <c:pt idx="3">
                  <c:v>16.440000000000001</c:v>
                </c:pt>
                <c:pt idx="4">
                  <c:v>17.25</c:v>
                </c:pt>
              </c:numCache>
            </c:numRef>
          </c:val>
          <c:extLst xmlns:c16r2="http://schemas.microsoft.com/office/drawing/2015/06/chart">
            <c:ext xmlns:c16="http://schemas.microsoft.com/office/drawing/2014/chart" uri="{C3380CC4-5D6E-409C-BE32-E72D297353CC}">
              <c16:uniqueId val="{00000001-9F12-4224-B403-4DB5DECC09BC}"/>
            </c:ext>
          </c:extLst>
        </c:ser>
        <c:dLbls>
          <c:showLegendKey val="0"/>
          <c:showVal val="0"/>
          <c:showCatName val="0"/>
          <c:showSerName val="0"/>
          <c:showPercent val="0"/>
          <c:showBubbleSize val="0"/>
        </c:dLbls>
        <c:gapWidth val="250"/>
        <c:overlap val="100"/>
        <c:axId val="2396160"/>
        <c:axId val="2398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-1.06</c:v>
                </c:pt>
                <c:pt idx="1">
                  <c:v>1.21</c:v>
                </c:pt>
                <c:pt idx="2">
                  <c:v>-0.66</c:v>
                </c:pt>
                <c:pt idx="3">
                  <c:v>-0.35</c:v>
                </c:pt>
                <c:pt idx="4">
                  <c:v>1.0900000000000001</c:v>
                </c:pt>
              </c:numCache>
            </c:numRef>
          </c:val>
          <c:smooth val="0"/>
          <c:extLst xmlns:c16r2="http://schemas.microsoft.com/office/drawing/2015/06/chart">
            <c:ext xmlns:c16="http://schemas.microsoft.com/office/drawing/2014/chart" uri="{C3380CC4-5D6E-409C-BE32-E72D297353CC}">
              <c16:uniqueId val="{00000002-9F12-4224-B403-4DB5DECC09BC}"/>
            </c:ext>
          </c:extLst>
        </c:ser>
        <c:dLbls>
          <c:showLegendKey val="0"/>
          <c:showVal val="0"/>
          <c:showCatName val="0"/>
          <c:showSerName val="0"/>
          <c:showPercent val="0"/>
          <c:showBubbleSize val="0"/>
        </c:dLbls>
        <c:marker val="1"/>
        <c:smooth val="0"/>
        <c:axId val="2396160"/>
        <c:axId val="2398080"/>
      </c:lineChart>
      <c:catAx>
        <c:axId val="239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98080"/>
        <c:crosses val="autoZero"/>
        <c:auto val="1"/>
        <c:lblAlgn val="ctr"/>
        <c:lblOffset val="100"/>
        <c:tickLblSkip val="1"/>
        <c:tickMarkSkip val="1"/>
        <c:noMultiLvlLbl val="0"/>
      </c:catAx>
      <c:valAx>
        <c:axId val="2398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0.03</c:v>
                </c:pt>
                <c:pt idx="4">
                  <c:v>#N/A</c:v>
                </c:pt>
                <c:pt idx="5">
                  <c:v>0.03</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0-8E39-44E9-96E5-8BF9FE6B48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E39-44E9-96E5-8BF9FE6B480A}"/>
            </c:ext>
          </c:extLst>
        </c:ser>
        <c:ser>
          <c:idx val="2"/>
          <c:order val="2"/>
          <c:tx>
            <c:strRef>
              <c:f>データシート!$A$29</c:f>
              <c:strCache>
                <c:ptCount val="1"/>
                <c:pt idx="0">
                  <c:v>流域関連公共下水道事業特別会計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0.09</c:v>
                </c:pt>
                <c:pt idx="4">
                  <c:v>#N/A</c:v>
                </c:pt>
                <c:pt idx="5">
                  <c:v>7.0000000000000007E-2</c:v>
                </c:pt>
                <c:pt idx="6">
                  <c:v>#N/A</c:v>
                </c:pt>
                <c:pt idx="7">
                  <c:v>0.09</c:v>
                </c:pt>
                <c:pt idx="8">
                  <c:v>#N/A</c:v>
                </c:pt>
                <c:pt idx="9">
                  <c:v>0.04</c:v>
                </c:pt>
              </c:numCache>
            </c:numRef>
          </c:val>
          <c:extLst xmlns:c16r2="http://schemas.microsoft.com/office/drawing/2015/06/chart">
            <c:ext xmlns:c16="http://schemas.microsoft.com/office/drawing/2014/chart" uri="{C3380CC4-5D6E-409C-BE32-E72D297353CC}">
              <c16:uniqueId val="{00000002-8E39-44E9-96E5-8BF9FE6B480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0.05</c:v>
                </c:pt>
                <c:pt idx="4">
                  <c:v>#N/A</c:v>
                </c:pt>
                <c:pt idx="5">
                  <c:v>7.0000000000000007E-2</c:v>
                </c:pt>
                <c:pt idx="6">
                  <c:v>#N/A</c:v>
                </c:pt>
                <c:pt idx="7">
                  <c:v>0.16</c:v>
                </c:pt>
                <c:pt idx="8">
                  <c:v>#N/A</c:v>
                </c:pt>
                <c:pt idx="9">
                  <c:v>0.05</c:v>
                </c:pt>
              </c:numCache>
            </c:numRef>
          </c:val>
          <c:extLst xmlns:c16r2="http://schemas.microsoft.com/office/drawing/2015/06/chart">
            <c:ext xmlns:c16="http://schemas.microsoft.com/office/drawing/2014/chart" uri="{C3380CC4-5D6E-409C-BE32-E72D297353CC}">
              <c16:uniqueId val="{00000003-8E39-44E9-96E5-8BF9FE6B480A}"/>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0.13</c:v>
                </c:pt>
                <c:pt idx="2">
                  <c:v>#N/A</c:v>
                </c:pt>
                <c:pt idx="3">
                  <c:v>7.0000000000000007E-2</c:v>
                </c:pt>
                <c:pt idx="4">
                  <c:v>#N/A</c:v>
                </c:pt>
                <c:pt idx="5">
                  <c:v>0.18</c:v>
                </c:pt>
                <c:pt idx="6">
                  <c:v>#N/A</c:v>
                </c:pt>
                <c:pt idx="7">
                  <c:v>0.13</c:v>
                </c:pt>
                <c:pt idx="8">
                  <c:v>#N/A</c:v>
                </c:pt>
                <c:pt idx="9">
                  <c:v>0.08</c:v>
                </c:pt>
              </c:numCache>
            </c:numRef>
          </c:val>
          <c:extLst xmlns:c16r2="http://schemas.microsoft.com/office/drawing/2015/06/chart">
            <c:ext xmlns:c16="http://schemas.microsoft.com/office/drawing/2014/chart" uri="{C3380CC4-5D6E-409C-BE32-E72D297353CC}">
              <c16:uniqueId val="{00000004-8E39-44E9-96E5-8BF9FE6B480A}"/>
            </c:ext>
          </c:extLst>
        </c:ser>
        <c:ser>
          <c:idx val="5"/>
          <c:order val="5"/>
          <c:tx>
            <c:strRef>
              <c:f>データシート!$A$32</c:f>
              <c:strCache>
                <c:ptCount val="1"/>
                <c:pt idx="0">
                  <c:v>戸別浄化槽整備事業特別会計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0.02</c:v>
                </c:pt>
                <c:pt idx="4">
                  <c:v>#N/A</c:v>
                </c:pt>
                <c:pt idx="5">
                  <c:v>0.04</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5-8E39-44E9-96E5-8BF9FE6B480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0.09</c:v>
                </c:pt>
                <c:pt idx="2">
                  <c:v>#N/A</c:v>
                </c:pt>
                <c:pt idx="3">
                  <c:v>0.19</c:v>
                </c:pt>
                <c:pt idx="4">
                  <c:v>#N/A</c:v>
                </c:pt>
                <c:pt idx="5">
                  <c:v>0.25</c:v>
                </c:pt>
                <c:pt idx="6">
                  <c:v>#N/A</c:v>
                </c:pt>
                <c:pt idx="7">
                  <c:v>0.24</c:v>
                </c:pt>
                <c:pt idx="8">
                  <c:v>#N/A</c:v>
                </c:pt>
                <c:pt idx="9">
                  <c:v>0.21</c:v>
                </c:pt>
              </c:numCache>
            </c:numRef>
          </c:val>
          <c:extLst xmlns:c16r2="http://schemas.microsoft.com/office/drawing/2015/06/chart">
            <c:ext xmlns:c16="http://schemas.microsoft.com/office/drawing/2014/chart" uri="{C3380CC4-5D6E-409C-BE32-E72D297353CC}">
              <c16:uniqueId val="{00000006-8E39-44E9-96E5-8BF9FE6B480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0.64</c:v>
                </c:pt>
                <c:pt idx="2">
                  <c:v>#N/A</c:v>
                </c:pt>
                <c:pt idx="3">
                  <c:v>0.38</c:v>
                </c:pt>
                <c:pt idx="4">
                  <c:v>#N/A</c:v>
                </c:pt>
                <c:pt idx="5">
                  <c:v>1.69</c:v>
                </c:pt>
                <c:pt idx="6">
                  <c:v>#N/A</c:v>
                </c:pt>
                <c:pt idx="7">
                  <c:v>1.49</c:v>
                </c:pt>
                <c:pt idx="8">
                  <c:v>#N/A</c:v>
                </c:pt>
                <c:pt idx="9">
                  <c:v>1.06</c:v>
                </c:pt>
              </c:numCache>
            </c:numRef>
          </c:val>
          <c:extLst xmlns:c16r2="http://schemas.microsoft.com/office/drawing/2015/06/chart">
            <c:ext xmlns:c16="http://schemas.microsoft.com/office/drawing/2014/chart" uri="{C3380CC4-5D6E-409C-BE32-E72D297353CC}">
              <c16:uniqueId val="{00000007-8E39-44E9-96E5-8BF9FE6B480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3.99</c:v>
                </c:pt>
                <c:pt idx="2">
                  <c:v>#N/A</c:v>
                </c:pt>
                <c:pt idx="3">
                  <c:v>6.11</c:v>
                </c:pt>
                <c:pt idx="4">
                  <c:v>#N/A</c:v>
                </c:pt>
                <c:pt idx="5">
                  <c:v>4.66</c:v>
                </c:pt>
                <c:pt idx="6">
                  <c:v>#N/A</c:v>
                </c:pt>
                <c:pt idx="7">
                  <c:v>3.88</c:v>
                </c:pt>
                <c:pt idx="8">
                  <c:v>#N/A</c:v>
                </c:pt>
                <c:pt idx="9">
                  <c:v>4.5</c:v>
                </c:pt>
              </c:numCache>
            </c:numRef>
          </c:val>
          <c:extLst xmlns:c16r2="http://schemas.microsoft.com/office/drawing/2015/06/chart">
            <c:ext xmlns:c16="http://schemas.microsoft.com/office/drawing/2014/chart" uri="{C3380CC4-5D6E-409C-BE32-E72D297353CC}">
              <c16:uniqueId val="{00000008-8E39-44E9-96E5-8BF9FE6B480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7.36</c:v>
                </c:pt>
                <c:pt idx="2">
                  <c:v>#N/A</c:v>
                </c:pt>
                <c:pt idx="3">
                  <c:v>6.84</c:v>
                </c:pt>
                <c:pt idx="4">
                  <c:v>#N/A</c:v>
                </c:pt>
                <c:pt idx="5">
                  <c:v>6.08</c:v>
                </c:pt>
                <c:pt idx="6">
                  <c:v>#N/A</c:v>
                </c:pt>
                <c:pt idx="7">
                  <c:v>5.73</c:v>
                </c:pt>
                <c:pt idx="8">
                  <c:v>#N/A</c:v>
                </c:pt>
                <c:pt idx="9">
                  <c:v>5.25</c:v>
                </c:pt>
              </c:numCache>
            </c:numRef>
          </c:val>
          <c:extLst xmlns:c16r2="http://schemas.microsoft.com/office/drawing/2015/06/chart">
            <c:ext xmlns:c16="http://schemas.microsoft.com/office/drawing/2014/chart" uri="{C3380CC4-5D6E-409C-BE32-E72D297353CC}">
              <c16:uniqueId val="{00000009-8E39-44E9-96E5-8BF9FE6B480A}"/>
            </c:ext>
          </c:extLst>
        </c:ser>
        <c:dLbls>
          <c:showLegendKey val="0"/>
          <c:showVal val="0"/>
          <c:showCatName val="0"/>
          <c:showSerName val="0"/>
          <c:showPercent val="0"/>
          <c:showBubbleSize val="0"/>
        </c:dLbls>
        <c:gapWidth val="150"/>
        <c:overlap val="100"/>
        <c:axId val="197290240"/>
        <c:axId val="197292032"/>
      </c:barChart>
      <c:catAx>
        <c:axId val="19729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292032"/>
        <c:crosses val="autoZero"/>
        <c:auto val="1"/>
        <c:lblAlgn val="ctr"/>
        <c:lblOffset val="100"/>
        <c:tickLblSkip val="1"/>
        <c:tickMarkSkip val="1"/>
        <c:noMultiLvlLbl val="0"/>
      </c:catAx>
      <c:valAx>
        <c:axId val="197292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290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1490</c:v>
                </c:pt>
                <c:pt idx="5">
                  <c:v>1548</c:v>
                </c:pt>
                <c:pt idx="8">
                  <c:v>1539</c:v>
                </c:pt>
                <c:pt idx="11">
                  <c:v>1584</c:v>
                </c:pt>
                <c:pt idx="14">
                  <c:v>1658</c:v>
                </c:pt>
              </c:numCache>
            </c:numRef>
          </c:val>
          <c:extLst xmlns:c16r2="http://schemas.microsoft.com/office/drawing/2015/06/chart">
            <c:ext xmlns:c16="http://schemas.microsoft.com/office/drawing/2014/chart" uri="{C3380CC4-5D6E-409C-BE32-E72D297353CC}">
              <c16:uniqueId val="{00000000-75F5-49B6-A424-7D32FF988B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5F5-49B6-A424-7D32FF988B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5F5-49B6-A424-7D32FF988B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c:v>
                </c:pt>
                <c:pt idx="3">
                  <c:v>4</c:v>
                </c:pt>
                <c:pt idx="6">
                  <c:v>4</c:v>
                </c:pt>
                <c:pt idx="9">
                  <c:v>14</c:v>
                </c:pt>
                <c:pt idx="12">
                  <c:v>21</c:v>
                </c:pt>
              </c:numCache>
            </c:numRef>
          </c:val>
          <c:extLst xmlns:c16r2="http://schemas.microsoft.com/office/drawing/2015/06/chart">
            <c:ext xmlns:c16="http://schemas.microsoft.com/office/drawing/2014/chart" uri="{C3380CC4-5D6E-409C-BE32-E72D297353CC}">
              <c16:uniqueId val="{00000003-75F5-49B6-A424-7D32FF988B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475</c:v>
                </c:pt>
                <c:pt idx="3">
                  <c:v>477</c:v>
                </c:pt>
                <c:pt idx="6">
                  <c:v>482</c:v>
                </c:pt>
                <c:pt idx="9">
                  <c:v>502</c:v>
                </c:pt>
                <c:pt idx="12">
                  <c:v>504</c:v>
                </c:pt>
              </c:numCache>
            </c:numRef>
          </c:val>
          <c:extLst xmlns:c16r2="http://schemas.microsoft.com/office/drawing/2015/06/chart">
            <c:ext xmlns:c16="http://schemas.microsoft.com/office/drawing/2014/chart" uri="{C3380CC4-5D6E-409C-BE32-E72D297353CC}">
              <c16:uniqueId val="{00000004-75F5-49B6-A424-7D32FF988B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5F5-49B6-A424-7D32FF988B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5F5-49B6-A424-7D32FF988B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1885</c:v>
                </c:pt>
                <c:pt idx="3">
                  <c:v>1827</c:v>
                </c:pt>
                <c:pt idx="6">
                  <c:v>1679</c:v>
                </c:pt>
                <c:pt idx="9">
                  <c:v>1777</c:v>
                </c:pt>
                <c:pt idx="12">
                  <c:v>1835</c:v>
                </c:pt>
              </c:numCache>
            </c:numRef>
          </c:val>
          <c:extLst xmlns:c16r2="http://schemas.microsoft.com/office/drawing/2015/06/chart">
            <c:ext xmlns:c16="http://schemas.microsoft.com/office/drawing/2014/chart" uri="{C3380CC4-5D6E-409C-BE32-E72D297353CC}">
              <c16:uniqueId val="{00000007-75F5-49B6-A424-7D32FF988B4B}"/>
            </c:ext>
          </c:extLst>
        </c:ser>
        <c:dLbls>
          <c:showLegendKey val="0"/>
          <c:showVal val="0"/>
          <c:showCatName val="0"/>
          <c:showSerName val="0"/>
          <c:showPercent val="0"/>
          <c:showBubbleSize val="0"/>
        </c:dLbls>
        <c:gapWidth val="100"/>
        <c:overlap val="100"/>
        <c:axId val="188151296"/>
        <c:axId val="188153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874</c:v>
                </c:pt>
                <c:pt idx="2">
                  <c:v>#N/A</c:v>
                </c:pt>
                <c:pt idx="3">
                  <c:v>#N/A</c:v>
                </c:pt>
                <c:pt idx="4">
                  <c:v>760</c:v>
                </c:pt>
                <c:pt idx="5">
                  <c:v>#N/A</c:v>
                </c:pt>
                <c:pt idx="6">
                  <c:v>#N/A</c:v>
                </c:pt>
                <c:pt idx="7">
                  <c:v>626</c:v>
                </c:pt>
                <c:pt idx="8">
                  <c:v>#N/A</c:v>
                </c:pt>
                <c:pt idx="9">
                  <c:v>#N/A</c:v>
                </c:pt>
                <c:pt idx="10">
                  <c:v>709</c:v>
                </c:pt>
                <c:pt idx="11">
                  <c:v>#N/A</c:v>
                </c:pt>
                <c:pt idx="12">
                  <c:v>#N/A</c:v>
                </c:pt>
                <c:pt idx="13">
                  <c:v>702</c:v>
                </c:pt>
                <c:pt idx="14">
                  <c:v>#N/A</c:v>
                </c:pt>
              </c:numCache>
            </c:numRef>
          </c:val>
          <c:smooth val="0"/>
          <c:extLst xmlns:c16r2="http://schemas.microsoft.com/office/drawing/2015/06/chart">
            <c:ext xmlns:c16="http://schemas.microsoft.com/office/drawing/2014/chart" uri="{C3380CC4-5D6E-409C-BE32-E72D297353CC}">
              <c16:uniqueId val="{00000008-75F5-49B6-A424-7D32FF988B4B}"/>
            </c:ext>
          </c:extLst>
        </c:ser>
        <c:dLbls>
          <c:showLegendKey val="0"/>
          <c:showVal val="0"/>
          <c:showCatName val="0"/>
          <c:showSerName val="0"/>
          <c:showPercent val="0"/>
          <c:showBubbleSize val="0"/>
        </c:dLbls>
        <c:marker val="1"/>
        <c:smooth val="0"/>
        <c:axId val="188151296"/>
        <c:axId val="188153216"/>
      </c:lineChart>
      <c:catAx>
        <c:axId val="18815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153216"/>
        <c:crosses val="autoZero"/>
        <c:auto val="1"/>
        <c:lblAlgn val="ctr"/>
        <c:lblOffset val="100"/>
        <c:tickLblSkip val="1"/>
        <c:tickMarkSkip val="1"/>
        <c:noMultiLvlLbl val="0"/>
      </c:catAx>
      <c:valAx>
        <c:axId val="188153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15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17751</c:v>
                </c:pt>
                <c:pt idx="5">
                  <c:v>18103</c:v>
                </c:pt>
                <c:pt idx="8">
                  <c:v>18652</c:v>
                </c:pt>
                <c:pt idx="11">
                  <c:v>18567</c:v>
                </c:pt>
                <c:pt idx="14">
                  <c:v>18290</c:v>
                </c:pt>
              </c:numCache>
            </c:numRef>
          </c:val>
          <c:extLst xmlns:c16r2="http://schemas.microsoft.com/office/drawing/2015/06/chart">
            <c:ext xmlns:c16="http://schemas.microsoft.com/office/drawing/2014/chart" uri="{C3380CC4-5D6E-409C-BE32-E72D297353CC}">
              <c16:uniqueId val="{00000000-9CBC-4264-87E7-643344D897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229</c:v>
                </c:pt>
                <c:pt idx="5">
                  <c:v>201</c:v>
                </c:pt>
                <c:pt idx="8">
                  <c:v>171</c:v>
                </c:pt>
                <c:pt idx="11">
                  <c:v>139</c:v>
                </c:pt>
                <c:pt idx="14">
                  <c:v>460</c:v>
                </c:pt>
              </c:numCache>
            </c:numRef>
          </c:val>
          <c:extLst xmlns:c16r2="http://schemas.microsoft.com/office/drawing/2015/06/chart">
            <c:ext xmlns:c16="http://schemas.microsoft.com/office/drawing/2014/chart" uri="{C3380CC4-5D6E-409C-BE32-E72D297353CC}">
              <c16:uniqueId val="{00000001-9CBC-4264-87E7-643344D897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3985</c:v>
                </c:pt>
                <c:pt idx="5">
                  <c:v>3555</c:v>
                </c:pt>
                <c:pt idx="8">
                  <c:v>3671</c:v>
                </c:pt>
                <c:pt idx="11">
                  <c:v>4002</c:v>
                </c:pt>
                <c:pt idx="14">
                  <c:v>4273</c:v>
                </c:pt>
              </c:numCache>
            </c:numRef>
          </c:val>
          <c:extLst xmlns:c16r2="http://schemas.microsoft.com/office/drawing/2015/06/chart">
            <c:ext xmlns:c16="http://schemas.microsoft.com/office/drawing/2014/chart" uri="{C3380CC4-5D6E-409C-BE32-E72D297353CC}">
              <c16:uniqueId val="{00000002-9CBC-4264-87E7-643344D897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CBC-4264-87E7-643344D897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CBC-4264-87E7-643344D897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c:v>
                </c:pt>
                <c:pt idx="3">
                  <c:v>3</c:v>
                </c:pt>
                <c:pt idx="6">
                  <c:v>0</c:v>
                </c:pt>
                <c:pt idx="9">
                  <c:v>0</c:v>
                </c:pt>
                <c:pt idx="12">
                  <c:v>5</c:v>
                </c:pt>
              </c:numCache>
            </c:numRef>
          </c:val>
          <c:extLst xmlns:c16r2="http://schemas.microsoft.com/office/drawing/2015/06/chart">
            <c:ext xmlns:c16="http://schemas.microsoft.com/office/drawing/2014/chart" uri="{C3380CC4-5D6E-409C-BE32-E72D297353CC}">
              <c16:uniqueId val="{00000005-9CBC-4264-87E7-643344D897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4062</c:v>
                </c:pt>
                <c:pt idx="3">
                  <c:v>3793</c:v>
                </c:pt>
                <c:pt idx="6">
                  <c:v>3648</c:v>
                </c:pt>
                <c:pt idx="9">
                  <c:v>3628</c:v>
                </c:pt>
                <c:pt idx="12">
                  <c:v>3640</c:v>
                </c:pt>
              </c:numCache>
            </c:numRef>
          </c:val>
          <c:extLst xmlns:c16r2="http://schemas.microsoft.com/office/drawing/2015/06/chart">
            <c:ext xmlns:c16="http://schemas.microsoft.com/office/drawing/2014/chart" uri="{C3380CC4-5D6E-409C-BE32-E72D297353CC}">
              <c16:uniqueId val="{00000006-9CBC-4264-87E7-643344D897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89</c:v>
                </c:pt>
                <c:pt idx="3">
                  <c:v>132</c:v>
                </c:pt>
                <c:pt idx="6">
                  <c:v>203</c:v>
                </c:pt>
                <c:pt idx="9">
                  <c:v>224</c:v>
                </c:pt>
                <c:pt idx="12">
                  <c:v>214</c:v>
                </c:pt>
              </c:numCache>
            </c:numRef>
          </c:val>
          <c:extLst xmlns:c16r2="http://schemas.microsoft.com/office/drawing/2015/06/chart">
            <c:ext xmlns:c16="http://schemas.microsoft.com/office/drawing/2014/chart" uri="{C3380CC4-5D6E-409C-BE32-E72D297353CC}">
              <c16:uniqueId val="{00000007-9CBC-4264-87E7-643344D897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6548</c:v>
                </c:pt>
                <c:pt idx="3">
                  <c:v>6181</c:v>
                </c:pt>
                <c:pt idx="6">
                  <c:v>5958</c:v>
                </c:pt>
                <c:pt idx="9">
                  <c:v>5785</c:v>
                </c:pt>
                <c:pt idx="12">
                  <c:v>5614</c:v>
                </c:pt>
              </c:numCache>
            </c:numRef>
          </c:val>
          <c:extLst xmlns:c16r2="http://schemas.microsoft.com/office/drawing/2015/06/chart">
            <c:ext xmlns:c16="http://schemas.microsoft.com/office/drawing/2014/chart" uri="{C3380CC4-5D6E-409C-BE32-E72D297353CC}">
              <c16:uniqueId val="{00000008-9CBC-4264-87E7-643344D897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CBC-4264-87E7-643344D897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19191</c:v>
                </c:pt>
                <c:pt idx="3">
                  <c:v>19472</c:v>
                </c:pt>
                <c:pt idx="6">
                  <c:v>20045</c:v>
                </c:pt>
                <c:pt idx="9">
                  <c:v>19945</c:v>
                </c:pt>
                <c:pt idx="12">
                  <c:v>19668</c:v>
                </c:pt>
              </c:numCache>
            </c:numRef>
          </c:val>
          <c:extLst xmlns:c16r2="http://schemas.microsoft.com/office/drawing/2015/06/chart">
            <c:ext xmlns:c16="http://schemas.microsoft.com/office/drawing/2014/chart" uri="{C3380CC4-5D6E-409C-BE32-E72D297353CC}">
              <c16:uniqueId val="{0000000A-9CBC-4264-87E7-643344D8973C}"/>
            </c:ext>
          </c:extLst>
        </c:ser>
        <c:dLbls>
          <c:showLegendKey val="0"/>
          <c:showVal val="0"/>
          <c:showCatName val="0"/>
          <c:showSerName val="0"/>
          <c:showPercent val="0"/>
          <c:showBubbleSize val="0"/>
        </c:dLbls>
        <c:gapWidth val="100"/>
        <c:overlap val="100"/>
        <c:axId val="197912832"/>
        <c:axId val="197595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7929</c:v>
                </c:pt>
                <c:pt idx="2">
                  <c:v>#N/A</c:v>
                </c:pt>
                <c:pt idx="3">
                  <c:v>#N/A</c:v>
                </c:pt>
                <c:pt idx="4">
                  <c:v>7724</c:v>
                </c:pt>
                <c:pt idx="5">
                  <c:v>#N/A</c:v>
                </c:pt>
                <c:pt idx="6">
                  <c:v>#N/A</c:v>
                </c:pt>
                <c:pt idx="7">
                  <c:v>7363</c:v>
                </c:pt>
                <c:pt idx="8">
                  <c:v>#N/A</c:v>
                </c:pt>
                <c:pt idx="9">
                  <c:v>#N/A</c:v>
                </c:pt>
                <c:pt idx="10">
                  <c:v>6875</c:v>
                </c:pt>
                <c:pt idx="11">
                  <c:v>#N/A</c:v>
                </c:pt>
                <c:pt idx="12">
                  <c:v>#N/A</c:v>
                </c:pt>
                <c:pt idx="13">
                  <c:v>6117</c:v>
                </c:pt>
                <c:pt idx="14">
                  <c:v>#N/A</c:v>
                </c:pt>
              </c:numCache>
            </c:numRef>
          </c:val>
          <c:smooth val="0"/>
          <c:extLst xmlns:c16r2="http://schemas.microsoft.com/office/drawing/2015/06/chart">
            <c:ext xmlns:c16="http://schemas.microsoft.com/office/drawing/2014/chart" uri="{C3380CC4-5D6E-409C-BE32-E72D297353CC}">
              <c16:uniqueId val="{0000000B-9CBC-4264-87E7-643344D8973C}"/>
            </c:ext>
          </c:extLst>
        </c:ser>
        <c:dLbls>
          <c:showLegendKey val="0"/>
          <c:showVal val="0"/>
          <c:showCatName val="0"/>
          <c:showSerName val="0"/>
          <c:showPercent val="0"/>
          <c:showBubbleSize val="0"/>
        </c:dLbls>
        <c:marker val="1"/>
        <c:smooth val="0"/>
        <c:axId val="197912832"/>
        <c:axId val="197595520"/>
      </c:lineChart>
      <c:catAx>
        <c:axId val="19791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595520"/>
        <c:crosses val="autoZero"/>
        <c:auto val="1"/>
        <c:lblAlgn val="ctr"/>
        <c:lblOffset val="100"/>
        <c:tickLblSkip val="1"/>
        <c:tickMarkSkip val="1"/>
        <c:noMultiLvlLbl val="0"/>
      </c:catAx>
      <c:valAx>
        <c:axId val="19759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91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1766</c:v>
                </c:pt>
                <c:pt idx="1">
                  <c:v>1820</c:v>
                </c:pt>
                <c:pt idx="2">
                  <c:v>1879</c:v>
                </c:pt>
              </c:numCache>
            </c:numRef>
          </c:val>
          <c:extLst xmlns:c16r2="http://schemas.microsoft.com/office/drawing/2015/06/chart">
            <c:ext xmlns:c16="http://schemas.microsoft.com/office/drawing/2014/chart" uri="{C3380CC4-5D6E-409C-BE32-E72D297353CC}">
              <c16:uniqueId val="{00000000-AAD5-4E75-882B-C8C5ACF4CE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763</c:v>
                </c:pt>
                <c:pt idx="1">
                  <c:v>763</c:v>
                </c:pt>
                <c:pt idx="2">
                  <c:v>764</c:v>
                </c:pt>
              </c:numCache>
            </c:numRef>
          </c:val>
          <c:extLst xmlns:c16r2="http://schemas.microsoft.com/office/drawing/2015/06/chart">
            <c:ext xmlns:c16="http://schemas.microsoft.com/office/drawing/2014/chart" uri="{C3380CC4-5D6E-409C-BE32-E72D297353CC}">
              <c16:uniqueId val="{00000001-AAD5-4E75-882B-C8C5ACF4CE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3000</c:v>
                </c:pt>
                <c:pt idx="1">
                  <c:v>3273</c:v>
                </c:pt>
                <c:pt idx="2">
                  <c:v>3503</c:v>
                </c:pt>
              </c:numCache>
            </c:numRef>
          </c:val>
          <c:extLst xmlns:c16r2="http://schemas.microsoft.com/office/drawing/2015/06/chart">
            <c:ext xmlns:c16="http://schemas.microsoft.com/office/drawing/2014/chart" uri="{C3380CC4-5D6E-409C-BE32-E72D297353CC}">
              <c16:uniqueId val="{00000002-AAD5-4E75-882B-C8C5ACF4CE34}"/>
            </c:ext>
          </c:extLst>
        </c:ser>
        <c:dLbls>
          <c:showLegendKey val="0"/>
          <c:showVal val="0"/>
          <c:showCatName val="0"/>
          <c:showSerName val="0"/>
          <c:showPercent val="0"/>
          <c:showBubbleSize val="0"/>
        </c:dLbls>
        <c:gapWidth val="120"/>
        <c:overlap val="100"/>
        <c:axId val="197385600"/>
        <c:axId val="197391488"/>
      </c:barChart>
      <c:catAx>
        <c:axId val="19738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7391488"/>
        <c:crosses val="autoZero"/>
        <c:auto val="1"/>
        <c:lblAlgn val="ctr"/>
        <c:lblOffset val="100"/>
        <c:tickLblSkip val="1"/>
        <c:tickMarkSkip val="1"/>
        <c:noMultiLvlLbl val="0"/>
      </c:catAx>
      <c:valAx>
        <c:axId val="197391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738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D89-4264-9809-C64DB84C5648}"/>
                </c:ext>
                <c:ext xmlns:c15="http://schemas.microsoft.com/office/drawing/2012/chart" uri="{CE6537A1-D6FC-4f65-9D91-7224C49458BB}">
                  <c15:dlblFieldTable>
                    <c15:dlblFTEntry>
                      <c15:txfldGUID>{C6D94528-E5CA-410E-B724-5B75F77845F3}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D89-4264-9809-C64DB84C5648}"/>
                </c:ext>
                <c:ext xmlns:c15="http://schemas.microsoft.com/office/drawing/2012/chart" uri="{CE6537A1-D6FC-4f65-9D91-7224C49458BB}">
                  <c15:dlblFieldTable>
                    <c15:dlblFTEntry>
                      <c15:txfldGUID>{9C487DC5-B6A3-436B-8D2E-9617839CC09D}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D89-4264-9809-C64DB84C5648}"/>
                </c:ext>
                <c:ext xmlns:c15="http://schemas.microsoft.com/office/drawing/2012/chart" uri="{CE6537A1-D6FC-4f65-9D91-7224C49458BB}">
                  <c15:dlblFieldTable>
                    <c15:dlblFTEntry>
                      <c15:txfldGUID>{F34DD387-C79E-4815-AE90-5E11B4C56D22}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D89-4264-9809-C64DB84C5648}"/>
                </c:ext>
                <c:ext xmlns:c15="http://schemas.microsoft.com/office/drawing/2012/chart" uri="{CE6537A1-D6FC-4f65-9D91-7224C49458BB}">
                  <c15:dlblFieldTable>
                    <c15:dlblFTEntry>
                      <c15:txfldGUID>{13146EE9-5EC1-4864-8ABB-7FE7D294845A}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D89-4264-9809-C64DB84C5648}"/>
                </c:ext>
                <c:ext xmlns:c15="http://schemas.microsoft.com/office/drawing/2012/chart" uri="{CE6537A1-D6FC-4f65-9D91-7224C49458BB}">
                  <c15:dlblFieldTable>
                    <c15:dlblFTEntry>
                      <c15:txfldGUID>{92EC6B30-B221-4765-B6F5-D2923EA4FE30}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D89-4264-9809-C64DB84C5648}"/>
                </c:ext>
                <c:ext xmlns:c15="http://schemas.microsoft.com/office/drawing/2012/chart" uri="{CE6537A1-D6FC-4f65-9D91-7224C49458BB}">
                  <c15:dlblFieldTable>
                    <c15:dlblFTEntry>
                      <c15:txfldGUID>{090BAE17-0C30-491B-9C75-2403788D2420}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D89-4264-9809-C64DB84C5648}"/>
                </c:ext>
                <c:ext xmlns:c15="http://schemas.microsoft.com/office/drawing/2012/chart" uri="{CE6537A1-D6FC-4f65-9D91-7224C49458BB}">
                  <c15:dlblFieldTable>
                    <c15:dlblFTEntry>
                      <c15:txfldGUID>{83C061C0-79E3-450A-AE21-6647CE148379}</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D89-4264-9809-C64DB84C5648}"/>
                </c:ext>
                <c:ext xmlns:c15="http://schemas.microsoft.com/office/drawing/2012/chart" uri="{CE6537A1-D6FC-4f65-9D91-7224C49458BB}">
                  <c15:dlblFieldTable>
                    <c15:dlblFTEntry>
                      <c15:txfldGUID>{4696CEF6-14C2-44B6-8FBC-F5D39124EC34}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D89-4264-9809-C64DB84C5648}"/>
                </c:ext>
                <c:ext xmlns:c15="http://schemas.microsoft.com/office/drawing/2012/chart" uri="{CE6537A1-D6FC-4f65-9D91-7224C49458BB}">
                  <c15:dlblFieldTable>
                    <c15:dlblFTEntry>
                      <c15:txfldGUID>{DD19A4C7-5087-4251-B6B9-F2F6AA829C30}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47.8</c:v>
                </c:pt>
                <c:pt idx="24">
                  <c:v>49.3</c:v>
                </c:pt>
                <c:pt idx="32">
                  <c:v>51</c:v>
                </c:pt>
              </c:numCache>
            </c:numRef>
          </c:xVal>
          <c:yVal>
            <c:numRef>
              <c:f>公会計指標分析・財政指標組合せ分析表!$BP$51:$DC$51</c:f>
              <c:numCache>
                <c:formatCode>#,##0.0;"▲ "#,##0.0</c:formatCode>
                <c:ptCount val="40"/>
                <c:pt idx="16">
                  <c:v>75.5</c:v>
                </c:pt>
                <c:pt idx="24">
                  <c:v>72.099999999999994</c:v>
                </c:pt>
                <c:pt idx="32">
                  <c:v>65.900000000000006</c:v>
                </c:pt>
              </c:numCache>
            </c:numRef>
          </c:yVal>
          <c:smooth val="0"/>
          <c:extLst xmlns:c16r2="http://schemas.microsoft.com/office/drawing/2015/06/chart">
            <c:ext xmlns:c16="http://schemas.microsoft.com/office/drawing/2014/chart" uri="{C3380CC4-5D6E-409C-BE32-E72D297353CC}">
              <c16:uniqueId val="{00000009-9D89-4264-9809-C64DB84C56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D89-4264-9809-C64DB84C5648}"/>
                </c:ext>
                <c:ext xmlns:c15="http://schemas.microsoft.com/office/drawing/2012/chart" uri="{CE6537A1-D6FC-4f65-9D91-7224C49458BB}">
                  <c15:dlblFieldTable>
                    <c15:dlblFTEntry>
                      <c15:txfldGUID>{BB9AF5B9-CAEA-457E-A961-FD5D850538CF}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D89-4264-9809-C64DB84C5648}"/>
                </c:ext>
                <c:ext xmlns:c15="http://schemas.microsoft.com/office/drawing/2012/chart" uri="{CE6537A1-D6FC-4f65-9D91-7224C49458BB}">
                  <c15:dlblFieldTable>
                    <c15:dlblFTEntry>
                      <c15:txfldGUID>{D8D9A1D8-2ACF-4AAE-A118-9E45B95C0666}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D89-4264-9809-C64DB84C5648}"/>
                </c:ext>
                <c:ext xmlns:c15="http://schemas.microsoft.com/office/drawing/2012/chart" uri="{CE6537A1-D6FC-4f65-9D91-7224C49458BB}">
                  <c15:dlblFieldTable>
                    <c15:dlblFTEntry>
                      <c15:txfldGUID>{30AFF1BF-80D7-42AE-8136-79FD28BFFA7D}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D89-4264-9809-C64DB84C5648}"/>
                </c:ext>
                <c:ext xmlns:c15="http://schemas.microsoft.com/office/drawing/2012/chart" uri="{CE6537A1-D6FC-4f65-9D91-7224C49458BB}">
                  <c15:dlblFieldTable>
                    <c15:dlblFTEntry>
                      <c15:txfldGUID>{4A8FBD95-CBC3-4AB0-B3FB-892CC5708FC6}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D89-4264-9809-C64DB84C5648}"/>
                </c:ext>
                <c:ext xmlns:c15="http://schemas.microsoft.com/office/drawing/2012/chart" uri="{CE6537A1-D6FC-4f65-9D91-7224C49458BB}">
                  <c15:dlblFieldTable>
                    <c15:dlblFTEntry>
                      <c15:txfldGUID>{03B8F20F-346A-47DC-BD3D-E37F5A9C8DB8}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D89-4264-9809-C64DB84C5648}"/>
                </c:ext>
                <c:ext xmlns:c15="http://schemas.microsoft.com/office/drawing/2012/chart" uri="{CE6537A1-D6FC-4f65-9D91-7224C49458BB}">
                  <c15:dlblFieldTable>
                    <c15:dlblFTEntry>
                      <c15:txfldGUID>{876DD27C-07B4-423F-BF39-6FF6D76B45EF}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D89-4264-9809-C64DB84C5648}"/>
                </c:ext>
                <c:ext xmlns:c15="http://schemas.microsoft.com/office/drawing/2012/chart" uri="{CE6537A1-D6FC-4f65-9D91-7224C49458BB}">
                  <c15:dlblFieldTable>
                    <c15:dlblFTEntry>
                      <c15:txfldGUID>{79688020-6A43-4588-98D7-F27FAD63B949}</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D89-4264-9809-C64DB84C5648}"/>
                </c:ext>
                <c:ext xmlns:c15="http://schemas.microsoft.com/office/drawing/2012/chart" uri="{CE6537A1-D6FC-4f65-9D91-7224C49458BB}">
                  <c15:dlblFieldTable>
                    <c15:dlblFTEntry>
                      <c15:txfldGUID>{947EBF05-D65F-4FFA-B581-2DB4A572DC33}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D89-4264-9809-C64DB84C5648}"/>
                </c:ext>
                <c:ext xmlns:c15="http://schemas.microsoft.com/office/drawing/2012/chart" uri="{CE6537A1-D6FC-4f65-9D91-7224C49458BB}">
                  <c15:dlblFieldTable>
                    <c15:dlblFTEntry>
                      <c15:txfldGUID>{FBA929AB-AB87-4AE9-B9A8-4537E57163C0}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53.6</c:v>
                </c:pt>
                <c:pt idx="32">
                  <c:v>53</c:v>
                </c:pt>
              </c:numCache>
            </c:numRef>
          </c:xVal>
          <c:yVal>
            <c:numRef>
              <c:f>公会計指標分析・財政指標組合せ分析表!$BP$55:$DC$55</c:f>
              <c:numCache>
                <c:formatCode>#,##0.0;"▲ "#,##0.0</c:formatCode>
                <c:ptCount val="40"/>
                <c:pt idx="16">
                  <c:v>32.799999999999997</c:v>
                </c:pt>
                <c:pt idx="24">
                  <c:v>20.2</c:v>
                </c:pt>
                <c:pt idx="32">
                  <c:v>19</c:v>
                </c:pt>
              </c:numCache>
            </c:numRef>
          </c:yVal>
          <c:smooth val="0"/>
          <c:extLst xmlns:c16r2="http://schemas.microsoft.com/office/drawing/2015/06/chart">
            <c:ext xmlns:c16="http://schemas.microsoft.com/office/drawing/2014/chart" uri="{C3380CC4-5D6E-409C-BE32-E72D297353CC}">
              <c16:uniqueId val="{00000013-9D89-4264-9809-C64DB84C5648}"/>
            </c:ext>
          </c:extLst>
        </c:ser>
        <c:dLbls>
          <c:showLegendKey val="0"/>
          <c:showVal val="1"/>
          <c:showCatName val="0"/>
          <c:showSerName val="0"/>
          <c:showPercent val="0"/>
          <c:showBubbleSize val="0"/>
        </c:dLbls>
        <c:axId val="197578112"/>
        <c:axId val="198211072"/>
      </c:scatterChart>
      <c:valAx>
        <c:axId val="197578112"/>
        <c:scaling>
          <c:orientation val="minMax"/>
          <c:max val="60"/>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8211072"/>
        <c:crosses val="autoZero"/>
        <c:crossBetween val="midCat"/>
      </c:valAx>
      <c:valAx>
        <c:axId val="198211072"/>
        <c:scaling>
          <c:orientation val="minMax"/>
          <c:max val="85"/>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578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4AF-48E5-9D66-8EA39B533EB6}"/>
                </c:ext>
                <c:ext xmlns:c15="http://schemas.microsoft.com/office/drawing/2012/chart" uri="{CE6537A1-D6FC-4f65-9D91-7224C49458BB}">
                  <c15:dlblFieldTable>
                    <c15:dlblFTEntry>
                      <c15:txfldGUID>{C268317E-7678-46C2-954A-6675A3862A44}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4AF-48E5-9D66-8EA39B533EB6}"/>
                </c:ext>
                <c:ext xmlns:c15="http://schemas.microsoft.com/office/drawing/2012/chart" uri="{CE6537A1-D6FC-4f65-9D91-7224C49458BB}">
                  <c15:dlblFieldTable>
                    <c15:dlblFTEntry>
                      <c15:txfldGUID>{249C0DC3-26D9-4A50-99B7-EFC04F4C008E}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4AF-48E5-9D66-8EA39B533EB6}"/>
                </c:ext>
                <c:ext xmlns:c15="http://schemas.microsoft.com/office/drawing/2012/chart" uri="{CE6537A1-D6FC-4f65-9D91-7224C49458BB}">
                  <c15:dlblFieldTable>
                    <c15:dlblFTEntry>
                      <c15:txfldGUID>{C0925716-D64F-4722-A895-88B15765E735}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4AF-48E5-9D66-8EA39B533EB6}"/>
                </c:ext>
                <c:ext xmlns:c15="http://schemas.microsoft.com/office/drawing/2012/chart" uri="{CE6537A1-D6FC-4f65-9D91-7224C49458BB}">
                  <c15:dlblFieldTable>
                    <c15:dlblFTEntry>
                      <c15:txfldGUID>{71ED7746-223F-4D21-8C26-20F63CFB7735}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4AF-48E5-9D66-8EA39B533EB6}"/>
                </c:ext>
                <c:ext xmlns:c15="http://schemas.microsoft.com/office/drawing/2012/chart" uri="{CE6537A1-D6FC-4f65-9D91-7224C49458BB}">
                  <c15:dlblFieldTable>
                    <c15:dlblFTEntry>
                      <c15:txfldGUID>{D9213172-4185-487B-8E06-FED08FAAF158}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4AF-48E5-9D66-8EA39B533EB6}"/>
                </c:ext>
                <c:ext xmlns:c15="http://schemas.microsoft.com/office/drawing/2012/chart" uri="{CE6537A1-D6FC-4f65-9D91-7224C49458BB}">
                  <c15:dlblFieldTable>
                    <c15:dlblFTEntry>
                      <c15:txfldGUID>{43F256DC-73EA-4C22-B5AB-10B564558A41}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4AF-48E5-9D66-8EA39B533EB6}"/>
                </c:ext>
                <c:ext xmlns:c15="http://schemas.microsoft.com/office/drawing/2012/chart" uri="{CE6537A1-D6FC-4f65-9D91-7224C49458BB}">
                  <c15:dlblFieldTable>
                    <c15:dlblFTEntry>
                      <c15:txfldGUID>{9A58E9B3-337D-4616-9F7D-5BB389A1E829}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4AF-48E5-9D66-8EA39B533EB6}"/>
                </c:ext>
                <c:ext xmlns:c15="http://schemas.microsoft.com/office/drawing/2012/chart" uri="{CE6537A1-D6FC-4f65-9D91-7224C49458BB}">
                  <c15:dlblFieldTable>
                    <c15:dlblFTEntry>
                      <c15:txfldGUID>{539093ED-3475-4382-B372-D8DE282BB843}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4AF-48E5-9D66-8EA39B533EB6}"/>
                </c:ext>
                <c:ext xmlns:c15="http://schemas.microsoft.com/office/drawing/2012/chart" uri="{CE6537A1-D6FC-4f65-9D91-7224C49458BB}">
                  <c15:dlblFieldTable>
                    <c15:dlblFTEntry>
                      <c15:txfldGUID>{85BDD81B-6028-4856-A1B0-CCB9A43C5F17}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8.9</c:v>
                </c:pt>
                <c:pt idx="16">
                  <c:v>7.7</c:v>
                </c:pt>
                <c:pt idx="24">
                  <c:v>7.2</c:v>
                </c:pt>
                <c:pt idx="32">
                  <c:v>7.1</c:v>
                </c:pt>
              </c:numCache>
            </c:numRef>
          </c:xVal>
          <c:yVal>
            <c:numRef>
              <c:f>公会計指標分析・財政指標組合せ分析表!$BP$73:$DC$73</c:f>
              <c:numCache>
                <c:formatCode>#,##0.0;"▲ "#,##0.0</c:formatCode>
                <c:ptCount val="40"/>
                <c:pt idx="0">
                  <c:v>80.8</c:v>
                </c:pt>
                <c:pt idx="8">
                  <c:v>80</c:v>
                </c:pt>
                <c:pt idx="16">
                  <c:v>75.5</c:v>
                </c:pt>
                <c:pt idx="24">
                  <c:v>72.099999999999994</c:v>
                </c:pt>
                <c:pt idx="32">
                  <c:v>65.900000000000006</c:v>
                </c:pt>
              </c:numCache>
            </c:numRef>
          </c:yVal>
          <c:smooth val="0"/>
          <c:extLst xmlns:c16r2="http://schemas.microsoft.com/office/drawing/2015/06/chart">
            <c:ext xmlns:c16="http://schemas.microsoft.com/office/drawing/2014/chart" uri="{C3380CC4-5D6E-409C-BE32-E72D297353CC}">
              <c16:uniqueId val="{00000009-A4AF-48E5-9D66-8EA39B533E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4AF-48E5-9D66-8EA39B533EB6}"/>
                </c:ext>
                <c:ext xmlns:c15="http://schemas.microsoft.com/office/drawing/2012/chart" uri="{CE6537A1-D6FC-4f65-9D91-7224C49458BB}">
                  <c15:dlblFieldTable>
                    <c15:dlblFTEntry>
                      <c15:txfldGUID>{C7C5F99D-BF9C-44C3-9A4A-0292743CA855}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4AF-48E5-9D66-8EA39B533EB6}"/>
                </c:ext>
                <c:ext xmlns:c15="http://schemas.microsoft.com/office/drawing/2012/chart" uri="{CE6537A1-D6FC-4f65-9D91-7224C49458BB}">
                  <c15:dlblFieldTable>
                    <c15:dlblFTEntry>
                      <c15:txfldGUID>{AF6024EB-41AC-458D-87AC-5F0389E15A83}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4AF-48E5-9D66-8EA39B533EB6}"/>
                </c:ext>
                <c:ext xmlns:c15="http://schemas.microsoft.com/office/drawing/2012/chart" uri="{CE6537A1-D6FC-4f65-9D91-7224C49458BB}">
                  <c15:dlblFieldTable>
                    <c15:dlblFTEntry>
                      <c15:txfldGUID>{8A69D911-B130-4B04-BFB2-C4F44D78AF16}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4AF-48E5-9D66-8EA39B533EB6}"/>
                </c:ext>
                <c:ext xmlns:c15="http://schemas.microsoft.com/office/drawing/2012/chart" uri="{CE6537A1-D6FC-4f65-9D91-7224C49458BB}">
                  <c15:dlblFieldTable>
                    <c15:dlblFTEntry>
                      <c15:txfldGUID>{DA6E2E81-83B6-4697-B409-41C310586C64}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4AF-48E5-9D66-8EA39B533EB6}"/>
                </c:ext>
                <c:ext xmlns:c15="http://schemas.microsoft.com/office/drawing/2012/chart" uri="{CE6537A1-D6FC-4f65-9D91-7224C49458BB}">
                  <c15:dlblFieldTable>
                    <c15:dlblFTEntry>
                      <c15:txfldGUID>{456CCDBD-251F-4316-AC22-D5B87F6FAB15}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4AF-48E5-9D66-8EA39B533EB6}"/>
                </c:ext>
                <c:ext xmlns:c15="http://schemas.microsoft.com/office/drawing/2012/chart" uri="{CE6537A1-D6FC-4f65-9D91-7224C49458BB}">
                  <c15:dlblFieldTable>
                    <c15:dlblFTEntry>
                      <c15:txfldGUID>{653EA2BF-83DC-4740-8C8C-CAA89E7BFAF7}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4AF-48E5-9D66-8EA39B533EB6}"/>
                </c:ext>
                <c:ext xmlns:c15="http://schemas.microsoft.com/office/drawing/2012/chart" uri="{CE6537A1-D6FC-4f65-9D91-7224C49458BB}">
                  <c15:dlblFieldTable>
                    <c15:dlblFTEntry>
                      <c15:txfldGUID>{6A3306CB-A64A-466E-A4C5-1EE1552E3304}</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654479571582175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4AF-48E5-9D66-8EA39B533EB6}"/>
                </c:ext>
                <c:ext xmlns:c15="http://schemas.microsoft.com/office/drawing/2012/chart" uri="{CE6537A1-D6FC-4f65-9D91-7224C49458BB}">
                  <c15:dlblFieldTable>
                    <c15:dlblFTEntry>
                      <c15:txfldGUID>{E69B530E-4CF9-44FC-BD0B-814DA10BA659}</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685118752239951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4AF-48E5-9D66-8EA39B533EB6}"/>
                </c:ext>
                <c:ext xmlns:c15="http://schemas.microsoft.com/office/drawing/2012/chart" uri="{CE6537A1-D6FC-4f65-9D91-7224C49458BB}">
                  <c15:dlblFieldTable>
                    <c15:dlblFTEntry>
                      <c15:txfldGUID>{253D7A9A-0432-4533-BE52-992801F61A54}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8.6</c:v>
                </c:pt>
                <c:pt idx="32">
                  <c:v>8.5</c:v>
                </c:pt>
              </c:numCache>
            </c:numRef>
          </c:xVal>
          <c:yVal>
            <c:numRef>
              <c:f>公会計指標分析・財政指標組合せ分析表!$BP$77:$DC$77</c:f>
              <c:numCache>
                <c:formatCode>#,##0.0;"▲ "#,##0.0</c:formatCode>
                <c:ptCount val="40"/>
                <c:pt idx="0">
                  <c:v>52.8</c:v>
                </c:pt>
                <c:pt idx="8">
                  <c:v>48.6</c:v>
                </c:pt>
                <c:pt idx="16">
                  <c:v>32.799999999999997</c:v>
                </c:pt>
                <c:pt idx="24">
                  <c:v>20.2</c:v>
                </c:pt>
                <c:pt idx="32">
                  <c:v>19</c:v>
                </c:pt>
              </c:numCache>
            </c:numRef>
          </c:yVal>
          <c:smooth val="0"/>
          <c:extLst xmlns:c16r2="http://schemas.microsoft.com/office/drawing/2015/06/chart">
            <c:ext xmlns:c16="http://schemas.microsoft.com/office/drawing/2014/chart" uri="{C3380CC4-5D6E-409C-BE32-E72D297353CC}">
              <c16:uniqueId val="{00000013-A4AF-48E5-9D66-8EA39B533EB6}"/>
            </c:ext>
          </c:extLst>
        </c:ser>
        <c:dLbls>
          <c:showLegendKey val="0"/>
          <c:showVal val="1"/>
          <c:showCatName val="0"/>
          <c:showSerName val="0"/>
          <c:showPercent val="0"/>
          <c:showBubbleSize val="0"/>
        </c:dLbls>
        <c:axId val="198614016"/>
        <c:axId val="198640768"/>
      </c:scatterChart>
      <c:valAx>
        <c:axId val="198614016"/>
        <c:scaling>
          <c:orientation val="minMax"/>
          <c:max val="11.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8640768"/>
        <c:crosses val="autoZero"/>
        <c:crossBetween val="midCat"/>
      </c:valAx>
      <c:valAx>
        <c:axId val="198640768"/>
        <c:scaling>
          <c:orientation val="minMax"/>
          <c:max val="9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86140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統合校建設事業に充当した地方債の元金償還が始まったため元利償還金は、前年度に比べ上昇している。</a:t>
          </a:r>
        </a:p>
        <a:p>
          <a:r>
            <a:rPr kumimoji="1" lang="ja-JP" altLang="en-US" sz="1400">
              <a:latin typeface="ＭＳ ゴシック" pitchFamily="49" charset="-128"/>
              <a:ea typeface="ＭＳ ゴシック" pitchFamily="49" charset="-128"/>
            </a:rPr>
            <a:t>　また、臨時財政対策債、合併特例債、緊急防災減災事業債などの交付税算入率の大きい有利な地方債のみを借入対象としているので、算入公債費等は増加している。</a:t>
          </a:r>
        </a:p>
        <a:p>
          <a:r>
            <a:rPr kumimoji="1" lang="ja-JP" altLang="en-US" sz="1400">
              <a:latin typeface="ＭＳ ゴシック" pitchFamily="49" charset="-128"/>
              <a:ea typeface="ＭＳ ゴシック" pitchFamily="49" charset="-128"/>
            </a:rPr>
            <a:t>　今後については、元利償還金が増加することが考えられることから、地方債を充当する事業の選択や基金の活用を図っていく必要があると思われる。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年度は一般会計債・公営企業債の地方債現在高の減少により将来負担額は減少している。</a:t>
          </a:r>
        </a:p>
        <a:p>
          <a:r>
            <a:rPr kumimoji="1" lang="ja-JP" altLang="en-US" sz="1400">
              <a:latin typeface="ＭＳ ゴシック" pitchFamily="49" charset="-128"/>
              <a:ea typeface="ＭＳ ゴシック" pitchFamily="49" charset="-128"/>
            </a:rPr>
            <a:t>　充当可能財源等は、基金の積み増しが出来たことにより、増加している。</a:t>
          </a:r>
        </a:p>
        <a:p>
          <a:r>
            <a:rPr kumimoji="1" lang="ja-JP" altLang="en-US" sz="1400">
              <a:latin typeface="ＭＳ ゴシック" pitchFamily="49" charset="-128"/>
              <a:ea typeface="ＭＳ ゴシック" pitchFamily="49" charset="-128"/>
            </a:rPr>
            <a:t>　今後は、将来負担比率が上昇しないように、起債借入を抑制し、基金の積み増しについても行っていく。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茨城県行方市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前年度余剰金や平成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一方、事業への繰入で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百万円を繰入したため、差引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今後、一般財源の不足や施設の改修等に要する経費を賄うため、基金からの繰入額が増加し、基金残高は減少していくと思われる。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合併振興基金：合併特例債による基金積立　新市建設計画に掲げた事業へ充当。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公共施設整備基金：施設の改修等の活用。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有機肥料供給センター整備改修基金：特定防衛施設周辺整備交付金を活用し、有機肥料供給センターの改修を行うため基金に積み立て、改修工事へ活用している。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基金の利息分を積み立てた一方市民まつりに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百万円を繰入した。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基金利子及び最終予算の財源余剰金あわせて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有機肥料供給センター整備改修基金：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防衛省に提出した基金計画により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百万円を積立、一方事業費の財源として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百万円繰入を行う。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合併振興基金：新市建設計画に掲げた、事業へ充当する。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公共施設整備基金：老朽化した施設の改修費用及び新庁舎の建設費用へ充当する。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有機肥料供給センター整備改修基金：平成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年度まで行う予定の有機肥料供給センター改修事業へ充当していく。　</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決算余剰金と基金の利息分で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百万円を積み立てた。また国民健康保険特別会計への法定外繰出分として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百万円万円を支出し、その分を財政調整基金繰入金で賄ったため結果として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財政調整基金残高としては標準財政規模の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％を目標としているが、普通交付税の合併算定替の縮減により、一般会計が財源不足となることが想定され、財政調整基金繰入を行わなければならないと思われる。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災害等の財源確保のためこれ以上減少しないよう努力していく。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基金の利息分が増加し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今後、公債費の増加が見込まれており、一般会計の財源不足が見込まれることから、減債基金繰入を行っていく予定である。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35,694
34,691
222.48
17,206,658
16,673,658
490,177
10,890,406
19,667,536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有形固定資産減価償却率は、類似団体平均より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2.0</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ポイント下回っている。これは、平成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21</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27</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年度に実施した統合小学校建設事業等の大規模事業の影響による。今後も公共施設等の大規模改修が見込まれるため、平成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年度に策定した公共施設等総合管理計画に基づき、公共施設等の保有総量の見直しや効果的かつ効率的な管理運営を行うための見直しをすすめていく。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2" name="直線コネクタ 61"/>
        <xdr:cNvCxnSpPr/>
      </xdr:nvCxnSpPr>
      <xdr:spPr>
        <a:xfrm flipV="1">
          <a:off x="4760595" y="5287645"/>
          <a:ext cx="1270" cy="11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63" name="有形固定資産減価償却率最小値テキスト"/>
        <xdr:cNvSpPr txBox="1"/>
      </xdr:nvSpPr>
      <xdr:spPr>
        <a:xfrm>
          <a:off x="481330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64" name="直線コネクタ 63"/>
        <xdr:cNvCxnSpPr/>
      </xdr:nvCxnSpPr>
      <xdr:spPr>
        <a:xfrm>
          <a:off x="467360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65" name="有形固定資産減価償却率最大値テキスト"/>
        <xdr:cNvSpPr txBox="1"/>
      </xdr:nvSpPr>
      <xdr:spPr>
        <a:xfrm>
          <a:off x="4813300" y="50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66" name="直線コネクタ 65"/>
        <xdr:cNvCxnSpPr/>
      </xdr:nvCxnSpPr>
      <xdr:spPr>
        <a:xfrm>
          <a:off x="4673600" y="528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67" name="有形固定資産減価償却率平均値テキスト"/>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68" name="フローチャート: 判断 67"/>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69" name="フローチャート: 判断 68"/>
        <xdr:cNvSpPr/>
      </xdr:nvSpPr>
      <xdr:spPr>
        <a:xfrm>
          <a:off x="4000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52451</xdr:rowOff>
    </xdr:from>
    <xdr:to>
      <xdr:col>15</xdr:col>
      <xdr:colOff>187325</xdr:colOff>
      <xdr:row>29</xdr:row>
      <xdr:rowOff>154051</xdr:rowOff>
    </xdr:to>
    <xdr:sp macro="" textlink="">
      <xdr:nvSpPr>
        <xdr:cNvPr id="70" name="フローチャート: 判断 69"/>
        <xdr:cNvSpPr/>
      </xdr:nvSpPr>
      <xdr:spPr>
        <a:xfrm>
          <a:off x="3238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6" name="楕円 75"/>
        <xdr:cNvSpPr/>
      </xdr:nvSpPr>
      <xdr:spPr>
        <a:xfrm>
          <a:off x="47117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23512</xdr:rowOff>
    </xdr:from>
    <xdr:ext cx="405111" cy="259045"/>
    <xdr:sp macro="" textlink="">
      <xdr:nvSpPr>
        <xdr:cNvPr id="77" name="有形固定資産減価償却率該当値テキスト"/>
        <xdr:cNvSpPr txBox="1"/>
      </xdr:nvSpPr>
      <xdr:spPr>
        <a:xfrm>
          <a:off x="481330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81788</xdr:rowOff>
    </xdr:from>
    <xdr:to>
      <xdr:col>19</xdr:col>
      <xdr:colOff>187325</xdr:colOff>
      <xdr:row>31</xdr:row>
      <xdr:rowOff>11938</xdr:rowOff>
    </xdr:to>
    <xdr:sp macro="" textlink="">
      <xdr:nvSpPr>
        <xdr:cNvPr id="78" name="楕円 77"/>
        <xdr:cNvSpPr/>
      </xdr:nvSpPr>
      <xdr:spPr>
        <a:xfrm>
          <a:off x="4000500" y="59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132588</xdr:rowOff>
    </xdr:to>
    <xdr:cxnSp macro="">
      <xdr:nvCxnSpPr>
        <xdr:cNvPr id="79" name="直線コネクタ 78"/>
        <xdr:cNvCxnSpPr/>
      </xdr:nvCxnSpPr>
      <xdr:spPr>
        <a:xfrm flipV="1">
          <a:off x="4051300" y="6010910"/>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114173</xdr:rowOff>
    </xdr:from>
    <xdr:to>
      <xdr:col>15</xdr:col>
      <xdr:colOff>187325</xdr:colOff>
      <xdr:row>31</xdr:row>
      <xdr:rowOff>44323</xdr:rowOff>
    </xdr:to>
    <xdr:sp macro="" textlink="">
      <xdr:nvSpPr>
        <xdr:cNvPr id="80" name="楕円 79"/>
        <xdr:cNvSpPr/>
      </xdr:nvSpPr>
      <xdr:spPr>
        <a:xfrm>
          <a:off x="3238500" y="60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132588</xdr:rowOff>
    </xdr:from>
    <xdr:to>
      <xdr:col>19</xdr:col>
      <xdr:colOff>136525</xdr:colOff>
      <xdr:row>30</xdr:row>
      <xdr:rowOff>164973</xdr:rowOff>
    </xdr:to>
    <xdr:cxnSp macro="">
      <xdr:nvCxnSpPr>
        <xdr:cNvPr id="81" name="直線コネクタ 80"/>
        <xdr:cNvCxnSpPr/>
      </xdr:nvCxnSpPr>
      <xdr:spPr>
        <a:xfrm flipV="1">
          <a:off x="3289300" y="604761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107078</xdr:rowOff>
    </xdr:from>
    <xdr:ext cx="405111" cy="259045"/>
    <xdr:sp macro="" textlink="">
      <xdr:nvSpPr>
        <xdr:cNvPr id="82" name="n_1aveValue有形固定資産減価償却率"/>
        <xdr:cNvSpPr txBox="1"/>
      </xdr:nvSpPr>
      <xdr:spPr>
        <a:xfrm>
          <a:off x="3836044" y="567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170578</xdr:rowOff>
    </xdr:from>
    <xdr:ext cx="405111" cy="259045"/>
    <xdr:sp macro="" textlink="">
      <xdr:nvSpPr>
        <xdr:cNvPr id="83" name="n_2aveValue有形固定資産減価償却率"/>
        <xdr:cNvSpPr txBox="1"/>
      </xdr:nvSpPr>
      <xdr:spPr>
        <a:xfrm>
          <a:off x="3086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3065</xdr:rowOff>
    </xdr:from>
    <xdr:ext cx="405111" cy="259045"/>
    <xdr:sp macro="" textlink="">
      <xdr:nvSpPr>
        <xdr:cNvPr id="84" name="n_1mainValue有形固定資産減価償却率"/>
        <xdr:cNvSpPr txBox="1"/>
      </xdr:nvSpPr>
      <xdr:spPr>
        <a:xfrm>
          <a:off x="3836044" y="608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35450</xdr:rowOff>
    </xdr:from>
    <xdr:ext cx="405111" cy="259045"/>
    <xdr:sp macro="" textlink="">
      <xdr:nvSpPr>
        <xdr:cNvPr id="85" name="n_2mainValue有形固定資産減価償却率"/>
        <xdr:cNvSpPr txBox="1"/>
      </xdr:nvSpPr>
      <xdr:spPr>
        <a:xfrm>
          <a:off x="3086744" y="61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債務償還可能年数は、類似団体平均を</a:t>
          </a:r>
          <a:r>
            <a:rPr kumimoji="1" lang="en-US" altLang="ja-JP" sz="1100">
              <a:solidFill>
                <a:schemeClr val="tx1"/>
              </a:solidFill>
              <a:latin typeface="ＭＳ Ｐゴシック" panose="020B0600070205080204" pitchFamily="50" charset="-128"/>
              <a:ea typeface="ＭＳ Ｐゴシック" panose="020B0600070205080204" pitchFamily="50" charset="-128"/>
            </a:rPr>
            <a:t>1.2</a:t>
          </a:r>
          <a:r>
            <a:rPr kumimoji="1" lang="ja-JP" altLang="en-US" sz="1100">
              <a:solidFill>
                <a:schemeClr val="tx1"/>
              </a:solidFill>
              <a:latin typeface="ＭＳ Ｐゴシック" panose="020B0600070205080204" pitchFamily="50" charset="-128"/>
              <a:ea typeface="ＭＳ Ｐゴシック" panose="020B0600070205080204" pitchFamily="50" charset="-128"/>
            </a:rPr>
            <a:t>年上回っている。これは、統合小学校建設事業等による将来負担額の増加などによる。今後も庁舎建設等により地方債の発行が予定されているため、類似団体よりも高い数値で推移していくと思われる。合併特例債等交付税措置率の高い地方債を活用し、将来負担額の抑制に努めていく。</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16" name="直線コネクタ 115"/>
        <xdr:cNvCxnSpPr/>
      </xdr:nvCxnSpPr>
      <xdr:spPr>
        <a:xfrm flipV="1">
          <a:off x="14793595" y="5436205"/>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19" name="債務償還可能年数最大値テキスト"/>
        <xdr:cNvSpPr txBox="1"/>
      </xdr:nvSpPr>
      <xdr:spPr>
        <a:xfrm>
          <a:off x="14846300" y="52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20" name="直線コネクタ 119"/>
        <xdr:cNvCxnSpPr/>
      </xdr:nvCxnSpPr>
      <xdr:spPr>
        <a:xfrm>
          <a:off x="14706600" y="54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58709</xdr:rowOff>
    </xdr:from>
    <xdr:ext cx="340478" cy="259045"/>
    <xdr:sp macro="" textlink="">
      <xdr:nvSpPr>
        <xdr:cNvPr id="121" name="債務償還可能年数平均値テキスト"/>
        <xdr:cNvSpPr txBox="1"/>
      </xdr:nvSpPr>
      <xdr:spPr>
        <a:xfrm>
          <a:off x="14846300" y="61451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22" name="フローチャート: 判断 121"/>
        <xdr:cNvSpPr/>
      </xdr:nvSpPr>
      <xdr:spPr>
        <a:xfrm>
          <a:off x="147447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128361</xdr:rowOff>
    </xdr:from>
    <xdr:to>
      <xdr:col>76</xdr:col>
      <xdr:colOff>73025</xdr:colOff>
      <xdr:row>31</xdr:row>
      <xdr:rowOff>58511</xdr:rowOff>
    </xdr:to>
    <xdr:sp macro="" textlink="">
      <xdr:nvSpPr>
        <xdr:cNvPr id="128" name="楕円 127"/>
        <xdr:cNvSpPr/>
      </xdr:nvSpPr>
      <xdr:spPr>
        <a:xfrm>
          <a:off x="147447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151238</xdr:rowOff>
    </xdr:from>
    <xdr:ext cx="340478" cy="259045"/>
    <xdr:sp macro="" textlink="">
      <xdr:nvSpPr>
        <xdr:cNvPr id="129" name="債務償還可能年数該当値テキスト"/>
        <xdr:cNvSpPr txBox="1"/>
      </xdr:nvSpPr>
      <xdr:spPr>
        <a:xfrm>
          <a:off x="14846300" y="5894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35,694
34,691
222.48
17,206,658
16,673,658
490,177
10,890,406
19,667,536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4634865" y="593788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46736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88282</xdr:rowOff>
    </xdr:from>
    <xdr:ext cx="405111" cy="259045"/>
    <xdr:sp macro="" textlink="">
      <xdr:nvSpPr>
        <xdr:cNvPr id="61" name="【道路】&#10;有形固定資産減価償却率平均値テキスト"/>
        <xdr:cNvSpPr txBox="1"/>
      </xdr:nvSpPr>
      <xdr:spPr>
        <a:xfrm>
          <a:off x="4673600" y="643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4584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746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114935</xdr:rowOff>
    </xdr:from>
    <xdr:to>
      <xdr:col>24</xdr:col>
      <xdr:colOff>114300</xdr:colOff>
      <xdr:row>39</xdr:row>
      <xdr:rowOff>45085</xdr:rowOff>
    </xdr:to>
    <xdr:sp macro="" textlink="">
      <xdr:nvSpPr>
        <xdr:cNvPr id="70" name="楕円 69"/>
        <xdr:cNvSpPr/>
      </xdr:nvSpPr>
      <xdr:spPr>
        <a:xfrm>
          <a:off x="4584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93362</xdr:rowOff>
    </xdr:from>
    <xdr:ext cx="405111" cy="259045"/>
    <xdr:sp macro="" textlink="">
      <xdr:nvSpPr>
        <xdr:cNvPr id="71" name="【道路】&#10;有形固定資産減価償却率該当値テキスト"/>
        <xdr:cNvSpPr txBox="1"/>
      </xdr:nvSpPr>
      <xdr:spPr>
        <a:xfrm>
          <a:off x="4673600"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145415</xdr:rowOff>
    </xdr:from>
    <xdr:to>
      <xdr:col>20</xdr:col>
      <xdr:colOff>38100</xdr:colOff>
      <xdr:row>39</xdr:row>
      <xdr:rowOff>75565</xdr:rowOff>
    </xdr:to>
    <xdr:sp macro="" textlink="">
      <xdr:nvSpPr>
        <xdr:cNvPr id="72" name="楕円 71"/>
        <xdr:cNvSpPr/>
      </xdr:nvSpPr>
      <xdr:spPr>
        <a:xfrm>
          <a:off x="3746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165735</xdr:rowOff>
    </xdr:from>
    <xdr:to>
      <xdr:col>24</xdr:col>
      <xdr:colOff>63500</xdr:colOff>
      <xdr:row>39</xdr:row>
      <xdr:rowOff>24765</xdr:rowOff>
    </xdr:to>
    <xdr:cxnSp macro="">
      <xdr:nvCxnSpPr>
        <xdr:cNvPr id="73" name="直線コネクタ 72"/>
        <xdr:cNvCxnSpPr/>
      </xdr:nvCxnSpPr>
      <xdr:spPr>
        <a:xfrm flipV="1">
          <a:off x="3797300" y="66808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10160</xdr:rowOff>
    </xdr:from>
    <xdr:to>
      <xdr:col>15</xdr:col>
      <xdr:colOff>101600</xdr:colOff>
      <xdr:row>39</xdr:row>
      <xdr:rowOff>111760</xdr:rowOff>
    </xdr:to>
    <xdr:sp macro="" textlink="">
      <xdr:nvSpPr>
        <xdr:cNvPr id="74" name="楕円 73"/>
        <xdr:cNvSpPr/>
      </xdr:nvSpPr>
      <xdr:spPr>
        <a:xfrm>
          <a:off x="2857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24765</xdr:rowOff>
    </xdr:from>
    <xdr:to>
      <xdr:col>19</xdr:col>
      <xdr:colOff>177800</xdr:colOff>
      <xdr:row>39</xdr:row>
      <xdr:rowOff>60960</xdr:rowOff>
    </xdr:to>
    <xdr:cxnSp macro="">
      <xdr:nvCxnSpPr>
        <xdr:cNvPr id="75" name="直線コネクタ 74"/>
        <xdr:cNvCxnSpPr/>
      </xdr:nvCxnSpPr>
      <xdr:spPr>
        <a:xfrm flipV="1">
          <a:off x="2908300" y="67113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12082</xdr:rowOff>
    </xdr:from>
    <xdr:ext cx="405111" cy="259045"/>
    <xdr:sp macro="" textlink="">
      <xdr:nvSpPr>
        <xdr:cNvPr id="76" name="n_1aveValue【道路】&#10;有形固定資産減価償却率"/>
        <xdr:cNvSpPr txBox="1"/>
      </xdr:nvSpPr>
      <xdr:spPr>
        <a:xfrm>
          <a:off x="3582044" y="635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7"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66692</xdr:rowOff>
    </xdr:from>
    <xdr:ext cx="405111" cy="259045"/>
    <xdr:sp macro="" textlink="">
      <xdr:nvSpPr>
        <xdr:cNvPr id="78" name="n_1mainValue【道路】&#10;有形固定資産減価償却率"/>
        <xdr:cNvSpPr txBox="1"/>
      </xdr:nvSpPr>
      <xdr:spPr>
        <a:xfrm>
          <a:off x="3582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102887</xdr:rowOff>
    </xdr:from>
    <xdr:ext cx="405111" cy="259045"/>
    <xdr:sp macro="" textlink="">
      <xdr:nvSpPr>
        <xdr:cNvPr id="79" name="n_2mainValue【道路】&#10;有形固定資産減価償却率"/>
        <xdr:cNvSpPr txBox="1"/>
      </xdr:nvSpPr>
      <xdr:spPr>
        <a:xfrm>
          <a:off x="2705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103" name="直線コネクタ 102"/>
        <xdr:cNvCxnSpPr/>
      </xdr:nvCxnSpPr>
      <xdr:spPr>
        <a:xfrm flipV="1">
          <a:off x="10476865" y="5861495"/>
          <a:ext cx="0" cy="1360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104" name="【道路】&#10;一人当たり延長最小値テキスト"/>
        <xdr:cNvSpPr txBox="1"/>
      </xdr:nvSpPr>
      <xdr:spPr>
        <a:xfrm>
          <a:off x="10515600" y="722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105" name="直線コネクタ 104"/>
        <xdr:cNvCxnSpPr/>
      </xdr:nvCxnSpPr>
      <xdr:spPr>
        <a:xfrm>
          <a:off x="10388600" y="72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6" name="【道路】&#10;一人当たり延長最大値テキスト"/>
        <xdr:cNvSpPr txBox="1"/>
      </xdr:nvSpPr>
      <xdr:spPr>
        <a:xfrm>
          <a:off x="10515600" y="5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7" name="直線コネクタ 106"/>
        <xdr:cNvCxnSpPr/>
      </xdr:nvCxnSpPr>
      <xdr:spPr>
        <a:xfrm>
          <a:off x="10388600" y="586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99096</xdr:rowOff>
    </xdr:from>
    <xdr:ext cx="534377" cy="259045"/>
    <xdr:sp macro="" textlink="">
      <xdr:nvSpPr>
        <xdr:cNvPr id="108" name="【道路】&#10;一人当たり延長平均値テキスト"/>
        <xdr:cNvSpPr txBox="1"/>
      </xdr:nvSpPr>
      <xdr:spPr>
        <a:xfrm>
          <a:off x="10515600" y="6614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9" name="フローチャート: 判断 108"/>
        <xdr:cNvSpPr/>
      </xdr:nvSpPr>
      <xdr:spPr>
        <a:xfrm>
          <a:off x="10426700" y="663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10" name="フローチャート: 判断 109"/>
        <xdr:cNvSpPr/>
      </xdr:nvSpPr>
      <xdr:spPr>
        <a:xfrm>
          <a:off x="9588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125488</xdr:rowOff>
    </xdr:from>
    <xdr:to>
      <xdr:col>46</xdr:col>
      <xdr:colOff>38100</xdr:colOff>
      <xdr:row>39</xdr:row>
      <xdr:rowOff>55638</xdr:rowOff>
    </xdr:to>
    <xdr:sp macro="" textlink="">
      <xdr:nvSpPr>
        <xdr:cNvPr id="111" name="フローチャート: 判断 110"/>
        <xdr:cNvSpPr/>
      </xdr:nvSpPr>
      <xdr:spPr>
        <a:xfrm>
          <a:off x="8699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60566</xdr:rowOff>
    </xdr:from>
    <xdr:to>
      <xdr:col>55</xdr:col>
      <xdr:colOff>50800</xdr:colOff>
      <xdr:row>36</xdr:row>
      <xdr:rowOff>162166</xdr:rowOff>
    </xdr:to>
    <xdr:sp macro="" textlink="">
      <xdr:nvSpPr>
        <xdr:cNvPr id="117" name="楕円 116"/>
        <xdr:cNvSpPr/>
      </xdr:nvSpPr>
      <xdr:spPr>
        <a:xfrm>
          <a:off x="10426700" y="62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83443</xdr:rowOff>
    </xdr:from>
    <xdr:ext cx="534377" cy="259045"/>
    <xdr:sp macro="" textlink="">
      <xdr:nvSpPr>
        <xdr:cNvPr id="118" name="【道路】&#10;一人当たり延長該当値テキスト"/>
        <xdr:cNvSpPr txBox="1"/>
      </xdr:nvSpPr>
      <xdr:spPr>
        <a:xfrm>
          <a:off x="10515600" y="60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73025</xdr:rowOff>
    </xdr:from>
    <xdr:to>
      <xdr:col>50</xdr:col>
      <xdr:colOff>165100</xdr:colOff>
      <xdr:row>37</xdr:row>
      <xdr:rowOff>3175</xdr:rowOff>
    </xdr:to>
    <xdr:sp macro="" textlink="">
      <xdr:nvSpPr>
        <xdr:cNvPr id="119" name="楕円 118"/>
        <xdr:cNvSpPr/>
      </xdr:nvSpPr>
      <xdr:spPr>
        <a:xfrm>
          <a:off x="9588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111366</xdr:rowOff>
    </xdr:from>
    <xdr:to>
      <xdr:col>55</xdr:col>
      <xdr:colOff>0</xdr:colOff>
      <xdr:row>36</xdr:row>
      <xdr:rowOff>123825</xdr:rowOff>
    </xdr:to>
    <xdr:cxnSp macro="">
      <xdr:nvCxnSpPr>
        <xdr:cNvPr id="120" name="直線コネクタ 119"/>
        <xdr:cNvCxnSpPr/>
      </xdr:nvCxnSpPr>
      <xdr:spPr>
        <a:xfrm flipV="1">
          <a:off x="9639300" y="6283566"/>
          <a:ext cx="8382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86779</xdr:rowOff>
    </xdr:from>
    <xdr:to>
      <xdr:col>46</xdr:col>
      <xdr:colOff>38100</xdr:colOff>
      <xdr:row>37</xdr:row>
      <xdr:rowOff>16929</xdr:rowOff>
    </xdr:to>
    <xdr:sp macro="" textlink="">
      <xdr:nvSpPr>
        <xdr:cNvPr id="121" name="楕円 120"/>
        <xdr:cNvSpPr/>
      </xdr:nvSpPr>
      <xdr:spPr>
        <a:xfrm>
          <a:off x="8699500" y="625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123825</xdr:rowOff>
    </xdr:from>
    <xdr:to>
      <xdr:col>50</xdr:col>
      <xdr:colOff>114300</xdr:colOff>
      <xdr:row>36</xdr:row>
      <xdr:rowOff>137579</xdr:rowOff>
    </xdr:to>
    <xdr:cxnSp macro="">
      <xdr:nvCxnSpPr>
        <xdr:cNvPr id="122" name="直線コネクタ 121"/>
        <xdr:cNvCxnSpPr/>
      </xdr:nvCxnSpPr>
      <xdr:spPr>
        <a:xfrm flipV="1">
          <a:off x="8750300" y="6296025"/>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10704</xdr:rowOff>
    </xdr:from>
    <xdr:ext cx="534377" cy="259045"/>
    <xdr:sp macro="" textlink="">
      <xdr:nvSpPr>
        <xdr:cNvPr id="123" name="n_1aveValue【道路】&#10;一人当たり延長"/>
        <xdr:cNvSpPr txBox="1"/>
      </xdr:nvSpPr>
      <xdr:spPr>
        <a:xfrm>
          <a:off x="93594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46765</xdr:rowOff>
    </xdr:from>
    <xdr:ext cx="534377" cy="259045"/>
    <xdr:sp macro="" textlink="">
      <xdr:nvSpPr>
        <xdr:cNvPr id="124" name="n_2aveValue【道路】&#10;一人当たり延長"/>
        <xdr:cNvSpPr txBox="1"/>
      </xdr:nvSpPr>
      <xdr:spPr>
        <a:xfrm>
          <a:off x="8483111" y="67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19702</xdr:rowOff>
    </xdr:from>
    <xdr:ext cx="534377" cy="259045"/>
    <xdr:sp macro="" textlink="">
      <xdr:nvSpPr>
        <xdr:cNvPr id="125" name="n_1mainValue【道路】&#10;一人当たり延長"/>
        <xdr:cNvSpPr txBox="1"/>
      </xdr:nvSpPr>
      <xdr:spPr>
        <a:xfrm>
          <a:off x="9359411" y="602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33456</xdr:rowOff>
    </xdr:from>
    <xdr:ext cx="534377" cy="259045"/>
    <xdr:sp macro="" textlink="">
      <xdr:nvSpPr>
        <xdr:cNvPr id="126" name="n_2mainValue【道路】&#10;一人当たり延長"/>
        <xdr:cNvSpPr txBox="1"/>
      </xdr:nvSpPr>
      <xdr:spPr>
        <a:xfrm>
          <a:off x="8483111" y="603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5" name="テキスト ボックス 144"/>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27432</xdr:rowOff>
    </xdr:from>
    <xdr:to>
      <xdr:col>24</xdr:col>
      <xdr:colOff>62865</xdr:colOff>
      <xdr:row>64</xdr:row>
      <xdr:rowOff>34290</xdr:rowOff>
    </xdr:to>
    <xdr:cxnSp macro="">
      <xdr:nvCxnSpPr>
        <xdr:cNvPr id="149" name="直線コネクタ 148"/>
        <xdr:cNvCxnSpPr/>
      </xdr:nvCxnSpPr>
      <xdr:spPr>
        <a:xfrm flipV="1">
          <a:off x="4634865" y="980008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38117</xdr:rowOff>
    </xdr:from>
    <xdr:ext cx="405111" cy="259045"/>
    <xdr:sp macro="" textlink="">
      <xdr:nvSpPr>
        <xdr:cNvPr id="150" name="【橋りょう・トンネル】&#10;有形固定資産減価償却率最小値テキスト"/>
        <xdr:cNvSpPr txBox="1"/>
      </xdr:nvSpPr>
      <xdr:spPr>
        <a:xfrm>
          <a:off x="46736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34290</xdr:rowOff>
    </xdr:from>
    <xdr:to>
      <xdr:col>24</xdr:col>
      <xdr:colOff>152400</xdr:colOff>
      <xdr:row>64</xdr:row>
      <xdr:rowOff>34290</xdr:rowOff>
    </xdr:to>
    <xdr:cxnSp macro="">
      <xdr:nvCxnSpPr>
        <xdr:cNvPr id="151" name="直線コネクタ 150"/>
        <xdr:cNvCxnSpPr/>
      </xdr:nvCxnSpPr>
      <xdr:spPr>
        <a:xfrm>
          <a:off x="4546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145559</xdr:rowOff>
    </xdr:from>
    <xdr:ext cx="405111" cy="259045"/>
    <xdr:sp macro="" textlink="">
      <xdr:nvSpPr>
        <xdr:cNvPr id="152" name="【橋りょう・トンネル】&#10;有形固定資産減価償却率最大値テキスト"/>
        <xdr:cNvSpPr txBox="1"/>
      </xdr:nvSpPr>
      <xdr:spPr>
        <a:xfrm>
          <a:off x="4673600" y="957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27432</xdr:rowOff>
    </xdr:from>
    <xdr:to>
      <xdr:col>24</xdr:col>
      <xdr:colOff>152400</xdr:colOff>
      <xdr:row>57</xdr:row>
      <xdr:rowOff>27432</xdr:rowOff>
    </xdr:to>
    <xdr:cxnSp macro="">
      <xdr:nvCxnSpPr>
        <xdr:cNvPr id="153" name="直線コネクタ 152"/>
        <xdr:cNvCxnSpPr/>
      </xdr:nvCxnSpPr>
      <xdr:spPr>
        <a:xfrm>
          <a:off x="4546600" y="980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52087</xdr:rowOff>
    </xdr:from>
    <xdr:ext cx="405111" cy="259045"/>
    <xdr:sp macro="" textlink="">
      <xdr:nvSpPr>
        <xdr:cNvPr id="154" name="【橋りょう・トンネル】&#10;有形固定資産減価償却率平均値テキスト"/>
        <xdr:cNvSpPr txBox="1"/>
      </xdr:nvSpPr>
      <xdr:spPr>
        <a:xfrm>
          <a:off x="4673600" y="10339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55" name="フローチャート: 判断 154"/>
        <xdr:cNvSpPr/>
      </xdr:nvSpPr>
      <xdr:spPr>
        <a:xfrm>
          <a:off x="4584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xdr:rowOff>
    </xdr:from>
    <xdr:to>
      <xdr:col>20</xdr:col>
      <xdr:colOff>38100</xdr:colOff>
      <xdr:row>61</xdr:row>
      <xdr:rowOff>114808</xdr:rowOff>
    </xdr:to>
    <xdr:sp macro="" textlink="">
      <xdr:nvSpPr>
        <xdr:cNvPr id="156" name="フローチャート: 判断 155"/>
        <xdr:cNvSpPr/>
      </xdr:nvSpPr>
      <xdr:spPr>
        <a:xfrm>
          <a:off x="3746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57" name="フローチャート: 判断 156"/>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134366</xdr:rowOff>
    </xdr:from>
    <xdr:to>
      <xdr:col>24</xdr:col>
      <xdr:colOff>114300</xdr:colOff>
      <xdr:row>64</xdr:row>
      <xdr:rowOff>64516</xdr:rowOff>
    </xdr:to>
    <xdr:sp macro="" textlink="">
      <xdr:nvSpPr>
        <xdr:cNvPr id="163" name="楕円 162"/>
        <xdr:cNvSpPr/>
      </xdr:nvSpPr>
      <xdr:spPr>
        <a:xfrm>
          <a:off x="4584700" y="109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49293</xdr:rowOff>
    </xdr:from>
    <xdr:ext cx="405111" cy="259045"/>
    <xdr:sp macro="" textlink="">
      <xdr:nvSpPr>
        <xdr:cNvPr id="164" name="【橋りょう・トンネル】&#10;有形固定資産減価償却率該当値テキスト"/>
        <xdr:cNvSpPr txBox="1"/>
      </xdr:nvSpPr>
      <xdr:spPr>
        <a:xfrm>
          <a:off x="4673600" y="10850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4064</xdr:rowOff>
    </xdr:from>
    <xdr:to>
      <xdr:col>20</xdr:col>
      <xdr:colOff>38100</xdr:colOff>
      <xdr:row>64</xdr:row>
      <xdr:rowOff>105664</xdr:rowOff>
    </xdr:to>
    <xdr:sp macro="" textlink="">
      <xdr:nvSpPr>
        <xdr:cNvPr id="165" name="楕円 164"/>
        <xdr:cNvSpPr/>
      </xdr:nvSpPr>
      <xdr:spPr>
        <a:xfrm>
          <a:off x="3746500" y="109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13716</xdr:rowOff>
    </xdr:from>
    <xdr:to>
      <xdr:col>24</xdr:col>
      <xdr:colOff>63500</xdr:colOff>
      <xdr:row>64</xdr:row>
      <xdr:rowOff>54864</xdr:rowOff>
    </xdr:to>
    <xdr:cxnSp macro="">
      <xdr:nvCxnSpPr>
        <xdr:cNvPr id="166" name="直線コネクタ 165"/>
        <xdr:cNvCxnSpPr/>
      </xdr:nvCxnSpPr>
      <xdr:spPr>
        <a:xfrm flipV="1">
          <a:off x="3797300" y="109865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33782</xdr:rowOff>
    </xdr:from>
    <xdr:to>
      <xdr:col>15</xdr:col>
      <xdr:colOff>101600</xdr:colOff>
      <xdr:row>64</xdr:row>
      <xdr:rowOff>135382</xdr:rowOff>
    </xdr:to>
    <xdr:sp macro="" textlink="">
      <xdr:nvSpPr>
        <xdr:cNvPr id="167" name="楕円 166"/>
        <xdr:cNvSpPr/>
      </xdr:nvSpPr>
      <xdr:spPr>
        <a:xfrm>
          <a:off x="2857500" y="110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54864</xdr:rowOff>
    </xdr:from>
    <xdr:to>
      <xdr:col>19</xdr:col>
      <xdr:colOff>177800</xdr:colOff>
      <xdr:row>64</xdr:row>
      <xdr:rowOff>84582</xdr:rowOff>
    </xdr:to>
    <xdr:cxnSp macro="">
      <xdr:nvCxnSpPr>
        <xdr:cNvPr id="168" name="直線コネクタ 167"/>
        <xdr:cNvCxnSpPr/>
      </xdr:nvCxnSpPr>
      <xdr:spPr>
        <a:xfrm flipV="1">
          <a:off x="2908300" y="1102766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131335</xdr:rowOff>
    </xdr:from>
    <xdr:ext cx="405111" cy="259045"/>
    <xdr:sp macro="" textlink="">
      <xdr:nvSpPr>
        <xdr:cNvPr id="169" name="n_1aveValue【橋りょう・トンネル】&#10;有形固定資産減価償却率"/>
        <xdr:cNvSpPr txBox="1"/>
      </xdr:nvSpPr>
      <xdr:spPr>
        <a:xfrm>
          <a:off x="35820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70" name="n_2aveValue【橋りょう・トンネル】&#10;有形固定資産減価償却率"/>
        <xdr:cNvSpPr txBox="1"/>
      </xdr:nvSpPr>
      <xdr:spPr>
        <a:xfrm>
          <a:off x="27057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96791</xdr:rowOff>
    </xdr:from>
    <xdr:ext cx="405111" cy="259045"/>
    <xdr:sp macro="" textlink="">
      <xdr:nvSpPr>
        <xdr:cNvPr id="171" name="n_1mainValue【橋りょう・トンネル】&#10;有形固定資産減価償却率"/>
        <xdr:cNvSpPr txBox="1"/>
      </xdr:nvSpPr>
      <xdr:spPr>
        <a:xfrm>
          <a:off x="3582044" y="1106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126509</xdr:rowOff>
    </xdr:from>
    <xdr:ext cx="405111" cy="259045"/>
    <xdr:sp macro="" textlink="">
      <xdr:nvSpPr>
        <xdr:cNvPr id="172" name="n_2mainValue【橋りょう・トンネル】&#10;有形固定資産減価償却率"/>
        <xdr:cNvSpPr txBox="1"/>
      </xdr:nvSpPr>
      <xdr:spPr>
        <a:xfrm>
          <a:off x="2705744" y="11099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8" name="テキスト ボックス 18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0" name="テキスト ボックス 18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2" name="テキスト ボックス 19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111216</xdr:rowOff>
    </xdr:from>
    <xdr:to>
      <xdr:col>54</xdr:col>
      <xdr:colOff>189865</xdr:colOff>
      <xdr:row>64</xdr:row>
      <xdr:rowOff>21530</xdr:rowOff>
    </xdr:to>
    <xdr:cxnSp macro="">
      <xdr:nvCxnSpPr>
        <xdr:cNvPr id="196" name="直線コネクタ 195"/>
        <xdr:cNvCxnSpPr/>
      </xdr:nvCxnSpPr>
      <xdr:spPr>
        <a:xfrm flipV="1">
          <a:off x="10476865" y="9712416"/>
          <a:ext cx="0" cy="128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25357</xdr:rowOff>
    </xdr:from>
    <xdr:ext cx="534377" cy="259045"/>
    <xdr:sp macro="" textlink="">
      <xdr:nvSpPr>
        <xdr:cNvPr id="197" name="【橋りょう・トンネル】&#10;一人当たり有形固定資産（償却資産）額最小値テキスト"/>
        <xdr:cNvSpPr txBox="1"/>
      </xdr:nvSpPr>
      <xdr:spPr>
        <a:xfrm>
          <a:off x="10515600" y="1099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21530</xdr:rowOff>
    </xdr:from>
    <xdr:to>
      <xdr:col>55</xdr:col>
      <xdr:colOff>88900</xdr:colOff>
      <xdr:row>64</xdr:row>
      <xdr:rowOff>21530</xdr:rowOff>
    </xdr:to>
    <xdr:cxnSp macro="">
      <xdr:nvCxnSpPr>
        <xdr:cNvPr id="198" name="直線コネクタ 197"/>
        <xdr:cNvCxnSpPr/>
      </xdr:nvCxnSpPr>
      <xdr:spPr>
        <a:xfrm>
          <a:off x="10388600" y="1099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57893</xdr:rowOff>
    </xdr:from>
    <xdr:ext cx="599010" cy="259045"/>
    <xdr:sp macro="" textlink="">
      <xdr:nvSpPr>
        <xdr:cNvPr id="199" name="【橋りょう・トンネル】&#10;一人当たり有形固定資産（償却資産）額最大値テキスト"/>
        <xdr:cNvSpPr txBox="1"/>
      </xdr:nvSpPr>
      <xdr:spPr>
        <a:xfrm>
          <a:off x="10515600" y="94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111216</xdr:rowOff>
    </xdr:from>
    <xdr:to>
      <xdr:col>55</xdr:col>
      <xdr:colOff>88900</xdr:colOff>
      <xdr:row>56</xdr:row>
      <xdr:rowOff>111216</xdr:rowOff>
    </xdr:to>
    <xdr:cxnSp macro="">
      <xdr:nvCxnSpPr>
        <xdr:cNvPr id="200" name="直線コネクタ 199"/>
        <xdr:cNvCxnSpPr/>
      </xdr:nvCxnSpPr>
      <xdr:spPr>
        <a:xfrm>
          <a:off x="10388600" y="971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67574</xdr:rowOff>
    </xdr:from>
    <xdr:ext cx="599010" cy="259045"/>
    <xdr:sp macro="" textlink="">
      <xdr:nvSpPr>
        <xdr:cNvPr id="201" name="【橋りょう・トンネル】&#10;一人当たり有形固定資産（償却資産）額平均値テキスト"/>
        <xdr:cNvSpPr txBox="1"/>
      </xdr:nvSpPr>
      <xdr:spPr>
        <a:xfrm>
          <a:off x="10515600" y="103545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44697</xdr:rowOff>
    </xdr:from>
    <xdr:to>
      <xdr:col>55</xdr:col>
      <xdr:colOff>50800</xdr:colOff>
      <xdr:row>61</xdr:row>
      <xdr:rowOff>146297</xdr:rowOff>
    </xdr:to>
    <xdr:sp macro="" textlink="">
      <xdr:nvSpPr>
        <xdr:cNvPr id="202" name="フローチャート: 判断 201"/>
        <xdr:cNvSpPr/>
      </xdr:nvSpPr>
      <xdr:spPr>
        <a:xfrm>
          <a:off x="10426700" y="105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149044</xdr:rowOff>
    </xdr:from>
    <xdr:to>
      <xdr:col>50</xdr:col>
      <xdr:colOff>165100</xdr:colOff>
      <xdr:row>61</xdr:row>
      <xdr:rowOff>79194</xdr:rowOff>
    </xdr:to>
    <xdr:sp macro="" textlink="">
      <xdr:nvSpPr>
        <xdr:cNvPr id="203" name="フローチャート: 判断 202"/>
        <xdr:cNvSpPr/>
      </xdr:nvSpPr>
      <xdr:spPr>
        <a:xfrm>
          <a:off x="9588500" y="1043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20984</xdr:rowOff>
    </xdr:from>
    <xdr:to>
      <xdr:col>46</xdr:col>
      <xdr:colOff>38100</xdr:colOff>
      <xdr:row>61</xdr:row>
      <xdr:rowOff>122584</xdr:rowOff>
    </xdr:to>
    <xdr:sp macro="" textlink="">
      <xdr:nvSpPr>
        <xdr:cNvPr id="204" name="フローチャート: 判断 203"/>
        <xdr:cNvSpPr/>
      </xdr:nvSpPr>
      <xdr:spPr>
        <a:xfrm>
          <a:off x="8699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142180</xdr:rowOff>
    </xdr:from>
    <xdr:to>
      <xdr:col>55</xdr:col>
      <xdr:colOff>50800</xdr:colOff>
      <xdr:row>64</xdr:row>
      <xdr:rowOff>72330</xdr:rowOff>
    </xdr:to>
    <xdr:sp macro="" textlink="">
      <xdr:nvSpPr>
        <xdr:cNvPr id="210" name="楕円 209"/>
        <xdr:cNvSpPr/>
      </xdr:nvSpPr>
      <xdr:spPr>
        <a:xfrm>
          <a:off x="10426700" y="109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57107</xdr:rowOff>
    </xdr:from>
    <xdr:ext cx="534377" cy="259045"/>
    <xdr:sp macro="" textlink="">
      <xdr:nvSpPr>
        <xdr:cNvPr id="211" name="【橋りょう・トンネル】&#10;一人当たり有形固定資産（償却資産）額該当値テキスト"/>
        <xdr:cNvSpPr txBox="1"/>
      </xdr:nvSpPr>
      <xdr:spPr>
        <a:xfrm>
          <a:off x="10515600" y="1085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142901</xdr:rowOff>
    </xdr:from>
    <xdr:to>
      <xdr:col>50</xdr:col>
      <xdr:colOff>165100</xdr:colOff>
      <xdr:row>64</xdr:row>
      <xdr:rowOff>73051</xdr:rowOff>
    </xdr:to>
    <xdr:sp macro="" textlink="">
      <xdr:nvSpPr>
        <xdr:cNvPr id="212" name="楕円 211"/>
        <xdr:cNvSpPr/>
      </xdr:nvSpPr>
      <xdr:spPr>
        <a:xfrm>
          <a:off x="9588500" y="109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21530</xdr:rowOff>
    </xdr:from>
    <xdr:to>
      <xdr:col>55</xdr:col>
      <xdr:colOff>0</xdr:colOff>
      <xdr:row>64</xdr:row>
      <xdr:rowOff>22251</xdr:rowOff>
    </xdr:to>
    <xdr:cxnSp macro="">
      <xdr:nvCxnSpPr>
        <xdr:cNvPr id="213" name="直線コネクタ 212"/>
        <xdr:cNvCxnSpPr/>
      </xdr:nvCxnSpPr>
      <xdr:spPr>
        <a:xfrm flipV="1">
          <a:off x="9639300" y="10994330"/>
          <a:ext cx="838200" cy="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144521</xdr:rowOff>
    </xdr:from>
    <xdr:to>
      <xdr:col>46</xdr:col>
      <xdr:colOff>38100</xdr:colOff>
      <xdr:row>64</xdr:row>
      <xdr:rowOff>74671</xdr:rowOff>
    </xdr:to>
    <xdr:sp macro="" textlink="">
      <xdr:nvSpPr>
        <xdr:cNvPr id="214" name="楕円 213"/>
        <xdr:cNvSpPr/>
      </xdr:nvSpPr>
      <xdr:spPr>
        <a:xfrm>
          <a:off x="8699500" y="109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22251</xdr:rowOff>
    </xdr:from>
    <xdr:to>
      <xdr:col>50</xdr:col>
      <xdr:colOff>114300</xdr:colOff>
      <xdr:row>64</xdr:row>
      <xdr:rowOff>23871</xdr:rowOff>
    </xdr:to>
    <xdr:cxnSp macro="">
      <xdr:nvCxnSpPr>
        <xdr:cNvPr id="215" name="直線コネクタ 214"/>
        <xdr:cNvCxnSpPr/>
      </xdr:nvCxnSpPr>
      <xdr:spPr>
        <a:xfrm flipV="1">
          <a:off x="8750300" y="10995051"/>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95721</xdr:rowOff>
    </xdr:from>
    <xdr:ext cx="599010" cy="259045"/>
    <xdr:sp macro="" textlink="">
      <xdr:nvSpPr>
        <xdr:cNvPr id="216" name="n_1aveValue【橋りょう・トンネル】&#10;一人当たり有形固定資産（償却資産）額"/>
        <xdr:cNvSpPr txBox="1"/>
      </xdr:nvSpPr>
      <xdr:spPr>
        <a:xfrm>
          <a:off x="9327095" y="1021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139111</xdr:rowOff>
    </xdr:from>
    <xdr:ext cx="599010" cy="259045"/>
    <xdr:sp macro="" textlink="">
      <xdr:nvSpPr>
        <xdr:cNvPr id="217" name="n_2aveValue【橋りょう・トンネル】&#10;一人当たり有形固定資産（償却資産）額"/>
        <xdr:cNvSpPr txBox="1"/>
      </xdr:nvSpPr>
      <xdr:spPr>
        <a:xfrm>
          <a:off x="8450795" y="1025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64178</xdr:rowOff>
    </xdr:from>
    <xdr:ext cx="534377" cy="259045"/>
    <xdr:sp macro="" textlink="">
      <xdr:nvSpPr>
        <xdr:cNvPr id="218" name="n_1mainValue【橋りょう・トンネル】&#10;一人当たり有形固定資産（償却資産）額"/>
        <xdr:cNvSpPr txBox="1"/>
      </xdr:nvSpPr>
      <xdr:spPr>
        <a:xfrm>
          <a:off x="9359411" y="1103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65798</xdr:rowOff>
    </xdr:from>
    <xdr:ext cx="534377" cy="259045"/>
    <xdr:sp macro="" textlink="">
      <xdr:nvSpPr>
        <xdr:cNvPr id="219" name="n_2mainValue【橋りょう・トンネル】&#10;一人当たり有形固定資産（償却資産）額"/>
        <xdr:cNvSpPr txBox="1"/>
      </xdr:nvSpPr>
      <xdr:spPr>
        <a:xfrm>
          <a:off x="8483111" y="1103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31" name="直線コネクタ 230"/>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32" name="テキスト ボックス 231"/>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33" name="直線コネクタ 232"/>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34" name="テキスト ボックス 233"/>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35" name="直線コネクタ 234"/>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36" name="テキスト ボックス 235"/>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39" name="直線コネクタ 238"/>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40" name="テキスト ボックス 239"/>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41" name="直線コネクタ 240"/>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42" name="テキスト ボックス 241"/>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43" name="直線コネクタ 242"/>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44" name="テキスト ボックス 243"/>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26670</xdr:rowOff>
    </xdr:to>
    <xdr:cxnSp macro="">
      <xdr:nvCxnSpPr>
        <xdr:cNvPr id="248" name="直線コネクタ 247"/>
        <xdr:cNvCxnSpPr/>
      </xdr:nvCxnSpPr>
      <xdr:spPr>
        <a:xfrm flipV="1">
          <a:off x="4634865" y="1335405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49" name="【公営住宅】&#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50" name="直線コネクタ 249"/>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1"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2" name="直線コネクタ 251"/>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127334</xdr:rowOff>
    </xdr:from>
    <xdr:ext cx="405111" cy="259045"/>
    <xdr:sp macro="" textlink="">
      <xdr:nvSpPr>
        <xdr:cNvPr id="253" name="【公営住宅】&#10;有形固定資産減価償却率平均値テキスト"/>
        <xdr:cNvSpPr txBox="1"/>
      </xdr:nvSpPr>
      <xdr:spPr>
        <a:xfrm>
          <a:off x="4673600" y="14014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104457</xdr:rowOff>
    </xdr:from>
    <xdr:to>
      <xdr:col>24</xdr:col>
      <xdr:colOff>114300</xdr:colOff>
      <xdr:row>83</xdr:row>
      <xdr:rowOff>34607</xdr:rowOff>
    </xdr:to>
    <xdr:sp macro="" textlink="">
      <xdr:nvSpPr>
        <xdr:cNvPr id="254" name="フローチャート: 判断 253"/>
        <xdr:cNvSpPr/>
      </xdr:nvSpPr>
      <xdr:spPr>
        <a:xfrm>
          <a:off x="4584700" y="1416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55" name="フローチャート: 判断 254"/>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56" name="フローチャート: 判断 255"/>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1588</xdr:rowOff>
    </xdr:from>
    <xdr:to>
      <xdr:col>24</xdr:col>
      <xdr:colOff>114300</xdr:colOff>
      <xdr:row>84</xdr:row>
      <xdr:rowOff>103188</xdr:rowOff>
    </xdr:to>
    <xdr:sp macro="" textlink="">
      <xdr:nvSpPr>
        <xdr:cNvPr id="262" name="楕円 261"/>
        <xdr:cNvSpPr/>
      </xdr:nvSpPr>
      <xdr:spPr>
        <a:xfrm>
          <a:off x="45847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151465</xdr:rowOff>
    </xdr:from>
    <xdr:ext cx="405111" cy="259045"/>
    <xdr:sp macro="" textlink="">
      <xdr:nvSpPr>
        <xdr:cNvPr id="263" name="【公営住宅】&#10;有形固定資産減価償却率該当値テキスト"/>
        <xdr:cNvSpPr txBox="1"/>
      </xdr:nvSpPr>
      <xdr:spPr>
        <a:xfrm>
          <a:off x="4673600" y="14381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53023</xdr:rowOff>
    </xdr:from>
    <xdr:to>
      <xdr:col>20</xdr:col>
      <xdr:colOff>38100</xdr:colOff>
      <xdr:row>84</xdr:row>
      <xdr:rowOff>154623</xdr:rowOff>
    </xdr:to>
    <xdr:sp macro="" textlink="">
      <xdr:nvSpPr>
        <xdr:cNvPr id="264" name="楕円 263"/>
        <xdr:cNvSpPr/>
      </xdr:nvSpPr>
      <xdr:spPr>
        <a:xfrm>
          <a:off x="3746500" y="1445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52388</xdr:rowOff>
    </xdr:from>
    <xdr:to>
      <xdr:col>24</xdr:col>
      <xdr:colOff>63500</xdr:colOff>
      <xdr:row>84</xdr:row>
      <xdr:rowOff>103823</xdr:rowOff>
    </xdr:to>
    <xdr:cxnSp macro="">
      <xdr:nvCxnSpPr>
        <xdr:cNvPr id="265" name="直線コネクタ 264"/>
        <xdr:cNvCxnSpPr/>
      </xdr:nvCxnSpPr>
      <xdr:spPr>
        <a:xfrm flipV="1">
          <a:off x="3797300" y="14454188"/>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95886</xdr:rowOff>
    </xdr:from>
    <xdr:to>
      <xdr:col>15</xdr:col>
      <xdr:colOff>101600</xdr:colOff>
      <xdr:row>85</xdr:row>
      <xdr:rowOff>26036</xdr:rowOff>
    </xdr:to>
    <xdr:sp macro="" textlink="">
      <xdr:nvSpPr>
        <xdr:cNvPr id="266" name="楕円 265"/>
        <xdr:cNvSpPr/>
      </xdr:nvSpPr>
      <xdr:spPr>
        <a:xfrm>
          <a:off x="2857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103823</xdr:rowOff>
    </xdr:from>
    <xdr:to>
      <xdr:col>19</xdr:col>
      <xdr:colOff>177800</xdr:colOff>
      <xdr:row>84</xdr:row>
      <xdr:rowOff>146686</xdr:rowOff>
    </xdr:to>
    <xdr:cxnSp macro="">
      <xdr:nvCxnSpPr>
        <xdr:cNvPr id="267" name="直線コネクタ 266"/>
        <xdr:cNvCxnSpPr/>
      </xdr:nvCxnSpPr>
      <xdr:spPr>
        <a:xfrm flipV="1">
          <a:off x="2908300" y="14505623"/>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68" name="n_1aveValue【公営住宅】&#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69" name="n_2aveValue【公営住宅】&#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145750</xdr:rowOff>
    </xdr:from>
    <xdr:ext cx="405111" cy="259045"/>
    <xdr:sp macro="" textlink="">
      <xdr:nvSpPr>
        <xdr:cNvPr id="270" name="n_1mainValue【公営住宅】&#10;有形固定資産減価償却率"/>
        <xdr:cNvSpPr txBox="1"/>
      </xdr:nvSpPr>
      <xdr:spPr>
        <a:xfrm>
          <a:off x="3582044" y="14547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17163</xdr:rowOff>
    </xdr:from>
    <xdr:ext cx="405111" cy="259045"/>
    <xdr:sp macro="" textlink="">
      <xdr:nvSpPr>
        <xdr:cNvPr id="271" name="n_2mainValue【公営住宅】&#10;有形固定資産減価償却率"/>
        <xdr:cNvSpPr txBox="1"/>
      </xdr:nvSpPr>
      <xdr:spPr>
        <a:xfrm>
          <a:off x="27057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2" name="直線コネクタ 28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3" name="テキスト ボックス 28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4" name="直線コネクタ 28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5" name="テキスト ボックス 28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6" name="直線コネクタ 28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7" name="テキスト ボックス 28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8" name="直線コネクタ 28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9" name="テキスト ボックス 28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0" name="直線コネクタ 28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1" name="テキスト ボックス 29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2" name="直線コネクタ 29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3" name="テキスト ボックス 29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83167</xdr:rowOff>
    </xdr:from>
    <xdr:to>
      <xdr:col>54</xdr:col>
      <xdr:colOff>189865</xdr:colOff>
      <xdr:row>86</xdr:row>
      <xdr:rowOff>217</xdr:rowOff>
    </xdr:to>
    <xdr:cxnSp macro="">
      <xdr:nvCxnSpPr>
        <xdr:cNvPr id="297" name="直線コネクタ 296"/>
        <xdr:cNvCxnSpPr/>
      </xdr:nvCxnSpPr>
      <xdr:spPr>
        <a:xfrm flipV="1">
          <a:off x="10476865" y="13456267"/>
          <a:ext cx="0" cy="128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4044</xdr:rowOff>
    </xdr:from>
    <xdr:ext cx="469744" cy="259045"/>
    <xdr:sp macro="" textlink="">
      <xdr:nvSpPr>
        <xdr:cNvPr id="298" name="【公営住宅】&#10;一人当たり面積最小値テキスト"/>
        <xdr:cNvSpPr txBox="1"/>
      </xdr:nvSpPr>
      <xdr:spPr>
        <a:xfrm>
          <a:off x="10515600" y="1474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xdr:rowOff>
    </xdr:from>
    <xdr:to>
      <xdr:col>55</xdr:col>
      <xdr:colOff>88900</xdr:colOff>
      <xdr:row>86</xdr:row>
      <xdr:rowOff>217</xdr:rowOff>
    </xdr:to>
    <xdr:cxnSp macro="">
      <xdr:nvCxnSpPr>
        <xdr:cNvPr id="299" name="直線コネクタ 298"/>
        <xdr:cNvCxnSpPr/>
      </xdr:nvCxnSpPr>
      <xdr:spPr>
        <a:xfrm>
          <a:off x="10388600" y="1474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29844</xdr:rowOff>
    </xdr:from>
    <xdr:ext cx="469744" cy="259045"/>
    <xdr:sp macro="" textlink="">
      <xdr:nvSpPr>
        <xdr:cNvPr id="300" name="【公営住宅】&#10;一人当たり面積最大値テキスト"/>
        <xdr:cNvSpPr txBox="1"/>
      </xdr:nvSpPr>
      <xdr:spPr>
        <a:xfrm>
          <a:off x="10515600" y="132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83167</xdr:rowOff>
    </xdr:from>
    <xdr:to>
      <xdr:col>55</xdr:col>
      <xdr:colOff>88900</xdr:colOff>
      <xdr:row>78</xdr:row>
      <xdr:rowOff>83167</xdr:rowOff>
    </xdr:to>
    <xdr:cxnSp macro="">
      <xdr:nvCxnSpPr>
        <xdr:cNvPr id="301" name="直線コネクタ 300"/>
        <xdr:cNvCxnSpPr/>
      </xdr:nvCxnSpPr>
      <xdr:spPr>
        <a:xfrm>
          <a:off x="10388600" y="134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16708</xdr:rowOff>
    </xdr:from>
    <xdr:ext cx="469744" cy="259045"/>
    <xdr:sp macro="" textlink="">
      <xdr:nvSpPr>
        <xdr:cNvPr id="302" name="【公営住宅】&#10;一人当たり面積平均値テキスト"/>
        <xdr:cNvSpPr txBox="1"/>
      </xdr:nvSpPr>
      <xdr:spPr>
        <a:xfrm>
          <a:off x="10515600" y="14247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303" name="フローチャート: 判断 302"/>
        <xdr:cNvSpPr/>
      </xdr:nvSpPr>
      <xdr:spPr>
        <a:xfrm>
          <a:off x="104267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41184</xdr:rowOff>
    </xdr:from>
    <xdr:to>
      <xdr:col>50</xdr:col>
      <xdr:colOff>165100</xdr:colOff>
      <xdr:row>83</xdr:row>
      <xdr:rowOff>142784</xdr:rowOff>
    </xdr:to>
    <xdr:sp macro="" textlink="">
      <xdr:nvSpPr>
        <xdr:cNvPr id="304" name="フローチャート: 判断 303"/>
        <xdr:cNvSpPr/>
      </xdr:nvSpPr>
      <xdr:spPr>
        <a:xfrm>
          <a:off x="9588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162342</xdr:rowOff>
    </xdr:from>
    <xdr:to>
      <xdr:col>46</xdr:col>
      <xdr:colOff>38100</xdr:colOff>
      <xdr:row>83</xdr:row>
      <xdr:rowOff>92492</xdr:rowOff>
    </xdr:to>
    <xdr:sp macro="" textlink="">
      <xdr:nvSpPr>
        <xdr:cNvPr id="305" name="フローチャート: 判断 304"/>
        <xdr:cNvSpPr/>
      </xdr:nvSpPr>
      <xdr:spPr>
        <a:xfrm>
          <a:off x="8699500" y="1422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120867</xdr:rowOff>
    </xdr:from>
    <xdr:to>
      <xdr:col>55</xdr:col>
      <xdr:colOff>50800</xdr:colOff>
      <xdr:row>86</xdr:row>
      <xdr:rowOff>51017</xdr:rowOff>
    </xdr:to>
    <xdr:sp macro="" textlink="">
      <xdr:nvSpPr>
        <xdr:cNvPr id="311" name="楕円 310"/>
        <xdr:cNvSpPr/>
      </xdr:nvSpPr>
      <xdr:spPr>
        <a:xfrm>
          <a:off x="10426700" y="1469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35794</xdr:rowOff>
    </xdr:from>
    <xdr:ext cx="469744" cy="259045"/>
    <xdr:sp macro="" textlink="">
      <xdr:nvSpPr>
        <xdr:cNvPr id="312" name="【公営住宅】&#10;一人当たり面積該当値テキスト"/>
        <xdr:cNvSpPr txBox="1"/>
      </xdr:nvSpPr>
      <xdr:spPr>
        <a:xfrm>
          <a:off x="10515600" y="1460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120214</xdr:rowOff>
    </xdr:from>
    <xdr:to>
      <xdr:col>50</xdr:col>
      <xdr:colOff>165100</xdr:colOff>
      <xdr:row>86</xdr:row>
      <xdr:rowOff>50364</xdr:rowOff>
    </xdr:to>
    <xdr:sp macro="" textlink="">
      <xdr:nvSpPr>
        <xdr:cNvPr id="313" name="楕円 312"/>
        <xdr:cNvSpPr/>
      </xdr:nvSpPr>
      <xdr:spPr>
        <a:xfrm>
          <a:off x="9588500" y="1469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171014</xdr:rowOff>
    </xdr:from>
    <xdr:to>
      <xdr:col>55</xdr:col>
      <xdr:colOff>0</xdr:colOff>
      <xdr:row>86</xdr:row>
      <xdr:rowOff>217</xdr:rowOff>
    </xdr:to>
    <xdr:cxnSp macro="">
      <xdr:nvCxnSpPr>
        <xdr:cNvPr id="314" name="直線コネクタ 313"/>
        <xdr:cNvCxnSpPr/>
      </xdr:nvCxnSpPr>
      <xdr:spPr>
        <a:xfrm>
          <a:off x="9639300" y="14744264"/>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122174</xdr:rowOff>
    </xdr:from>
    <xdr:to>
      <xdr:col>46</xdr:col>
      <xdr:colOff>38100</xdr:colOff>
      <xdr:row>86</xdr:row>
      <xdr:rowOff>52324</xdr:rowOff>
    </xdr:to>
    <xdr:sp macro="" textlink="">
      <xdr:nvSpPr>
        <xdr:cNvPr id="315" name="楕円 314"/>
        <xdr:cNvSpPr/>
      </xdr:nvSpPr>
      <xdr:spPr>
        <a:xfrm>
          <a:off x="8699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171014</xdr:rowOff>
    </xdr:from>
    <xdr:to>
      <xdr:col>50</xdr:col>
      <xdr:colOff>114300</xdr:colOff>
      <xdr:row>86</xdr:row>
      <xdr:rowOff>1524</xdr:rowOff>
    </xdr:to>
    <xdr:cxnSp macro="">
      <xdr:nvCxnSpPr>
        <xdr:cNvPr id="316" name="直線コネクタ 315"/>
        <xdr:cNvCxnSpPr/>
      </xdr:nvCxnSpPr>
      <xdr:spPr>
        <a:xfrm flipV="1">
          <a:off x="8750300" y="14744264"/>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159311</xdr:rowOff>
    </xdr:from>
    <xdr:ext cx="469744" cy="259045"/>
    <xdr:sp macro="" textlink="">
      <xdr:nvSpPr>
        <xdr:cNvPr id="317" name="n_1aveValue【公営住宅】&#10;一人当たり面積"/>
        <xdr:cNvSpPr txBox="1"/>
      </xdr:nvSpPr>
      <xdr:spPr>
        <a:xfrm>
          <a:off x="9391727" y="1404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109019</xdr:rowOff>
    </xdr:from>
    <xdr:ext cx="469744" cy="259045"/>
    <xdr:sp macro="" textlink="">
      <xdr:nvSpPr>
        <xdr:cNvPr id="318" name="n_2aveValue【公営住宅】&#10;一人当たり面積"/>
        <xdr:cNvSpPr txBox="1"/>
      </xdr:nvSpPr>
      <xdr:spPr>
        <a:xfrm>
          <a:off x="8515427" y="1399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41491</xdr:rowOff>
    </xdr:from>
    <xdr:ext cx="469744" cy="259045"/>
    <xdr:sp macro="" textlink="">
      <xdr:nvSpPr>
        <xdr:cNvPr id="319" name="n_1mainValue【公営住宅】&#10;一人当たり面積"/>
        <xdr:cNvSpPr txBox="1"/>
      </xdr:nvSpPr>
      <xdr:spPr>
        <a:xfrm>
          <a:off x="9391727" y="1478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43451</xdr:rowOff>
    </xdr:from>
    <xdr:ext cx="469744" cy="259045"/>
    <xdr:sp macro="" textlink="">
      <xdr:nvSpPr>
        <xdr:cNvPr id="320" name="n_2mainValue【公営住宅】&#10;一人当たり面積"/>
        <xdr:cNvSpPr txBox="1"/>
      </xdr:nvSpPr>
      <xdr:spPr>
        <a:xfrm>
          <a:off x="8515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9" name="テキスト ボックス 32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31" name="テキスト ボックス 33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2" name="直線コネクタ 33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3" name="テキスト ボックス 33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4" name="直線コネクタ 33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5" name="テキスト ボックス 33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6" name="直線コネクタ 33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7" name="テキスト ボックス 33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8" name="直線コネクタ 33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9" name="テキスト ボックス 33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1" name="テキスト ボックス 34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108204</xdr:rowOff>
    </xdr:from>
    <xdr:to>
      <xdr:col>24</xdr:col>
      <xdr:colOff>62865</xdr:colOff>
      <xdr:row>107</xdr:row>
      <xdr:rowOff>14478</xdr:rowOff>
    </xdr:to>
    <xdr:cxnSp macro="">
      <xdr:nvCxnSpPr>
        <xdr:cNvPr id="343" name="直線コネクタ 342"/>
        <xdr:cNvCxnSpPr/>
      </xdr:nvCxnSpPr>
      <xdr:spPr>
        <a:xfrm flipV="1">
          <a:off x="4634865" y="1725320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18305</xdr:rowOff>
    </xdr:from>
    <xdr:ext cx="405111" cy="259045"/>
    <xdr:sp macro="" textlink="">
      <xdr:nvSpPr>
        <xdr:cNvPr id="344" name="【港湾・漁港】&#10;有形固定資産減価償却率最小値テキスト"/>
        <xdr:cNvSpPr txBox="1"/>
      </xdr:nvSpPr>
      <xdr:spPr>
        <a:xfrm>
          <a:off x="4673600" y="1836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14478</xdr:rowOff>
    </xdr:from>
    <xdr:to>
      <xdr:col>24</xdr:col>
      <xdr:colOff>152400</xdr:colOff>
      <xdr:row>107</xdr:row>
      <xdr:rowOff>14478</xdr:rowOff>
    </xdr:to>
    <xdr:cxnSp macro="">
      <xdr:nvCxnSpPr>
        <xdr:cNvPr id="345" name="直線コネクタ 344"/>
        <xdr:cNvCxnSpPr/>
      </xdr:nvCxnSpPr>
      <xdr:spPr>
        <a:xfrm>
          <a:off x="4546600" y="1835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54881</xdr:rowOff>
    </xdr:from>
    <xdr:ext cx="405111" cy="259045"/>
    <xdr:sp macro="" textlink="">
      <xdr:nvSpPr>
        <xdr:cNvPr id="346" name="【港湾・漁港】&#10;有形固定資産減価償却率最大値テキスト"/>
        <xdr:cNvSpPr txBox="1"/>
      </xdr:nvSpPr>
      <xdr:spPr>
        <a:xfrm>
          <a:off x="4673600" y="17028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108204</xdr:rowOff>
    </xdr:from>
    <xdr:to>
      <xdr:col>24</xdr:col>
      <xdr:colOff>152400</xdr:colOff>
      <xdr:row>100</xdr:row>
      <xdr:rowOff>108204</xdr:rowOff>
    </xdr:to>
    <xdr:cxnSp macro="">
      <xdr:nvCxnSpPr>
        <xdr:cNvPr id="347" name="直線コネクタ 346"/>
        <xdr:cNvCxnSpPr/>
      </xdr:nvCxnSpPr>
      <xdr:spPr>
        <a:xfrm>
          <a:off x="4546600" y="17253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76979</xdr:rowOff>
    </xdr:from>
    <xdr:ext cx="405111" cy="259045"/>
    <xdr:sp macro="" textlink="">
      <xdr:nvSpPr>
        <xdr:cNvPr id="348" name="【港湾・漁港】&#10;有形固定資産減価償却率平均値テキスト"/>
        <xdr:cNvSpPr txBox="1"/>
      </xdr:nvSpPr>
      <xdr:spPr>
        <a:xfrm>
          <a:off x="4673600" y="175648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98552</xdr:rowOff>
    </xdr:from>
    <xdr:to>
      <xdr:col>24</xdr:col>
      <xdr:colOff>114300</xdr:colOff>
      <xdr:row>103</xdr:row>
      <xdr:rowOff>28702</xdr:rowOff>
    </xdr:to>
    <xdr:sp macro="" textlink="">
      <xdr:nvSpPr>
        <xdr:cNvPr id="349" name="フローチャート: 判断 348"/>
        <xdr:cNvSpPr/>
      </xdr:nvSpPr>
      <xdr:spPr>
        <a:xfrm>
          <a:off x="4584700" y="1758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7113</xdr:rowOff>
    </xdr:from>
    <xdr:to>
      <xdr:col>20</xdr:col>
      <xdr:colOff>38100</xdr:colOff>
      <xdr:row>102</xdr:row>
      <xdr:rowOff>108713</xdr:rowOff>
    </xdr:to>
    <xdr:sp macro="" textlink="">
      <xdr:nvSpPr>
        <xdr:cNvPr id="350" name="フローチャート: 判断 349"/>
        <xdr:cNvSpPr/>
      </xdr:nvSpPr>
      <xdr:spPr>
        <a:xfrm>
          <a:off x="3746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51" name="フローチャート: 判断 350"/>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57404</xdr:rowOff>
    </xdr:from>
    <xdr:to>
      <xdr:col>24</xdr:col>
      <xdr:colOff>114300</xdr:colOff>
      <xdr:row>100</xdr:row>
      <xdr:rowOff>159004</xdr:rowOff>
    </xdr:to>
    <xdr:sp macro="" textlink="">
      <xdr:nvSpPr>
        <xdr:cNvPr id="357" name="楕円 356"/>
        <xdr:cNvSpPr/>
      </xdr:nvSpPr>
      <xdr:spPr>
        <a:xfrm>
          <a:off x="4584700" y="1720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10431</xdr:rowOff>
    </xdr:from>
    <xdr:ext cx="405111" cy="259045"/>
    <xdr:sp macro="" textlink="">
      <xdr:nvSpPr>
        <xdr:cNvPr id="358" name="【港湾・漁港】&#10;有形固定資産減価償却率該当値テキスト"/>
        <xdr:cNvSpPr txBox="1"/>
      </xdr:nvSpPr>
      <xdr:spPr>
        <a:xfrm>
          <a:off x="4673600" y="17155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148844</xdr:rowOff>
    </xdr:from>
    <xdr:to>
      <xdr:col>20</xdr:col>
      <xdr:colOff>38100</xdr:colOff>
      <xdr:row>101</xdr:row>
      <xdr:rowOff>78994</xdr:rowOff>
    </xdr:to>
    <xdr:sp macro="" textlink="">
      <xdr:nvSpPr>
        <xdr:cNvPr id="359" name="楕円 358"/>
        <xdr:cNvSpPr/>
      </xdr:nvSpPr>
      <xdr:spPr>
        <a:xfrm>
          <a:off x="3746500" y="172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108204</xdr:rowOff>
    </xdr:from>
    <xdr:to>
      <xdr:col>24</xdr:col>
      <xdr:colOff>63500</xdr:colOff>
      <xdr:row>101</xdr:row>
      <xdr:rowOff>28194</xdr:rowOff>
    </xdr:to>
    <xdr:cxnSp macro="">
      <xdr:nvCxnSpPr>
        <xdr:cNvPr id="360" name="直線コネクタ 359"/>
        <xdr:cNvCxnSpPr/>
      </xdr:nvCxnSpPr>
      <xdr:spPr>
        <a:xfrm flipV="1">
          <a:off x="3797300" y="172532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68835</xdr:rowOff>
    </xdr:from>
    <xdr:to>
      <xdr:col>15</xdr:col>
      <xdr:colOff>101600</xdr:colOff>
      <xdr:row>101</xdr:row>
      <xdr:rowOff>170435</xdr:rowOff>
    </xdr:to>
    <xdr:sp macro="" textlink="">
      <xdr:nvSpPr>
        <xdr:cNvPr id="361" name="楕円 360"/>
        <xdr:cNvSpPr/>
      </xdr:nvSpPr>
      <xdr:spPr>
        <a:xfrm>
          <a:off x="2857500" y="173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28194</xdr:rowOff>
    </xdr:from>
    <xdr:to>
      <xdr:col>19</xdr:col>
      <xdr:colOff>177800</xdr:colOff>
      <xdr:row>101</xdr:row>
      <xdr:rowOff>119635</xdr:rowOff>
    </xdr:to>
    <xdr:cxnSp macro="">
      <xdr:nvCxnSpPr>
        <xdr:cNvPr id="362" name="直線コネクタ 361"/>
        <xdr:cNvCxnSpPr/>
      </xdr:nvCxnSpPr>
      <xdr:spPr>
        <a:xfrm flipV="1">
          <a:off x="2908300" y="173446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99840</xdr:rowOff>
    </xdr:from>
    <xdr:ext cx="405111" cy="259045"/>
    <xdr:sp macro="" textlink="">
      <xdr:nvSpPr>
        <xdr:cNvPr id="363" name="n_1aveValue【港湾・漁港】&#10;有形固定資産減価償却率"/>
        <xdr:cNvSpPr txBox="1"/>
      </xdr:nvSpPr>
      <xdr:spPr>
        <a:xfrm>
          <a:off x="3582044" y="1758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118127</xdr:rowOff>
    </xdr:from>
    <xdr:ext cx="405111" cy="259045"/>
    <xdr:sp macro="" textlink="">
      <xdr:nvSpPr>
        <xdr:cNvPr id="364" name="n_2aveValue【港湾・漁港】&#10;有形固定資産減価償却率"/>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95521</xdr:rowOff>
    </xdr:from>
    <xdr:ext cx="405111" cy="259045"/>
    <xdr:sp macro="" textlink="">
      <xdr:nvSpPr>
        <xdr:cNvPr id="365" name="n_1mainValue【港湾・漁港】&#10;有形固定資産減価償却率"/>
        <xdr:cNvSpPr txBox="1"/>
      </xdr:nvSpPr>
      <xdr:spPr>
        <a:xfrm>
          <a:off x="3582044" y="170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15512</xdr:rowOff>
    </xdr:from>
    <xdr:ext cx="405111" cy="259045"/>
    <xdr:sp macro="" textlink="">
      <xdr:nvSpPr>
        <xdr:cNvPr id="366" name="n_2mainValue【港湾・漁港】&#10;有形固定資産減価償却率"/>
        <xdr:cNvSpPr txBox="1"/>
      </xdr:nvSpPr>
      <xdr:spPr>
        <a:xfrm>
          <a:off x="2705744" y="1716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7" name="直線コネクタ 37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8" name="テキスト ボックス 37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9" name="直線コネクタ 37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80" name="テキスト ボックス 379"/>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1" name="直線コネクタ 38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82" name="テキスト ボックス 381"/>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3" name="直線コネクタ 38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4" name="テキスト ボックス 383"/>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6" name="テキスト ボックス 38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137821</xdr:rowOff>
    </xdr:from>
    <xdr:to>
      <xdr:col>54</xdr:col>
      <xdr:colOff>189865</xdr:colOff>
      <xdr:row>108</xdr:row>
      <xdr:rowOff>75839</xdr:rowOff>
    </xdr:to>
    <xdr:cxnSp macro="">
      <xdr:nvCxnSpPr>
        <xdr:cNvPr id="388" name="直線コネクタ 387"/>
        <xdr:cNvCxnSpPr/>
      </xdr:nvCxnSpPr>
      <xdr:spPr>
        <a:xfrm flipV="1">
          <a:off x="10476865" y="17282821"/>
          <a:ext cx="0" cy="1309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79666</xdr:rowOff>
    </xdr:from>
    <xdr:ext cx="313932" cy="259045"/>
    <xdr:sp macro="" textlink="">
      <xdr:nvSpPr>
        <xdr:cNvPr id="389" name="【港湾・漁港】&#10;一人当たり有形固定資産（償却資産）額最小値テキスト"/>
        <xdr:cNvSpPr txBox="1"/>
      </xdr:nvSpPr>
      <xdr:spPr>
        <a:xfrm>
          <a:off x="10515600" y="18596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75839</xdr:rowOff>
    </xdr:from>
    <xdr:to>
      <xdr:col>55</xdr:col>
      <xdr:colOff>88900</xdr:colOff>
      <xdr:row>108</xdr:row>
      <xdr:rowOff>75839</xdr:rowOff>
    </xdr:to>
    <xdr:cxnSp macro="">
      <xdr:nvCxnSpPr>
        <xdr:cNvPr id="390" name="直線コネクタ 389"/>
        <xdr:cNvCxnSpPr/>
      </xdr:nvCxnSpPr>
      <xdr:spPr>
        <a:xfrm>
          <a:off x="10388600" y="18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84498</xdr:rowOff>
    </xdr:from>
    <xdr:ext cx="599010" cy="259045"/>
    <xdr:sp macro="" textlink="">
      <xdr:nvSpPr>
        <xdr:cNvPr id="391" name="【港湾・漁港】&#10;一人当たり有形固定資産（償却資産）額最大値テキスト"/>
        <xdr:cNvSpPr txBox="1"/>
      </xdr:nvSpPr>
      <xdr:spPr>
        <a:xfrm>
          <a:off x="10515600" y="1705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137821</xdr:rowOff>
    </xdr:from>
    <xdr:to>
      <xdr:col>55</xdr:col>
      <xdr:colOff>88900</xdr:colOff>
      <xdr:row>100</xdr:row>
      <xdr:rowOff>137821</xdr:rowOff>
    </xdr:to>
    <xdr:cxnSp macro="">
      <xdr:nvCxnSpPr>
        <xdr:cNvPr id="392" name="直線コネクタ 391"/>
        <xdr:cNvCxnSpPr/>
      </xdr:nvCxnSpPr>
      <xdr:spPr>
        <a:xfrm>
          <a:off x="10388600" y="17282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101962</xdr:rowOff>
    </xdr:from>
    <xdr:ext cx="599010" cy="259045"/>
    <xdr:sp macro="" textlink="">
      <xdr:nvSpPr>
        <xdr:cNvPr id="393" name="【港湾・漁港】&#10;一人当たり有形固定資産（償却資産）額平均値テキスト"/>
        <xdr:cNvSpPr txBox="1"/>
      </xdr:nvSpPr>
      <xdr:spPr>
        <a:xfrm>
          <a:off x="10515600" y="17761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79085</xdr:rowOff>
    </xdr:from>
    <xdr:to>
      <xdr:col>55</xdr:col>
      <xdr:colOff>50800</xdr:colOff>
      <xdr:row>105</xdr:row>
      <xdr:rowOff>9235</xdr:rowOff>
    </xdr:to>
    <xdr:sp macro="" textlink="">
      <xdr:nvSpPr>
        <xdr:cNvPr id="394" name="フローチャート: 判断 393"/>
        <xdr:cNvSpPr/>
      </xdr:nvSpPr>
      <xdr:spPr>
        <a:xfrm>
          <a:off x="10426700" y="1790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53248</xdr:rowOff>
    </xdr:from>
    <xdr:to>
      <xdr:col>50</xdr:col>
      <xdr:colOff>165100</xdr:colOff>
      <xdr:row>103</xdr:row>
      <xdr:rowOff>154848</xdr:rowOff>
    </xdr:to>
    <xdr:sp macro="" textlink="">
      <xdr:nvSpPr>
        <xdr:cNvPr id="395" name="フローチャート: 判断 394"/>
        <xdr:cNvSpPr/>
      </xdr:nvSpPr>
      <xdr:spPr>
        <a:xfrm>
          <a:off x="9588500" y="177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87607</xdr:rowOff>
    </xdr:from>
    <xdr:to>
      <xdr:col>46</xdr:col>
      <xdr:colOff>38100</xdr:colOff>
      <xdr:row>103</xdr:row>
      <xdr:rowOff>17757</xdr:rowOff>
    </xdr:to>
    <xdr:sp macro="" textlink="">
      <xdr:nvSpPr>
        <xdr:cNvPr id="396" name="フローチャート: 判断 395"/>
        <xdr:cNvSpPr/>
      </xdr:nvSpPr>
      <xdr:spPr>
        <a:xfrm>
          <a:off x="8699500" y="1757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140</xdr:rowOff>
    </xdr:from>
    <xdr:to>
      <xdr:col>55</xdr:col>
      <xdr:colOff>50800</xdr:colOff>
      <xdr:row>107</xdr:row>
      <xdr:rowOff>101740</xdr:rowOff>
    </xdr:to>
    <xdr:sp macro="" textlink="">
      <xdr:nvSpPr>
        <xdr:cNvPr id="402" name="楕円 401"/>
        <xdr:cNvSpPr/>
      </xdr:nvSpPr>
      <xdr:spPr>
        <a:xfrm>
          <a:off x="10426700" y="1834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150017</xdr:rowOff>
    </xdr:from>
    <xdr:ext cx="534377" cy="259045"/>
    <xdr:sp macro="" textlink="">
      <xdr:nvSpPr>
        <xdr:cNvPr id="403" name="【港湾・漁港】&#10;一人当たり有形固定資産（償却資産）額該当値テキスト"/>
        <xdr:cNvSpPr txBox="1"/>
      </xdr:nvSpPr>
      <xdr:spPr>
        <a:xfrm>
          <a:off x="10515600" y="1832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2736</xdr:rowOff>
    </xdr:from>
    <xdr:to>
      <xdr:col>50</xdr:col>
      <xdr:colOff>165100</xdr:colOff>
      <xdr:row>107</xdr:row>
      <xdr:rowOff>104336</xdr:rowOff>
    </xdr:to>
    <xdr:sp macro="" textlink="">
      <xdr:nvSpPr>
        <xdr:cNvPr id="404" name="楕円 403"/>
        <xdr:cNvSpPr/>
      </xdr:nvSpPr>
      <xdr:spPr>
        <a:xfrm>
          <a:off x="9588500" y="183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50940</xdr:rowOff>
    </xdr:from>
    <xdr:to>
      <xdr:col>55</xdr:col>
      <xdr:colOff>0</xdr:colOff>
      <xdr:row>107</xdr:row>
      <xdr:rowOff>53536</xdr:rowOff>
    </xdr:to>
    <xdr:cxnSp macro="">
      <xdr:nvCxnSpPr>
        <xdr:cNvPr id="405" name="直線コネクタ 404"/>
        <xdr:cNvCxnSpPr/>
      </xdr:nvCxnSpPr>
      <xdr:spPr>
        <a:xfrm flipV="1">
          <a:off x="9639300" y="18396090"/>
          <a:ext cx="8382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5539</xdr:rowOff>
    </xdr:from>
    <xdr:to>
      <xdr:col>46</xdr:col>
      <xdr:colOff>38100</xdr:colOff>
      <xdr:row>107</xdr:row>
      <xdr:rowOff>107139</xdr:rowOff>
    </xdr:to>
    <xdr:sp macro="" textlink="">
      <xdr:nvSpPr>
        <xdr:cNvPr id="406" name="楕円 405"/>
        <xdr:cNvSpPr/>
      </xdr:nvSpPr>
      <xdr:spPr>
        <a:xfrm>
          <a:off x="8699500" y="183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53536</xdr:rowOff>
    </xdr:from>
    <xdr:to>
      <xdr:col>50</xdr:col>
      <xdr:colOff>114300</xdr:colOff>
      <xdr:row>107</xdr:row>
      <xdr:rowOff>56339</xdr:rowOff>
    </xdr:to>
    <xdr:cxnSp macro="">
      <xdr:nvCxnSpPr>
        <xdr:cNvPr id="407" name="直線コネクタ 406"/>
        <xdr:cNvCxnSpPr/>
      </xdr:nvCxnSpPr>
      <xdr:spPr>
        <a:xfrm flipV="1">
          <a:off x="8750300" y="18398686"/>
          <a:ext cx="889000" cy="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171375</xdr:rowOff>
    </xdr:from>
    <xdr:ext cx="599010" cy="259045"/>
    <xdr:sp macro="" textlink="">
      <xdr:nvSpPr>
        <xdr:cNvPr id="408" name="n_1aveValue【港湾・漁港】&#10;一人当たり有形固定資産（償却資産）額"/>
        <xdr:cNvSpPr txBox="1"/>
      </xdr:nvSpPr>
      <xdr:spPr>
        <a:xfrm>
          <a:off x="9327095" y="174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34284</xdr:rowOff>
    </xdr:from>
    <xdr:ext cx="599010" cy="259045"/>
    <xdr:sp macro="" textlink="">
      <xdr:nvSpPr>
        <xdr:cNvPr id="409" name="n_2aveValue【港湾・漁港】&#10;一人当たり有形固定資産（償却資産）額"/>
        <xdr:cNvSpPr txBox="1"/>
      </xdr:nvSpPr>
      <xdr:spPr>
        <a:xfrm>
          <a:off x="8450795" y="173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95463</xdr:rowOff>
    </xdr:from>
    <xdr:ext cx="534377" cy="259045"/>
    <xdr:sp macro="" textlink="">
      <xdr:nvSpPr>
        <xdr:cNvPr id="410" name="n_1mainValue【港湾・漁港】&#10;一人当たり有形固定資産（償却資産）額"/>
        <xdr:cNvSpPr txBox="1"/>
      </xdr:nvSpPr>
      <xdr:spPr>
        <a:xfrm>
          <a:off x="9359411" y="184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98266</xdr:rowOff>
    </xdr:from>
    <xdr:ext cx="534377" cy="259045"/>
    <xdr:sp macro="" textlink="">
      <xdr:nvSpPr>
        <xdr:cNvPr id="411" name="n_2mainValue【港湾・漁港】&#10;一人当たり有形固定資産（償却資産）額"/>
        <xdr:cNvSpPr txBox="1"/>
      </xdr:nvSpPr>
      <xdr:spPr>
        <a:xfrm>
          <a:off x="8483111" y="1844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2" name="テキスト ボックス 4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3" name="直線コネクタ 42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4" name="テキスト ボックス 42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5" name="直線コネクタ 42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6" name="テキスト ボックス 42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7" name="直線コネクタ 42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8" name="テキスト ボックス 42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9" name="直線コネクタ 42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30" name="テキスト ボックス 42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2" name="テキスト ボックス 4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23622</xdr:rowOff>
    </xdr:from>
    <xdr:to>
      <xdr:col>85</xdr:col>
      <xdr:colOff>126364</xdr:colOff>
      <xdr:row>40</xdr:row>
      <xdr:rowOff>39624</xdr:rowOff>
    </xdr:to>
    <xdr:cxnSp macro="">
      <xdr:nvCxnSpPr>
        <xdr:cNvPr id="434" name="直線コネクタ 433"/>
        <xdr:cNvCxnSpPr/>
      </xdr:nvCxnSpPr>
      <xdr:spPr>
        <a:xfrm flipV="1">
          <a:off x="16318864" y="568147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43451</xdr:rowOff>
    </xdr:from>
    <xdr:ext cx="405111" cy="259045"/>
    <xdr:sp macro="" textlink="">
      <xdr:nvSpPr>
        <xdr:cNvPr id="435" name="【認定こども園・幼稚園・保育所】&#10;有形固定資産減価償却率最小値テキスト"/>
        <xdr:cNvSpPr txBox="1"/>
      </xdr:nvSpPr>
      <xdr:spPr>
        <a:xfrm>
          <a:off x="16357600" y="690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39624</xdr:rowOff>
    </xdr:from>
    <xdr:to>
      <xdr:col>86</xdr:col>
      <xdr:colOff>25400</xdr:colOff>
      <xdr:row>40</xdr:row>
      <xdr:rowOff>39624</xdr:rowOff>
    </xdr:to>
    <xdr:cxnSp macro="">
      <xdr:nvCxnSpPr>
        <xdr:cNvPr id="436" name="直線コネクタ 435"/>
        <xdr:cNvCxnSpPr/>
      </xdr:nvCxnSpPr>
      <xdr:spPr>
        <a:xfrm>
          <a:off x="16230600" y="689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141749</xdr:rowOff>
    </xdr:from>
    <xdr:ext cx="405111" cy="259045"/>
    <xdr:sp macro="" textlink="">
      <xdr:nvSpPr>
        <xdr:cNvPr id="437" name="【認定こども園・幼稚園・保育所】&#10;有形固定資産減価償却率最大値テキスト"/>
        <xdr:cNvSpPr txBox="1"/>
      </xdr:nvSpPr>
      <xdr:spPr>
        <a:xfrm>
          <a:off x="16357600" y="545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23622</xdr:rowOff>
    </xdr:from>
    <xdr:to>
      <xdr:col>86</xdr:col>
      <xdr:colOff>25400</xdr:colOff>
      <xdr:row>33</xdr:row>
      <xdr:rowOff>23622</xdr:rowOff>
    </xdr:to>
    <xdr:cxnSp macro="">
      <xdr:nvCxnSpPr>
        <xdr:cNvPr id="438" name="直線コネクタ 437"/>
        <xdr:cNvCxnSpPr/>
      </xdr:nvCxnSpPr>
      <xdr:spPr>
        <a:xfrm>
          <a:off x="16230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109999</xdr:rowOff>
    </xdr:from>
    <xdr:ext cx="405111" cy="259045"/>
    <xdr:sp macro="" textlink="">
      <xdr:nvSpPr>
        <xdr:cNvPr id="439" name="【認定こども園・幼稚園・保育所】&#10;有形固定資産減価償却率平均値テキスト"/>
        <xdr:cNvSpPr txBox="1"/>
      </xdr:nvSpPr>
      <xdr:spPr>
        <a:xfrm>
          <a:off x="16357600" y="628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440" name="フローチャート: 判断 439"/>
        <xdr:cNvSpPr/>
      </xdr:nvSpPr>
      <xdr:spPr>
        <a:xfrm>
          <a:off x="16268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xdr:rowOff>
    </xdr:from>
    <xdr:to>
      <xdr:col>81</xdr:col>
      <xdr:colOff>101600</xdr:colOff>
      <xdr:row>37</xdr:row>
      <xdr:rowOff>106426</xdr:rowOff>
    </xdr:to>
    <xdr:sp macro="" textlink="">
      <xdr:nvSpPr>
        <xdr:cNvPr id="441" name="フローチャート: 判断 440"/>
        <xdr:cNvSpPr/>
      </xdr:nvSpPr>
      <xdr:spPr>
        <a:xfrm>
          <a:off x="15430500" y="634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146558</xdr:rowOff>
    </xdr:from>
    <xdr:to>
      <xdr:col>76</xdr:col>
      <xdr:colOff>165100</xdr:colOff>
      <xdr:row>37</xdr:row>
      <xdr:rowOff>76708</xdr:rowOff>
    </xdr:to>
    <xdr:sp macro="" textlink="">
      <xdr:nvSpPr>
        <xdr:cNvPr id="442" name="フローチャート: 判断 441"/>
        <xdr:cNvSpPr/>
      </xdr:nvSpPr>
      <xdr:spPr>
        <a:xfrm>
          <a:off x="14541500" y="631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160274</xdr:rowOff>
    </xdr:from>
    <xdr:to>
      <xdr:col>85</xdr:col>
      <xdr:colOff>177800</xdr:colOff>
      <xdr:row>40</xdr:row>
      <xdr:rowOff>90424</xdr:rowOff>
    </xdr:to>
    <xdr:sp macro="" textlink="">
      <xdr:nvSpPr>
        <xdr:cNvPr id="448" name="楕円 447"/>
        <xdr:cNvSpPr/>
      </xdr:nvSpPr>
      <xdr:spPr>
        <a:xfrm>
          <a:off x="162687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75201</xdr:rowOff>
    </xdr:from>
    <xdr:ext cx="405111" cy="259045"/>
    <xdr:sp macro="" textlink="">
      <xdr:nvSpPr>
        <xdr:cNvPr id="449" name="【認定こども園・幼稚園・保育所】&#10;有形固定資産減価償却率該当値テキスト"/>
        <xdr:cNvSpPr txBox="1"/>
      </xdr:nvSpPr>
      <xdr:spPr>
        <a:xfrm>
          <a:off x="16357600" y="6761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36830</xdr:rowOff>
    </xdr:from>
    <xdr:to>
      <xdr:col>81</xdr:col>
      <xdr:colOff>101600</xdr:colOff>
      <xdr:row>40</xdr:row>
      <xdr:rowOff>138430</xdr:rowOff>
    </xdr:to>
    <xdr:sp macro="" textlink="">
      <xdr:nvSpPr>
        <xdr:cNvPr id="450" name="楕円 449"/>
        <xdr:cNvSpPr/>
      </xdr:nvSpPr>
      <xdr:spPr>
        <a:xfrm>
          <a:off x="15430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39624</xdr:rowOff>
    </xdr:from>
    <xdr:to>
      <xdr:col>85</xdr:col>
      <xdr:colOff>127000</xdr:colOff>
      <xdr:row>40</xdr:row>
      <xdr:rowOff>87630</xdr:rowOff>
    </xdr:to>
    <xdr:cxnSp macro="">
      <xdr:nvCxnSpPr>
        <xdr:cNvPr id="451" name="直線コネクタ 450"/>
        <xdr:cNvCxnSpPr/>
      </xdr:nvCxnSpPr>
      <xdr:spPr>
        <a:xfrm flipV="1">
          <a:off x="15481300" y="689762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50546</xdr:rowOff>
    </xdr:from>
    <xdr:to>
      <xdr:col>76</xdr:col>
      <xdr:colOff>165100</xdr:colOff>
      <xdr:row>40</xdr:row>
      <xdr:rowOff>152146</xdr:rowOff>
    </xdr:to>
    <xdr:sp macro="" textlink="">
      <xdr:nvSpPr>
        <xdr:cNvPr id="452" name="楕円 451"/>
        <xdr:cNvSpPr/>
      </xdr:nvSpPr>
      <xdr:spPr>
        <a:xfrm>
          <a:off x="14541500" y="69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87630</xdr:rowOff>
    </xdr:from>
    <xdr:to>
      <xdr:col>81</xdr:col>
      <xdr:colOff>50800</xdr:colOff>
      <xdr:row>40</xdr:row>
      <xdr:rowOff>101346</xdr:rowOff>
    </xdr:to>
    <xdr:cxnSp macro="">
      <xdr:nvCxnSpPr>
        <xdr:cNvPr id="453" name="直線コネクタ 452"/>
        <xdr:cNvCxnSpPr/>
      </xdr:nvCxnSpPr>
      <xdr:spPr>
        <a:xfrm flipV="1">
          <a:off x="14592300" y="694563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122953</xdr:rowOff>
    </xdr:from>
    <xdr:ext cx="405111" cy="259045"/>
    <xdr:sp macro="" textlink="">
      <xdr:nvSpPr>
        <xdr:cNvPr id="454" name="n_1aveValue【認定こども園・幼稚園・保育所】&#10;有形固定資産減価償却率"/>
        <xdr:cNvSpPr txBox="1"/>
      </xdr:nvSpPr>
      <xdr:spPr>
        <a:xfrm>
          <a:off x="15266044" y="61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93235</xdr:rowOff>
    </xdr:from>
    <xdr:ext cx="405111" cy="259045"/>
    <xdr:sp macro="" textlink="">
      <xdr:nvSpPr>
        <xdr:cNvPr id="455" name="n_2aveValue【認定こども園・幼稚園・保育所】&#10;有形固定資産減価償却率"/>
        <xdr:cNvSpPr txBox="1"/>
      </xdr:nvSpPr>
      <xdr:spPr>
        <a:xfrm>
          <a:off x="14389744" y="609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129557</xdr:rowOff>
    </xdr:from>
    <xdr:ext cx="405111" cy="259045"/>
    <xdr:sp macro="" textlink="">
      <xdr:nvSpPr>
        <xdr:cNvPr id="456" name="n_1mainValue【認定こども園・幼稚園・保育所】&#10;有形固定資産減価償却率"/>
        <xdr:cNvSpPr txBox="1"/>
      </xdr:nvSpPr>
      <xdr:spPr>
        <a:xfrm>
          <a:off x="152660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143273</xdr:rowOff>
    </xdr:from>
    <xdr:ext cx="405111" cy="259045"/>
    <xdr:sp macro="" textlink="">
      <xdr:nvSpPr>
        <xdr:cNvPr id="457" name="n_2mainValue【認定こども園・幼稚園・保育所】&#10;有形固定資産減価償却率"/>
        <xdr:cNvSpPr txBox="1"/>
      </xdr:nvSpPr>
      <xdr:spPr>
        <a:xfrm>
          <a:off x="14389744" y="700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9" name="テキスト ボックス 46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1" name="テキスト ボックス 47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3" name="テキスト ボックス 47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5" name="テキスト ボックス 47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7" name="テキスト ボックス 47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148590</xdr:rowOff>
    </xdr:to>
    <xdr:cxnSp macro="">
      <xdr:nvCxnSpPr>
        <xdr:cNvPr id="481" name="直線コネクタ 480"/>
        <xdr:cNvCxnSpPr/>
      </xdr:nvCxnSpPr>
      <xdr:spPr>
        <a:xfrm flipV="1">
          <a:off x="22160864" y="58826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82"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83" name="直線コネクタ 482"/>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135907</xdr:rowOff>
    </xdr:from>
    <xdr:ext cx="469744" cy="259045"/>
    <xdr:sp macro="" textlink="">
      <xdr:nvSpPr>
        <xdr:cNvPr id="486" name="【認定こども園・幼稚園・保育所】&#10;一人当たり面積平均値テキスト"/>
        <xdr:cNvSpPr txBox="1"/>
      </xdr:nvSpPr>
      <xdr:spPr>
        <a:xfrm>
          <a:off x="22199600" y="6308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487" name="フローチャート: 判断 486"/>
        <xdr:cNvSpPr/>
      </xdr:nvSpPr>
      <xdr:spPr>
        <a:xfrm>
          <a:off x="22110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488" name="フローチャート: 判断 487"/>
        <xdr:cNvSpPr/>
      </xdr:nvSpPr>
      <xdr:spPr>
        <a:xfrm>
          <a:off x="21272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40640</xdr:rowOff>
    </xdr:from>
    <xdr:to>
      <xdr:col>107</xdr:col>
      <xdr:colOff>101600</xdr:colOff>
      <xdr:row>38</xdr:row>
      <xdr:rowOff>142240</xdr:rowOff>
    </xdr:to>
    <xdr:sp macro="" textlink="">
      <xdr:nvSpPr>
        <xdr:cNvPr id="489" name="フローチャート: 判断 488"/>
        <xdr:cNvSpPr/>
      </xdr:nvSpPr>
      <xdr:spPr>
        <a:xfrm>
          <a:off x="20383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166370</xdr:rowOff>
    </xdr:from>
    <xdr:to>
      <xdr:col>116</xdr:col>
      <xdr:colOff>114300</xdr:colOff>
      <xdr:row>39</xdr:row>
      <xdr:rowOff>96520</xdr:rowOff>
    </xdr:to>
    <xdr:sp macro="" textlink="">
      <xdr:nvSpPr>
        <xdr:cNvPr id="495" name="楕円 494"/>
        <xdr:cNvSpPr/>
      </xdr:nvSpPr>
      <xdr:spPr>
        <a:xfrm>
          <a:off x="221107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144797</xdr:rowOff>
    </xdr:from>
    <xdr:ext cx="469744" cy="259045"/>
    <xdr:sp macro="" textlink="">
      <xdr:nvSpPr>
        <xdr:cNvPr id="496" name="【認定こども園・幼稚園・保育所】&#10;一人当たり面積該当値テキスト"/>
        <xdr:cNvSpPr txBox="1"/>
      </xdr:nvSpPr>
      <xdr:spPr>
        <a:xfrm>
          <a:off x="22199600"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xdr:rowOff>
    </xdr:from>
    <xdr:to>
      <xdr:col>112</xdr:col>
      <xdr:colOff>38100</xdr:colOff>
      <xdr:row>39</xdr:row>
      <xdr:rowOff>104140</xdr:rowOff>
    </xdr:to>
    <xdr:sp macro="" textlink="">
      <xdr:nvSpPr>
        <xdr:cNvPr id="497" name="楕円 496"/>
        <xdr:cNvSpPr/>
      </xdr:nvSpPr>
      <xdr:spPr>
        <a:xfrm>
          <a:off x="2127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45720</xdr:rowOff>
    </xdr:from>
    <xdr:to>
      <xdr:col>116</xdr:col>
      <xdr:colOff>63500</xdr:colOff>
      <xdr:row>39</xdr:row>
      <xdr:rowOff>53340</xdr:rowOff>
    </xdr:to>
    <xdr:cxnSp macro="">
      <xdr:nvCxnSpPr>
        <xdr:cNvPr id="498" name="直線コネクタ 497"/>
        <xdr:cNvCxnSpPr/>
      </xdr:nvCxnSpPr>
      <xdr:spPr>
        <a:xfrm flipV="1">
          <a:off x="21323300" y="67322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48260</xdr:rowOff>
    </xdr:from>
    <xdr:to>
      <xdr:col>107</xdr:col>
      <xdr:colOff>101600</xdr:colOff>
      <xdr:row>40</xdr:row>
      <xdr:rowOff>149860</xdr:rowOff>
    </xdr:to>
    <xdr:sp macro="" textlink="">
      <xdr:nvSpPr>
        <xdr:cNvPr id="499" name="楕円 498"/>
        <xdr:cNvSpPr/>
      </xdr:nvSpPr>
      <xdr:spPr>
        <a:xfrm>
          <a:off x="2038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53340</xdr:rowOff>
    </xdr:from>
    <xdr:to>
      <xdr:col>111</xdr:col>
      <xdr:colOff>177800</xdr:colOff>
      <xdr:row>40</xdr:row>
      <xdr:rowOff>99060</xdr:rowOff>
    </xdr:to>
    <xdr:cxnSp macro="">
      <xdr:nvCxnSpPr>
        <xdr:cNvPr id="500" name="直線コネクタ 499"/>
        <xdr:cNvCxnSpPr/>
      </xdr:nvCxnSpPr>
      <xdr:spPr>
        <a:xfrm flipV="1">
          <a:off x="20434300" y="673989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113047</xdr:rowOff>
    </xdr:from>
    <xdr:ext cx="469744" cy="259045"/>
    <xdr:sp macro="" textlink="">
      <xdr:nvSpPr>
        <xdr:cNvPr id="501" name="n_1aveValue【認定こども園・幼稚園・保育所】&#10;一人当たり面積"/>
        <xdr:cNvSpPr txBox="1"/>
      </xdr:nvSpPr>
      <xdr:spPr>
        <a:xfrm>
          <a:off x="21075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158767</xdr:rowOff>
    </xdr:from>
    <xdr:ext cx="469744" cy="259045"/>
    <xdr:sp macro="" textlink="">
      <xdr:nvSpPr>
        <xdr:cNvPr id="502" name="n_2aveValue【認定こども園・幼稚園・保育所】&#10;一人当たり面積"/>
        <xdr:cNvSpPr txBox="1"/>
      </xdr:nvSpPr>
      <xdr:spPr>
        <a:xfrm>
          <a:off x="20199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95267</xdr:rowOff>
    </xdr:from>
    <xdr:ext cx="469744" cy="259045"/>
    <xdr:sp macro="" textlink="">
      <xdr:nvSpPr>
        <xdr:cNvPr id="503" name="n_1main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140987</xdr:rowOff>
    </xdr:from>
    <xdr:ext cx="469744" cy="259045"/>
    <xdr:sp macro="" textlink="">
      <xdr:nvSpPr>
        <xdr:cNvPr id="504" name="n_2mainValue【認定こども園・幼稚園・保育所】&#10;一人当たり面積"/>
        <xdr:cNvSpPr txBox="1"/>
      </xdr:nvSpPr>
      <xdr:spPr>
        <a:xfrm>
          <a:off x="20199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5" name="テキスト ボックス 5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6" name="直線コネクタ 5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7" name="テキスト ボックス 51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8" name="直線コネクタ 5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9" name="テキスト ボックス 5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0" name="直線コネクタ 5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1" name="テキスト ボックス 5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2" name="直線コネクタ 5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3" name="テキスト ボックス 5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527" name="直線コネクタ 526"/>
        <xdr:cNvCxnSpPr/>
      </xdr:nvCxnSpPr>
      <xdr:spPr>
        <a:xfrm flipV="1">
          <a:off x="16318864" y="962177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528" name="【学校施設】&#10;有形固定資産減価償却率最小値テキスト"/>
        <xdr:cNvSpPr txBox="1"/>
      </xdr:nvSpPr>
      <xdr:spPr>
        <a:xfrm>
          <a:off x="163576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529" name="直線コネクタ 528"/>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530" name="【学校施設】&#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531" name="直線コネクタ 530"/>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157243</xdr:rowOff>
    </xdr:from>
    <xdr:ext cx="405111" cy="259045"/>
    <xdr:sp macro="" textlink="">
      <xdr:nvSpPr>
        <xdr:cNvPr id="532" name="【学校施設】&#10;有形固定資産減価償却率平均値テキスト"/>
        <xdr:cNvSpPr txBox="1"/>
      </xdr:nvSpPr>
      <xdr:spPr>
        <a:xfrm>
          <a:off x="16357600" y="9929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533" name="フローチャート: 判断 532"/>
        <xdr:cNvSpPr/>
      </xdr:nvSpPr>
      <xdr:spPr>
        <a:xfrm>
          <a:off x="16268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534" name="フローチャート: 判断 533"/>
        <xdr:cNvSpPr/>
      </xdr:nvSpPr>
      <xdr:spPr>
        <a:xfrm>
          <a:off x="15430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93218</xdr:rowOff>
    </xdr:from>
    <xdr:to>
      <xdr:col>76</xdr:col>
      <xdr:colOff>165100</xdr:colOff>
      <xdr:row>59</xdr:row>
      <xdr:rowOff>23368</xdr:rowOff>
    </xdr:to>
    <xdr:sp macro="" textlink="">
      <xdr:nvSpPr>
        <xdr:cNvPr id="535" name="フローチャート: 判断 534"/>
        <xdr:cNvSpPr/>
      </xdr:nvSpPr>
      <xdr:spPr>
        <a:xfrm>
          <a:off x="14541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38354</xdr:rowOff>
    </xdr:from>
    <xdr:to>
      <xdr:col>85</xdr:col>
      <xdr:colOff>177800</xdr:colOff>
      <xdr:row>63</xdr:row>
      <xdr:rowOff>139954</xdr:rowOff>
    </xdr:to>
    <xdr:sp macro="" textlink="">
      <xdr:nvSpPr>
        <xdr:cNvPr id="541" name="楕円 540"/>
        <xdr:cNvSpPr/>
      </xdr:nvSpPr>
      <xdr:spPr>
        <a:xfrm>
          <a:off x="162687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124731</xdr:rowOff>
    </xdr:from>
    <xdr:ext cx="405111" cy="259045"/>
    <xdr:sp macro="" textlink="">
      <xdr:nvSpPr>
        <xdr:cNvPr id="542" name="【学校施設】&#10;有形固定資産減価償却率該当値テキスト"/>
        <xdr:cNvSpPr txBox="1"/>
      </xdr:nvSpPr>
      <xdr:spPr>
        <a:xfrm>
          <a:off x="16357600" y="10754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97790</xdr:rowOff>
    </xdr:from>
    <xdr:to>
      <xdr:col>81</xdr:col>
      <xdr:colOff>101600</xdr:colOff>
      <xdr:row>64</xdr:row>
      <xdr:rowOff>27940</xdr:rowOff>
    </xdr:to>
    <xdr:sp macro="" textlink="">
      <xdr:nvSpPr>
        <xdr:cNvPr id="543" name="楕円 542"/>
        <xdr:cNvSpPr/>
      </xdr:nvSpPr>
      <xdr:spPr>
        <a:xfrm>
          <a:off x="15430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89154</xdr:rowOff>
    </xdr:from>
    <xdr:to>
      <xdr:col>85</xdr:col>
      <xdr:colOff>127000</xdr:colOff>
      <xdr:row>63</xdr:row>
      <xdr:rowOff>148590</xdr:rowOff>
    </xdr:to>
    <xdr:cxnSp macro="">
      <xdr:nvCxnSpPr>
        <xdr:cNvPr id="544" name="直線コネクタ 543"/>
        <xdr:cNvCxnSpPr/>
      </xdr:nvCxnSpPr>
      <xdr:spPr>
        <a:xfrm flipV="1">
          <a:off x="15481300" y="1089050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118364</xdr:rowOff>
    </xdr:from>
    <xdr:to>
      <xdr:col>76</xdr:col>
      <xdr:colOff>165100</xdr:colOff>
      <xdr:row>64</xdr:row>
      <xdr:rowOff>48514</xdr:rowOff>
    </xdr:to>
    <xdr:sp macro="" textlink="">
      <xdr:nvSpPr>
        <xdr:cNvPr id="545" name="楕円 544"/>
        <xdr:cNvSpPr/>
      </xdr:nvSpPr>
      <xdr:spPr>
        <a:xfrm>
          <a:off x="14541500" y="109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148590</xdr:rowOff>
    </xdr:from>
    <xdr:to>
      <xdr:col>81</xdr:col>
      <xdr:colOff>50800</xdr:colOff>
      <xdr:row>63</xdr:row>
      <xdr:rowOff>169164</xdr:rowOff>
    </xdr:to>
    <xdr:cxnSp macro="">
      <xdr:nvCxnSpPr>
        <xdr:cNvPr id="546" name="直線コネクタ 545"/>
        <xdr:cNvCxnSpPr/>
      </xdr:nvCxnSpPr>
      <xdr:spPr>
        <a:xfrm flipV="1">
          <a:off x="14592300" y="1094994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85615</xdr:rowOff>
    </xdr:from>
    <xdr:ext cx="405111" cy="259045"/>
    <xdr:sp macro="" textlink="">
      <xdr:nvSpPr>
        <xdr:cNvPr id="547" name="n_1aveValue【学校施設】&#10;有形固定資産減価償却率"/>
        <xdr:cNvSpPr txBox="1"/>
      </xdr:nvSpPr>
      <xdr:spPr>
        <a:xfrm>
          <a:off x="152660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39895</xdr:rowOff>
    </xdr:from>
    <xdr:ext cx="405111" cy="259045"/>
    <xdr:sp macro="" textlink="">
      <xdr:nvSpPr>
        <xdr:cNvPr id="548" name="n_2aveValue【学校施設】&#10;有形固定資産減価償却率"/>
        <xdr:cNvSpPr txBox="1"/>
      </xdr:nvSpPr>
      <xdr:spPr>
        <a:xfrm>
          <a:off x="14389744"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19067</xdr:rowOff>
    </xdr:from>
    <xdr:ext cx="405111" cy="259045"/>
    <xdr:sp macro="" textlink="">
      <xdr:nvSpPr>
        <xdr:cNvPr id="549" name="n_1mainValue【学校施設】&#10;有形固定資産減価償却率"/>
        <xdr:cNvSpPr txBox="1"/>
      </xdr:nvSpPr>
      <xdr:spPr>
        <a:xfrm>
          <a:off x="152660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39641</xdr:rowOff>
    </xdr:from>
    <xdr:ext cx="405111" cy="259045"/>
    <xdr:sp macro="" textlink="">
      <xdr:nvSpPr>
        <xdr:cNvPr id="550" name="n_2mainValue【学校施設】&#10;有形固定資産減価償却率"/>
        <xdr:cNvSpPr txBox="1"/>
      </xdr:nvSpPr>
      <xdr:spPr>
        <a:xfrm>
          <a:off x="14389744" y="1101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1" name="テキスト ボックス 5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2" name="直線コネクタ 5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3" name="テキスト ボックス 5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4" name="直線コネクタ 5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5" name="テキスト ボックス 5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6" name="直線コネクタ 5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7" name="テキスト ボックス 56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8" name="直線コネクタ 5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9" name="テキスト ボックス 56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0" name="直線コネクタ 5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1" name="テキスト ボックス 57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575" name="直線コネクタ 574"/>
        <xdr:cNvCxnSpPr/>
      </xdr:nvCxnSpPr>
      <xdr:spPr>
        <a:xfrm flipV="1">
          <a:off x="22160864" y="9522714"/>
          <a:ext cx="0" cy="145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576" name="【学校施設】&#10;一人当たり面積最小値テキスト"/>
        <xdr:cNvSpPr txBox="1"/>
      </xdr:nvSpPr>
      <xdr:spPr>
        <a:xfrm>
          <a:off x="22199600"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577" name="直線コネクタ 576"/>
        <xdr:cNvCxnSpPr/>
      </xdr:nvCxnSpPr>
      <xdr:spPr>
        <a:xfrm>
          <a:off x="22072600" y="109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578" name="【学校施設】&#10;一人当たり面積最大値テキスト"/>
        <xdr:cNvSpPr txBox="1"/>
      </xdr:nvSpPr>
      <xdr:spPr>
        <a:xfrm>
          <a:off x="22199600" y="92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579" name="直線コネクタ 578"/>
        <xdr:cNvCxnSpPr/>
      </xdr:nvCxnSpPr>
      <xdr:spPr>
        <a:xfrm>
          <a:off x="22072600" y="952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108856</xdr:rowOff>
    </xdr:from>
    <xdr:ext cx="469744" cy="259045"/>
    <xdr:sp macro="" textlink="">
      <xdr:nvSpPr>
        <xdr:cNvPr id="580" name="【学校施設】&#10;一人当たり面積平均値テキスト"/>
        <xdr:cNvSpPr txBox="1"/>
      </xdr:nvSpPr>
      <xdr:spPr>
        <a:xfrm>
          <a:off x="22199600" y="10395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581" name="フローチャート: 判断 580"/>
        <xdr:cNvSpPr/>
      </xdr:nvSpPr>
      <xdr:spPr>
        <a:xfrm>
          <a:off x="221107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582" name="フローチャート: 判断 581"/>
        <xdr:cNvSpPr/>
      </xdr:nvSpPr>
      <xdr:spPr>
        <a:xfrm>
          <a:off x="21272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124841</xdr:rowOff>
    </xdr:from>
    <xdr:to>
      <xdr:col>107</xdr:col>
      <xdr:colOff>101600</xdr:colOff>
      <xdr:row>62</xdr:row>
      <xdr:rowOff>54991</xdr:rowOff>
    </xdr:to>
    <xdr:sp macro="" textlink="">
      <xdr:nvSpPr>
        <xdr:cNvPr id="583" name="フローチャート: 判断 582"/>
        <xdr:cNvSpPr/>
      </xdr:nvSpPr>
      <xdr:spPr>
        <a:xfrm>
          <a:off x="20383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123317</xdr:rowOff>
    </xdr:from>
    <xdr:to>
      <xdr:col>116</xdr:col>
      <xdr:colOff>114300</xdr:colOff>
      <xdr:row>64</xdr:row>
      <xdr:rowOff>53467</xdr:rowOff>
    </xdr:to>
    <xdr:sp macro="" textlink="">
      <xdr:nvSpPr>
        <xdr:cNvPr id="589" name="楕円 588"/>
        <xdr:cNvSpPr/>
      </xdr:nvSpPr>
      <xdr:spPr>
        <a:xfrm>
          <a:off x="22110700" y="1092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38244</xdr:rowOff>
    </xdr:from>
    <xdr:ext cx="469744" cy="259045"/>
    <xdr:sp macro="" textlink="">
      <xdr:nvSpPr>
        <xdr:cNvPr id="590" name="【学校施設】&#10;一人当たり面積該当値テキスト"/>
        <xdr:cNvSpPr txBox="1"/>
      </xdr:nvSpPr>
      <xdr:spPr>
        <a:xfrm>
          <a:off x="22199600" y="1083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129032</xdr:rowOff>
    </xdr:from>
    <xdr:to>
      <xdr:col>112</xdr:col>
      <xdr:colOff>38100</xdr:colOff>
      <xdr:row>64</xdr:row>
      <xdr:rowOff>59182</xdr:rowOff>
    </xdr:to>
    <xdr:sp macro="" textlink="">
      <xdr:nvSpPr>
        <xdr:cNvPr id="591" name="楕円 590"/>
        <xdr:cNvSpPr/>
      </xdr:nvSpPr>
      <xdr:spPr>
        <a:xfrm>
          <a:off x="21272500" y="1093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2667</xdr:rowOff>
    </xdr:from>
    <xdr:to>
      <xdr:col>116</xdr:col>
      <xdr:colOff>63500</xdr:colOff>
      <xdr:row>64</xdr:row>
      <xdr:rowOff>8382</xdr:rowOff>
    </xdr:to>
    <xdr:cxnSp macro="">
      <xdr:nvCxnSpPr>
        <xdr:cNvPr id="592" name="直線コネクタ 591"/>
        <xdr:cNvCxnSpPr/>
      </xdr:nvCxnSpPr>
      <xdr:spPr>
        <a:xfrm flipV="1">
          <a:off x="21323300" y="10975467"/>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135890</xdr:rowOff>
    </xdr:from>
    <xdr:to>
      <xdr:col>107</xdr:col>
      <xdr:colOff>101600</xdr:colOff>
      <xdr:row>64</xdr:row>
      <xdr:rowOff>66040</xdr:rowOff>
    </xdr:to>
    <xdr:sp macro="" textlink="">
      <xdr:nvSpPr>
        <xdr:cNvPr id="593" name="楕円 592"/>
        <xdr:cNvSpPr/>
      </xdr:nvSpPr>
      <xdr:spPr>
        <a:xfrm>
          <a:off x="20383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8382</xdr:rowOff>
    </xdr:from>
    <xdr:to>
      <xdr:col>111</xdr:col>
      <xdr:colOff>177800</xdr:colOff>
      <xdr:row>64</xdr:row>
      <xdr:rowOff>15240</xdr:rowOff>
    </xdr:to>
    <xdr:cxnSp macro="">
      <xdr:nvCxnSpPr>
        <xdr:cNvPr id="594" name="直線コネクタ 593"/>
        <xdr:cNvCxnSpPr/>
      </xdr:nvCxnSpPr>
      <xdr:spPr>
        <a:xfrm flipV="1">
          <a:off x="20434300" y="1098118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60850</xdr:rowOff>
    </xdr:from>
    <xdr:ext cx="469744" cy="259045"/>
    <xdr:sp macro="" textlink="">
      <xdr:nvSpPr>
        <xdr:cNvPr id="595" name="n_1aveValue【学校施設】&#10;一人当たり面積"/>
        <xdr:cNvSpPr txBox="1"/>
      </xdr:nvSpPr>
      <xdr:spPr>
        <a:xfrm>
          <a:off x="210757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71518</xdr:rowOff>
    </xdr:from>
    <xdr:ext cx="469744" cy="259045"/>
    <xdr:sp macro="" textlink="">
      <xdr:nvSpPr>
        <xdr:cNvPr id="596" name="n_2aveValue【学校施設】&#10;一人当たり面積"/>
        <xdr:cNvSpPr txBox="1"/>
      </xdr:nvSpPr>
      <xdr:spPr>
        <a:xfrm>
          <a:off x="20199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50309</xdr:rowOff>
    </xdr:from>
    <xdr:ext cx="469744" cy="259045"/>
    <xdr:sp macro="" textlink="">
      <xdr:nvSpPr>
        <xdr:cNvPr id="597" name="n_1mainValue【学校施設】&#10;一人当たり面積"/>
        <xdr:cNvSpPr txBox="1"/>
      </xdr:nvSpPr>
      <xdr:spPr>
        <a:xfrm>
          <a:off x="21075727" y="110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598" name="n_2mainValue【学校施設】&#10;一人当たり面積"/>
        <xdr:cNvSpPr txBox="1"/>
      </xdr:nvSpPr>
      <xdr:spPr>
        <a:xfrm>
          <a:off x="20199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5" name="テキスト ボックス 6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6" name="直線コネクタ 6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7" name="テキスト ボックス 6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8" name="直線コネクタ 6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9" name="テキスト ボックス 6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0" name="直線コネクタ 6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1" name="テキスト ボックス 6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2" name="直線コネクタ 6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3" name="テキスト ボックス 6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4" name="直線コネクタ 6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5" name="テキスト ボックス 6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7" name="テキスト ボックス 6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639" name="直線コネクタ 638"/>
        <xdr:cNvCxnSpPr/>
      </xdr:nvCxnSpPr>
      <xdr:spPr>
        <a:xfrm flipV="1">
          <a:off x="16318864" y="17350739"/>
          <a:ext cx="0" cy="106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640" name="【公民館】&#10;有形固定資産減価償却率最小値テキスト"/>
        <xdr:cNvSpPr txBox="1"/>
      </xdr:nvSpPr>
      <xdr:spPr>
        <a:xfrm>
          <a:off x="16357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641" name="直線コネクタ 640"/>
        <xdr:cNvCxnSpPr/>
      </xdr:nvCxnSpPr>
      <xdr:spPr>
        <a:xfrm>
          <a:off x="16230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642" name="【公民館】&#10;有形固定資産減価償却率最大値テキスト"/>
        <xdr:cNvSpPr txBox="1"/>
      </xdr:nvSpPr>
      <xdr:spPr>
        <a:xfrm>
          <a:off x="16357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643" name="直線コネクタ 642"/>
        <xdr:cNvCxnSpPr/>
      </xdr:nvCxnSpPr>
      <xdr:spPr>
        <a:xfrm>
          <a:off x="16230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28591</xdr:rowOff>
    </xdr:from>
    <xdr:ext cx="405111" cy="259045"/>
    <xdr:sp macro="" textlink="">
      <xdr:nvSpPr>
        <xdr:cNvPr id="644" name="【公民館】&#10;有形固定資産減価償却率平均値テキスト"/>
        <xdr:cNvSpPr txBox="1"/>
      </xdr:nvSpPr>
      <xdr:spPr>
        <a:xfrm>
          <a:off x="16357600" y="1785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645" name="フローチャート: 判断 644"/>
        <xdr:cNvSpPr/>
      </xdr:nvSpPr>
      <xdr:spPr>
        <a:xfrm>
          <a:off x="162687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646" name="フローチャート: 判断 645"/>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647" name="フローチャート: 判断 646"/>
        <xdr:cNvSpPr/>
      </xdr:nvSpPr>
      <xdr:spPr>
        <a:xfrm>
          <a:off x="14541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653" name="楕円 652"/>
        <xdr:cNvSpPr/>
      </xdr:nvSpPr>
      <xdr:spPr>
        <a:xfrm>
          <a:off x="162687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19702</xdr:rowOff>
    </xdr:from>
    <xdr:ext cx="405111" cy="259045"/>
    <xdr:sp macro="" textlink="">
      <xdr:nvSpPr>
        <xdr:cNvPr id="654" name="【公民館】&#10;有形固定資産減価償却率該当値テキスト"/>
        <xdr:cNvSpPr txBox="1"/>
      </xdr:nvSpPr>
      <xdr:spPr>
        <a:xfrm>
          <a:off x="16357600"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36830</xdr:rowOff>
    </xdr:from>
    <xdr:to>
      <xdr:col>81</xdr:col>
      <xdr:colOff>101600</xdr:colOff>
      <xdr:row>104</xdr:row>
      <xdr:rowOff>138430</xdr:rowOff>
    </xdr:to>
    <xdr:sp macro="" textlink="">
      <xdr:nvSpPr>
        <xdr:cNvPr id="655" name="楕円 654"/>
        <xdr:cNvSpPr/>
      </xdr:nvSpPr>
      <xdr:spPr>
        <a:xfrm>
          <a:off x="15430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47625</xdr:rowOff>
    </xdr:from>
    <xdr:to>
      <xdr:col>85</xdr:col>
      <xdr:colOff>127000</xdr:colOff>
      <xdr:row>104</xdr:row>
      <xdr:rowOff>87630</xdr:rowOff>
    </xdr:to>
    <xdr:cxnSp macro="">
      <xdr:nvCxnSpPr>
        <xdr:cNvPr id="656" name="直線コネクタ 655"/>
        <xdr:cNvCxnSpPr/>
      </xdr:nvCxnSpPr>
      <xdr:spPr>
        <a:xfrm flipV="1">
          <a:off x="15481300" y="178784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657" name="楕円 656"/>
        <xdr:cNvSpPr/>
      </xdr:nvSpPr>
      <xdr:spPr>
        <a:xfrm>
          <a:off x="14541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87630</xdr:rowOff>
    </xdr:from>
    <xdr:to>
      <xdr:col>81</xdr:col>
      <xdr:colOff>50800</xdr:colOff>
      <xdr:row>104</xdr:row>
      <xdr:rowOff>108586</xdr:rowOff>
    </xdr:to>
    <xdr:cxnSp macro="">
      <xdr:nvCxnSpPr>
        <xdr:cNvPr id="658" name="直線コネクタ 657"/>
        <xdr:cNvCxnSpPr/>
      </xdr:nvCxnSpPr>
      <xdr:spPr>
        <a:xfrm flipV="1">
          <a:off x="14592300" y="179184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143527</xdr:rowOff>
    </xdr:from>
    <xdr:ext cx="405111" cy="259045"/>
    <xdr:sp macro="" textlink="">
      <xdr:nvSpPr>
        <xdr:cNvPr id="659" name="n_1aveValue【公民館】&#10;有形固定資産減価償却率"/>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150513</xdr:rowOff>
    </xdr:from>
    <xdr:ext cx="405111" cy="259045"/>
    <xdr:sp macro="" textlink="">
      <xdr:nvSpPr>
        <xdr:cNvPr id="660" name="n_2aveValue【公民館】&#10;有形固定資産減価償却率"/>
        <xdr:cNvSpPr txBox="1"/>
      </xdr:nvSpPr>
      <xdr:spPr>
        <a:xfrm>
          <a:off x="14389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129557</xdr:rowOff>
    </xdr:from>
    <xdr:ext cx="405111" cy="259045"/>
    <xdr:sp macro="" textlink="">
      <xdr:nvSpPr>
        <xdr:cNvPr id="661" name="n_1mainValue【公民館】&#10;有形固定資産減価償却率"/>
        <xdr:cNvSpPr txBox="1"/>
      </xdr:nvSpPr>
      <xdr:spPr>
        <a:xfrm>
          <a:off x="15266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4463</xdr:rowOff>
    </xdr:from>
    <xdr:ext cx="405111" cy="259045"/>
    <xdr:sp macro="" textlink="">
      <xdr:nvSpPr>
        <xdr:cNvPr id="662" name="n_2mainValue【公民館】&#10;有形固定資産減価償却率"/>
        <xdr:cNvSpPr txBox="1"/>
      </xdr:nvSpPr>
      <xdr:spPr>
        <a:xfrm>
          <a:off x="14389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3" name="直線コネクタ 6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4" name="テキスト ボックス 6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5" name="直線コネクタ 6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6" name="テキスト ボックス 6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7" name="直線コネクタ 6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8" name="テキスト ボックス 6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9" name="直線コネクタ 6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0" name="テキスト ボックス 6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684" name="直線コネクタ 683"/>
        <xdr:cNvCxnSpPr/>
      </xdr:nvCxnSpPr>
      <xdr:spPr>
        <a:xfrm flipV="1">
          <a:off x="22160864" y="17207485"/>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685"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686" name="直線コネクタ 685"/>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687" name="【公民館】&#10;一人当たり面積最大値テキスト"/>
        <xdr:cNvSpPr txBox="1"/>
      </xdr:nvSpPr>
      <xdr:spPr>
        <a:xfrm>
          <a:off x="22199600" y="169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688" name="直線コネクタ 687"/>
        <xdr:cNvCxnSpPr/>
      </xdr:nvCxnSpPr>
      <xdr:spPr>
        <a:xfrm>
          <a:off x="22072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24401</xdr:rowOff>
    </xdr:from>
    <xdr:ext cx="469744" cy="259045"/>
    <xdr:sp macro="" textlink="">
      <xdr:nvSpPr>
        <xdr:cNvPr id="689" name="【公民館】&#10;一人当たり面積平均値テキスト"/>
        <xdr:cNvSpPr txBox="1"/>
      </xdr:nvSpPr>
      <xdr:spPr>
        <a:xfrm>
          <a:off x="22199600" y="1802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690" name="フローチャート: 判断 689"/>
        <xdr:cNvSpPr/>
      </xdr:nvSpPr>
      <xdr:spPr>
        <a:xfrm>
          <a:off x="22110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691" name="フローチャート: 判断 690"/>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692" name="フローチャート: 判断 691"/>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103124</xdr:rowOff>
    </xdr:from>
    <xdr:to>
      <xdr:col>116</xdr:col>
      <xdr:colOff>114300</xdr:colOff>
      <xdr:row>104</xdr:row>
      <xdr:rowOff>33274</xdr:rowOff>
    </xdr:to>
    <xdr:sp macro="" textlink="">
      <xdr:nvSpPr>
        <xdr:cNvPr id="698" name="楕円 697"/>
        <xdr:cNvSpPr/>
      </xdr:nvSpPr>
      <xdr:spPr>
        <a:xfrm>
          <a:off x="22110700" y="177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126001</xdr:rowOff>
    </xdr:from>
    <xdr:ext cx="469744" cy="259045"/>
    <xdr:sp macro="" textlink="">
      <xdr:nvSpPr>
        <xdr:cNvPr id="699" name="【公民館】&#10;一人当たり面積該当値テキスト"/>
        <xdr:cNvSpPr txBox="1"/>
      </xdr:nvSpPr>
      <xdr:spPr>
        <a:xfrm>
          <a:off x="22199600" y="1761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112268</xdr:rowOff>
    </xdr:from>
    <xdr:to>
      <xdr:col>112</xdr:col>
      <xdr:colOff>38100</xdr:colOff>
      <xdr:row>104</xdr:row>
      <xdr:rowOff>42418</xdr:rowOff>
    </xdr:to>
    <xdr:sp macro="" textlink="">
      <xdr:nvSpPr>
        <xdr:cNvPr id="700" name="楕円 699"/>
        <xdr:cNvSpPr/>
      </xdr:nvSpPr>
      <xdr:spPr>
        <a:xfrm>
          <a:off x="21272500" y="177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153924</xdr:rowOff>
    </xdr:from>
    <xdr:to>
      <xdr:col>116</xdr:col>
      <xdr:colOff>63500</xdr:colOff>
      <xdr:row>103</xdr:row>
      <xdr:rowOff>163068</xdr:rowOff>
    </xdr:to>
    <xdr:cxnSp macro="">
      <xdr:nvCxnSpPr>
        <xdr:cNvPr id="701" name="直線コネクタ 700"/>
        <xdr:cNvCxnSpPr/>
      </xdr:nvCxnSpPr>
      <xdr:spPr>
        <a:xfrm flipV="1">
          <a:off x="21323300" y="1781327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123698</xdr:rowOff>
    </xdr:from>
    <xdr:to>
      <xdr:col>107</xdr:col>
      <xdr:colOff>101600</xdr:colOff>
      <xdr:row>104</xdr:row>
      <xdr:rowOff>53848</xdr:rowOff>
    </xdr:to>
    <xdr:sp macro="" textlink="">
      <xdr:nvSpPr>
        <xdr:cNvPr id="702" name="楕円 701"/>
        <xdr:cNvSpPr/>
      </xdr:nvSpPr>
      <xdr:spPr>
        <a:xfrm>
          <a:off x="20383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163068</xdr:rowOff>
    </xdr:from>
    <xdr:to>
      <xdr:col>111</xdr:col>
      <xdr:colOff>177800</xdr:colOff>
      <xdr:row>104</xdr:row>
      <xdr:rowOff>3048</xdr:rowOff>
    </xdr:to>
    <xdr:cxnSp macro="">
      <xdr:nvCxnSpPr>
        <xdr:cNvPr id="703" name="直線コネクタ 702"/>
        <xdr:cNvCxnSpPr/>
      </xdr:nvCxnSpPr>
      <xdr:spPr>
        <a:xfrm flipV="1">
          <a:off x="20434300" y="178224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704" name="n_1aveValue【公民館】&#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124985</xdr:rowOff>
    </xdr:from>
    <xdr:ext cx="469744" cy="259045"/>
    <xdr:sp macro="" textlink="">
      <xdr:nvSpPr>
        <xdr:cNvPr id="705" name="n_2aveValue【公民館】&#10;一人当たり面積"/>
        <xdr:cNvSpPr txBox="1"/>
      </xdr:nvSpPr>
      <xdr:spPr>
        <a:xfrm>
          <a:off x="20199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58945</xdr:rowOff>
    </xdr:from>
    <xdr:ext cx="469744" cy="259045"/>
    <xdr:sp macro="" textlink="">
      <xdr:nvSpPr>
        <xdr:cNvPr id="706" name="n_1mainValue【公民館】&#10;一人当たり面積"/>
        <xdr:cNvSpPr txBox="1"/>
      </xdr:nvSpPr>
      <xdr:spPr>
        <a:xfrm>
          <a:off x="21075727" y="1754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70375</xdr:rowOff>
    </xdr:from>
    <xdr:ext cx="469744" cy="259045"/>
    <xdr:sp macro="" textlink="">
      <xdr:nvSpPr>
        <xdr:cNvPr id="707" name="n_2mainValue【公民館】&#10;一人当たり面積"/>
        <xdr:cNvSpPr txBox="1"/>
      </xdr:nvSpPr>
      <xdr:spPr>
        <a:xfrm>
          <a:off x="20199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湾港・漁港である。一方、特に低くなっている施設は、道路、認定子ども園・幼稚園・保育所、学校施設である。港湾・漁港については、合併以前に整備したものであるため老朽化が進んでおり、有形固定資産減価償却率は、類似団体平均より高くなっている。今後も更新の予定はないため、類似団体よりも高い数値で推移していくと思われる。道路については、合併特例債を活用した</a:t>
          </a:r>
          <a:r>
            <a:rPr kumimoji="1" lang="ja-JP" altLang="en-US" sz="1300" strike="noStrike">
              <a:solidFill>
                <a:schemeClr val="tx1"/>
              </a:solidFill>
              <a:latin typeface="ＭＳ Ｐゴシック" panose="020B0600070205080204" pitchFamily="50" charset="-128"/>
              <a:ea typeface="ＭＳ Ｐゴシック" panose="020B0600070205080204" pitchFamily="50" charset="-128"/>
            </a:rPr>
            <a:t>幹線道路・通学路整備事業</a:t>
          </a:r>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をおこなっていることに</a:t>
          </a:r>
          <a:r>
            <a:rPr kumimoji="1" lang="ja-JP" altLang="en-US" sz="1300">
              <a:solidFill>
                <a:schemeClr val="tx1"/>
              </a:solidFill>
              <a:latin typeface="ＭＳ Ｐゴシック" panose="020B0600070205080204" pitchFamily="50" charset="-128"/>
              <a:ea typeface="ＭＳ Ｐゴシック" panose="020B0600070205080204" pitchFamily="50" charset="-128"/>
            </a:rPr>
            <a:t>よる。認定子ども園・幼稚園・保育所については、幼稚園施設について、合併特例債を活用し</a:t>
          </a:r>
          <a:r>
            <a:rPr kumimoji="1" lang="ja-JP" altLang="en-US" sz="1300" b="0">
              <a:solidFill>
                <a:schemeClr val="tx1"/>
              </a:solidFill>
              <a:latin typeface="ＭＳ Ｐゴシック" panose="020B0600070205080204" pitchFamily="50" charset="-128"/>
              <a:ea typeface="ＭＳ Ｐゴシック" panose="020B0600070205080204" pitchFamily="50" charset="-128"/>
            </a:rPr>
            <a:t>整備</a:t>
          </a:r>
          <a:r>
            <a:rPr kumimoji="1" lang="ja-JP" altLang="en-US" sz="1300">
              <a:solidFill>
                <a:schemeClr val="tx1"/>
              </a:solidFill>
              <a:latin typeface="ＭＳ Ｐゴシック" panose="020B0600070205080204" pitchFamily="50" charset="-128"/>
              <a:ea typeface="ＭＳ Ｐゴシック" panose="020B0600070205080204" pitchFamily="50" charset="-128"/>
            </a:rPr>
            <a:t>したことによるものである。学校施設について</a:t>
          </a:r>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は</a:t>
          </a:r>
          <a:r>
            <a:rPr kumimoji="1" lang="ja-JP" altLang="en-US" sz="1300">
              <a:solidFill>
                <a:schemeClr val="tx1"/>
              </a:solidFill>
              <a:latin typeface="ＭＳ Ｐゴシック" panose="020B0600070205080204" pitchFamily="50" charset="-128"/>
              <a:ea typeface="ＭＳ Ｐゴシック" panose="020B0600070205080204" pitchFamily="50" charset="-128"/>
            </a:rPr>
            <a:t>、学校施設適正配置計画に</a:t>
          </a:r>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基づき</a:t>
          </a:r>
          <a:r>
            <a:rPr kumimoji="1" lang="ja-JP" altLang="en-US" sz="1300">
              <a:solidFill>
                <a:schemeClr val="tx1"/>
              </a:solidFill>
              <a:latin typeface="ＭＳ Ｐゴシック" panose="020B0600070205080204" pitchFamily="50" charset="-128"/>
              <a:ea typeface="ＭＳ Ｐゴシック" panose="020B0600070205080204" pitchFamily="50" charset="-128"/>
            </a:rPr>
            <a:t>統合小学校を建設したことによるものである。また、類似団体と比較して特に住民一人当たり面積等が大きくなっている施設は道路、公民館である。一方、特に小さくなっている施設は、学校施設である。道路については本市が比較的平坦であり、家が散在していることにより、道路延長が長くなっていることによる。公民館については、旧町単位で大きな公民館を整備しているため一人当たりの面積は大きくなっている。学校等の施設については、統合を進めてきたことにより施設数が少なくなったためで</a:t>
          </a:r>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ある</a:t>
          </a:r>
          <a:r>
            <a:rPr kumimoji="1" lang="ja-JP" altLang="en-US" sz="1300">
              <a:solidFill>
                <a:schemeClr val="tx1"/>
              </a:solidFill>
              <a:latin typeface="ＭＳ Ｐゴシック" panose="020B0600070205080204" pitchFamily="50" charset="-128"/>
              <a:ea typeface="ＭＳ Ｐゴシック" panose="020B0600070205080204" pitchFamily="50" charset="-128"/>
            </a:rPr>
            <a:t>。今後当市では、人口減少社会を迎えるため、学校以外の施設統廃合や用途変更など</a:t>
          </a:r>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について</a:t>
          </a:r>
          <a:r>
            <a:rPr kumimoji="1" lang="ja-JP" altLang="en-US" sz="1300">
              <a:solidFill>
                <a:schemeClr val="tx1"/>
              </a:solidFill>
              <a:latin typeface="ＭＳ Ｐゴシック" panose="020B0600070205080204" pitchFamily="50" charset="-128"/>
              <a:ea typeface="ＭＳ Ｐゴシック" panose="020B0600070205080204" pitchFamily="50" charset="-128"/>
            </a:rPr>
            <a:t>市民との合意形成を図りながら検討を進めていく必要がある。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35,694
34,691
222.48
17,206,658
16,673,658
490,177
10,890,406
19,667,536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38100</xdr:rowOff>
    </xdr:to>
    <xdr:cxnSp macro="">
      <xdr:nvCxnSpPr>
        <xdr:cNvPr id="55" name="直線コネクタ 54"/>
        <xdr:cNvCxnSpPr/>
      </xdr:nvCxnSpPr>
      <xdr:spPr>
        <a:xfrm flipV="1">
          <a:off x="4634865"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405111" cy="259045"/>
    <xdr:sp macro="" textlink="">
      <xdr:nvSpPr>
        <xdr:cNvPr id="58" name="【図書館】&#10;有形固定資産減価償却率最大値テキスト"/>
        <xdr:cNvSpPr txBox="1"/>
      </xdr:nvSpPr>
      <xdr:spPr>
        <a:xfrm>
          <a:off x="4673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xdr:rowOff>
    </xdr:from>
    <xdr:to>
      <xdr:col>20</xdr:col>
      <xdr:colOff>38100</xdr:colOff>
      <xdr:row>39</xdr:row>
      <xdr:rowOff>106045</xdr:rowOff>
    </xdr:to>
    <xdr:sp macro="" textlink="">
      <xdr:nvSpPr>
        <xdr:cNvPr id="62" name="フローチャート: 判断 61"/>
        <xdr:cNvSpPr/>
      </xdr:nvSpPr>
      <xdr:spPr>
        <a:xfrm>
          <a:off x="3746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168275</xdr:rowOff>
    </xdr:from>
    <xdr:to>
      <xdr:col>15</xdr:col>
      <xdr:colOff>101600</xdr:colOff>
      <xdr:row>37</xdr:row>
      <xdr:rowOff>98425</xdr:rowOff>
    </xdr:to>
    <xdr:sp macro="" textlink="">
      <xdr:nvSpPr>
        <xdr:cNvPr id="63" name="フローチャート: 判断 62"/>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145415</xdr:rowOff>
    </xdr:from>
    <xdr:to>
      <xdr:col>24</xdr:col>
      <xdr:colOff>114300</xdr:colOff>
      <xdr:row>34</xdr:row>
      <xdr:rowOff>75565</xdr:rowOff>
    </xdr:to>
    <xdr:sp macro="" textlink="">
      <xdr:nvSpPr>
        <xdr:cNvPr id="69" name="楕円 68"/>
        <xdr:cNvSpPr/>
      </xdr:nvSpPr>
      <xdr:spPr>
        <a:xfrm>
          <a:off x="45847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60342</xdr:rowOff>
    </xdr:from>
    <xdr:ext cx="405111" cy="259045"/>
    <xdr:sp macro="" textlink="">
      <xdr:nvSpPr>
        <xdr:cNvPr id="70" name="【図書館】&#10;有形固定資産減価償却率該当値テキスト"/>
        <xdr:cNvSpPr txBox="1"/>
      </xdr:nvSpPr>
      <xdr:spPr>
        <a:xfrm>
          <a:off x="4673600" y="571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13970</xdr:rowOff>
    </xdr:from>
    <xdr:to>
      <xdr:col>20</xdr:col>
      <xdr:colOff>38100</xdr:colOff>
      <xdr:row>34</xdr:row>
      <xdr:rowOff>115570</xdr:rowOff>
    </xdr:to>
    <xdr:sp macro="" textlink="">
      <xdr:nvSpPr>
        <xdr:cNvPr id="71" name="楕円 70"/>
        <xdr:cNvSpPr/>
      </xdr:nvSpPr>
      <xdr:spPr>
        <a:xfrm>
          <a:off x="3746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24765</xdr:rowOff>
    </xdr:from>
    <xdr:to>
      <xdr:col>24</xdr:col>
      <xdr:colOff>63500</xdr:colOff>
      <xdr:row>34</xdr:row>
      <xdr:rowOff>64770</xdr:rowOff>
    </xdr:to>
    <xdr:cxnSp macro="">
      <xdr:nvCxnSpPr>
        <xdr:cNvPr id="72" name="直線コネクタ 71"/>
        <xdr:cNvCxnSpPr/>
      </xdr:nvCxnSpPr>
      <xdr:spPr>
        <a:xfrm flipV="1">
          <a:off x="3797300" y="58540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36830</xdr:rowOff>
    </xdr:from>
    <xdr:to>
      <xdr:col>15</xdr:col>
      <xdr:colOff>101600</xdr:colOff>
      <xdr:row>34</xdr:row>
      <xdr:rowOff>138430</xdr:rowOff>
    </xdr:to>
    <xdr:sp macro="" textlink="">
      <xdr:nvSpPr>
        <xdr:cNvPr id="73" name="楕円 72"/>
        <xdr:cNvSpPr/>
      </xdr:nvSpPr>
      <xdr:spPr>
        <a:xfrm>
          <a:off x="2857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64770</xdr:rowOff>
    </xdr:from>
    <xdr:to>
      <xdr:col>19</xdr:col>
      <xdr:colOff>177800</xdr:colOff>
      <xdr:row>34</xdr:row>
      <xdr:rowOff>87630</xdr:rowOff>
    </xdr:to>
    <xdr:cxnSp macro="">
      <xdr:nvCxnSpPr>
        <xdr:cNvPr id="74" name="直線コネクタ 73"/>
        <xdr:cNvCxnSpPr/>
      </xdr:nvCxnSpPr>
      <xdr:spPr>
        <a:xfrm flipV="1">
          <a:off x="2908300" y="58940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97172</xdr:rowOff>
    </xdr:from>
    <xdr:ext cx="405111" cy="259045"/>
    <xdr:sp macro="" textlink="">
      <xdr:nvSpPr>
        <xdr:cNvPr id="75" name="n_1aveValue【図書館】&#10;有形固定資産減価償却率"/>
        <xdr:cNvSpPr txBox="1"/>
      </xdr:nvSpPr>
      <xdr:spPr>
        <a:xfrm>
          <a:off x="3582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89552</xdr:rowOff>
    </xdr:from>
    <xdr:ext cx="405111" cy="259045"/>
    <xdr:sp macro="" textlink="">
      <xdr:nvSpPr>
        <xdr:cNvPr id="76" name="n_2aveValue【図書館】&#10;有形固定資産減価償却率"/>
        <xdr:cNvSpPr txBox="1"/>
      </xdr:nvSpPr>
      <xdr:spPr>
        <a:xfrm>
          <a:off x="2705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132097</xdr:rowOff>
    </xdr:from>
    <xdr:ext cx="405111" cy="259045"/>
    <xdr:sp macro="" textlink="">
      <xdr:nvSpPr>
        <xdr:cNvPr id="77" name="n_1mainValue【図書館】&#10;有形固定資産減価償却率"/>
        <xdr:cNvSpPr txBox="1"/>
      </xdr:nvSpPr>
      <xdr:spPr>
        <a:xfrm>
          <a:off x="35820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154957</xdr:rowOff>
    </xdr:from>
    <xdr:ext cx="405111" cy="259045"/>
    <xdr:sp macro="" textlink="">
      <xdr:nvSpPr>
        <xdr:cNvPr id="78" name="n_2mainValue【図書館】&#10;有形固定資産減価償却率"/>
        <xdr:cNvSpPr txBox="1"/>
      </xdr:nvSpPr>
      <xdr:spPr>
        <a:xfrm>
          <a:off x="2705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9" name="テキスト ボックス 8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26670</xdr:rowOff>
    </xdr:from>
    <xdr:to>
      <xdr:col>54</xdr:col>
      <xdr:colOff>189865</xdr:colOff>
      <xdr:row>42</xdr:row>
      <xdr:rowOff>53340</xdr:rowOff>
    </xdr:to>
    <xdr:cxnSp macro="">
      <xdr:nvCxnSpPr>
        <xdr:cNvPr id="101" name="直線コネクタ 100"/>
        <xdr:cNvCxnSpPr/>
      </xdr:nvCxnSpPr>
      <xdr:spPr>
        <a:xfrm flipV="1">
          <a:off x="10476865" y="568452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57167</xdr:rowOff>
    </xdr:from>
    <xdr:ext cx="469744" cy="259045"/>
    <xdr:sp macro="" textlink="">
      <xdr:nvSpPr>
        <xdr:cNvPr id="102" name="【図書館】&#10;一人当たり面積最小値テキスト"/>
        <xdr:cNvSpPr txBox="1"/>
      </xdr:nvSpPr>
      <xdr:spPr>
        <a:xfrm>
          <a:off x="10515600"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53340</xdr:rowOff>
    </xdr:from>
    <xdr:to>
      <xdr:col>55</xdr:col>
      <xdr:colOff>88900</xdr:colOff>
      <xdr:row>42</xdr:row>
      <xdr:rowOff>53340</xdr:rowOff>
    </xdr:to>
    <xdr:cxnSp macro="">
      <xdr:nvCxnSpPr>
        <xdr:cNvPr id="103" name="直線コネクタ 102"/>
        <xdr:cNvCxnSpPr/>
      </xdr:nvCxnSpPr>
      <xdr:spPr>
        <a:xfrm>
          <a:off x="10388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144797</xdr:rowOff>
    </xdr:from>
    <xdr:ext cx="469744" cy="259045"/>
    <xdr:sp macro="" textlink="">
      <xdr:nvSpPr>
        <xdr:cNvPr id="104" name="【図書館】&#10;一人当たり面積最大値テキスト"/>
        <xdr:cNvSpPr txBox="1"/>
      </xdr:nvSpPr>
      <xdr:spPr>
        <a:xfrm>
          <a:off x="10515600"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26670</xdr:rowOff>
    </xdr:from>
    <xdr:to>
      <xdr:col>55</xdr:col>
      <xdr:colOff>88900</xdr:colOff>
      <xdr:row>33</xdr:row>
      <xdr:rowOff>26670</xdr:rowOff>
    </xdr:to>
    <xdr:cxnSp macro="">
      <xdr:nvCxnSpPr>
        <xdr:cNvPr id="105" name="直線コネクタ 104"/>
        <xdr:cNvCxnSpPr/>
      </xdr:nvCxnSpPr>
      <xdr:spPr>
        <a:xfrm>
          <a:off x="10388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113047</xdr:rowOff>
    </xdr:from>
    <xdr:ext cx="469744" cy="259045"/>
    <xdr:sp macro="" textlink="">
      <xdr:nvSpPr>
        <xdr:cNvPr id="106" name="【図書館】&#10;一人当たり面積平均値テキスト"/>
        <xdr:cNvSpPr txBox="1"/>
      </xdr:nvSpPr>
      <xdr:spPr>
        <a:xfrm>
          <a:off x="10515600" y="662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07" name="フローチャート: 判断 106"/>
        <xdr:cNvSpPr/>
      </xdr:nvSpPr>
      <xdr:spPr>
        <a:xfrm>
          <a:off x="10426700"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08" name="フローチャート: 判断 107"/>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09" name="フローチャート: 判断 108"/>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128270</xdr:rowOff>
    </xdr:from>
    <xdr:to>
      <xdr:col>55</xdr:col>
      <xdr:colOff>50800</xdr:colOff>
      <xdr:row>42</xdr:row>
      <xdr:rowOff>58420</xdr:rowOff>
    </xdr:to>
    <xdr:sp macro="" textlink="">
      <xdr:nvSpPr>
        <xdr:cNvPr id="115" name="楕円 114"/>
        <xdr:cNvSpPr/>
      </xdr:nvSpPr>
      <xdr:spPr>
        <a:xfrm>
          <a:off x="104267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43197</xdr:rowOff>
    </xdr:from>
    <xdr:ext cx="469744" cy="259045"/>
    <xdr:sp macro="" textlink="">
      <xdr:nvSpPr>
        <xdr:cNvPr id="116" name="【図書館】&#10;一人当たり面積該当値テキスト"/>
        <xdr:cNvSpPr txBox="1"/>
      </xdr:nvSpPr>
      <xdr:spPr>
        <a:xfrm>
          <a:off x="10515600" y="707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128270</xdr:rowOff>
    </xdr:from>
    <xdr:to>
      <xdr:col>50</xdr:col>
      <xdr:colOff>165100</xdr:colOff>
      <xdr:row>42</xdr:row>
      <xdr:rowOff>58420</xdr:rowOff>
    </xdr:to>
    <xdr:sp macro="" textlink="">
      <xdr:nvSpPr>
        <xdr:cNvPr id="117" name="楕円 116"/>
        <xdr:cNvSpPr/>
      </xdr:nvSpPr>
      <xdr:spPr>
        <a:xfrm>
          <a:off x="9588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7620</xdr:rowOff>
    </xdr:from>
    <xdr:to>
      <xdr:col>55</xdr:col>
      <xdr:colOff>0</xdr:colOff>
      <xdr:row>42</xdr:row>
      <xdr:rowOff>7620</xdr:rowOff>
    </xdr:to>
    <xdr:cxnSp macro="">
      <xdr:nvCxnSpPr>
        <xdr:cNvPr id="118" name="直線コネクタ 117"/>
        <xdr:cNvCxnSpPr/>
      </xdr:nvCxnSpPr>
      <xdr:spPr>
        <a:xfrm>
          <a:off x="9639300" y="720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143510</xdr:rowOff>
    </xdr:from>
    <xdr:to>
      <xdr:col>46</xdr:col>
      <xdr:colOff>38100</xdr:colOff>
      <xdr:row>42</xdr:row>
      <xdr:rowOff>73660</xdr:rowOff>
    </xdr:to>
    <xdr:sp macro="" textlink="">
      <xdr:nvSpPr>
        <xdr:cNvPr id="119" name="楕円 118"/>
        <xdr:cNvSpPr/>
      </xdr:nvSpPr>
      <xdr:spPr>
        <a:xfrm>
          <a:off x="86995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7620</xdr:rowOff>
    </xdr:from>
    <xdr:to>
      <xdr:col>50</xdr:col>
      <xdr:colOff>114300</xdr:colOff>
      <xdr:row>42</xdr:row>
      <xdr:rowOff>22860</xdr:rowOff>
    </xdr:to>
    <xdr:cxnSp macro="">
      <xdr:nvCxnSpPr>
        <xdr:cNvPr id="120" name="直線コネクタ 119"/>
        <xdr:cNvCxnSpPr/>
      </xdr:nvCxnSpPr>
      <xdr:spPr>
        <a:xfrm flipV="1">
          <a:off x="8750300" y="7208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67327</xdr:rowOff>
    </xdr:from>
    <xdr:ext cx="469744" cy="259045"/>
    <xdr:sp macro="" textlink="">
      <xdr:nvSpPr>
        <xdr:cNvPr id="121" name="n_1ave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22" name="n_2ave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49547</xdr:rowOff>
    </xdr:from>
    <xdr:ext cx="469744" cy="259045"/>
    <xdr:sp macro="" textlink="">
      <xdr:nvSpPr>
        <xdr:cNvPr id="123" name="n_1mainValue【図書館】&#10;一人当たり面積"/>
        <xdr:cNvSpPr txBox="1"/>
      </xdr:nvSpPr>
      <xdr:spPr>
        <a:xfrm>
          <a:off x="93917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64787</xdr:rowOff>
    </xdr:from>
    <xdr:ext cx="469744" cy="259045"/>
    <xdr:sp macro="" textlink="">
      <xdr:nvSpPr>
        <xdr:cNvPr id="124" name="n_2mainValue【図書館】&#10;一人当たり面積"/>
        <xdr:cNvSpPr txBox="1"/>
      </xdr:nvSpPr>
      <xdr:spPr>
        <a:xfrm>
          <a:off x="8515427" y="72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36" name="直線コネクタ 135"/>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37" name="テキスト ボックス 136"/>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8" name="直線コネクタ 137"/>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9" name="テキスト ボックス 138"/>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40" name="直線コネクタ 139"/>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41" name="テキスト ボックス 140"/>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44" name="直線コネクタ 143"/>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45" name="テキスト ボックス 144"/>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6" name="直線コネクタ 145"/>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7" name="テキスト ボックス 146"/>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48" name="直線コネクタ 147"/>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29227</xdr:rowOff>
    </xdr:from>
    <xdr:ext cx="467179" cy="259045"/>
    <xdr:sp macro="" textlink="">
      <xdr:nvSpPr>
        <xdr:cNvPr id="149" name="テキスト ボックス 148"/>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xdr:rowOff>
    </xdr:from>
    <xdr:to>
      <xdr:col>24</xdr:col>
      <xdr:colOff>62865</xdr:colOff>
      <xdr:row>63</xdr:row>
      <xdr:rowOff>131445</xdr:rowOff>
    </xdr:to>
    <xdr:cxnSp macro="">
      <xdr:nvCxnSpPr>
        <xdr:cNvPr id="153" name="直線コネクタ 152"/>
        <xdr:cNvCxnSpPr/>
      </xdr:nvCxnSpPr>
      <xdr:spPr>
        <a:xfrm flipV="1">
          <a:off x="4634865" y="96069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135272</xdr:rowOff>
    </xdr:from>
    <xdr:ext cx="405111" cy="259045"/>
    <xdr:sp macro="" textlink="">
      <xdr:nvSpPr>
        <xdr:cNvPr id="154" name="【体育館・プール】&#10;有形固定資産減価償却率最小値テキスト"/>
        <xdr:cNvSpPr txBox="1"/>
      </xdr:nvSpPr>
      <xdr:spPr>
        <a:xfrm>
          <a:off x="46736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131445</xdr:rowOff>
    </xdr:from>
    <xdr:to>
      <xdr:col>24</xdr:col>
      <xdr:colOff>152400</xdr:colOff>
      <xdr:row>63</xdr:row>
      <xdr:rowOff>131445</xdr:rowOff>
    </xdr:to>
    <xdr:cxnSp macro="">
      <xdr:nvCxnSpPr>
        <xdr:cNvPr id="155" name="直線コネクタ 154"/>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123842</xdr:rowOff>
    </xdr:from>
    <xdr:ext cx="405111" cy="259045"/>
    <xdr:sp macro="" textlink="">
      <xdr:nvSpPr>
        <xdr:cNvPr id="156" name="【体育館・プール】&#10;有形固定資産減価償却率最大値テキスト"/>
        <xdr:cNvSpPr txBox="1"/>
      </xdr:nvSpPr>
      <xdr:spPr>
        <a:xfrm>
          <a:off x="4673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xdr:rowOff>
    </xdr:from>
    <xdr:to>
      <xdr:col>24</xdr:col>
      <xdr:colOff>152400</xdr:colOff>
      <xdr:row>56</xdr:row>
      <xdr:rowOff>5715</xdr:rowOff>
    </xdr:to>
    <xdr:cxnSp macro="">
      <xdr:nvCxnSpPr>
        <xdr:cNvPr id="157" name="直線コネクタ 156"/>
        <xdr:cNvCxnSpPr/>
      </xdr:nvCxnSpPr>
      <xdr:spPr>
        <a:xfrm>
          <a:off x="4546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33355</xdr:rowOff>
    </xdr:from>
    <xdr:ext cx="405111" cy="259045"/>
    <xdr:sp macro="" textlink="">
      <xdr:nvSpPr>
        <xdr:cNvPr id="158" name="【体育館・プール】&#10;有形固定資産減価償却率平均値テキスト"/>
        <xdr:cNvSpPr txBox="1"/>
      </xdr:nvSpPr>
      <xdr:spPr>
        <a:xfrm>
          <a:off x="4673600" y="10491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54928</xdr:rowOff>
    </xdr:from>
    <xdr:to>
      <xdr:col>24</xdr:col>
      <xdr:colOff>114300</xdr:colOff>
      <xdr:row>61</xdr:row>
      <xdr:rowOff>156528</xdr:rowOff>
    </xdr:to>
    <xdr:sp macro="" textlink="">
      <xdr:nvSpPr>
        <xdr:cNvPr id="159" name="フローチャート: 判断 158"/>
        <xdr:cNvSpPr/>
      </xdr:nvSpPr>
      <xdr:spPr>
        <a:xfrm>
          <a:off x="4584700" y="1051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89218</xdr:rowOff>
    </xdr:from>
    <xdr:to>
      <xdr:col>20</xdr:col>
      <xdr:colOff>38100</xdr:colOff>
      <xdr:row>62</xdr:row>
      <xdr:rowOff>19368</xdr:rowOff>
    </xdr:to>
    <xdr:sp macro="" textlink="">
      <xdr:nvSpPr>
        <xdr:cNvPr id="160" name="フローチャート: 判断 159"/>
        <xdr:cNvSpPr/>
      </xdr:nvSpPr>
      <xdr:spPr>
        <a:xfrm>
          <a:off x="3746500" y="1054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163513</xdr:rowOff>
    </xdr:from>
    <xdr:to>
      <xdr:col>15</xdr:col>
      <xdr:colOff>101600</xdr:colOff>
      <xdr:row>61</xdr:row>
      <xdr:rowOff>93663</xdr:rowOff>
    </xdr:to>
    <xdr:sp macro="" textlink="">
      <xdr:nvSpPr>
        <xdr:cNvPr id="161" name="フローチャート: 判断 160"/>
        <xdr:cNvSpPr/>
      </xdr:nvSpPr>
      <xdr:spPr>
        <a:xfrm>
          <a:off x="2857500" y="1045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67" name="楕円 166"/>
        <xdr:cNvSpPr/>
      </xdr:nvSpPr>
      <xdr:spPr>
        <a:xfrm>
          <a:off x="4584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143527</xdr:rowOff>
    </xdr:from>
    <xdr:ext cx="405111" cy="259045"/>
    <xdr:sp macro="" textlink="">
      <xdr:nvSpPr>
        <xdr:cNvPr id="168" name="【体育館・プール】&#10;有形固定資産減価償却率該当値テキスト"/>
        <xdr:cNvSpPr txBox="1"/>
      </xdr:nvSpPr>
      <xdr:spPr>
        <a:xfrm>
          <a:off x="4673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160655</xdr:rowOff>
    </xdr:from>
    <xdr:to>
      <xdr:col>20</xdr:col>
      <xdr:colOff>38100</xdr:colOff>
      <xdr:row>59</xdr:row>
      <xdr:rowOff>90805</xdr:rowOff>
    </xdr:to>
    <xdr:sp macro="" textlink="">
      <xdr:nvSpPr>
        <xdr:cNvPr id="169" name="楕円 168"/>
        <xdr:cNvSpPr/>
      </xdr:nvSpPr>
      <xdr:spPr>
        <a:xfrm>
          <a:off x="3746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0</xdr:rowOff>
    </xdr:from>
    <xdr:to>
      <xdr:col>24</xdr:col>
      <xdr:colOff>63500</xdr:colOff>
      <xdr:row>59</xdr:row>
      <xdr:rowOff>40005</xdr:rowOff>
    </xdr:to>
    <xdr:cxnSp macro="">
      <xdr:nvCxnSpPr>
        <xdr:cNvPr id="170" name="直線コネクタ 169"/>
        <xdr:cNvCxnSpPr/>
      </xdr:nvCxnSpPr>
      <xdr:spPr>
        <a:xfrm flipV="1">
          <a:off x="3797300" y="101155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20638</xdr:rowOff>
    </xdr:from>
    <xdr:to>
      <xdr:col>15</xdr:col>
      <xdr:colOff>101600</xdr:colOff>
      <xdr:row>59</xdr:row>
      <xdr:rowOff>122238</xdr:rowOff>
    </xdr:to>
    <xdr:sp macro="" textlink="">
      <xdr:nvSpPr>
        <xdr:cNvPr id="171" name="楕円 170"/>
        <xdr:cNvSpPr/>
      </xdr:nvSpPr>
      <xdr:spPr>
        <a:xfrm>
          <a:off x="2857500" y="1013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40005</xdr:rowOff>
    </xdr:from>
    <xdr:to>
      <xdr:col>19</xdr:col>
      <xdr:colOff>177800</xdr:colOff>
      <xdr:row>59</xdr:row>
      <xdr:rowOff>71438</xdr:rowOff>
    </xdr:to>
    <xdr:cxnSp macro="">
      <xdr:nvCxnSpPr>
        <xdr:cNvPr id="172" name="直線コネクタ 171"/>
        <xdr:cNvCxnSpPr/>
      </xdr:nvCxnSpPr>
      <xdr:spPr>
        <a:xfrm flipV="1">
          <a:off x="2908300" y="10155555"/>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10495</xdr:rowOff>
    </xdr:from>
    <xdr:ext cx="405111" cy="259045"/>
    <xdr:sp macro="" textlink="">
      <xdr:nvSpPr>
        <xdr:cNvPr id="173" name="n_1aveValue【体育館・プール】&#10;有形固定資産減価償却率"/>
        <xdr:cNvSpPr txBox="1"/>
      </xdr:nvSpPr>
      <xdr:spPr>
        <a:xfrm>
          <a:off x="3582044" y="1064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84790</xdr:rowOff>
    </xdr:from>
    <xdr:ext cx="405111" cy="259045"/>
    <xdr:sp macro="" textlink="">
      <xdr:nvSpPr>
        <xdr:cNvPr id="174" name="n_2aveValue【体育館・プール】&#10;有形固定資産減価償却率"/>
        <xdr:cNvSpPr txBox="1"/>
      </xdr:nvSpPr>
      <xdr:spPr>
        <a:xfrm>
          <a:off x="2705744" y="10543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107332</xdr:rowOff>
    </xdr:from>
    <xdr:ext cx="405111" cy="259045"/>
    <xdr:sp macro="" textlink="">
      <xdr:nvSpPr>
        <xdr:cNvPr id="175" name="n_1mainValue【体育館・プール】&#10;有形固定資産減価償却率"/>
        <xdr:cNvSpPr txBox="1"/>
      </xdr:nvSpPr>
      <xdr:spPr>
        <a:xfrm>
          <a:off x="35820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138765</xdr:rowOff>
    </xdr:from>
    <xdr:ext cx="405111" cy="259045"/>
    <xdr:sp macro="" textlink="">
      <xdr:nvSpPr>
        <xdr:cNvPr id="176" name="n_2mainValue【体育館・プール】&#10;有形固定資産減価償却率"/>
        <xdr:cNvSpPr txBox="1"/>
      </xdr:nvSpPr>
      <xdr:spPr>
        <a:xfrm>
          <a:off x="2705744" y="991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7" name="テキスト ボックス 18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9" name="テキスト ボックス 18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1" name="テキスト ボックス 19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3" name="テキスト ボックス 19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5" name="テキスト ボックス 19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7" name="テキスト ボックス 19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26670</xdr:rowOff>
    </xdr:to>
    <xdr:cxnSp macro="">
      <xdr:nvCxnSpPr>
        <xdr:cNvPr id="201" name="直線コネクタ 200"/>
        <xdr:cNvCxnSpPr/>
      </xdr:nvCxnSpPr>
      <xdr:spPr>
        <a:xfrm flipV="1">
          <a:off x="10476865" y="94869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30497</xdr:rowOff>
    </xdr:from>
    <xdr:ext cx="469744" cy="259045"/>
    <xdr:sp macro="" textlink="">
      <xdr:nvSpPr>
        <xdr:cNvPr id="202" name="【体育館・プール】&#10;一人当たり面積最小値テキスト"/>
        <xdr:cNvSpPr txBox="1"/>
      </xdr:nvSpPr>
      <xdr:spPr>
        <a:xfrm>
          <a:off x="10515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26670</xdr:rowOff>
    </xdr:from>
    <xdr:to>
      <xdr:col>55</xdr:col>
      <xdr:colOff>88900</xdr:colOff>
      <xdr:row>64</xdr:row>
      <xdr:rowOff>26670</xdr:rowOff>
    </xdr:to>
    <xdr:cxnSp macro="">
      <xdr:nvCxnSpPr>
        <xdr:cNvPr id="203" name="直線コネクタ 202"/>
        <xdr:cNvCxnSpPr/>
      </xdr:nvCxnSpPr>
      <xdr:spPr>
        <a:xfrm>
          <a:off x="10388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204" name="【体育館・プール】&#10;一人当たり面積最大値テキスト"/>
        <xdr:cNvSpPr txBox="1"/>
      </xdr:nvSpPr>
      <xdr:spPr>
        <a:xfrm>
          <a:off x="105156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205" name="直線コネクタ 204"/>
        <xdr:cNvCxnSpPr/>
      </xdr:nvCxnSpPr>
      <xdr:spPr>
        <a:xfrm>
          <a:off x="10388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33037</xdr:rowOff>
    </xdr:from>
    <xdr:ext cx="469744" cy="259045"/>
    <xdr:sp macro="" textlink="">
      <xdr:nvSpPr>
        <xdr:cNvPr id="206" name="【体育館・プール】&#10;一人当たり面積平均値テキスト"/>
        <xdr:cNvSpPr txBox="1"/>
      </xdr:nvSpPr>
      <xdr:spPr>
        <a:xfrm>
          <a:off x="10515600" y="1014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xdr:rowOff>
    </xdr:from>
    <xdr:to>
      <xdr:col>55</xdr:col>
      <xdr:colOff>50800</xdr:colOff>
      <xdr:row>60</xdr:row>
      <xdr:rowOff>111760</xdr:rowOff>
    </xdr:to>
    <xdr:sp macro="" textlink="">
      <xdr:nvSpPr>
        <xdr:cNvPr id="207" name="フローチャート: 判断 206"/>
        <xdr:cNvSpPr/>
      </xdr:nvSpPr>
      <xdr:spPr>
        <a:xfrm>
          <a:off x="10426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120650</xdr:rowOff>
    </xdr:from>
    <xdr:to>
      <xdr:col>50</xdr:col>
      <xdr:colOff>165100</xdr:colOff>
      <xdr:row>59</xdr:row>
      <xdr:rowOff>50800</xdr:rowOff>
    </xdr:to>
    <xdr:sp macro="" textlink="">
      <xdr:nvSpPr>
        <xdr:cNvPr id="208" name="フローチャート: 判断 207"/>
        <xdr:cNvSpPr/>
      </xdr:nvSpPr>
      <xdr:spPr>
        <a:xfrm>
          <a:off x="958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36830</xdr:rowOff>
    </xdr:from>
    <xdr:to>
      <xdr:col>46</xdr:col>
      <xdr:colOff>38100</xdr:colOff>
      <xdr:row>59</xdr:row>
      <xdr:rowOff>138430</xdr:rowOff>
    </xdr:to>
    <xdr:sp macro="" textlink="">
      <xdr:nvSpPr>
        <xdr:cNvPr id="209" name="フローチャート: 判断 208"/>
        <xdr:cNvSpPr/>
      </xdr:nvSpPr>
      <xdr:spPr>
        <a:xfrm>
          <a:off x="8699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15" name="楕円 214"/>
        <xdr:cNvSpPr/>
      </xdr:nvSpPr>
      <xdr:spPr>
        <a:xfrm>
          <a:off x="10426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133367</xdr:rowOff>
    </xdr:from>
    <xdr:ext cx="469744" cy="259045"/>
    <xdr:sp macro="" textlink="">
      <xdr:nvSpPr>
        <xdr:cNvPr id="216" name="【体育館・プール】&#10;一人当たり面積該当値テキスト"/>
        <xdr:cNvSpPr txBox="1"/>
      </xdr:nvSpPr>
      <xdr:spPr>
        <a:xfrm>
          <a:off x="10515600"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166370</xdr:rowOff>
    </xdr:from>
    <xdr:to>
      <xdr:col>50</xdr:col>
      <xdr:colOff>165100</xdr:colOff>
      <xdr:row>61</xdr:row>
      <xdr:rowOff>96520</xdr:rowOff>
    </xdr:to>
    <xdr:sp macro="" textlink="">
      <xdr:nvSpPr>
        <xdr:cNvPr id="217" name="楕円 216"/>
        <xdr:cNvSpPr/>
      </xdr:nvSpPr>
      <xdr:spPr>
        <a:xfrm>
          <a:off x="9588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34290</xdr:rowOff>
    </xdr:from>
    <xdr:to>
      <xdr:col>55</xdr:col>
      <xdr:colOff>0</xdr:colOff>
      <xdr:row>61</xdr:row>
      <xdr:rowOff>45720</xdr:rowOff>
    </xdr:to>
    <xdr:cxnSp macro="">
      <xdr:nvCxnSpPr>
        <xdr:cNvPr id="218" name="直線コネクタ 217"/>
        <xdr:cNvCxnSpPr/>
      </xdr:nvCxnSpPr>
      <xdr:spPr>
        <a:xfrm flipV="1">
          <a:off x="9639300" y="104927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10160</xdr:rowOff>
    </xdr:from>
    <xdr:to>
      <xdr:col>46</xdr:col>
      <xdr:colOff>38100</xdr:colOff>
      <xdr:row>61</xdr:row>
      <xdr:rowOff>111760</xdr:rowOff>
    </xdr:to>
    <xdr:sp macro="" textlink="">
      <xdr:nvSpPr>
        <xdr:cNvPr id="219" name="楕円 218"/>
        <xdr:cNvSpPr/>
      </xdr:nvSpPr>
      <xdr:spPr>
        <a:xfrm>
          <a:off x="8699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45720</xdr:rowOff>
    </xdr:from>
    <xdr:to>
      <xdr:col>50</xdr:col>
      <xdr:colOff>114300</xdr:colOff>
      <xdr:row>61</xdr:row>
      <xdr:rowOff>60960</xdr:rowOff>
    </xdr:to>
    <xdr:cxnSp macro="">
      <xdr:nvCxnSpPr>
        <xdr:cNvPr id="220" name="直線コネクタ 219"/>
        <xdr:cNvCxnSpPr/>
      </xdr:nvCxnSpPr>
      <xdr:spPr>
        <a:xfrm flipV="1">
          <a:off x="8750300" y="105041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67327</xdr:rowOff>
    </xdr:from>
    <xdr:ext cx="469744" cy="259045"/>
    <xdr:sp macro="" textlink="">
      <xdr:nvSpPr>
        <xdr:cNvPr id="221" name="n_1aveValue【体育館・プール】&#10;一人当たり面積"/>
        <xdr:cNvSpPr txBox="1"/>
      </xdr:nvSpPr>
      <xdr:spPr>
        <a:xfrm>
          <a:off x="93917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154957</xdr:rowOff>
    </xdr:from>
    <xdr:ext cx="469744" cy="259045"/>
    <xdr:sp macro="" textlink="">
      <xdr:nvSpPr>
        <xdr:cNvPr id="222" name="n_2aveValue【体育館・プール】&#10;一人当たり面積"/>
        <xdr:cNvSpPr txBox="1"/>
      </xdr:nvSpPr>
      <xdr:spPr>
        <a:xfrm>
          <a:off x="8515427"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87647</xdr:rowOff>
    </xdr:from>
    <xdr:ext cx="469744" cy="259045"/>
    <xdr:sp macro="" textlink="">
      <xdr:nvSpPr>
        <xdr:cNvPr id="223" name="n_1mainValue【体育館・プール】&#10;一人当たり面積"/>
        <xdr:cNvSpPr txBox="1"/>
      </xdr:nvSpPr>
      <xdr:spPr>
        <a:xfrm>
          <a:off x="93917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102887</xdr:rowOff>
    </xdr:from>
    <xdr:ext cx="469744" cy="259045"/>
    <xdr:sp macro="" textlink="">
      <xdr:nvSpPr>
        <xdr:cNvPr id="224" name="n_2mainValue【体育館・プール】&#10;一人当たり面積"/>
        <xdr:cNvSpPr txBox="1"/>
      </xdr:nvSpPr>
      <xdr:spPr>
        <a:xfrm>
          <a:off x="8515427" y="10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5" name="テキスト ボックス 23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5" name="テキスト ボックス 24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99061</xdr:rowOff>
    </xdr:from>
    <xdr:to>
      <xdr:col>24</xdr:col>
      <xdr:colOff>62865</xdr:colOff>
      <xdr:row>85</xdr:row>
      <xdr:rowOff>38100</xdr:rowOff>
    </xdr:to>
    <xdr:cxnSp macro="">
      <xdr:nvCxnSpPr>
        <xdr:cNvPr id="249" name="直線コネクタ 248"/>
        <xdr:cNvCxnSpPr/>
      </xdr:nvCxnSpPr>
      <xdr:spPr>
        <a:xfrm flipV="1">
          <a:off x="4634865" y="13643611"/>
          <a:ext cx="0" cy="967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50"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1" name="直線コネクタ 250"/>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45738</xdr:rowOff>
    </xdr:from>
    <xdr:ext cx="405111" cy="259045"/>
    <xdr:sp macro="" textlink="">
      <xdr:nvSpPr>
        <xdr:cNvPr id="252" name="【福祉施設】&#10;有形固定資産減価償却率最大値テキスト"/>
        <xdr:cNvSpPr txBox="1"/>
      </xdr:nvSpPr>
      <xdr:spPr>
        <a:xfrm>
          <a:off x="4673600" y="1341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99061</xdr:rowOff>
    </xdr:from>
    <xdr:to>
      <xdr:col>24</xdr:col>
      <xdr:colOff>152400</xdr:colOff>
      <xdr:row>79</xdr:row>
      <xdr:rowOff>99061</xdr:rowOff>
    </xdr:to>
    <xdr:cxnSp macro="">
      <xdr:nvCxnSpPr>
        <xdr:cNvPr id="253" name="直線コネクタ 252"/>
        <xdr:cNvCxnSpPr/>
      </xdr:nvCxnSpPr>
      <xdr:spPr>
        <a:xfrm>
          <a:off x="4546600" y="1364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54" name="【福祉施設】&#10;有形固定資産減価償却率平均値テキスト"/>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55" name="フローチャート: 判断 254"/>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56" name="フローチャート: 判断 255"/>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57" name="フローチャート: 判断 256"/>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130175</xdr:rowOff>
    </xdr:from>
    <xdr:to>
      <xdr:col>24</xdr:col>
      <xdr:colOff>114300</xdr:colOff>
      <xdr:row>80</xdr:row>
      <xdr:rowOff>60325</xdr:rowOff>
    </xdr:to>
    <xdr:sp macro="" textlink="">
      <xdr:nvSpPr>
        <xdr:cNvPr id="263" name="楕円 262"/>
        <xdr:cNvSpPr/>
      </xdr:nvSpPr>
      <xdr:spPr>
        <a:xfrm>
          <a:off x="45847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45102</xdr:rowOff>
    </xdr:from>
    <xdr:ext cx="405111" cy="259045"/>
    <xdr:sp macro="" textlink="">
      <xdr:nvSpPr>
        <xdr:cNvPr id="264" name="【福祉施設】&#10;有形固定資産減価償却率該当値テキスト"/>
        <xdr:cNvSpPr txBox="1"/>
      </xdr:nvSpPr>
      <xdr:spPr>
        <a:xfrm>
          <a:off x="4673600" y="13589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149225</xdr:rowOff>
    </xdr:from>
    <xdr:to>
      <xdr:col>20</xdr:col>
      <xdr:colOff>38100</xdr:colOff>
      <xdr:row>80</xdr:row>
      <xdr:rowOff>79375</xdr:rowOff>
    </xdr:to>
    <xdr:sp macro="" textlink="">
      <xdr:nvSpPr>
        <xdr:cNvPr id="265" name="楕円 264"/>
        <xdr:cNvSpPr/>
      </xdr:nvSpPr>
      <xdr:spPr>
        <a:xfrm>
          <a:off x="3746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xdr:rowOff>
    </xdr:from>
    <xdr:to>
      <xdr:col>24</xdr:col>
      <xdr:colOff>63500</xdr:colOff>
      <xdr:row>80</xdr:row>
      <xdr:rowOff>28575</xdr:rowOff>
    </xdr:to>
    <xdr:cxnSp macro="">
      <xdr:nvCxnSpPr>
        <xdr:cNvPr id="266" name="直線コネクタ 265"/>
        <xdr:cNvCxnSpPr/>
      </xdr:nvCxnSpPr>
      <xdr:spPr>
        <a:xfrm flipV="1">
          <a:off x="3797300" y="137255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118745</xdr:rowOff>
    </xdr:from>
    <xdr:to>
      <xdr:col>15</xdr:col>
      <xdr:colOff>101600</xdr:colOff>
      <xdr:row>78</xdr:row>
      <xdr:rowOff>48895</xdr:rowOff>
    </xdr:to>
    <xdr:sp macro="" textlink="">
      <xdr:nvSpPr>
        <xdr:cNvPr id="267" name="楕円 266"/>
        <xdr:cNvSpPr/>
      </xdr:nvSpPr>
      <xdr:spPr>
        <a:xfrm>
          <a:off x="2857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169545</xdr:rowOff>
    </xdr:from>
    <xdr:to>
      <xdr:col>19</xdr:col>
      <xdr:colOff>177800</xdr:colOff>
      <xdr:row>80</xdr:row>
      <xdr:rowOff>28575</xdr:rowOff>
    </xdr:to>
    <xdr:cxnSp macro="">
      <xdr:nvCxnSpPr>
        <xdr:cNvPr id="268" name="直線コネクタ 267"/>
        <xdr:cNvCxnSpPr/>
      </xdr:nvCxnSpPr>
      <xdr:spPr>
        <a:xfrm>
          <a:off x="2908300" y="13371195"/>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69" name="n_1aveValue【福祉施設】&#10;有形固定資産減価償却率"/>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70" name="n_2aveValue【福祉施設】&#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95902</xdr:rowOff>
    </xdr:from>
    <xdr:ext cx="405111" cy="259045"/>
    <xdr:sp macro="" textlink="">
      <xdr:nvSpPr>
        <xdr:cNvPr id="271" name="n_1mainValue【福祉施設】&#10;有形固定資産減価償却率"/>
        <xdr:cNvSpPr txBox="1"/>
      </xdr:nvSpPr>
      <xdr:spPr>
        <a:xfrm>
          <a:off x="35820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65422</xdr:rowOff>
    </xdr:from>
    <xdr:ext cx="405111" cy="259045"/>
    <xdr:sp macro="" textlink="">
      <xdr:nvSpPr>
        <xdr:cNvPr id="272" name="n_2mainValue【福祉施設】&#10;有形固定資産減価償却率"/>
        <xdr:cNvSpPr txBox="1"/>
      </xdr:nvSpPr>
      <xdr:spPr>
        <a:xfrm>
          <a:off x="2705744" y="1309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3" name="直線コネクタ 28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4" name="テキスト ボックス 28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5" name="直線コネクタ 28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6" name="テキスト ボックス 28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7" name="直線コネクタ 28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8" name="テキスト ボックス 28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9" name="直線コネクタ 28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0" name="テキスト ボックス 28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1" name="直線コネクタ 29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2" name="テキスト ボックス 29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3" name="直線コネクタ 29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4" name="テキスト ボックス 29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100149</xdr:rowOff>
    </xdr:from>
    <xdr:to>
      <xdr:col>54</xdr:col>
      <xdr:colOff>189865</xdr:colOff>
      <xdr:row>86</xdr:row>
      <xdr:rowOff>123008</xdr:rowOff>
    </xdr:to>
    <xdr:cxnSp macro="">
      <xdr:nvCxnSpPr>
        <xdr:cNvPr id="298" name="直線コネクタ 297"/>
        <xdr:cNvCxnSpPr/>
      </xdr:nvCxnSpPr>
      <xdr:spPr>
        <a:xfrm flipV="1">
          <a:off x="10476865" y="13473249"/>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126835</xdr:rowOff>
    </xdr:from>
    <xdr:ext cx="469744" cy="259045"/>
    <xdr:sp macro="" textlink="">
      <xdr:nvSpPr>
        <xdr:cNvPr id="299" name="【福祉施設】&#10;一人当たり面積最小値テキスト"/>
        <xdr:cNvSpPr txBox="1"/>
      </xdr:nvSpPr>
      <xdr:spPr>
        <a:xfrm>
          <a:off x="10515600"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123008</xdr:rowOff>
    </xdr:from>
    <xdr:to>
      <xdr:col>55</xdr:col>
      <xdr:colOff>88900</xdr:colOff>
      <xdr:row>86</xdr:row>
      <xdr:rowOff>123008</xdr:rowOff>
    </xdr:to>
    <xdr:cxnSp macro="">
      <xdr:nvCxnSpPr>
        <xdr:cNvPr id="300" name="直線コネクタ 299"/>
        <xdr:cNvCxnSpPr/>
      </xdr:nvCxnSpPr>
      <xdr:spPr>
        <a:xfrm>
          <a:off x="10388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46826</xdr:rowOff>
    </xdr:from>
    <xdr:ext cx="469744" cy="259045"/>
    <xdr:sp macro="" textlink="">
      <xdr:nvSpPr>
        <xdr:cNvPr id="301" name="【福祉施設】&#10;一人当たり面積最大値テキスト"/>
        <xdr:cNvSpPr txBox="1"/>
      </xdr:nvSpPr>
      <xdr:spPr>
        <a:xfrm>
          <a:off x="10515600" y="1324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100149</xdr:rowOff>
    </xdr:from>
    <xdr:to>
      <xdr:col>55</xdr:col>
      <xdr:colOff>88900</xdr:colOff>
      <xdr:row>78</xdr:row>
      <xdr:rowOff>100149</xdr:rowOff>
    </xdr:to>
    <xdr:cxnSp macro="">
      <xdr:nvCxnSpPr>
        <xdr:cNvPr id="302" name="直線コネクタ 301"/>
        <xdr:cNvCxnSpPr/>
      </xdr:nvCxnSpPr>
      <xdr:spPr>
        <a:xfrm>
          <a:off x="10388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166932</xdr:rowOff>
    </xdr:from>
    <xdr:ext cx="469744" cy="259045"/>
    <xdr:sp macro="" textlink="">
      <xdr:nvSpPr>
        <xdr:cNvPr id="303" name="【福祉施設】&#10;一人当たり面積平均値テキスト"/>
        <xdr:cNvSpPr txBox="1"/>
      </xdr:nvSpPr>
      <xdr:spPr>
        <a:xfrm>
          <a:off x="10515600" y="14397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304" name="フローチャート: 判断 303"/>
        <xdr:cNvSpPr/>
      </xdr:nvSpPr>
      <xdr:spPr>
        <a:xfrm>
          <a:off x="10426700" y="1454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39551</xdr:rowOff>
    </xdr:from>
    <xdr:to>
      <xdr:col>50</xdr:col>
      <xdr:colOff>165100</xdr:colOff>
      <xdr:row>84</xdr:row>
      <xdr:rowOff>141151</xdr:rowOff>
    </xdr:to>
    <xdr:sp macro="" textlink="">
      <xdr:nvSpPr>
        <xdr:cNvPr id="305" name="フローチャート: 判断 304"/>
        <xdr:cNvSpPr/>
      </xdr:nvSpPr>
      <xdr:spPr>
        <a:xfrm>
          <a:off x="95885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148952</xdr:rowOff>
    </xdr:from>
    <xdr:to>
      <xdr:col>46</xdr:col>
      <xdr:colOff>38100</xdr:colOff>
      <xdr:row>84</xdr:row>
      <xdr:rowOff>79102</xdr:rowOff>
    </xdr:to>
    <xdr:sp macro="" textlink="">
      <xdr:nvSpPr>
        <xdr:cNvPr id="306" name="フローチャート: 判断 305"/>
        <xdr:cNvSpPr/>
      </xdr:nvSpPr>
      <xdr:spPr>
        <a:xfrm>
          <a:off x="8699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46082</xdr:rowOff>
    </xdr:from>
    <xdr:to>
      <xdr:col>55</xdr:col>
      <xdr:colOff>50800</xdr:colOff>
      <xdr:row>86</xdr:row>
      <xdr:rowOff>147682</xdr:rowOff>
    </xdr:to>
    <xdr:sp macro="" textlink="">
      <xdr:nvSpPr>
        <xdr:cNvPr id="312" name="楕円 311"/>
        <xdr:cNvSpPr/>
      </xdr:nvSpPr>
      <xdr:spPr>
        <a:xfrm>
          <a:off x="104267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132459</xdr:rowOff>
    </xdr:from>
    <xdr:ext cx="469744" cy="259045"/>
    <xdr:sp macro="" textlink="">
      <xdr:nvSpPr>
        <xdr:cNvPr id="313" name="【福祉施設】&#10;一人当たり面積該当値テキスト"/>
        <xdr:cNvSpPr txBox="1"/>
      </xdr:nvSpPr>
      <xdr:spPr>
        <a:xfrm>
          <a:off x="10515600" y="1470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49349</xdr:rowOff>
    </xdr:from>
    <xdr:to>
      <xdr:col>50</xdr:col>
      <xdr:colOff>165100</xdr:colOff>
      <xdr:row>86</xdr:row>
      <xdr:rowOff>150949</xdr:rowOff>
    </xdr:to>
    <xdr:sp macro="" textlink="">
      <xdr:nvSpPr>
        <xdr:cNvPr id="314" name="楕円 313"/>
        <xdr:cNvSpPr/>
      </xdr:nvSpPr>
      <xdr:spPr>
        <a:xfrm>
          <a:off x="9588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96882</xdr:rowOff>
    </xdr:from>
    <xdr:to>
      <xdr:col>55</xdr:col>
      <xdr:colOff>0</xdr:colOff>
      <xdr:row>86</xdr:row>
      <xdr:rowOff>100149</xdr:rowOff>
    </xdr:to>
    <xdr:cxnSp macro="">
      <xdr:nvCxnSpPr>
        <xdr:cNvPr id="315" name="直線コネクタ 314"/>
        <xdr:cNvCxnSpPr/>
      </xdr:nvCxnSpPr>
      <xdr:spPr>
        <a:xfrm flipV="1">
          <a:off x="9639300" y="148415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49349</xdr:rowOff>
    </xdr:from>
    <xdr:to>
      <xdr:col>46</xdr:col>
      <xdr:colOff>38100</xdr:colOff>
      <xdr:row>86</xdr:row>
      <xdr:rowOff>150949</xdr:rowOff>
    </xdr:to>
    <xdr:sp macro="" textlink="">
      <xdr:nvSpPr>
        <xdr:cNvPr id="316" name="楕円 315"/>
        <xdr:cNvSpPr/>
      </xdr:nvSpPr>
      <xdr:spPr>
        <a:xfrm>
          <a:off x="8699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100149</xdr:rowOff>
    </xdr:from>
    <xdr:to>
      <xdr:col>50</xdr:col>
      <xdr:colOff>114300</xdr:colOff>
      <xdr:row>86</xdr:row>
      <xdr:rowOff>100149</xdr:rowOff>
    </xdr:to>
    <xdr:cxnSp macro="">
      <xdr:nvCxnSpPr>
        <xdr:cNvPr id="317" name="直線コネクタ 316"/>
        <xdr:cNvCxnSpPr/>
      </xdr:nvCxnSpPr>
      <xdr:spPr>
        <a:xfrm>
          <a:off x="8750300" y="1484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157678</xdr:rowOff>
    </xdr:from>
    <xdr:ext cx="469744" cy="259045"/>
    <xdr:sp macro="" textlink="">
      <xdr:nvSpPr>
        <xdr:cNvPr id="318" name="n_1aveValue【福祉施設】&#10;一人当たり面積"/>
        <xdr:cNvSpPr txBox="1"/>
      </xdr:nvSpPr>
      <xdr:spPr>
        <a:xfrm>
          <a:off x="9391727" y="1421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95629</xdr:rowOff>
    </xdr:from>
    <xdr:ext cx="469744" cy="259045"/>
    <xdr:sp macro="" textlink="">
      <xdr:nvSpPr>
        <xdr:cNvPr id="319" name="n_2aveValue【福祉施設】&#10;一人当たり面積"/>
        <xdr:cNvSpPr txBox="1"/>
      </xdr:nvSpPr>
      <xdr:spPr>
        <a:xfrm>
          <a:off x="85154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142076</xdr:rowOff>
    </xdr:from>
    <xdr:ext cx="469744" cy="259045"/>
    <xdr:sp macro="" textlink="">
      <xdr:nvSpPr>
        <xdr:cNvPr id="320" name="n_1mainValue【福祉施設】&#10;一人当たり面積"/>
        <xdr:cNvSpPr txBox="1"/>
      </xdr:nvSpPr>
      <xdr:spPr>
        <a:xfrm>
          <a:off x="93917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142076</xdr:rowOff>
    </xdr:from>
    <xdr:ext cx="469744" cy="259045"/>
    <xdr:sp macro="" textlink="">
      <xdr:nvSpPr>
        <xdr:cNvPr id="321" name="n_2mainValue【福祉施設】&#10;一人当たり面積"/>
        <xdr:cNvSpPr txBox="1"/>
      </xdr:nvSpPr>
      <xdr:spPr>
        <a:xfrm>
          <a:off x="85154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2" name="直線コネクタ 33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3" name="テキスト ボックス 33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4" name="直線コネクタ 33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5" name="テキスト ボックス 33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6" name="直線コネクタ 33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7" name="テキスト ボックス 33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8" name="直線コネクタ 33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9" name="テキスト ボックス 33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0" name="直線コネクタ 33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1" name="テキスト ボックス 34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2" name="直線コネクタ 34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3" name="テキスト ボックス 34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5" name="テキスト ボックス 34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46808</xdr:rowOff>
    </xdr:to>
    <xdr:cxnSp macro="">
      <xdr:nvCxnSpPr>
        <xdr:cNvPr id="347" name="直線コネクタ 346"/>
        <xdr:cNvCxnSpPr/>
      </xdr:nvCxnSpPr>
      <xdr:spPr>
        <a:xfrm flipV="1">
          <a:off x="4634865"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50635</xdr:rowOff>
    </xdr:from>
    <xdr:ext cx="340478" cy="259045"/>
    <xdr:sp macro="" textlink="">
      <xdr:nvSpPr>
        <xdr:cNvPr id="348" name="【市民会館】&#10;有形固定資産減価償却率最小値テキスト"/>
        <xdr:cNvSpPr txBox="1"/>
      </xdr:nvSpPr>
      <xdr:spPr>
        <a:xfrm>
          <a:off x="4673600" y="1856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46808</xdr:rowOff>
    </xdr:from>
    <xdr:to>
      <xdr:col>24</xdr:col>
      <xdr:colOff>152400</xdr:colOff>
      <xdr:row>108</xdr:row>
      <xdr:rowOff>46808</xdr:rowOff>
    </xdr:to>
    <xdr:cxnSp macro="">
      <xdr:nvCxnSpPr>
        <xdr:cNvPr id="349" name="直線コネクタ 348"/>
        <xdr:cNvCxnSpPr/>
      </xdr:nvCxnSpPr>
      <xdr:spPr>
        <a:xfrm>
          <a:off x="4546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0"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1" name="直線コネクタ 350"/>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52"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53" name="フローチャート: 判断 352"/>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134801</xdr:rowOff>
    </xdr:from>
    <xdr:to>
      <xdr:col>20</xdr:col>
      <xdr:colOff>38100</xdr:colOff>
      <xdr:row>104</xdr:row>
      <xdr:rowOff>64951</xdr:rowOff>
    </xdr:to>
    <xdr:sp macro="" textlink="">
      <xdr:nvSpPr>
        <xdr:cNvPr id="354" name="フローチャート: 判断 353"/>
        <xdr:cNvSpPr/>
      </xdr:nvSpPr>
      <xdr:spPr>
        <a:xfrm>
          <a:off x="3746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355" name="フローチャート: 判断 354"/>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59689</xdr:rowOff>
    </xdr:from>
    <xdr:to>
      <xdr:col>24</xdr:col>
      <xdr:colOff>114300</xdr:colOff>
      <xdr:row>104</xdr:row>
      <xdr:rowOff>161289</xdr:rowOff>
    </xdr:to>
    <xdr:sp macro="" textlink="">
      <xdr:nvSpPr>
        <xdr:cNvPr id="361" name="楕円 360"/>
        <xdr:cNvSpPr/>
      </xdr:nvSpPr>
      <xdr:spPr>
        <a:xfrm>
          <a:off x="4584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38116</xdr:rowOff>
    </xdr:from>
    <xdr:ext cx="405111" cy="259045"/>
    <xdr:sp macro="" textlink="">
      <xdr:nvSpPr>
        <xdr:cNvPr id="362" name="【市民会館】&#10;有形固定資産減価償却率該当値テキスト"/>
        <xdr:cNvSpPr txBox="1"/>
      </xdr:nvSpPr>
      <xdr:spPr>
        <a:xfrm>
          <a:off x="4673600"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92348</xdr:rowOff>
    </xdr:from>
    <xdr:to>
      <xdr:col>20</xdr:col>
      <xdr:colOff>38100</xdr:colOff>
      <xdr:row>105</xdr:row>
      <xdr:rowOff>22498</xdr:rowOff>
    </xdr:to>
    <xdr:sp macro="" textlink="">
      <xdr:nvSpPr>
        <xdr:cNvPr id="363" name="楕円 362"/>
        <xdr:cNvSpPr/>
      </xdr:nvSpPr>
      <xdr:spPr>
        <a:xfrm>
          <a:off x="3746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110489</xdr:rowOff>
    </xdr:from>
    <xdr:to>
      <xdr:col>24</xdr:col>
      <xdr:colOff>63500</xdr:colOff>
      <xdr:row>104</xdr:row>
      <xdr:rowOff>143148</xdr:rowOff>
    </xdr:to>
    <xdr:cxnSp macro="">
      <xdr:nvCxnSpPr>
        <xdr:cNvPr id="364" name="直線コネクタ 363"/>
        <xdr:cNvCxnSpPr/>
      </xdr:nvCxnSpPr>
      <xdr:spPr>
        <a:xfrm flipV="1">
          <a:off x="3797300" y="1794128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125005</xdr:rowOff>
    </xdr:from>
    <xdr:to>
      <xdr:col>15</xdr:col>
      <xdr:colOff>101600</xdr:colOff>
      <xdr:row>105</xdr:row>
      <xdr:rowOff>55155</xdr:rowOff>
    </xdr:to>
    <xdr:sp macro="" textlink="">
      <xdr:nvSpPr>
        <xdr:cNvPr id="365" name="楕円 364"/>
        <xdr:cNvSpPr/>
      </xdr:nvSpPr>
      <xdr:spPr>
        <a:xfrm>
          <a:off x="2857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143148</xdr:rowOff>
    </xdr:from>
    <xdr:to>
      <xdr:col>19</xdr:col>
      <xdr:colOff>177800</xdr:colOff>
      <xdr:row>105</xdr:row>
      <xdr:rowOff>4355</xdr:rowOff>
    </xdr:to>
    <xdr:cxnSp macro="">
      <xdr:nvCxnSpPr>
        <xdr:cNvPr id="366" name="直線コネクタ 365"/>
        <xdr:cNvCxnSpPr/>
      </xdr:nvCxnSpPr>
      <xdr:spPr>
        <a:xfrm flipV="1">
          <a:off x="2908300" y="179739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81478</xdr:rowOff>
    </xdr:from>
    <xdr:ext cx="405111" cy="259045"/>
    <xdr:sp macro="" textlink="">
      <xdr:nvSpPr>
        <xdr:cNvPr id="367" name="n_1aveValue【市民会館】&#10;有形固定資産減価償却率"/>
        <xdr:cNvSpPr txBox="1"/>
      </xdr:nvSpPr>
      <xdr:spPr>
        <a:xfrm>
          <a:off x="35820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168020</xdr:rowOff>
    </xdr:from>
    <xdr:ext cx="405111" cy="259045"/>
    <xdr:sp macro="" textlink="">
      <xdr:nvSpPr>
        <xdr:cNvPr id="368" name="n_2aveValue【市民会館】&#10;有形固定資産減価償却率"/>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13625</xdr:rowOff>
    </xdr:from>
    <xdr:ext cx="405111" cy="259045"/>
    <xdr:sp macro="" textlink="">
      <xdr:nvSpPr>
        <xdr:cNvPr id="369" name="n_1mainValue【市民会館】&#10;有形固定資産減価償却率"/>
        <xdr:cNvSpPr txBox="1"/>
      </xdr:nvSpPr>
      <xdr:spPr>
        <a:xfrm>
          <a:off x="35820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46282</xdr:rowOff>
    </xdr:from>
    <xdr:ext cx="405111" cy="259045"/>
    <xdr:sp macro="" textlink="">
      <xdr:nvSpPr>
        <xdr:cNvPr id="370" name="n_2mainValue【市民会館】&#10;有形固定資産減価償却率"/>
        <xdr:cNvSpPr txBox="1"/>
      </xdr:nvSpPr>
      <xdr:spPr>
        <a:xfrm>
          <a:off x="2705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38100</xdr:rowOff>
    </xdr:from>
    <xdr:to>
      <xdr:col>54</xdr:col>
      <xdr:colOff>189865</xdr:colOff>
      <xdr:row>108</xdr:row>
      <xdr:rowOff>22861</xdr:rowOff>
    </xdr:to>
    <xdr:cxnSp macro="">
      <xdr:nvCxnSpPr>
        <xdr:cNvPr id="394" name="直線コネクタ 393"/>
        <xdr:cNvCxnSpPr/>
      </xdr:nvCxnSpPr>
      <xdr:spPr>
        <a:xfrm flipV="1">
          <a:off x="10476865" y="17354550"/>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395"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396" name="直線コネクタ 395"/>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156227</xdr:rowOff>
    </xdr:from>
    <xdr:ext cx="469744" cy="259045"/>
    <xdr:sp macro="" textlink="">
      <xdr:nvSpPr>
        <xdr:cNvPr id="397" name="【市民会館】&#10;一人当たり面積最大値テキスト"/>
        <xdr:cNvSpPr txBox="1"/>
      </xdr:nvSpPr>
      <xdr:spPr>
        <a:xfrm>
          <a:off x="105156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38100</xdr:rowOff>
    </xdr:from>
    <xdr:to>
      <xdr:col>55</xdr:col>
      <xdr:colOff>88900</xdr:colOff>
      <xdr:row>101</xdr:row>
      <xdr:rowOff>38100</xdr:rowOff>
    </xdr:to>
    <xdr:cxnSp macro="">
      <xdr:nvCxnSpPr>
        <xdr:cNvPr id="398" name="直線コネクタ 397"/>
        <xdr:cNvCxnSpPr/>
      </xdr:nvCxnSpPr>
      <xdr:spPr>
        <a:xfrm>
          <a:off x="10388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33038</xdr:rowOff>
    </xdr:from>
    <xdr:ext cx="469744" cy="259045"/>
    <xdr:sp macro="" textlink="">
      <xdr:nvSpPr>
        <xdr:cNvPr id="399" name="【市民会館】&#10;一人当たり面積平均値テキスト"/>
        <xdr:cNvSpPr txBox="1"/>
      </xdr:nvSpPr>
      <xdr:spPr>
        <a:xfrm>
          <a:off x="10515600" y="1786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400" name="フローチャート: 判断 399"/>
        <xdr:cNvSpPr/>
      </xdr:nvSpPr>
      <xdr:spPr>
        <a:xfrm>
          <a:off x="10426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55880</xdr:rowOff>
    </xdr:from>
    <xdr:to>
      <xdr:col>50</xdr:col>
      <xdr:colOff>165100</xdr:colOff>
      <xdr:row>105</xdr:row>
      <xdr:rowOff>157480</xdr:rowOff>
    </xdr:to>
    <xdr:sp macro="" textlink="">
      <xdr:nvSpPr>
        <xdr:cNvPr id="401" name="フローチャート: 判断 400"/>
        <xdr:cNvSpPr/>
      </xdr:nvSpPr>
      <xdr:spPr>
        <a:xfrm>
          <a:off x="9588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74930</xdr:rowOff>
    </xdr:from>
    <xdr:to>
      <xdr:col>46</xdr:col>
      <xdr:colOff>38100</xdr:colOff>
      <xdr:row>105</xdr:row>
      <xdr:rowOff>5080</xdr:rowOff>
    </xdr:to>
    <xdr:sp macro="" textlink="">
      <xdr:nvSpPr>
        <xdr:cNvPr id="402" name="フローチャート: 判断 401"/>
        <xdr:cNvSpPr/>
      </xdr:nvSpPr>
      <xdr:spPr>
        <a:xfrm>
          <a:off x="8699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3" name="テキスト ボックス 40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4" name="テキスト ボックス 40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5" name="テキスト ボックス 40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6" name="テキスト ボックス 40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7" name="テキスト ボックス 40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08" name="楕円 407"/>
        <xdr:cNvSpPr/>
      </xdr:nvSpPr>
      <xdr:spPr>
        <a:xfrm>
          <a:off x="10426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130827</xdr:rowOff>
    </xdr:from>
    <xdr:ext cx="469744" cy="259045"/>
    <xdr:sp macro="" textlink="">
      <xdr:nvSpPr>
        <xdr:cNvPr id="409" name="【市民会館】&#10;一人当たり面積該当値テキスト"/>
        <xdr:cNvSpPr txBox="1"/>
      </xdr:nvSpPr>
      <xdr:spPr>
        <a:xfrm>
          <a:off x="10515600" y="183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44450</xdr:rowOff>
    </xdr:from>
    <xdr:to>
      <xdr:col>50</xdr:col>
      <xdr:colOff>165100</xdr:colOff>
      <xdr:row>107</xdr:row>
      <xdr:rowOff>146050</xdr:rowOff>
    </xdr:to>
    <xdr:sp macro="" textlink="">
      <xdr:nvSpPr>
        <xdr:cNvPr id="410" name="楕円 409"/>
        <xdr:cNvSpPr/>
      </xdr:nvSpPr>
      <xdr:spPr>
        <a:xfrm>
          <a:off x="9588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95250</xdr:rowOff>
    </xdr:from>
    <xdr:to>
      <xdr:col>55</xdr:col>
      <xdr:colOff>0</xdr:colOff>
      <xdr:row>107</xdr:row>
      <xdr:rowOff>95250</xdr:rowOff>
    </xdr:to>
    <xdr:cxnSp macro="">
      <xdr:nvCxnSpPr>
        <xdr:cNvPr id="411" name="直線コネクタ 410"/>
        <xdr:cNvCxnSpPr/>
      </xdr:nvCxnSpPr>
      <xdr:spPr>
        <a:xfrm>
          <a:off x="9639300" y="1844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12" name="楕円 411"/>
        <xdr:cNvSpPr/>
      </xdr:nvSpPr>
      <xdr:spPr>
        <a:xfrm>
          <a:off x="8699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95250</xdr:rowOff>
    </xdr:from>
    <xdr:to>
      <xdr:col>50</xdr:col>
      <xdr:colOff>114300</xdr:colOff>
      <xdr:row>107</xdr:row>
      <xdr:rowOff>99061</xdr:rowOff>
    </xdr:to>
    <xdr:cxnSp macro="">
      <xdr:nvCxnSpPr>
        <xdr:cNvPr id="413" name="直線コネクタ 412"/>
        <xdr:cNvCxnSpPr/>
      </xdr:nvCxnSpPr>
      <xdr:spPr>
        <a:xfrm flipV="1">
          <a:off x="8750300" y="18440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2557</xdr:rowOff>
    </xdr:from>
    <xdr:ext cx="469744" cy="259045"/>
    <xdr:sp macro="" textlink="">
      <xdr:nvSpPr>
        <xdr:cNvPr id="414" name="n_1aveValue【市民会館】&#10;一人当たり面積"/>
        <xdr:cNvSpPr txBox="1"/>
      </xdr:nvSpPr>
      <xdr:spPr>
        <a:xfrm>
          <a:off x="93917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21607</xdr:rowOff>
    </xdr:from>
    <xdr:ext cx="469744" cy="259045"/>
    <xdr:sp macro="" textlink="">
      <xdr:nvSpPr>
        <xdr:cNvPr id="415" name="n_2aveValue【市民会館】&#10;一人当たり面積"/>
        <xdr:cNvSpPr txBox="1"/>
      </xdr:nvSpPr>
      <xdr:spPr>
        <a:xfrm>
          <a:off x="8515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137177</xdr:rowOff>
    </xdr:from>
    <xdr:ext cx="469744" cy="259045"/>
    <xdr:sp macro="" textlink="">
      <xdr:nvSpPr>
        <xdr:cNvPr id="416" name="n_1mainValue【市民会館】&#10;一人当たり面積"/>
        <xdr:cNvSpPr txBox="1"/>
      </xdr:nvSpPr>
      <xdr:spPr>
        <a:xfrm>
          <a:off x="9391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140988</xdr:rowOff>
    </xdr:from>
    <xdr:ext cx="469744" cy="259045"/>
    <xdr:sp macro="" textlink="">
      <xdr:nvSpPr>
        <xdr:cNvPr id="417" name="n_2mainValue【市民会館】&#10;一人当たり面積"/>
        <xdr:cNvSpPr txBox="1"/>
      </xdr:nvSpPr>
      <xdr:spPr>
        <a:xfrm>
          <a:off x="8515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8" name="正方形/長方形 4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9" name="正方形/長方形 4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0" name="正方形/長方形 4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1" name="正方形/長方形 4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2" name="正方形/長方形 4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3" name="正方形/長方形 4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4" name="正方形/長方形 4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5" name="正方形/長方形 4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6" name="テキスト ボックス 4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7" name="直線コネクタ 4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8" name="テキスト ボックス 42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9" name="直線コネクタ 42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0" name="テキスト ボックス 42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1" name="直線コネクタ 43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2" name="テキスト ボックス 43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3" name="直線コネクタ 43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4" name="テキスト ボックス 43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5" name="直線コネクタ 43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6" name="テキスト ボックス 43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7" name="直線コネクタ 43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8" name="テキスト ボックス 43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9" name="直線コネクタ 4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0" name="テキスト ボックス 4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xdr:rowOff>
    </xdr:from>
    <xdr:to>
      <xdr:col>85</xdr:col>
      <xdr:colOff>126364</xdr:colOff>
      <xdr:row>42</xdr:row>
      <xdr:rowOff>89535</xdr:rowOff>
    </xdr:to>
    <xdr:cxnSp macro="">
      <xdr:nvCxnSpPr>
        <xdr:cNvPr id="442" name="直線コネクタ 441"/>
        <xdr:cNvCxnSpPr/>
      </xdr:nvCxnSpPr>
      <xdr:spPr>
        <a:xfrm flipV="1">
          <a:off x="16318864" y="584263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43"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44" name="直線コネクタ 443"/>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131462</xdr:rowOff>
    </xdr:from>
    <xdr:ext cx="405111" cy="259045"/>
    <xdr:sp macro="" textlink="">
      <xdr:nvSpPr>
        <xdr:cNvPr id="445" name="【一般廃棄物処理施設】&#10;有形固定資産減価償却率最大値テキスト"/>
        <xdr:cNvSpPr txBox="1"/>
      </xdr:nvSpPr>
      <xdr:spPr>
        <a:xfrm>
          <a:off x="16357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xdr:rowOff>
    </xdr:from>
    <xdr:to>
      <xdr:col>86</xdr:col>
      <xdr:colOff>25400</xdr:colOff>
      <xdr:row>34</xdr:row>
      <xdr:rowOff>13335</xdr:rowOff>
    </xdr:to>
    <xdr:cxnSp macro="">
      <xdr:nvCxnSpPr>
        <xdr:cNvPr id="446" name="直線コネクタ 445"/>
        <xdr:cNvCxnSpPr/>
      </xdr:nvCxnSpPr>
      <xdr:spPr>
        <a:xfrm>
          <a:off x="16230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447" name="【一般廃棄物処理施設】&#10;有形固定資産減価償却率平均値テキスト"/>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48" name="フローチャート: 判断 447"/>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449" name="フローチャート: 判断 448"/>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450" name="フローチャート: 判断 449"/>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1" name="テキスト ボックス 4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2" name="テキスト ボックス 4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3" name="テキスト ボックス 4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4" name="テキスト ボックス 4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5" name="テキスト ボックス 4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xdr:rowOff>
    </xdr:from>
    <xdr:to>
      <xdr:col>85</xdr:col>
      <xdr:colOff>177800</xdr:colOff>
      <xdr:row>38</xdr:row>
      <xdr:rowOff>115570</xdr:rowOff>
    </xdr:to>
    <xdr:sp macro="" textlink="">
      <xdr:nvSpPr>
        <xdr:cNvPr id="456" name="楕円 455"/>
        <xdr:cNvSpPr/>
      </xdr:nvSpPr>
      <xdr:spPr>
        <a:xfrm>
          <a:off x="16268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163847</xdr:rowOff>
    </xdr:from>
    <xdr:ext cx="405111" cy="259045"/>
    <xdr:sp macro="" textlink="">
      <xdr:nvSpPr>
        <xdr:cNvPr id="457" name="【一般廃棄物処理施設】&#10;有形固定資産減価償却率該当値テキスト"/>
        <xdr:cNvSpPr txBox="1"/>
      </xdr:nvSpPr>
      <xdr:spPr>
        <a:xfrm>
          <a:off x="16357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65405</xdr:rowOff>
    </xdr:from>
    <xdr:to>
      <xdr:col>81</xdr:col>
      <xdr:colOff>101600</xdr:colOff>
      <xdr:row>38</xdr:row>
      <xdr:rowOff>167005</xdr:rowOff>
    </xdr:to>
    <xdr:sp macro="" textlink="">
      <xdr:nvSpPr>
        <xdr:cNvPr id="458" name="楕円 457"/>
        <xdr:cNvSpPr/>
      </xdr:nvSpPr>
      <xdr:spPr>
        <a:xfrm>
          <a:off x="15430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64770</xdr:rowOff>
    </xdr:from>
    <xdr:to>
      <xdr:col>85</xdr:col>
      <xdr:colOff>127000</xdr:colOff>
      <xdr:row>38</xdr:row>
      <xdr:rowOff>116205</xdr:rowOff>
    </xdr:to>
    <xdr:cxnSp macro="">
      <xdr:nvCxnSpPr>
        <xdr:cNvPr id="459" name="直線コネクタ 458"/>
        <xdr:cNvCxnSpPr/>
      </xdr:nvCxnSpPr>
      <xdr:spPr>
        <a:xfrm flipV="1">
          <a:off x="15481300" y="65798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80645</xdr:rowOff>
    </xdr:from>
    <xdr:to>
      <xdr:col>76</xdr:col>
      <xdr:colOff>165100</xdr:colOff>
      <xdr:row>40</xdr:row>
      <xdr:rowOff>10795</xdr:rowOff>
    </xdr:to>
    <xdr:sp macro="" textlink="">
      <xdr:nvSpPr>
        <xdr:cNvPr id="460" name="楕円 459"/>
        <xdr:cNvSpPr/>
      </xdr:nvSpPr>
      <xdr:spPr>
        <a:xfrm>
          <a:off x="14541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116205</xdr:rowOff>
    </xdr:from>
    <xdr:to>
      <xdr:col>81</xdr:col>
      <xdr:colOff>50800</xdr:colOff>
      <xdr:row>39</xdr:row>
      <xdr:rowOff>131445</xdr:rowOff>
    </xdr:to>
    <xdr:cxnSp macro="">
      <xdr:nvCxnSpPr>
        <xdr:cNvPr id="461" name="直線コネクタ 460"/>
        <xdr:cNvCxnSpPr/>
      </xdr:nvCxnSpPr>
      <xdr:spPr>
        <a:xfrm flipV="1">
          <a:off x="14592300" y="6631305"/>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162577</xdr:rowOff>
    </xdr:from>
    <xdr:ext cx="405111" cy="259045"/>
    <xdr:sp macro="" textlink="">
      <xdr:nvSpPr>
        <xdr:cNvPr id="462" name="n_1aveValue【一般廃棄物処理施設】&#10;有形固定資産減価償却率"/>
        <xdr:cNvSpPr txBox="1"/>
      </xdr:nvSpPr>
      <xdr:spPr>
        <a:xfrm>
          <a:off x="152660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463" name="n_2aveValue【一般廃棄物処理施設】&#10;有形固定資産減価償却率"/>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158132</xdr:rowOff>
    </xdr:from>
    <xdr:ext cx="405111" cy="259045"/>
    <xdr:sp macro="" textlink="">
      <xdr:nvSpPr>
        <xdr:cNvPr id="464" name="n_1mainValue【一般廃棄物処理施設】&#10;有形固定資産減価償却率"/>
        <xdr:cNvSpPr txBox="1"/>
      </xdr:nvSpPr>
      <xdr:spPr>
        <a:xfrm>
          <a:off x="15266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1922</xdr:rowOff>
    </xdr:from>
    <xdr:ext cx="405111" cy="259045"/>
    <xdr:sp macro="" textlink="">
      <xdr:nvSpPr>
        <xdr:cNvPr id="465" name="n_2mainValue【一般廃棄物処理施設】&#10;有形固定資産減価償却率"/>
        <xdr:cNvSpPr txBox="1"/>
      </xdr:nvSpPr>
      <xdr:spPr>
        <a:xfrm>
          <a:off x="14389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6" name="正方形/長方形 4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7" name="正方形/長方形 4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8" name="正方形/長方形 4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9" name="正方形/長方形 4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0" name="正方形/長方形 4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1" name="正方形/長方形 4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2" name="正方形/長方形 4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3" name="正方形/長方形 47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4" name="テキスト ボックス 47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5" name="直線コネクタ 47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6" name="直線コネクタ 47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7" name="テキスト ボックス 47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8" name="直線コネクタ 47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9" name="テキスト ボックス 47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0" name="直線コネクタ 47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81" name="テキスト ボックス 48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2" name="直線コネクタ 48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3" name="テキスト ボックス 48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4" name="直線コネクタ 48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5" name="テキスト ボックス 48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86382</xdr:rowOff>
    </xdr:from>
    <xdr:to>
      <xdr:col>116</xdr:col>
      <xdr:colOff>62864</xdr:colOff>
      <xdr:row>41</xdr:row>
      <xdr:rowOff>120905</xdr:rowOff>
    </xdr:to>
    <xdr:cxnSp macro="">
      <xdr:nvCxnSpPr>
        <xdr:cNvPr id="487" name="直線コネクタ 486"/>
        <xdr:cNvCxnSpPr/>
      </xdr:nvCxnSpPr>
      <xdr:spPr>
        <a:xfrm flipV="1">
          <a:off x="22160864" y="6087132"/>
          <a:ext cx="0" cy="10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124732</xdr:rowOff>
    </xdr:from>
    <xdr:ext cx="469744" cy="259045"/>
    <xdr:sp macro="" textlink="">
      <xdr:nvSpPr>
        <xdr:cNvPr id="488" name="【一般廃棄物処理施設】&#10;一人当たり有形固定資産（償却資産）額最小値テキスト"/>
        <xdr:cNvSpPr txBox="1"/>
      </xdr:nvSpPr>
      <xdr:spPr>
        <a:xfrm>
          <a:off x="22199600" y="71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120905</xdr:rowOff>
    </xdr:from>
    <xdr:to>
      <xdr:col>116</xdr:col>
      <xdr:colOff>152400</xdr:colOff>
      <xdr:row>41</xdr:row>
      <xdr:rowOff>120905</xdr:rowOff>
    </xdr:to>
    <xdr:cxnSp macro="">
      <xdr:nvCxnSpPr>
        <xdr:cNvPr id="489" name="直線コネクタ 488"/>
        <xdr:cNvCxnSpPr/>
      </xdr:nvCxnSpPr>
      <xdr:spPr>
        <a:xfrm>
          <a:off x="22072600" y="715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33059</xdr:rowOff>
    </xdr:from>
    <xdr:ext cx="599010" cy="259045"/>
    <xdr:sp macro="" textlink="">
      <xdr:nvSpPr>
        <xdr:cNvPr id="490" name="【一般廃棄物処理施設】&#10;一人当たり有形固定資産（償却資産）額最大値テキスト"/>
        <xdr:cNvSpPr txBox="1"/>
      </xdr:nvSpPr>
      <xdr:spPr>
        <a:xfrm>
          <a:off x="22199600" y="586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86382</xdr:rowOff>
    </xdr:from>
    <xdr:to>
      <xdr:col>116</xdr:col>
      <xdr:colOff>152400</xdr:colOff>
      <xdr:row>35</xdr:row>
      <xdr:rowOff>86382</xdr:rowOff>
    </xdr:to>
    <xdr:cxnSp macro="">
      <xdr:nvCxnSpPr>
        <xdr:cNvPr id="491" name="直線コネクタ 490"/>
        <xdr:cNvCxnSpPr/>
      </xdr:nvCxnSpPr>
      <xdr:spPr>
        <a:xfrm>
          <a:off x="22072600" y="608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47320</xdr:rowOff>
    </xdr:from>
    <xdr:ext cx="534377" cy="259045"/>
    <xdr:sp macro="" textlink="">
      <xdr:nvSpPr>
        <xdr:cNvPr id="492" name="【一般廃棄物処理施設】&#10;一人当たり有形固定資産（償却資産）額平均値テキスト"/>
        <xdr:cNvSpPr txBox="1"/>
      </xdr:nvSpPr>
      <xdr:spPr>
        <a:xfrm>
          <a:off x="22199600" y="6733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68893</xdr:rowOff>
    </xdr:from>
    <xdr:to>
      <xdr:col>116</xdr:col>
      <xdr:colOff>114300</xdr:colOff>
      <xdr:row>39</xdr:row>
      <xdr:rowOff>170493</xdr:rowOff>
    </xdr:to>
    <xdr:sp macro="" textlink="">
      <xdr:nvSpPr>
        <xdr:cNvPr id="493" name="フローチャート: 判断 492"/>
        <xdr:cNvSpPr/>
      </xdr:nvSpPr>
      <xdr:spPr>
        <a:xfrm>
          <a:off x="22110700" y="675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68249</xdr:rowOff>
    </xdr:from>
    <xdr:to>
      <xdr:col>112</xdr:col>
      <xdr:colOff>38100</xdr:colOff>
      <xdr:row>39</xdr:row>
      <xdr:rowOff>169849</xdr:rowOff>
    </xdr:to>
    <xdr:sp macro="" textlink="">
      <xdr:nvSpPr>
        <xdr:cNvPr id="494" name="フローチャート: 判断 493"/>
        <xdr:cNvSpPr/>
      </xdr:nvSpPr>
      <xdr:spPr>
        <a:xfrm>
          <a:off x="21272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5110</xdr:rowOff>
    </xdr:from>
    <xdr:to>
      <xdr:col>107</xdr:col>
      <xdr:colOff>101600</xdr:colOff>
      <xdr:row>40</xdr:row>
      <xdr:rowOff>106710</xdr:rowOff>
    </xdr:to>
    <xdr:sp macro="" textlink="">
      <xdr:nvSpPr>
        <xdr:cNvPr id="495" name="フローチャート: 判断 494"/>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83986</xdr:rowOff>
    </xdr:from>
    <xdr:to>
      <xdr:col>116</xdr:col>
      <xdr:colOff>114300</xdr:colOff>
      <xdr:row>39</xdr:row>
      <xdr:rowOff>14136</xdr:rowOff>
    </xdr:to>
    <xdr:sp macro="" textlink="">
      <xdr:nvSpPr>
        <xdr:cNvPr id="501" name="楕円 500"/>
        <xdr:cNvSpPr/>
      </xdr:nvSpPr>
      <xdr:spPr>
        <a:xfrm>
          <a:off x="22110700" y="659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106863</xdr:rowOff>
    </xdr:from>
    <xdr:ext cx="599010" cy="259045"/>
    <xdr:sp macro="" textlink="">
      <xdr:nvSpPr>
        <xdr:cNvPr id="502" name="【一般廃棄物処理施設】&#10;一人当たり有形固定資産（償却資産）額該当値テキスト"/>
        <xdr:cNvSpPr txBox="1"/>
      </xdr:nvSpPr>
      <xdr:spPr>
        <a:xfrm>
          <a:off x="22199600" y="645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90752</xdr:rowOff>
    </xdr:from>
    <xdr:to>
      <xdr:col>112</xdr:col>
      <xdr:colOff>38100</xdr:colOff>
      <xdr:row>39</xdr:row>
      <xdr:rowOff>20902</xdr:rowOff>
    </xdr:to>
    <xdr:sp macro="" textlink="">
      <xdr:nvSpPr>
        <xdr:cNvPr id="503" name="楕円 502"/>
        <xdr:cNvSpPr/>
      </xdr:nvSpPr>
      <xdr:spPr>
        <a:xfrm>
          <a:off x="21272500" y="660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134786</xdr:rowOff>
    </xdr:from>
    <xdr:to>
      <xdr:col>116</xdr:col>
      <xdr:colOff>63500</xdr:colOff>
      <xdr:row>38</xdr:row>
      <xdr:rowOff>141552</xdr:rowOff>
    </xdr:to>
    <xdr:cxnSp macro="">
      <xdr:nvCxnSpPr>
        <xdr:cNvPr id="504" name="直線コネクタ 503"/>
        <xdr:cNvCxnSpPr/>
      </xdr:nvCxnSpPr>
      <xdr:spPr>
        <a:xfrm flipV="1">
          <a:off x="21323300" y="6649886"/>
          <a:ext cx="8382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128965</xdr:rowOff>
    </xdr:from>
    <xdr:to>
      <xdr:col>107</xdr:col>
      <xdr:colOff>101600</xdr:colOff>
      <xdr:row>41</xdr:row>
      <xdr:rowOff>59115</xdr:rowOff>
    </xdr:to>
    <xdr:sp macro="" textlink="">
      <xdr:nvSpPr>
        <xdr:cNvPr id="505" name="楕円 504"/>
        <xdr:cNvSpPr/>
      </xdr:nvSpPr>
      <xdr:spPr>
        <a:xfrm>
          <a:off x="20383500" y="698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141552</xdr:rowOff>
    </xdr:from>
    <xdr:to>
      <xdr:col>111</xdr:col>
      <xdr:colOff>177800</xdr:colOff>
      <xdr:row>41</xdr:row>
      <xdr:rowOff>8315</xdr:rowOff>
    </xdr:to>
    <xdr:cxnSp macro="">
      <xdr:nvCxnSpPr>
        <xdr:cNvPr id="506" name="直線コネクタ 505"/>
        <xdr:cNvCxnSpPr/>
      </xdr:nvCxnSpPr>
      <xdr:spPr>
        <a:xfrm flipV="1">
          <a:off x="20434300" y="6656652"/>
          <a:ext cx="889000" cy="38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160976</xdr:rowOff>
    </xdr:from>
    <xdr:ext cx="534377" cy="259045"/>
    <xdr:sp macro="" textlink="">
      <xdr:nvSpPr>
        <xdr:cNvPr id="507" name="n_1aveValue【一般廃棄物処理施設】&#10;一人当たり有形固定資産（償却資産）額"/>
        <xdr:cNvSpPr txBox="1"/>
      </xdr:nvSpPr>
      <xdr:spPr>
        <a:xfrm>
          <a:off x="21043411" y="68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123237</xdr:rowOff>
    </xdr:from>
    <xdr:ext cx="534377" cy="259045"/>
    <xdr:sp macro="" textlink="">
      <xdr:nvSpPr>
        <xdr:cNvPr id="508" name="n_2aveValue【一般廃棄物処理施設】&#10;一人当たり有形固定資産（償却資産）額"/>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37429</xdr:rowOff>
    </xdr:from>
    <xdr:ext cx="599010" cy="259045"/>
    <xdr:sp macro="" textlink="">
      <xdr:nvSpPr>
        <xdr:cNvPr id="509" name="n_1mainValue【一般廃棄物処理施設】&#10;一人当たり有形固定資産（償却資産）額"/>
        <xdr:cNvSpPr txBox="1"/>
      </xdr:nvSpPr>
      <xdr:spPr>
        <a:xfrm>
          <a:off x="21011095" y="638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50242</xdr:rowOff>
    </xdr:from>
    <xdr:ext cx="534377" cy="259045"/>
    <xdr:sp macro="" textlink="">
      <xdr:nvSpPr>
        <xdr:cNvPr id="510" name="n_2mainValue【一般廃棄物処理施設】&#10;一人当たり有形固定資産（償却資産）額"/>
        <xdr:cNvSpPr txBox="1"/>
      </xdr:nvSpPr>
      <xdr:spPr>
        <a:xfrm>
          <a:off x="20167111" y="707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1" name="テキスト ボックス 52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3" name="テキスト ボックス 5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31" name="テキスト ボックス 53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3" name="テキスト ボックス 5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17145</xdr:rowOff>
    </xdr:from>
    <xdr:to>
      <xdr:col>85</xdr:col>
      <xdr:colOff>126364</xdr:colOff>
      <xdr:row>64</xdr:row>
      <xdr:rowOff>76200</xdr:rowOff>
    </xdr:to>
    <xdr:cxnSp macro="">
      <xdr:nvCxnSpPr>
        <xdr:cNvPr id="535" name="直線コネクタ 534"/>
        <xdr:cNvCxnSpPr/>
      </xdr:nvCxnSpPr>
      <xdr:spPr>
        <a:xfrm flipV="1">
          <a:off x="16318864" y="978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536" name="【保健センター・保健所】&#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7" name="直線コネクタ 536"/>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135272</xdr:rowOff>
    </xdr:from>
    <xdr:ext cx="405111" cy="259045"/>
    <xdr:sp macro="" textlink="">
      <xdr:nvSpPr>
        <xdr:cNvPr id="538" name="【保健センター・保健所】&#10;有形固定資産減価償却率最大値テキスト"/>
        <xdr:cNvSpPr txBox="1"/>
      </xdr:nvSpPr>
      <xdr:spPr>
        <a:xfrm>
          <a:off x="16357600"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17145</xdr:rowOff>
    </xdr:from>
    <xdr:to>
      <xdr:col>86</xdr:col>
      <xdr:colOff>25400</xdr:colOff>
      <xdr:row>57</xdr:row>
      <xdr:rowOff>17145</xdr:rowOff>
    </xdr:to>
    <xdr:cxnSp macro="">
      <xdr:nvCxnSpPr>
        <xdr:cNvPr id="539" name="直線コネクタ 538"/>
        <xdr:cNvCxnSpPr/>
      </xdr:nvCxnSpPr>
      <xdr:spPr>
        <a:xfrm>
          <a:off x="16230600" y="978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11447</xdr:rowOff>
    </xdr:from>
    <xdr:ext cx="405111" cy="259045"/>
    <xdr:sp macro="" textlink="">
      <xdr:nvSpPr>
        <xdr:cNvPr id="540" name="【保健センター・保健所】&#10;有形固定資産減価償却率平均値テキスト"/>
        <xdr:cNvSpPr txBox="1"/>
      </xdr:nvSpPr>
      <xdr:spPr>
        <a:xfrm>
          <a:off x="16357600" y="1046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541" name="フローチャート: 判断 540"/>
        <xdr:cNvSpPr/>
      </xdr:nvSpPr>
      <xdr:spPr>
        <a:xfrm>
          <a:off x="16268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107315</xdr:rowOff>
    </xdr:from>
    <xdr:to>
      <xdr:col>81</xdr:col>
      <xdr:colOff>101600</xdr:colOff>
      <xdr:row>62</xdr:row>
      <xdr:rowOff>37465</xdr:rowOff>
    </xdr:to>
    <xdr:sp macro="" textlink="">
      <xdr:nvSpPr>
        <xdr:cNvPr id="542" name="フローチャート: 判断 541"/>
        <xdr:cNvSpPr/>
      </xdr:nvSpPr>
      <xdr:spPr>
        <a:xfrm>
          <a:off x="1543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151130</xdr:rowOff>
    </xdr:from>
    <xdr:to>
      <xdr:col>76</xdr:col>
      <xdr:colOff>165100</xdr:colOff>
      <xdr:row>62</xdr:row>
      <xdr:rowOff>81280</xdr:rowOff>
    </xdr:to>
    <xdr:sp macro="" textlink="">
      <xdr:nvSpPr>
        <xdr:cNvPr id="543" name="フローチャート: 判断 542"/>
        <xdr:cNvSpPr/>
      </xdr:nvSpPr>
      <xdr:spPr>
        <a:xfrm>
          <a:off x="145415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49" name="楕円 548"/>
        <xdr:cNvSpPr/>
      </xdr:nvSpPr>
      <xdr:spPr>
        <a:xfrm>
          <a:off x="16268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132097</xdr:rowOff>
    </xdr:from>
    <xdr:ext cx="405111" cy="259045"/>
    <xdr:sp macro="" textlink="">
      <xdr:nvSpPr>
        <xdr:cNvPr id="550" name="【保健センター・保健所】&#10;有形固定資産減価償却率該当値テキスト"/>
        <xdr:cNvSpPr txBox="1"/>
      </xdr:nvSpPr>
      <xdr:spPr>
        <a:xfrm>
          <a:off x="16357600"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128270</xdr:rowOff>
    </xdr:from>
    <xdr:to>
      <xdr:col>81</xdr:col>
      <xdr:colOff>101600</xdr:colOff>
      <xdr:row>61</xdr:row>
      <xdr:rowOff>58420</xdr:rowOff>
    </xdr:to>
    <xdr:sp macro="" textlink="">
      <xdr:nvSpPr>
        <xdr:cNvPr id="551" name="楕円 550"/>
        <xdr:cNvSpPr/>
      </xdr:nvSpPr>
      <xdr:spPr>
        <a:xfrm>
          <a:off x="15430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7620</xdr:rowOff>
    </xdr:to>
    <xdr:cxnSp macro="">
      <xdr:nvCxnSpPr>
        <xdr:cNvPr id="552" name="直線コネクタ 551"/>
        <xdr:cNvCxnSpPr/>
      </xdr:nvCxnSpPr>
      <xdr:spPr>
        <a:xfrm flipV="1">
          <a:off x="15481300" y="104470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553" name="楕円 552"/>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7620</xdr:rowOff>
    </xdr:from>
    <xdr:to>
      <xdr:col>81</xdr:col>
      <xdr:colOff>50800</xdr:colOff>
      <xdr:row>61</xdr:row>
      <xdr:rowOff>57150</xdr:rowOff>
    </xdr:to>
    <xdr:cxnSp macro="">
      <xdr:nvCxnSpPr>
        <xdr:cNvPr id="554" name="直線コネクタ 553"/>
        <xdr:cNvCxnSpPr/>
      </xdr:nvCxnSpPr>
      <xdr:spPr>
        <a:xfrm flipV="1">
          <a:off x="14592300" y="104660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28592</xdr:rowOff>
    </xdr:from>
    <xdr:ext cx="405111" cy="259045"/>
    <xdr:sp macro="" textlink="">
      <xdr:nvSpPr>
        <xdr:cNvPr id="555" name="n_1aveValue【保健センター・保健所】&#10;有形固定資産減価償却率"/>
        <xdr:cNvSpPr txBox="1"/>
      </xdr:nvSpPr>
      <xdr:spPr>
        <a:xfrm>
          <a:off x="15266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72407</xdr:rowOff>
    </xdr:from>
    <xdr:ext cx="405111" cy="259045"/>
    <xdr:sp macro="" textlink="">
      <xdr:nvSpPr>
        <xdr:cNvPr id="556" name="n_2aveValue【保健センター・保健所】&#10;有形固定資産減価償却率"/>
        <xdr:cNvSpPr txBox="1"/>
      </xdr:nvSpPr>
      <xdr:spPr>
        <a:xfrm>
          <a:off x="14389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74947</xdr:rowOff>
    </xdr:from>
    <xdr:ext cx="405111" cy="259045"/>
    <xdr:sp macro="" textlink="">
      <xdr:nvSpPr>
        <xdr:cNvPr id="557" name="n_1mainValue【保健センター・保健所】&#10;有形固定資産減価償却率"/>
        <xdr:cNvSpPr txBox="1"/>
      </xdr:nvSpPr>
      <xdr:spPr>
        <a:xfrm>
          <a:off x="152660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124477</xdr:rowOff>
    </xdr:from>
    <xdr:ext cx="405111" cy="259045"/>
    <xdr:sp macro="" textlink="">
      <xdr:nvSpPr>
        <xdr:cNvPr id="558" name="n_2mainValue【保健センター・保健所】&#10;有形固定資産減価償却率"/>
        <xdr:cNvSpPr txBox="1"/>
      </xdr:nvSpPr>
      <xdr:spPr>
        <a:xfrm>
          <a:off x="14389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0" name="テキスト ボックス 57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64</xdr:row>
      <xdr:rowOff>124097</xdr:rowOff>
    </xdr:to>
    <xdr:cxnSp macro="">
      <xdr:nvCxnSpPr>
        <xdr:cNvPr id="584" name="直線コネクタ 583"/>
        <xdr:cNvCxnSpPr/>
      </xdr:nvCxnSpPr>
      <xdr:spPr>
        <a:xfrm flipV="1">
          <a:off x="22160864" y="968284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85"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86" name="直線コネクタ 585"/>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587" name="【保健センター・保健所】&#10;一人当たり面積最大値テキスト"/>
        <xdr:cNvSpPr txBox="1"/>
      </xdr:nvSpPr>
      <xdr:spPr>
        <a:xfrm>
          <a:off x="22199600" y="94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588" name="直線コネクタ 587"/>
        <xdr:cNvCxnSpPr/>
      </xdr:nvCxnSpPr>
      <xdr:spPr>
        <a:xfrm>
          <a:off x="22072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589" name="【保健センター・保健所】&#10;一人当たり面積平均値テキスト"/>
        <xdr:cNvSpPr txBox="1"/>
      </xdr:nvSpPr>
      <xdr:spPr>
        <a:xfrm>
          <a:off x="221996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90" name="フローチャート: 判断 589"/>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591" name="フローチャート: 判断 590"/>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592" name="フローチャート: 判断 591"/>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138612</xdr:rowOff>
    </xdr:from>
    <xdr:to>
      <xdr:col>116</xdr:col>
      <xdr:colOff>114300</xdr:colOff>
      <xdr:row>63</xdr:row>
      <xdr:rowOff>68762</xdr:rowOff>
    </xdr:to>
    <xdr:sp macro="" textlink="">
      <xdr:nvSpPr>
        <xdr:cNvPr id="598" name="楕円 597"/>
        <xdr:cNvSpPr/>
      </xdr:nvSpPr>
      <xdr:spPr>
        <a:xfrm>
          <a:off x="221107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161489</xdr:rowOff>
    </xdr:from>
    <xdr:ext cx="469744" cy="259045"/>
    <xdr:sp macro="" textlink="">
      <xdr:nvSpPr>
        <xdr:cNvPr id="599" name="【保健センター・保健所】&#10;一人当たり面積該当値テキスト"/>
        <xdr:cNvSpPr txBox="1"/>
      </xdr:nvSpPr>
      <xdr:spPr>
        <a:xfrm>
          <a:off x="22199600" y="1061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145143</xdr:rowOff>
    </xdr:from>
    <xdr:to>
      <xdr:col>112</xdr:col>
      <xdr:colOff>38100</xdr:colOff>
      <xdr:row>63</xdr:row>
      <xdr:rowOff>75293</xdr:rowOff>
    </xdr:to>
    <xdr:sp macro="" textlink="">
      <xdr:nvSpPr>
        <xdr:cNvPr id="600" name="楕円 599"/>
        <xdr:cNvSpPr/>
      </xdr:nvSpPr>
      <xdr:spPr>
        <a:xfrm>
          <a:off x="21272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17962</xdr:rowOff>
    </xdr:from>
    <xdr:to>
      <xdr:col>116</xdr:col>
      <xdr:colOff>63500</xdr:colOff>
      <xdr:row>63</xdr:row>
      <xdr:rowOff>24493</xdr:rowOff>
    </xdr:to>
    <xdr:cxnSp macro="">
      <xdr:nvCxnSpPr>
        <xdr:cNvPr id="601" name="直線コネクタ 600"/>
        <xdr:cNvCxnSpPr/>
      </xdr:nvCxnSpPr>
      <xdr:spPr>
        <a:xfrm flipV="1">
          <a:off x="21323300" y="108193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148409</xdr:rowOff>
    </xdr:from>
    <xdr:to>
      <xdr:col>107</xdr:col>
      <xdr:colOff>101600</xdr:colOff>
      <xdr:row>63</xdr:row>
      <xdr:rowOff>78559</xdr:rowOff>
    </xdr:to>
    <xdr:sp macro="" textlink="">
      <xdr:nvSpPr>
        <xdr:cNvPr id="602" name="楕円 601"/>
        <xdr:cNvSpPr/>
      </xdr:nvSpPr>
      <xdr:spPr>
        <a:xfrm>
          <a:off x="20383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24493</xdr:rowOff>
    </xdr:from>
    <xdr:to>
      <xdr:col>111</xdr:col>
      <xdr:colOff>177800</xdr:colOff>
      <xdr:row>63</xdr:row>
      <xdr:rowOff>27759</xdr:rowOff>
    </xdr:to>
    <xdr:cxnSp macro="">
      <xdr:nvCxnSpPr>
        <xdr:cNvPr id="603" name="直線コネクタ 602"/>
        <xdr:cNvCxnSpPr/>
      </xdr:nvCxnSpPr>
      <xdr:spPr>
        <a:xfrm flipV="1">
          <a:off x="20434300" y="108258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604" name="n_1ave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605" name="n_2ave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91820</xdr:rowOff>
    </xdr:from>
    <xdr:ext cx="469744" cy="259045"/>
    <xdr:sp macro="" textlink="">
      <xdr:nvSpPr>
        <xdr:cNvPr id="606" name="n_1mainValue【保健センター・保健所】&#10;一人当たり面積"/>
        <xdr:cNvSpPr txBox="1"/>
      </xdr:nvSpPr>
      <xdr:spPr>
        <a:xfrm>
          <a:off x="210757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95086</xdr:rowOff>
    </xdr:from>
    <xdr:ext cx="469744" cy="259045"/>
    <xdr:sp macro="" textlink="">
      <xdr:nvSpPr>
        <xdr:cNvPr id="607" name="n_2mainValue【保健センター・保健所】&#10;一人当たり面積"/>
        <xdr:cNvSpPr txBox="1"/>
      </xdr:nvSpPr>
      <xdr:spPr>
        <a:xfrm>
          <a:off x="20199427" y="1055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9" name="正方形/長方形 6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0" name="正方形/長方形 6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1" name="正方形/長方形 6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2" name="正方形/長方形 6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3" name="正方形/長方形 6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4" name="正方形/長方形 6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正方形/長方形 6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6" name="テキスト ボックス 6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7" name="直線コネクタ 6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8" name="テキスト ボックス 61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9" name="直線コネクタ 61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20" name="テキスト ボックス 61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21" name="直線コネクタ 62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22" name="テキスト ボックス 62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23" name="直線コネクタ 62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24" name="テキスト ボックス 62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25" name="直線コネクタ 62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26" name="テキスト ボックス 62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8" name="テキスト ボックス 62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81535</xdr:rowOff>
    </xdr:to>
    <xdr:cxnSp macro="">
      <xdr:nvCxnSpPr>
        <xdr:cNvPr id="630" name="直線コネクタ 629"/>
        <xdr:cNvCxnSpPr/>
      </xdr:nvCxnSpPr>
      <xdr:spPr>
        <a:xfrm flipV="1">
          <a:off x="16318864" y="13456920"/>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85362</xdr:rowOff>
    </xdr:from>
    <xdr:ext cx="405111" cy="259045"/>
    <xdr:sp macro="" textlink="">
      <xdr:nvSpPr>
        <xdr:cNvPr id="631" name="【消防施設】&#10;有形固定資産減価償却率最小値テキスト"/>
        <xdr:cNvSpPr txBox="1"/>
      </xdr:nvSpPr>
      <xdr:spPr>
        <a:xfrm>
          <a:off x="16357600" y="1465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81535</xdr:rowOff>
    </xdr:from>
    <xdr:to>
      <xdr:col>86</xdr:col>
      <xdr:colOff>25400</xdr:colOff>
      <xdr:row>85</xdr:row>
      <xdr:rowOff>81535</xdr:rowOff>
    </xdr:to>
    <xdr:cxnSp macro="">
      <xdr:nvCxnSpPr>
        <xdr:cNvPr id="632" name="直線コネクタ 631"/>
        <xdr:cNvCxnSpPr/>
      </xdr:nvCxnSpPr>
      <xdr:spPr>
        <a:xfrm>
          <a:off x="16230600" y="1465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63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634" name="直線コネクタ 63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66312</xdr:rowOff>
    </xdr:from>
    <xdr:ext cx="405111" cy="259045"/>
    <xdr:sp macro="" textlink="">
      <xdr:nvSpPr>
        <xdr:cNvPr id="635" name="【消防施設】&#10;有形固定資産減価償却率平均値テキスト"/>
        <xdr:cNvSpPr txBox="1"/>
      </xdr:nvSpPr>
      <xdr:spPr>
        <a:xfrm>
          <a:off x="16357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87885</xdr:rowOff>
    </xdr:from>
    <xdr:to>
      <xdr:col>85</xdr:col>
      <xdr:colOff>177800</xdr:colOff>
      <xdr:row>82</xdr:row>
      <xdr:rowOff>18035</xdr:rowOff>
    </xdr:to>
    <xdr:sp macro="" textlink="">
      <xdr:nvSpPr>
        <xdr:cNvPr id="636" name="フローチャート: 判断 635"/>
        <xdr:cNvSpPr/>
      </xdr:nvSpPr>
      <xdr:spPr>
        <a:xfrm>
          <a:off x="16268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30735</xdr:rowOff>
    </xdr:from>
    <xdr:to>
      <xdr:col>81</xdr:col>
      <xdr:colOff>101600</xdr:colOff>
      <xdr:row>81</xdr:row>
      <xdr:rowOff>132335</xdr:rowOff>
    </xdr:to>
    <xdr:sp macro="" textlink="">
      <xdr:nvSpPr>
        <xdr:cNvPr id="637" name="フローチャート: 判断 636"/>
        <xdr:cNvSpPr/>
      </xdr:nvSpPr>
      <xdr:spPr>
        <a:xfrm>
          <a:off x="154305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97028</xdr:rowOff>
    </xdr:from>
    <xdr:to>
      <xdr:col>76</xdr:col>
      <xdr:colOff>165100</xdr:colOff>
      <xdr:row>82</xdr:row>
      <xdr:rowOff>27178</xdr:rowOff>
    </xdr:to>
    <xdr:sp macro="" textlink="">
      <xdr:nvSpPr>
        <xdr:cNvPr id="638" name="フローチャート: 判断 637"/>
        <xdr:cNvSpPr/>
      </xdr:nvSpPr>
      <xdr:spPr>
        <a:xfrm>
          <a:off x="14541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154178</xdr:rowOff>
    </xdr:from>
    <xdr:to>
      <xdr:col>85</xdr:col>
      <xdr:colOff>177800</xdr:colOff>
      <xdr:row>79</xdr:row>
      <xdr:rowOff>84328</xdr:rowOff>
    </xdr:to>
    <xdr:sp macro="" textlink="">
      <xdr:nvSpPr>
        <xdr:cNvPr id="644" name="楕円 643"/>
        <xdr:cNvSpPr/>
      </xdr:nvSpPr>
      <xdr:spPr>
        <a:xfrm>
          <a:off x="16268700" y="135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69105</xdr:rowOff>
    </xdr:from>
    <xdr:ext cx="405111" cy="259045"/>
    <xdr:sp macro="" textlink="">
      <xdr:nvSpPr>
        <xdr:cNvPr id="645" name="【消防施設】&#10;有形固定資産減価償却率該当値テキスト"/>
        <xdr:cNvSpPr txBox="1"/>
      </xdr:nvSpPr>
      <xdr:spPr>
        <a:xfrm>
          <a:off x="16357600" y="13442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7874</xdr:rowOff>
    </xdr:from>
    <xdr:to>
      <xdr:col>81</xdr:col>
      <xdr:colOff>101600</xdr:colOff>
      <xdr:row>79</xdr:row>
      <xdr:rowOff>109474</xdr:rowOff>
    </xdr:to>
    <xdr:sp macro="" textlink="">
      <xdr:nvSpPr>
        <xdr:cNvPr id="646" name="楕円 645"/>
        <xdr:cNvSpPr/>
      </xdr:nvSpPr>
      <xdr:spPr>
        <a:xfrm>
          <a:off x="154305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33528</xdr:rowOff>
    </xdr:from>
    <xdr:to>
      <xdr:col>85</xdr:col>
      <xdr:colOff>127000</xdr:colOff>
      <xdr:row>79</xdr:row>
      <xdr:rowOff>58674</xdr:rowOff>
    </xdr:to>
    <xdr:cxnSp macro="">
      <xdr:nvCxnSpPr>
        <xdr:cNvPr id="647" name="直線コネクタ 646"/>
        <xdr:cNvCxnSpPr/>
      </xdr:nvCxnSpPr>
      <xdr:spPr>
        <a:xfrm flipV="1">
          <a:off x="15481300" y="1357807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21589</xdr:rowOff>
    </xdr:from>
    <xdr:to>
      <xdr:col>76</xdr:col>
      <xdr:colOff>165100</xdr:colOff>
      <xdr:row>79</xdr:row>
      <xdr:rowOff>123189</xdr:rowOff>
    </xdr:to>
    <xdr:sp macro="" textlink="">
      <xdr:nvSpPr>
        <xdr:cNvPr id="648" name="楕円 647"/>
        <xdr:cNvSpPr/>
      </xdr:nvSpPr>
      <xdr:spPr>
        <a:xfrm>
          <a:off x="14541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58674</xdr:rowOff>
    </xdr:from>
    <xdr:to>
      <xdr:col>81</xdr:col>
      <xdr:colOff>50800</xdr:colOff>
      <xdr:row>79</xdr:row>
      <xdr:rowOff>72389</xdr:rowOff>
    </xdr:to>
    <xdr:cxnSp macro="">
      <xdr:nvCxnSpPr>
        <xdr:cNvPr id="649" name="直線コネクタ 648"/>
        <xdr:cNvCxnSpPr/>
      </xdr:nvCxnSpPr>
      <xdr:spPr>
        <a:xfrm flipV="1">
          <a:off x="14592300" y="136032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123462</xdr:rowOff>
    </xdr:from>
    <xdr:ext cx="405111" cy="259045"/>
    <xdr:sp macro="" textlink="">
      <xdr:nvSpPr>
        <xdr:cNvPr id="650" name="n_1aveValue【消防施設】&#10;有形固定資産減価償却率"/>
        <xdr:cNvSpPr txBox="1"/>
      </xdr:nvSpPr>
      <xdr:spPr>
        <a:xfrm>
          <a:off x="15266044"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18305</xdr:rowOff>
    </xdr:from>
    <xdr:ext cx="405111" cy="259045"/>
    <xdr:sp macro="" textlink="">
      <xdr:nvSpPr>
        <xdr:cNvPr id="651" name="n_2aveValue【消防施設】&#10;有形固定資産減価償却率"/>
        <xdr:cNvSpPr txBox="1"/>
      </xdr:nvSpPr>
      <xdr:spPr>
        <a:xfrm>
          <a:off x="143897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126001</xdr:rowOff>
    </xdr:from>
    <xdr:ext cx="405111" cy="259045"/>
    <xdr:sp macro="" textlink="">
      <xdr:nvSpPr>
        <xdr:cNvPr id="652" name="n_1mainValue【消防施設】&#10;有形固定資産減価償却率"/>
        <xdr:cNvSpPr txBox="1"/>
      </xdr:nvSpPr>
      <xdr:spPr>
        <a:xfrm>
          <a:off x="15266044" y="1332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139716</xdr:rowOff>
    </xdr:from>
    <xdr:ext cx="405111" cy="259045"/>
    <xdr:sp macro="" textlink="">
      <xdr:nvSpPr>
        <xdr:cNvPr id="653" name="n_2mainValue【消防施設】&#10;有形固定資産減価償却率"/>
        <xdr:cNvSpPr txBox="1"/>
      </xdr:nvSpPr>
      <xdr:spPr>
        <a:xfrm>
          <a:off x="14389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4" name="直線コネクタ 66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5" name="テキスト ボックス 66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6" name="直線コネクタ 66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7" name="テキスト ボックス 66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8" name="直線コネクタ 66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9" name="テキスト ボックス 66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0" name="直線コネクタ 66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1" name="テキスト ボックス 67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2" name="直線コネクタ 67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3" name="テキスト ボックス 67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677" name="直線コネクタ 676"/>
        <xdr:cNvCxnSpPr/>
      </xdr:nvCxnSpPr>
      <xdr:spPr>
        <a:xfrm flipV="1">
          <a:off x="22160864" y="1351788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78" name="【消防施設】&#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79" name="直線コネクタ 678"/>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680"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681" name="直線コネクタ 680"/>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82"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83" name="フローチャート: 判断 682"/>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84" name="フローチャート: 判断 683"/>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33020</xdr:rowOff>
    </xdr:from>
    <xdr:to>
      <xdr:col>107</xdr:col>
      <xdr:colOff>101600</xdr:colOff>
      <xdr:row>83</xdr:row>
      <xdr:rowOff>134620</xdr:rowOff>
    </xdr:to>
    <xdr:sp macro="" textlink="">
      <xdr:nvSpPr>
        <xdr:cNvPr id="685" name="フローチャート: 判断 684"/>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2539</xdr:rowOff>
    </xdr:from>
    <xdr:to>
      <xdr:col>116</xdr:col>
      <xdr:colOff>114300</xdr:colOff>
      <xdr:row>83</xdr:row>
      <xdr:rowOff>104139</xdr:rowOff>
    </xdr:to>
    <xdr:sp macro="" textlink="">
      <xdr:nvSpPr>
        <xdr:cNvPr id="691" name="楕円 690"/>
        <xdr:cNvSpPr/>
      </xdr:nvSpPr>
      <xdr:spPr>
        <a:xfrm>
          <a:off x="221107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25416</xdr:rowOff>
    </xdr:from>
    <xdr:ext cx="469744" cy="259045"/>
    <xdr:sp macro="" textlink="">
      <xdr:nvSpPr>
        <xdr:cNvPr id="692" name="【消防施設】&#10;一人当たり面積該当値テキスト"/>
        <xdr:cNvSpPr txBox="1"/>
      </xdr:nvSpPr>
      <xdr:spPr>
        <a:xfrm>
          <a:off x="22199600"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17780</xdr:rowOff>
    </xdr:from>
    <xdr:to>
      <xdr:col>112</xdr:col>
      <xdr:colOff>38100</xdr:colOff>
      <xdr:row>83</xdr:row>
      <xdr:rowOff>119380</xdr:rowOff>
    </xdr:to>
    <xdr:sp macro="" textlink="">
      <xdr:nvSpPr>
        <xdr:cNvPr id="693" name="楕円 692"/>
        <xdr:cNvSpPr/>
      </xdr:nvSpPr>
      <xdr:spPr>
        <a:xfrm>
          <a:off x="21272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53339</xdr:rowOff>
    </xdr:from>
    <xdr:to>
      <xdr:col>116</xdr:col>
      <xdr:colOff>63500</xdr:colOff>
      <xdr:row>83</xdr:row>
      <xdr:rowOff>68580</xdr:rowOff>
    </xdr:to>
    <xdr:cxnSp macro="">
      <xdr:nvCxnSpPr>
        <xdr:cNvPr id="694" name="直線コネクタ 693"/>
        <xdr:cNvCxnSpPr/>
      </xdr:nvCxnSpPr>
      <xdr:spPr>
        <a:xfrm flipV="1">
          <a:off x="21323300" y="142836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29211</xdr:rowOff>
    </xdr:from>
    <xdr:to>
      <xdr:col>107</xdr:col>
      <xdr:colOff>101600</xdr:colOff>
      <xdr:row>83</xdr:row>
      <xdr:rowOff>130811</xdr:rowOff>
    </xdr:to>
    <xdr:sp macro="" textlink="">
      <xdr:nvSpPr>
        <xdr:cNvPr id="695" name="楕円 694"/>
        <xdr:cNvSpPr/>
      </xdr:nvSpPr>
      <xdr:spPr>
        <a:xfrm>
          <a:off x="20383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68580</xdr:rowOff>
    </xdr:from>
    <xdr:to>
      <xdr:col>111</xdr:col>
      <xdr:colOff>177800</xdr:colOff>
      <xdr:row>83</xdr:row>
      <xdr:rowOff>80011</xdr:rowOff>
    </xdr:to>
    <xdr:cxnSp macro="">
      <xdr:nvCxnSpPr>
        <xdr:cNvPr id="696" name="直線コネクタ 695"/>
        <xdr:cNvCxnSpPr/>
      </xdr:nvCxnSpPr>
      <xdr:spPr>
        <a:xfrm flipV="1">
          <a:off x="20434300" y="142989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697" name="n_1aveValue【消防施設】&#10;一人当たり面積"/>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125747</xdr:rowOff>
    </xdr:from>
    <xdr:ext cx="469744" cy="259045"/>
    <xdr:sp macro="" textlink="">
      <xdr:nvSpPr>
        <xdr:cNvPr id="698" name="n_2aveValue【消防施設】&#10;一人当たり面積"/>
        <xdr:cNvSpPr txBox="1"/>
      </xdr:nvSpPr>
      <xdr:spPr>
        <a:xfrm>
          <a:off x="20199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135907</xdr:rowOff>
    </xdr:from>
    <xdr:ext cx="469744" cy="259045"/>
    <xdr:sp macro="" textlink="">
      <xdr:nvSpPr>
        <xdr:cNvPr id="699" name="n_1mainValue【消防施設】&#10;一人当たり面積"/>
        <xdr:cNvSpPr txBox="1"/>
      </xdr:nvSpPr>
      <xdr:spPr>
        <a:xfrm>
          <a:off x="210757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147338</xdr:rowOff>
    </xdr:from>
    <xdr:ext cx="469744" cy="259045"/>
    <xdr:sp macro="" textlink="">
      <xdr:nvSpPr>
        <xdr:cNvPr id="700" name="n_2mainValue【消防施設】&#10;一人当たり面積"/>
        <xdr:cNvSpPr txBox="1"/>
      </xdr:nvSpPr>
      <xdr:spPr>
        <a:xfrm>
          <a:off x="20199427"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1" name="テキスト ボックス 71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2" name="直線コネクタ 71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3" name="テキスト ボックス 71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4" name="直線コネクタ 71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5" name="テキスト ボックス 71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6" name="直線コネクタ 71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7" name="テキスト ボックス 71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8" name="直線コネクタ 71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9" name="テキスト ボックス 71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0" name="直線コネクタ 7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1" name="テキスト ボックス 7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46482</xdr:rowOff>
    </xdr:from>
    <xdr:to>
      <xdr:col>85</xdr:col>
      <xdr:colOff>126364</xdr:colOff>
      <xdr:row>108</xdr:row>
      <xdr:rowOff>156211</xdr:rowOff>
    </xdr:to>
    <xdr:cxnSp macro="">
      <xdr:nvCxnSpPr>
        <xdr:cNvPr id="723" name="直線コネクタ 722"/>
        <xdr:cNvCxnSpPr/>
      </xdr:nvCxnSpPr>
      <xdr:spPr>
        <a:xfrm flipV="1">
          <a:off x="16318864" y="17362932"/>
          <a:ext cx="0" cy="1309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724"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725" name="直線コネクタ 724"/>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164609</xdr:rowOff>
    </xdr:from>
    <xdr:ext cx="405111" cy="259045"/>
    <xdr:sp macro="" textlink="">
      <xdr:nvSpPr>
        <xdr:cNvPr id="726" name="【庁舎】&#10;有形固定資産減価償却率最大値テキスト"/>
        <xdr:cNvSpPr txBox="1"/>
      </xdr:nvSpPr>
      <xdr:spPr>
        <a:xfrm>
          <a:off x="16357600" y="1713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46482</xdr:rowOff>
    </xdr:from>
    <xdr:to>
      <xdr:col>86</xdr:col>
      <xdr:colOff>25400</xdr:colOff>
      <xdr:row>101</xdr:row>
      <xdr:rowOff>46482</xdr:rowOff>
    </xdr:to>
    <xdr:cxnSp macro="">
      <xdr:nvCxnSpPr>
        <xdr:cNvPr id="727" name="直線コネクタ 726"/>
        <xdr:cNvCxnSpPr/>
      </xdr:nvCxnSpPr>
      <xdr:spPr>
        <a:xfrm>
          <a:off x="16230600" y="1736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140988</xdr:rowOff>
    </xdr:from>
    <xdr:ext cx="405111" cy="259045"/>
    <xdr:sp macro="" textlink="">
      <xdr:nvSpPr>
        <xdr:cNvPr id="728" name="【庁舎】&#10;有形固定資産減価償却率平均値テキスト"/>
        <xdr:cNvSpPr txBox="1"/>
      </xdr:nvSpPr>
      <xdr:spPr>
        <a:xfrm>
          <a:off x="16357600" y="1797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729" name="フローチャート: 判断 728"/>
        <xdr:cNvSpPr/>
      </xdr:nvSpPr>
      <xdr:spPr>
        <a:xfrm>
          <a:off x="16268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100837</xdr:rowOff>
    </xdr:from>
    <xdr:to>
      <xdr:col>81</xdr:col>
      <xdr:colOff>101600</xdr:colOff>
      <xdr:row>105</xdr:row>
      <xdr:rowOff>30987</xdr:rowOff>
    </xdr:to>
    <xdr:sp macro="" textlink="">
      <xdr:nvSpPr>
        <xdr:cNvPr id="730" name="フローチャート: 判断 729"/>
        <xdr:cNvSpPr/>
      </xdr:nvSpPr>
      <xdr:spPr>
        <a:xfrm>
          <a:off x="15430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731" name="フローチャート: 判断 730"/>
        <xdr:cNvSpPr/>
      </xdr:nvSpPr>
      <xdr:spPr>
        <a:xfrm>
          <a:off x="14541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2" name="テキスト ボックス 7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3" name="テキスト ボックス 7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4" name="テキスト ボックス 7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5" name="テキスト ボックス 7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6" name="テキスト ボックス 7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25400</xdr:rowOff>
    </xdr:from>
    <xdr:to>
      <xdr:col>85</xdr:col>
      <xdr:colOff>177800</xdr:colOff>
      <xdr:row>102</xdr:row>
      <xdr:rowOff>127000</xdr:rowOff>
    </xdr:to>
    <xdr:sp macro="" textlink="">
      <xdr:nvSpPr>
        <xdr:cNvPr id="737" name="楕円 736"/>
        <xdr:cNvSpPr/>
      </xdr:nvSpPr>
      <xdr:spPr>
        <a:xfrm>
          <a:off x="16268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48277</xdr:rowOff>
    </xdr:from>
    <xdr:ext cx="405111" cy="259045"/>
    <xdr:sp macro="" textlink="">
      <xdr:nvSpPr>
        <xdr:cNvPr id="738" name="【庁舎】&#10;有形固定資産減価償却率該当値テキスト"/>
        <xdr:cNvSpPr txBox="1"/>
      </xdr:nvSpPr>
      <xdr:spPr>
        <a:xfrm>
          <a:off x="16357600"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739" name="楕円 738"/>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76200</xdr:rowOff>
    </xdr:from>
    <xdr:to>
      <xdr:col>85</xdr:col>
      <xdr:colOff>127000</xdr:colOff>
      <xdr:row>102</xdr:row>
      <xdr:rowOff>121920</xdr:rowOff>
    </xdr:to>
    <xdr:cxnSp macro="">
      <xdr:nvCxnSpPr>
        <xdr:cNvPr id="740" name="直線コネクタ 739"/>
        <xdr:cNvCxnSpPr/>
      </xdr:nvCxnSpPr>
      <xdr:spPr>
        <a:xfrm flipV="1">
          <a:off x="15481300" y="17564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112268</xdr:rowOff>
    </xdr:from>
    <xdr:to>
      <xdr:col>76</xdr:col>
      <xdr:colOff>165100</xdr:colOff>
      <xdr:row>103</xdr:row>
      <xdr:rowOff>42418</xdr:rowOff>
    </xdr:to>
    <xdr:sp macro="" textlink="">
      <xdr:nvSpPr>
        <xdr:cNvPr id="741" name="楕円 740"/>
        <xdr:cNvSpPr/>
      </xdr:nvSpPr>
      <xdr:spPr>
        <a:xfrm>
          <a:off x="145415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102</xdr:row>
      <xdr:rowOff>163068</xdr:rowOff>
    </xdr:to>
    <xdr:cxnSp macro="">
      <xdr:nvCxnSpPr>
        <xdr:cNvPr id="742" name="直線コネクタ 741"/>
        <xdr:cNvCxnSpPr/>
      </xdr:nvCxnSpPr>
      <xdr:spPr>
        <a:xfrm flipV="1">
          <a:off x="14592300" y="176098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22114</xdr:rowOff>
    </xdr:from>
    <xdr:ext cx="405111" cy="259045"/>
    <xdr:sp macro="" textlink="">
      <xdr:nvSpPr>
        <xdr:cNvPr id="743" name="n_1aveValue【庁舎】&#10;有形固定資産減価償却率"/>
        <xdr:cNvSpPr txBox="1"/>
      </xdr:nvSpPr>
      <xdr:spPr>
        <a:xfrm>
          <a:off x="15266044" y="1802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104412</xdr:rowOff>
    </xdr:from>
    <xdr:ext cx="405111" cy="259045"/>
    <xdr:sp macro="" textlink="">
      <xdr:nvSpPr>
        <xdr:cNvPr id="744" name="n_2aveValue【庁舎】&#10;有形固定資産減価償却率"/>
        <xdr:cNvSpPr txBox="1"/>
      </xdr:nvSpPr>
      <xdr:spPr>
        <a:xfrm>
          <a:off x="14389744"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17797</xdr:rowOff>
    </xdr:from>
    <xdr:ext cx="405111" cy="259045"/>
    <xdr:sp macro="" textlink="">
      <xdr:nvSpPr>
        <xdr:cNvPr id="745" name="n_1mainValue【庁舎】&#10;有形固定資産減価償却率"/>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58945</xdr:rowOff>
    </xdr:from>
    <xdr:ext cx="405111" cy="259045"/>
    <xdr:sp macro="" textlink="">
      <xdr:nvSpPr>
        <xdr:cNvPr id="746" name="n_2mainValue【庁舎】&#10;有形固定資産減価償却率"/>
        <xdr:cNvSpPr txBox="1"/>
      </xdr:nvSpPr>
      <xdr:spPr>
        <a:xfrm>
          <a:off x="14389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5" name="テキスト ボックス 7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7" name="テキスト ボックス 75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58" name="直線コネクタ 7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9" name="テキスト ボックス 7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0" name="直線コネクタ 7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1" name="テキスト ボックス 7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2" name="直線コネクタ 7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3" name="テキスト ボックス 7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4" name="直線コネクタ 7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5" name="テキスト ボックス 7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6" name="直線コネクタ 7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7" name="テキスト ボックス 7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142875</xdr:rowOff>
    </xdr:to>
    <xdr:cxnSp macro="">
      <xdr:nvCxnSpPr>
        <xdr:cNvPr id="771" name="直線コネクタ 770"/>
        <xdr:cNvCxnSpPr/>
      </xdr:nvCxnSpPr>
      <xdr:spPr>
        <a:xfrm flipV="1">
          <a:off x="22160864" y="173774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772" name="【庁舎】&#10;一人当たり面積最小値テキスト"/>
        <xdr:cNvSpPr txBox="1"/>
      </xdr:nvSpPr>
      <xdr:spPr>
        <a:xfrm>
          <a:off x="22199600"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773" name="直線コネクタ 772"/>
        <xdr:cNvCxnSpPr/>
      </xdr:nvCxnSpPr>
      <xdr:spPr>
        <a:xfrm>
          <a:off x="22072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774"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775" name="直線コネクタ 774"/>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59707</xdr:rowOff>
    </xdr:from>
    <xdr:ext cx="469744" cy="259045"/>
    <xdr:sp macro="" textlink="">
      <xdr:nvSpPr>
        <xdr:cNvPr id="776" name="【庁舎】&#10;一人当たり面積平均値テキスト"/>
        <xdr:cNvSpPr txBox="1"/>
      </xdr:nvSpPr>
      <xdr:spPr>
        <a:xfrm>
          <a:off x="22199600" y="1823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77" name="フローチャート: 判断 776"/>
        <xdr:cNvSpPr/>
      </xdr:nvSpPr>
      <xdr:spPr>
        <a:xfrm>
          <a:off x="221107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778" name="フローチャート: 判断 777"/>
        <xdr:cNvSpPr/>
      </xdr:nvSpPr>
      <xdr:spPr>
        <a:xfrm>
          <a:off x="21272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33020</xdr:rowOff>
    </xdr:from>
    <xdr:to>
      <xdr:col>107</xdr:col>
      <xdr:colOff>101600</xdr:colOff>
      <xdr:row>107</xdr:row>
      <xdr:rowOff>134620</xdr:rowOff>
    </xdr:to>
    <xdr:sp macro="" textlink="">
      <xdr:nvSpPr>
        <xdr:cNvPr id="779" name="フローチャート: 判断 778"/>
        <xdr:cNvSpPr/>
      </xdr:nvSpPr>
      <xdr:spPr>
        <a:xfrm>
          <a:off x="20383500" y="183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90170</xdr:rowOff>
    </xdr:from>
    <xdr:to>
      <xdr:col>116</xdr:col>
      <xdr:colOff>114300</xdr:colOff>
      <xdr:row>108</xdr:row>
      <xdr:rowOff>20320</xdr:rowOff>
    </xdr:to>
    <xdr:sp macro="" textlink="">
      <xdr:nvSpPr>
        <xdr:cNvPr id="785" name="楕円 784"/>
        <xdr:cNvSpPr/>
      </xdr:nvSpPr>
      <xdr:spPr>
        <a:xfrm>
          <a:off x="221107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68597</xdr:rowOff>
    </xdr:from>
    <xdr:ext cx="469744" cy="259045"/>
    <xdr:sp macro="" textlink="">
      <xdr:nvSpPr>
        <xdr:cNvPr id="786" name="【庁舎】&#10;一人当たり面積該当値テキスト"/>
        <xdr:cNvSpPr txBox="1"/>
      </xdr:nvSpPr>
      <xdr:spPr>
        <a:xfrm>
          <a:off x="22199600"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97789</xdr:rowOff>
    </xdr:from>
    <xdr:to>
      <xdr:col>112</xdr:col>
      <xdr:colOff>38100</xdr:colOff>
      <xdr:row>108</xdr:row>
      <xdr:rowOff>27939</xdr:rowOff>
    </xdr:to>
    <xdr:sp macro="" textlink="">
      <xdr:nvSpPr>
        <xdr:cNvPr id="787" name="楕円 786"/>
        <xdr:cNvSpPr/>
      </xdr:nvSpPr>
      <xdr:spPr>
        <a:xfrm>
          <a:off x="21272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140970</xdr:rowOff>
    </xdr:from>
    <xdr:to>
      <xdr:col>116</xdr:col>
      <xdr:colOff>63500</xdr:colOff>
      <xdr:row>107</xdr:row>
      <xdr:rowOff>148589</xdr:rowOff>
    </xdr:to>
    <xdr:cxnSp macro="">
      <xdr:nvCxnSpPr>
        <xdr:cNvPr id="788" name="直線コネクタ 787"/>
        <xdr:cNvCxnSpPr/>
      </xdr:nvCxnSpPr>
      <xdr:spPr>
        <a:xfrm flipV="1">
          <a:off x="21323300" y="184861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105411</xdr:rowOff>
    </xdr:from>
    <xdr:to>
      <xdr:col>107</xdr:col>
      <xdr:colOff>101600</xdr:colOff>
      <xdr:row>108</xdr:row>
      <xdr:rowOff>35561</xdr:rowOff>
    </xdr:to>
    <xdr:sp macro="" textlink="">
      <xdr:nvSpPr>
        <xdr:cNvPr id="789" name="楕円 788"/>
        <xdr:cNvSpPr/>
      </xdr:nvSpPr>
      <xdr:spPr>
        <a:xfrm>
          <a:off x="2038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148589</xdr:rowOff>
    </xdr:from>
    <xdr:to>
      <xdr:col>111</xdr:col>
      <xdr:colOff>177800</xdr:colOff>
      <xdr:row>107</xdr:row>
      <xdr:rowOff>156211</xdr:rowOff>
    </xdr:to>
    <xdr:cxnSp macro="">
      <xdr:nvCxnSpPr>
        <xdr:cNvPr id="790" name="直線コネクタ 789"/>
        <xdr:cNvCxnSpPr/>
      </xdr:nvCxnSpPr>
      <xdr:spPr>
        <a:xfrm flipV="1">
          <a:off x="20434300" y="18493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6366</xdr:rowOff>
    </xdr:from>
    <xdr:ext cx="469744" cy="259045"/>
    <xdr:sp macro="" textlink="">
      <xdr:nvSpPr>
        <xdr:cNvPr id="791" name="n_1aveValue【庁舎】&#10;一人当たり面積"/>
        <xdr:cNvSpPr txBox="1"/>
      </xdr:nvSpPr>
      <xdr:spPr>
        <a:xfrm>
          <a:off x="210757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151147</xdr:rowOff>
    </xdr:from>
    <xdr:ext cx="469744" cy="259045"/>
    <xdr:sp macro="" textlink="">
      <xdr:nvSpPr>
        <xdr:cNvPr id="792" name="n_2aveValue【庁舎】&#10;一人当たり面積"/>
        <xdr:cNvSpPr txBox="1"/>
      </xdr:nvSpPr>
      <xdr:spPr>
        <a:xfrm>
          <a:off x="20199427" y="181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19066</xdr:rowOff>
    </xdr:from>
    <xdr:ext cx="469744" cy="259045"/>
    <xdr:sp macro="" textlink="">
      <xdr:nvSpPr>
        <xdr:cNvPr id="793" name="n_1mainValue【庁舎】&#10;一人当たり面積"/>
        <xdr:cNvSpPr txBox="1"/>
      </xdr:nvSpPr>
      <xdr:spPr>
        <a:xfrm>
          <a:off x="21075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26688</xdr:rowOff>
    </xdr:from>
    <xdr:ext cx="469744" cy="259045"/>
    <xdr:sp macro="" textlink="">
      <xdr:nvSpPr>
        <xdr:cNvPr id="794" name="n_2mainValue【庁舎】&#10;一人当たり面積"/>
        <xdr:cNvSpPr txBox="1"/>
      </xdr:nvSpPr>
      <xdr:spPr>
        <a:xfrm>
          <a:off x="20199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類似団体と比較して特に有形固定資産減価償却率が高くなっている施設は、図書館、庁舎、福祉施設、消防施設である。一方、低くなっている施設は、一般廃棄物処理施設である。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図書館については、昭和</a:t>
          </a:r>
          <a:r>
            <a:rPr kumimoji="1" lang="en-US" altLang="ja-JP" sz="1300">
              <a:solidFill>
                <a:schemeClr val="tx1"/>
              </a:solidFill>
              <a:latin typeface="ＭＳ Ｐゴシック" panose="020B0600070205080204" pitchFamily="50" charset="-128"/>
              <a:ea typeface="ＭＳ Ｐゴシック" panose="020B0600070205080204" pitchFamily="50" charset="-128"/>
            </a:rPr>
            <a:t>56</a:t>
          </a:r>
          <a:r>
            <a:rPr kumimoji="1" lang="ja-JP" altLang="en-US" sz="1300">
              <a:solidFill>
                <a:schemeClr val="tx1"/>
              </a:solidFill>
              <a:latin typeface="ＭＳ Ｐゴシック" panose="020B0600070205080204" pitchFamily="50" charset="-128"/>
              <a:ea typeface="ＭＳ Ｐゴシック" panose="020B0600070205080204" pitchFamily="50" charset="-128"/>
            </a:rPr>
            <a:t>年に建設されたもの１館のみであり老朽化が進んでいる。市民の学習活動に応えていくことは行政の役割であることから、今後も図書館の機能は維持していく。庁舎については、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庁舎が昭和</a:t>
          </a:r>
          <a:r>
            <a:rPr kumimoji="1" lang="en-US" altLang="ja-JP" sz="1300">
              <a:solidFill>
                <a:schemeClr val="tx1"/>
              </a:solidFill>
              <a:latin typeface="ＭＳ Ｐゴシック" panose="020B0600070205080204" pitchFamily="50" charset="-128"/>
              <a:ea typeface="ＭＳ Ｐゴシック" panose="020B0600070205080204" pitchFamily="50" charset="-128"/>
            </a:rPr>
            <a:t>50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年代に建設したものであり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老朽化が進</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み、</a:t>
          </a:r>
          <a:r>
            <a:rPr kumimoji="1" lang="ja-JP" altLang="en-US" sz="1300">
              <a:solidFill>
                <a:schemeClr val="tx1"/>
              </a:solidFill>
              <a:latin typeface="ＭＳ Ｐゴシック" panose="020B0600070205080204" pitchFamily="50" charset="-128"/>
              <a:ea typeface="ＭＳ Ｐゴシック" panose="020B0600070205080204" pitchFamily="50" charset="-128"/>
            </a:rPr>
            <a:t>減価償却率が上昇している。今後は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、庁舎建設基本計画の策定に取り組む。</a:t>
          </a:r>
          <a:r>
            <a:rPr kumimoji="1" lang="ja-JP" altLang="en-US" sz="1300">
              <a:solidFill>
                <a:schemeClr val="tx1"/>
              </a:solidFill>
              <a:latin typeface="ＭＳ Ｐゴシック" panose="020B0600070205080204" pitchFamily="50" charset="-128"/>
              <a:ea typeface="ＭＳ Ｐゴシック" panose="020B0600070205080204" pitchFamily="50" charset="-128"/>
            </a:rPr>
            <a:t>福祉施設については、別の団体から無償提供された施設を、障害者地域活動支援センターとして再利用しているもので、老朽化が進んでいる。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今後は平成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当該施設の譲渡について検討・協議をしていく。</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35,694
34,691
222.48
17,206,658
16,673,658
490,177
10,890,406
19,667,536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人口減少や高い高齢化率に加え、行方市は、大きな企業が少なく第一次産業中心の脆弱な税収構造にある。類似団体平均と比べると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ポイントとなった。今後も</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低下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することが憂慮される。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極めて自主財源に乏しく、今後も数値の大幅改善を見込むことは難しいと考えられるため、行政の効率化に努めることにより財政の健全化を図る。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125942</xdr:rowOff>
    </xdr:to>
    <xdr:cxnSp macro="">
      <xdr:nvCxnSpPr>
        <xdr:cNvPr id="69" name="直線コネクタ 68"/>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125942</xdr:rowOff>
    </xdr:to>
    <xdr:cxnSp macro="">
      <xdr:nvCxnSpPr>
        <xdr:cNvPr id="72" name="直線コネクタ 71"/>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5" name="直線コネクタ 74"/>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125942</xdr:rowOff>
    </xdr:to>
    <xdr:cxnSp macro="">
      <xdr:nvCxnSpPr>
        <xdr:cNvPr id="78" name="直線コネクタ 77"/>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89"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1" name="テキスト ボックス 90"/>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3" name="テキスト ボックス 92"/>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経常一般財源収入は、地方税が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117,747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千円増額となったが、普通交付税が合併算定替の縮減</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年目で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294,323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千円の減額となり、合計では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114,527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千円の減額となっている。一方歳出の経常経費充当額については、物件費が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62,297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千円の増となったが、補助費等が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71,130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千円の減となったことから合計で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19,063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千円の減となった。これらのことにより経常収支比率について、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87.5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％と昨年に比べ</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ポイント上昇となったが、類似団体平均よりは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ポイント下回っている。今後は、経常一般財源収入が減少し、歳出の公債費が増加していく見込であることから、さらなる経常経費の削減を図っていかなければならない。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61</xdr:row>
      <xdr:rowOff>135467</xdr:rowOff>
    </xdr:to>
    <xdr:cxnSp macro="">
      <xdr:nvCxnSpPr>
        <xdr:cNvPr id="132" name="直線コネクタ 131"/>
        <xdr:cNvCxnSpPr/>
      </xdr:nvCxnSpPr>
      <xdr:spPr>
        <a:xfrm>
          <a:off x="4114800" y="1052957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61</xdr:row>
      <xdr:rowOff>71120</xdr:rowOff>
    </xdr:to>
    <xdr:cxnSp macro="">
      <xdr:nvCxnSpPr>
        <xdr:cNvPr id="135" name="直線コネクタ 134"/>
        <xdr:cNvCxnSpPr/>
      </xdr:nvCxnSpPr>
      <xdr:spPr>
        <a:xfrm>
          <a:off x="3225800" y="1031240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60</xdr:row>
      <xdr:rowOff>170180</xdr:rowOff>
    </xdr:to>
    <xdr:cxnSp macro="">
      <xdr:nvCxnSpPr>
        <xdr:cNvPr id="138" name="直線コネクタ 137"/>
        <xdr:cNvCxnSpPr/>
      </xdr:nvCxnSpPr>
      <xdr:spPr>
        <a:xfrm flipV="1">
          <a:off x="2336800" y="103124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60537</xdr:rowOff>
    </xdr:from>
    <xdr:to>
      <xdr:col>15</xdr:col>
      <xdr:colOff>133350</xdr:colOff>
      <xdr:row>61</xdr:row>
      <xdr:rowOff>162137</xdr:rowOff>
    </xdr:to>
    <xdr:sp macro="" textlink="">
      <xdr:nvSpPr>
        <xdr:cNvPr id="139" name="フローチャート: 判断 138"/>
        <xdr:cNvSpPr/>
      </xdr:nvSpPr>
      <xdr:spPr>
        <a:xfrm>
          <a:off x="3175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146914</xdr:rowOff>
    </xdr:from>
    <xdr:ext cx="762000" cy="259045"/>
    <xdr:sp macro="" textlink="">
      <xdr:nvSpPr>
        <xdr:cNvPr id="140" name="テキスト ボックス 139"/>
        <xdr:cNvSpPr txBox="1"/>
      </xdr:nvSpPr>
      <xdr:spPr>
        <a:xfrm>
          <a:off x="2844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6773</xdr:rowOff>
    </xdr:to>
    <xdr:cxnSp macro="">
      <xdr:nvCxnSpPr>
        <xdr:cNvPr id="141" name="直線コネクタ 140"/>
        <xdr:cNvCxnSpPr/>
      </xdr:nvCxnSpPr>
      <xdr:spPr>
        <a:xfrm flipV="1">
          <a:off x="1447800" y="104571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3" name="テキスト ボックス 142"/>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4" name="フローチャート: 判断 143"/>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163000</xdr:rowOff>
    </xdr:from>
    <xdr:ext cx="762000" cy="259045"/>
    <xdr:sp macro="" textlink="">
      <xdr:nvSpPr>
        <xdr:cNvPr id="145" name="テキスト ボックス 144"/>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84667</xdr:rowOff>
    </xdr:from>
    <xdr:to>
      <xdr:col>23</xdr:col>
      <xdr:colOff>184150</xdr:colOff>
      <xdr:row>62</xdr:row>
      <xdr:rowOff>14817</xdr:rowOff>
    </xdr:to>
    <xdr:sp macro="" textlink="">
      <xdr:nvSpPr>
        <xdr:cNvPr id="151" name="楕円 150"/>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101194</xdr:rowOff>
    </xdr:from>
    <xdr:ext cx="762000" cy="259045"/>
    <xdr:sp macro="" textlink="">
      <xdr:nvSpPr>
        <xdr:cNvPr id="152" name="財政構造の弾力性該当値テキスト"/>
        <xdr:cNvSpPr txBox="1"/>
      </xdr:nvSpPr>
      <xdr:spPr>
        <a:xfrm>
          <a:off x="50419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3" name="楕円 152"/>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54" name="テキスト ボックス 153"/>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5" name="楕円 154"/>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6" name="テキスト ボックス 155"/>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7" name="楕円 156"/>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58" name="テキスト ボックス 157"/>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127423</xdr:rowOff>
    </xdr:from>
    <xdr:to>
      <xdr:col>7</xdr:col>
      <xdr:colOff>31750</xdr:colOff>
      <xdr:row>61</xdr:row>
      <xdr:rowOff>57573</xdr:rowOff>
    </xdr:to>
    <xdr:sp macro="" textlink="">
      <xdr:nvSpPr>
        <xdr:cNvPr id="159" name="楕円 158"/>
        <xdr:cNvSpPr/>
      </xdr:nvSpPr>
      <xdr:spPr>
        <a:xfrm>
          <a:off x="1397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67750</xdr:rowOff>
    </xdr:from>
    <xdr:ext cx="762000" cy="259045"/>
    <xdr:sp macro="" textlink="">
      <xdr:nvSpPr>
        <xdr:cNvPr id="160" name="テキスト ボックス 159"/>
        <xdr:cNvSpPr txBox="1"/>
      </xdr:nvSpPr>
      <xdr:spPr>
        <a:xfrm>
          <a:off x="1066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8,596</a:t>
          </a:r>
          <a:r>
            <a:rPr kumimoji="1" lang="ja-JP" altLang="en-US" sz="1300">
              <a:latin typeface="ＭＳ Ｐゴシック" panose="020B0600070205080204" pitchFamily="50" charset="-128"/>
              <a:ea typeface="ＭＳ Ｐゴシック" panose="020B0600070205080204" pitchFamily="50" charset="-128"/>
            </a:rPr>
            <a:t>円下回っているが、昨年度と比べると</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円増加している。依然として全国平均・茨城県平均からみても高くなっている。これは、学校等適正配置計画による統合校設置に伴い，スクールバス運行委託料が多額になっていること等によるものである。今後も職員の定員適正化計画の確実な遂行による人件費の削減、並びに公共施設の整理統合などによる物件費の抑制により、一層のコスト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73916</xdr:rowOff>
    </xdr:from>
    <xdr:to>
      <xdr:col>23</xdr:col>
      <xdr:colOff>133350</xdr:colOff>
      <xdr:row>90</xdr:row>
      <xdr:rowOff>1077</xdr:rowOff>
    </xdr:to>
    <xdr:cxnSp macro="">
      <xdr:nvCxnSpPr>
        <xdr:cNvPr id="188" name="直線コネクタ 187"/>
        <xdr:cNvCxnSpPr/>
      </xdr:nvCxnSpPr>
      <xdr:spPr>
        <a:xfrm flipV="1">
          <a:off x="4953000" y="13961366"/>
          <a:ext cx="0" cy="1470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144604</xdr:rowOff>
    </xdr:from>
    <xdr:ext cx="762000" cy="259045"/>
    <xdr:sp macro="" textlink="">
      <xdr:nvSpPr>
        <xdr:cNvPr id="189" name="人件費・物件費等の状況最小値テキスト"/>
        <xdr:cNvSpPr txBox="1"/>
      </xdr:nvSpPr>
      <xdr:spPr>
        <a:xfrm>
          <a:off x="5041900" y="1540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1077</xdr:rowOff>
    </xdr:from>
    <xdr:to>
      <xdr:col>24</xdr:col>
      <xdr:colOff>12700</xdr:colOff>
      <xdr:row>90</xdr:row>
      <xdr:rowOff>1077</xdr:rowOff>
    </xdr:to>
    <xdr:cxnSp macro="">
      <xdr:nvCxnSpPr>
        <xdr:cNvPr id="190" name="直線コネクタ 189"/>
        <xdr:cNvCxnSpPr/>
      </xdr:nvCxnSpPr>
      <xdr:spPr>
        <a:xfrm>
          <a:off x="4864100" y="1543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160293</xdr:rowOff>
    </xdr:from>
    <xdr:ext cx="762000" cy="259045"/>
    <xdr:sp macro="" textlink="">
      <xdr:nvSpPr>
        <xdr:cNvPr id="191" name="人件費・物件費等の状況最大値テキスト"/>
        <xdr:cNvSpPr txBox="1"/>
      </xdr:nvSpPr>
      <xdr:spPr>
        <a:xfrm>
          <a:off x="5041900" y="137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73916</xdr:rowOff>
    </xdr:from>
    <xdr:to>
      <xdr:col>24</xdr:col>
      <xdr:colOff>12700</xdr:colOff>
      <xdr:row>81</xdr:row>
      <xdr:rowOff>73916</xdr:rowOff>
    </xdr:to>
    <xdr:cxnSp macro="">
      <xdr:nvCxnSpPr>
        <xdr:cNvPr id="192" name="直線コネクタ 191"/>
        <xdr:cNvCxnSpPr/>
      </xdr:nvCxnSpPr>
      <xdr:spPr>
        <a:xfrm>
          <a:off x="4864100" y="1396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126932</xdr:rowOff>
    </xdr:from>
    <xdr:to>
      <xdr:col>23</xdr:col>
      <xdr:colOff>133350</xdr:colOff>
      <xdr:row>83</xdr:row>
      <xdr:rowOff>128553</xdr:rowOff>
    </xdr:to>
    <xdr:cxnSp macro="">
      <xdr:nvCxnSpPr>
        <xdr:cNvPr id="193" name="直線コネクタ 192"/>
        <xdr:cNvCxnSpPr/>
      </xdr:nvCxnSpPr>
      <xdr:spPr>
        <a:xfrm>
          <a:off x="4114800" y="14357282"/>
          <a:ext cx="838200" cy="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132799</xdr:rowOff>
    </xdr:from>
    <xdr:ext cx="762000" cy="259045"/>
    <xdr:sp macro="" textlink="">
      <xdr:nvSpPr>
        <xdr:cNvPr id="194" name="人件費・物件費等の状況平均値テキスト"/>
        <xdr:cNvSpPr txBox="1"/>
      </xdr:nvSpPr>
      <xdr:spPr>
        <a:xfrm>
          <a:off x="5041900" y="1436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160722</xdr:rowOff>
    </xdr:from>
    <xdr:to>
      <xdr:col>23</xdr:col>
      <xdr:colOff>184150</xdr:colOff>
      <xdr:row>84</xdr:row>
      <xdr:rowOff>90872</xdr:rowOff>
    </xdr:to>
    <xdr:sp macro="" textlink="">
      <xdr:nvSpPr>
        <xdr:cNvPr id="195" name="フローチャート: 判断 194"/>
        <xdr:cNvSpPr/>
      </xdr:nvSpPr>
      <xdr:spPr>
        <a:xfrm>
          <a:off x="4902200" y="143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84694</xdr:rowOff>
    </xdr:from>
    <xdr:to>
      <xdr:col>19</xdr:col>
      <xdr:colOff>133350</xdr:colOff>
      <xdr:row>83</xdr:row>
      <xdr:rowOff>126932</xdr:rowOff>
    </xdr:to>
    <xdr:cxnSp macro="">
      <xdr:nvCxnSpPr>
        <xdr:cNvPr id="196" name="直線コネクタ 195"/>
        <xdr:cNvCxnSpPr/>
      </xdr:nvCxnSpPr>
      <xdr:spPr>
        <a:xfrm>
          <a:off x="3225800" y="14315044"/>
          <a:ext cx="889000" cy="4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155026</xdr:rowOff>
    </xdr:from>
    <xdr:to>
      <xdr:col>19</xdr:col>
      <xdr:colOff>184150</xdr:colOff>
      <xdr:row>84</xdr:row>
      <xdr:rowOff>85176</xdr:rowOff>
    </xdr:to>
    <xdr:sp macro="" textlink="">
      <xdr:nvSpPr>
        <xdr:cNvPr id="197" name="フローチャート: 判断 196"/>
        <xdr:cNvSpPr/>
      </xdr:nvSpPr>
      <xdr:spPr>
        <a:xfrm>
          <a:off x="40640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69953</xdr:rowOff>
    </xdr:from>
    <xdr:ext cx="736600" cy="259045"/>
    <xdr:sp macro="" textlink="">
      <xdr:nvSpPr>
        <xdr:cNvPr id="198" name="テキスト ボックス 197"/>
        <xdr:cNvSpPr txBox="1"/>
      </xdr:nvSpPr>
      <xdr:spPr>
        <a:xfrm>
          <a:off x="3733800" y="14471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84694</xdr:rowOff>
    </xdr:from>
    <xdr:to>
      <xdr:col>15</xdr:col>
      <xdr:colOff>82550</xdr:colOff>
      <xdr:row>83</xdr:row>
      <xdr:rowOff>97820</xdr:rowOff>
    </xdr:to>
    <xdr:cxnSp macro="">
      <xdr:nvCxnSpPr>
        <xdr:cNvPr id="199" name="直線コネクタ 198"/>
        <xdr:cNvCxnSpPr/>
      </xdr:nvCxnSpPr>
      <xdr:spPr>
        <a:xfrm flipV="1">
          <a:off x="2336800" y="14315044"/>
          <a:ext cx="889000" cy="1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121090</xdr:rowOff>
    </xdr:from>
    <xdr:to>
      <xdr:col>15</xdr:col>
      <xdr:colOff>133350</xdr:colOff>
      <xdr:row>84</xdr:row>
      <xdr:rowOff>51240</xdr:rowOff>
    </xdr:to>
    <xdr:sp macro="" textlink="">
      <xdr:nvSpPr>
        <xdr:cNvPr id="200" name="フローチャート: 判断 199"/>
        <xdr:cNvSpPr/>
      </xdr:nvSpPr>
      <xdr:spPr>
        <a:xfrm>
          <a:off x="3175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36017</xdr:rowOff>
    </xdr:from>
    <xdr:ext cx="762000" cy="259045"/>
    <xdr:sp macro="" textlink="">
      <xdr:nvSpPr>
        <xdr:cNvPr id="201" name="テキスト ボックス 200"/>
        <xdr:cNvSpPr txBox="1"/>
      </xdr:nvSpPr>
      <xdr:spPr>
        <a:xfrm>
          <a:off x="2844800" y="1443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171207</xdr:rowOff>
    </xdr:from>
    <xdr:to>
      <xdr:col>11</xdr:col>
      <xdr:colOff>31750</xdr:colOff>
      <xdr:row>83</xdr:row>
      <xdr:rowOff>97820</xdr:rowOff>
    </xdr:to>
    <xdr:cxnSp macro="">
      <xdr:nvCxnSpPr>
        <xdr:cNvPr id="202" name="直線コネクタ 201"/>
        <xdr:cNvCxnSpPr/>
      </xdr:nvCxnSpPr>
      <xdr:spPr>
        <a:xfrm>
          <a:off x="1447800" y="14230107"/>
          <a:ext cx="889000" cy="9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98351</xdr:rowOff>
    </xdr:from>
    <xdr:to>
      <xdr:col>11</xdr:col>
      <xdr:colOff>82550</xdr:colOff>
      <xdr:row>84</xdr:row>
      <xdr:rowOff>28501</xdr:rowOff>
    </xdr:to>
    <xdr:sp macro="" textlink="">
      <xdr:nvSpPr>
        <xdr:cNvPr id="203" name="フローチャート: 判断 202"/>
        <xdr:cNvSpPr/>
      </xdr:nvSpPr>
      <xdr:spPr>
        <a:xfrm>
          <a:off x="2286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13278</xdr:rowOff>
    </xdr:from>
    <xdr:ext cx="762000" cy="259045"/>
    <xdr:sp macro="" textlink="">
      <xdr:nvSpPr>
        <xdr:cNvPr id="204" name="テキスト ボックス 203"/>
        <xdr:cNvSpPr txBox="1"/>
      </xdr:nvSpPr>
      <xdr:spPr>
        <a:xfrm>
          <a:off x="1955800" y="1441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65148</xdr:rowOff>
    </xdr:from>
    <xdr:to>
      <xdr:col>7</xdr:col>
      <xdr:colOff>31750</xdr:colOff>
      <xdr:row>83</xdr:row>
      <xdr:rowOff>166748</xdr:rowOff>
    </xdr:to>
    <xdr:sp macro="" textlink="">
      <xdr:nvSpPr>
        <xdr:cNvPr id="205" name="フローチャート: 判断 204"/>
        <xdr:cNvSpPr/>
      </xdr:nvSpPr>
      <xdr:spPr>
        <a:xfrm>
          <a:off x="1397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151525</xdr:rowOff>
    </xdr:from>
    <xdr:ext cx="762000" cy="259045"/>
    <xdr:sp macro="" textlink="">
      <xdr:nvSpPr>
        <xdr:cNvPr id="206" name="テキスト ボックス 205"/>
        <xdr:cNvSpPr txBox="1"/>
      </xdr:nvSpPr>
      <xdr:spPr>
        <a:xfrm>
          <a:off x="1066800" y="143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77753</xdr:rowOff>
    </xdr:from>
    <xdr:to>
      <xdr:col>23</xdr:col>
      <xdr:colOff>184150</xdr:colOff>
      <xdr:row>84</xdr:row>
      <xdr:rowOff>7903</xdr:rowOff>
    </xdr:to>
    <xdr:sp macro="" textlink="">
      <xdr:nvSpPr>
        <xdr:cNvPr id="212" name="楕円 211"/>
        <xdr:cNvSpPr/>
      </xdr:nvSpPr>
      <xdr:spPr>
        <a:xfrm>
          <a:off x="4902200" y="143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94280</xdr:rowOff>
    </xdr:from>
    <xdr:ext cx="762000" cy="259045"/>
    <xdr:sp macro="" textlink="">
      <xdr:nvSpPr>
        <xdr:cNvPr id="213" name="人件費・物件費等の状況該当値テキスト"/>
        <xdr:cNvSpPr txBox="1"/>
      </xdr:nvSpPr>
      <xdr:spPr>
        <a:xfrm>
          <a:off x="5041900" y="1415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76132</xdr:rowOff>
    </xdr:from>
    <xdr:to>
      <xdr:col>19</xdr:col>
      <xdr:colOff>184150</xdr:colOff>
      <xdr:row>84</xdr:row>
      <xdr:rowOff>6282</xdr:rowOff>
    </xdr:to>
    <xdr:sp macro="" textlink="">
      <xdr:nvSpPr>
        <xdr:cNvPr id="214" name="楕円 213"/>
        <xdr:cNvSpPr/>
      </xdr:nvSpPr>
      <xdr:spPr>
        <a:xfrm>
          <a:off x="4064000" y="143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16459</xdr:rowOff>
    </xdr:from>
    <xdr:ext cx="736600" cy="259045"/>
    <xdr:sp macro="" textlink="">
      <xdr:nvSpPr>
        <xdr:cNvPr id="215" name="テキスト ボックス 214"/>
        <xdr:cNvSpPr txBox="1"/>
      </xdr:nvSpPr>
      <xdr:spPr>
        <a:xfrm>
          <a:off x="3733800" y="14075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33894</xdr:rowOff>
    </xdr:from>
    <xdr:to>
      <xdr:col>15</xdr:col>
      <xdr:colOff>133350</xdr:colOff>
      <xdr:row>83</xdr:row>
      <xdr:rowOff>135494</xdr:rowOff>
    </xdr:to>
    <xdr:sp macro="" textlink="">
      <xdr:nvSpPr>
        <xdr:cNvPr id="216" name="楕円 215"/>
        <xdr:cNvSpPr/>
      </xdr:nvSpPr>
      <xdr:spPr>
        <a:xfrm>
          <a:off x="3175000" y="1426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145671</xdr:rowOff>
    </xdr:from>
    <xdr:ext cx="762000" cy="259045"/>
    <xdr:sp macro="" textlink="">
      <xdr:nvSpPr>
        <xdr:cNvPr id="217" name="テキスト ボックス 216"/>
        <xdr:cNvSpPr txBox="1"/>
      </xdr:nvSpPr>
      <xdr:spPr>
        <a:xfrm>
          <a:off x="2844800" y="1403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47020</xdr:rowOff>
    </xdr:from>
    <xdr:to>
      <xdr:col>11</xdr:col>
      <xdr:colOff>82550</xdr:colOff>
      <xdr:row>83</xdr:row>
      <xdr:rowOff>148620</xdr:rowOff>
    </xdr:to>
    <xdr:sp macro="" textlink="">
      <xdr:nvSpPr>
        <xdr:cNvPr id="218" name="楕円 217"/>
        <xdr:cNvSpPr/>
      </xdr:nvSpPr>
      <xdr:spPr>
        <a:xfrm>
          <a:off x="2286000" y="1427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158797</xdr:rowOff>
    </xdr:from>
    <xdr:ext cx="762000" cy="259045"/>
    <xdr:sp macro="" textlink="">
      <xdr:nvSpPr>
        <xdr:cNvPr id="219" name="テキスト ボックス 218"/>
        <xdr:cNvSpPr txBox="1"/>
      </xdr:nvSpPr>
      <xdr:spPr>
        <a:xfrm>
          <a:off x="1955800" y="1404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120407</xdr:rowOff>
    </xdr:from>
    <xdr:to>
      <xdr:col>7</xdr:col>
      <xdr:colOff>31750</xdr:colOff>
      <xdr:row>83</xdr:row>
      <xdr:rowOff>50557</xdr:rowOff>
    </xdr:to>
    <xdr:sp macro="" textlink="">
      <xdr:nvSpPr>
        <xdr:cNvPr id="220" name="楕円 219"/>
        <xdr:cNvSpPr/>
      </xdr:nvSpPr>
      <xdr:spPr>
        <a:xfrm>
          <a:off x="1397000" y="1417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60734</xdr:rowOff>
    </xdr:from>
    <xdr:ext cx="762000" cy="259045"/>
    <xdr:sp macro="" textlink="">
      <xdr:nvSpPr>
        <xdr:cNvPr id="221" name="テキスト ボックス 220"/>
        <xdr:cNvSpPr txBox="1"/>
      </xdr:nvSpPr>
      <xdr:spPr>
        <a:xfrm>
          <a:off x="1066800" y="139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類似団体と同水準であり、昨年度と比較し増減なしとなっている。</a:t>
          </a:r>
        </a:p>
        <a:p>
          <a:r>
            <a:rPr kumimoji="1" lang="ja-JP" altLang="en-US" sz="1300">
              <a:latin typeface="ＭＳ Ｐゴシック" panose="020B0600070205080204" pitchFamily="50" charset="-128"/>
              <a:ea typeface="ＭＳ Ｐゴシック" panose="020B0600070205080204" pitchFamily="50" charset="-128"/>
            </a:rPr>
            <a:t>　引き続き、社会情勢の変化や国の給与水準を踏まえ、適正化に努めていく。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年度は、ラスパイレス指数未公表のため、前年度数値を引用。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2" name="直線コネクタ 251"/>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5"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6" name="直線コネクタ 255"/>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117929</xdr:rowOff>
    </xdr:to>
    <xdr:cxnSp macro="">
      <xdr:nvCxnSpPr>
        <xdr:cNvPr id="257" name="直線コネクタ 256"/>
        <xdr:cNvCxnSpPr/>
      </xdr:nvCxnSpPr>
      <xdr:spPr>
        <a:xfrm>
          <a:off x="16179800" y="146911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117929</xdr:rowOff>
    </xdr:to>
    <xdr:cxnSp macro="">
      <xdr:nvCxnSpPr>
        <xdr:cNvPr id="260" name="直線コネクタ 259"/>
        <xdr:cNvCxnSpPr/>
      </xdr:nvCxnSpPr>
      <xdr:spPr>
        <a:xfrm>
          <a:off x="15290800" y="1450158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84</xdr:row>
      <xdr:rowOff>99786</xdr:rowOff>
    </xdr:to>
    <xdr:cxnSp macro="">
      <xdr:nvCxnSpPr>
        <xdr:cNvPr id="263" name="直線コネクタ 262"/>
        <xdr:cNvCxnSpPr/>
      </xdr:nvCxnSpPr>
      <xdr:spPr>
        <a:xfrm>
          <a:off x="14401800" y="1431199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84</xdr:row>
      <xdr:rowOff>151493</xdr:rowOff>
    </xdr:to>
    <xdr:cxnSp macro="">
      <xdr:nvCxnSpPr>
        <xdr:cNvPr id="266" name="直線コネクタ 265"/>
        <xdr:cNvCxnSpPr/>
      </xdr:nvCxnSpPr>
      <xdr:spPr>
        <a:xfrm flipV="1">
          <a:off x="13512800" y="1431199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135164</xdr:rowOff>
    </xdr:from>
    <xdr:to>
      <xdr:col>68</xdr:col>
      <xdr:colOff>203200</xdr:colOff>
      <xdr:row>85</xdr:row>
      <xdr:rowOff>65314</xdr:rowOff>
    </xdr:to>
    <xdr:sp macro="" textlink="">
      <xdr:nvSpPr>
        <xdr:cNvPr id="267" name="フローチャート: 判断 266"/>
        <xdr:cNvSpPr/>
      </xdr:nvSpPr>
      <xdr:spPr>
        <a:xfrm>
          <a:off x="14351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50091</xdr:rowOff>
    </xdr:from>
    <xdr:ext cx="762000" cy="259045"/>
    <xdr:sp macro="" textlink="">
      <xdr:nvSpPr>
        <xdr:cNvPr id="268" name="テキスト ボックス 267"/>
        <xdr:cNvSpPr txBox="1"/>
      </xdr:nvSpPr>
      <xdr:spPr>
        <a:xfrm>
          <a:off x="14020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0" name="テキスト ボックス 269"/>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6" name="楕円 275"/>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77" name="給与水準   （国との比較）該当値テキスト"/>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78" name="楕円 277"/>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79" name="テキスト ボックス 278"/>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0" name="楕円 279"/>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1" name="テキスト ボックス 280"/>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2" name="楕円 281"/>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3" name="テキスト ボックス 282"/>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4" name="楕円 283"/>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5" name="テキスト ボックス 284"/>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人）の削減を行ってきたことなどにより類似団体の平均より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年度職員数については、普通会計で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名、公営企業関係職員を含めると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名と前年度と比較し減少しているものの、同時に人口減少が進んでいるため、人口千人あたりの職員数は増加している状況である。平成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年間の第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次行方市職員定員適正化計画の中では平成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年度職員数を、公営企業関係職員を含め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名としているが、組織機構の見直しや民間委託の推進、非常勤職員を有効活用しながら、職員数の適正化を図っていく。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7" name="直線コネクタ 316"/>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18"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19" name="直線コネクタ 318"/>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0"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1" name="直線コネクタ 320"/>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37465</xdr:rowOff>
    </xdr:from>
    <xdr:to>
      <xdr:col>81</xdr:col>
      <xdr:colOff>44450</xdr:colOff>
      <xdr:row>60</xdr:row>
      <xdr:rowOff>56424</xdr:rowOff>
    </xdr:to>
    <xdr:cxnSp macro="">
      <xdr:nvCxnSpPr>
        <xdr:cNvPr id="322" name="直線コネクタ 321"/>
        <xdr:cNvCxnSpPr/>
      </xdr:nvCxnSpPr>
      <xdr:spPr>
        <a:xfrm>
          <a:off x="16179800" y="10324465"/>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167294</xdr:rowOff>
    </xdr:from>
    <xdr:ext cx="762000" cy="259045"/>
    <xdr:sp macro="" textlink="">
      <xdr:nvSpPr>
        <xdr:cNvPr id="323" name="定員管理の状況平均値テキスト"/>
        <xdr:cNvSpPr txBox="1"/>
      </xdr:nvSpPr>
      <xdr:spPr>
        <a:xfrm>
          <a:off x="17106900" y="10454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4" name="フローチャート: 判断 323"/>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37465</xdr:rowOff>
    </xdr:from>
    <xdr:to>
      <xdr:col>77</xdr:col>
      <xdr:colOff>44450</xdr:colOff>
      <xdr:row>60</xdr:row>
      <xdr:rowOff>63319</xdr:rowOff>
    </xdr:to>
    <xdr:cxnSp macro="">
      <xdr:nvCxnSpPr>
        <xdr:cNvPr id="325" name="直線コネクタ 324"/>
        <xdr:cNvCxnSpPr/>
      </xdr:nvCxnSpPr>
      <xdr:spPr>
        <a:xfrm flipV="1">
          <a:off x="15290800" y="10324465"/>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7" name="テキスト ボックス 326"/>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63319</xdr:rowOff>
    </xdr:from>
    <xdr:to>
      <xdr:col>72</xdr:col>
      <xdr:colOff>203200</xdr:colOff>
      <xdr:row>60</xdr:row>
      <xdr:rowOff>77107</xdr:rowOff>
    </xdr:to>
    <xdr:cxnSp macro="">
      <xdr:nvCxnSpPr>
        <xdr:cNvPr id="328" name="直線コネクタ 327"/>
        <xdr:cNvCxnSpPr/>
      </xdr:nvCxnSpPr>
      <xdr:spPr>
        <a:xfrm flipV="1">
          <a:off x="14401800" y="1035031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29" name="フローチャート: 判断 328"/>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80843</xdr:rowOff>
    </xdr:from>
    <xdr:ext cx="762000" cy="259045"/>
    <xdr:sp macro="" textlink="">
      <xdr:nvSpPr>
        <xdr:cNvPr id="330" name="テキスト ボックス 329"/>
        <xdr:cNvSpPr txBox="1"/>
      </xdr:nvSpPr>
      <xdr:spPr>
        <a:xfrm>
          <a:off x="14909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77107</xdr:rowOff>
    </xdr:from>
    <xdr:to>
      <xdr:col>68</xdr:col>
      <xdr:colOff>152400</xdr:colOff>
      <xdr:row>60</xdr:row>
      <xdr:rowOff>120197</xdr:rowOff>
    </xdr:to>
    <xdr:cxnSp macro="">
      <xdr:nvCxnSpPr>
        <xdr:cNvPr id="331" name="直線コネクタ 330"/>
        <xdr:cNvCxnSpPr/>
      </xdr:nvCxnSpPr>
      <xdr:spPr>
        <a:xfrm flipV="1">
          <a:off x="13512800" y="10364107"/>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134892</xdr:rowOff>
    </xdr:from>
    <xdr:to>
      <xdr:col>68</xdr:col>
      <xdr:colOff>203200</xdr:colOff>
      <xdr:row>61</xdr:row>
      <xdr:rowOff>65042</xdr:rowOff>
    </xdr:to>
    <xdr:sp macro="" textlink="">
      <xdr:nvSpPr>
        <xdr:cNvPr id="332" name="フローチャート: 判断 331"/>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49819</xdr:rowOff>
    </xdr:from>
    <xdr:ext cx="762000" cy="259045"/>
    <xdr:sp macro="" textlink="">
      <xdr:nvSpPr>
        <xdr:cNvPr id="333" name="テキスト ボックス 332"/>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34" name="フローチャート: 判断 333"/>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37754</xdr:rowOff>
    </xdr:from>
    <xdr:ext cx="762000" cy="259045"/>
    <xdr:sp macro="" textlink="">
      <xdr:nvSpPr>
        <xdr:cNvPr id="335" name="テキスト ボックス 334"/>
        <xdr:cNvSpPr txBox="1"/>
      </xdr:nvSpPr>
      <xdr:spPr>
        <a:xfrm>
          <a:off x="13131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5624</xdr:rowOff>
    </xdr:from>
    <xdr:to>
      <xdr:col>81</xdr:col>
      <xdr:colOff>95250</xdr:colOff>
      <xdr:row>60</xdr:row>
      <xdr:rowOff>107224</xdr:rowOff>
    </xdr:to>
    <xdr:sp macro="" textlink="">
      <xdr:nvSpPr>
        <xdr:cNvPr id="341" name="楕円 340"/>
        <xdr:cNvSpPr/>
      </xdr:nvSpPr>
      <xdr:spPr>
        <a:xfrm>
          <a:off x="169672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22151</xdr:rowOff>
    </xdr:from>
    <xdr:ext cx="762000" cy="259045"/>
    <xdr:sp macro="" textlink="">
      <xdr:nvSpPr>
        <xdr:cNvPr id="342" name="定員管理の状況該当値テキスト"/>
        <xdr:cNvSpPr txBox="1"/>
      </xdr:nvSpPr>
      <xdr:spPr>
        <a:xfrm>
          <a:off x="17106900" y="1013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158115</xdr:rowOff>
    </xdr:from>
    <xdr:to>
      <xdr:col>77</xdr:col>
      <xdr:colOff>95250</xdr:colOff>
      <xdr:row>60</xdr:row>
      <xdr:rowOff>88265</xdr:rowOff>
    </xdr:to>
    <xdr:sp macro="" textlink="">
      <xdr:nvSpPr>
        <xdr:cNvPr id="343" name="楕円 342"/>
        <xdr:cNvSpPr/>
      </xdr:nvSpPr>
      <xdr:spPr>
        <a:xfrm>
          <a:off x="16129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98442</xdr:rowOff>
    </xdr:from>
    <xdr:ext cx="736600" cy="259045"/>
    <xdr:sp macro="" textlink="">
      <xdr:nvSpPr>
        <xdr:cNvPr id="344" name="テキスト ボックス 343"/>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12519</xdr:rowOff>
    </xdr:from>
    <xdr:to>
      <xdr:col>73</xdr:col>
      <xdr:colOff>44450</xdr:colOff>
      <xdr:row>60</xdr:row>
      <xdr:rowOff>114119</xdr:rowOff>
    </xdr:to>
    <xdr:sp macro="" textlink="">
      <xdr:nvSpPr>
        <xdr:cNvPr id="345" name="楕円 344"/>
        <xdr:cNvSpPr/>
      </xdr:nvSpPr>
      <xdr:spPr>
        <a:xfrm>
          <a:off x="15240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46" name="テキスト ボックス 345"/>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26307</xdr:rowOff>
    </xdr:from>
    <xdr:to>
      <xdr:col>68</xdr:col>
      <xdr:colOff>203200</xdr:colOff>
      <xdr:row>60</xdr:row>
      <xdr:rowOff>127907</xdr:rowOff>
    </xdr:to>
    <xdr:sp macro="" textlink="">
      <xdr:nvSpPr>
        <xdr:cNvPr id="347" name="楕円 346"/>
        <xdr:cNvSpPr/>
      </xdr:nvSpPr>
      <xdr:spPr>
        <a:xfrm>
          <a:off x="14351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138084</xdr:rowOff>
    </xdr:from>
    <xdr:ext cx="762000" cy="259045"/>
    <xdr:sp macro="" textlink="">
      <xdr:nvSpPr>
        <xdr:cNvPr id="348" name="テキスト ボックス 347"/>
        <xdr:cNvSpPr txBox="1"/>
      </xdr:nvSpPr>
      <xdr:spPr>
        <a:xfrm>
          <a:off x="14020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69397</xdr:rowOff>
    </xdr:from>
    <xdr:to>
      <xdr:col>64</xdr:col>
      <xdr:colOff>152400</xdr:colOff>
      <xdr:row>60</xdr:row>
      <xdr:rowOff>170997</xdr:rowOff>
    </xdr:to>
    <xdr:sp macro="" textlink="">
      <xdr:nvSpPr>
        <xdr:cNvPr id="349" name="楕円 348"/>
        <xdr:cNvSpPr/>
      </xdr:nvSpPr>
      <xdr:spPr>
        <a:xfrm>
          <a:off x="13462000" y="103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9724</xdr:rowOff>
    </xdr:from>
    <xdr:ext cx="762000" cy="259045"/>
    <xdr:sp macro="" textlink="">
      <xdr:nvSpPr>
        <xdr:cNvPr id="350" name="テキスト ボックス 349"/>
        <xdr:cNvSpPr txBox="1"/>
      </xdr:nvSpPr>
      <xdr:spPr>
        <a:xfrm>
          <a:off x="13131800" y="1012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ポイント低下し、類似団体の平均値より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は学校等適正配置計画に基づく統合校の施設整備等の起債借入により、公債費が増加することが見込まれることから、地方債を財源とする事業の実施については、事業の必要性及び事業費の精査により、起債の発行額を抑制し、実質公債費比率の増加を抑えるよ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1" name="直線コネクタ 380"/>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2"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3" name="直線コネクタ 382"/>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4"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5" name="直線コネクタ 384"/>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81038</xdr:rowOff>
    </xdr:from>
    <xdr:to>
      <xdr:col>81</xdr:col>
      <xdr:colOff>44450</xdr:colOff>
      <xdr:row>40</xdr:row>
      <xdr:rowOff>92528</xdr:rowOff>
    </xdr:to>
    <xdr:cxnSp macro="">
      <xdr:nvCxnSpPr>
        <xdr:cNvPr id="386" name="直線コネクタ 385"/>
        <xdr:cNvCxnSpPr/>
      </xdr:nvCxnSpPr>
      <xdr:spPr>
        <a:xfrm flipV="1">
          <a:off x="16179800" y="69390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163182</xdr:rowOff>
    </xdr:from>
    <xdr:ext cx="762000" cy="259045"/>
    <xdr:sp macro="" textlink="">
      <xdr:nvSpPr>
        <xdr:cNvPr id="387"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388" name="フローチャート: 判断 387"/>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40</xdr:row>
      <xdr:rowOff>149981</xdr:rowOff>
    </xdr:to>
    <xdr:cxnSp macro="">
      <xdr:nvCxnSpPr>
        <xdr:cNvPr id="389" name="直線コネクタ 388"/>
        <xdr:cNvCxnSpPr/>
      </xdr:nvCxnSpPr>
      <xdr:spPr>
        <a:xfrm flipV="1">
          <a:off x="15290800" y="695052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0" name="フローチャート: 判断 389"/>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1" name="テキスト ボックス 390"/>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149981</xdr:rowOff>
    </xdr:from>
    <xdr:to>
      <xdr:col>72</xdr:col>
      <xdr:colOff>203200</xdr:colOff>
      <xdr:row>41</xdr:row>
      <xdr:rowOff>116417</xdr:rowOff>
    </xdr:to>
    <xdr:cxnSp macro="">
      <xdr:nvCxnSpPr>
        <xdr:cNvPr id="392" name="直線コネクタ 391"/>
        <xdr:cNvCxnSpPr/>
      </xdr:nvCxnSpPr>
      <xdr:spPr>
        <a:xfrm flipV="1">
          <a:off x="14401800" y="700798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134559</xdr:rowOff>
    </xdr:from>
    <xdr:to>
      <xdr:col>73</xdr:col>
      <xdr:colOff>44450</xdr:colOff>
      <xdr:row>42</xdr:row>
      <xdr:rowOff>64709</xdr:rowOff>
    </xdr:to>
    <xdr:sp macro="" textlink="">
      <xdr:nvSpPr>
        <xdr:cNvPr id="393" name="フローチャート: 判断 392"/>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394" name="テキスト ボックス 393"/>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59872</xdr:rowOff>
    </xdr:to>
    <xdr:cxnSp macro="">
      <xdr:nvCxnSpPr>
        <xdr:cNvPr id="395" name="直線コネクタ 394"/>
        <xdr:cNvCxnSpPr/>
      </xdr:nvCxnSpPr>
      <xdr:spPr>
        <a:xfrm flipV="1">
          <a:off x="13512800" y="714586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66524</xdr:rowOff>
    </xdr:from>
    <xdr:to>
      <xdr:col>68</xdr:col>
      <xdr:colOff>203200</xdr:colOff>
      <xdr:row>42</xdr:row>
      <xdr:rowOff>168124</xdr:rowOff>
    </xdr:to>
    <xdr:sp macro="" textlink="">
      <xdr:nvSpPr>
        <xdr:cNvPr id="396" name="フローチャート: 判断 395"/>
        <xdr:cNvSpPr/>
      </xdr:nvSpPr>
      <xdr:spPr>
        <a:xfrm>
          <a:off x="14351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152901</xdr:rowOff>
    </xdr:from>
    <xdr:ext cx="762000" cy="259045"/>
    <xdr:sp macro="" textlink="">
      <xdr:nvSpPr>
        <xdr:cNvPr id="397" name="テキスト ボックス 396"/>
        <xdr:cNvSpPr txBox="1"/>
      </xdr:nvSpPr>
      <xdr:spPr>
        <a:xfrm>
          <a:off x="14020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21469</xdr:rowOff>
    </xdr:from>
    <xdr:to>
      <xdr:col>64</xdr:col>
      <xdr:colOff>152400</xdr:colOff>
      <xdr:row>43</xdr:row>
      <xdr:rowOff>123069</xdr:rowOff>
    </xdr:to>
    <xdr:sp macro="" textlink="">
      <xdr:nvSpPr>
        <xdr:cNvPr id="398" name="フローチャート: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107846</xdr:rowOff>
    </xdr:from>
    <xdr:ext cx="762000" cy="259045"/>
    <xdr:sp macro="" textlink="">
      <xdr:nvSpPr>
        <xdr:cNvPr id="399" name="テキスト ボックス 398"/>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30238</xdr:rowOff>
    </xdr:from>
    <xdr:to>
      <xdr:col>81</xdr:col>
      <xdr:colOff>95250</xdr:colOff>
      <xdr:row>40</xdr:row>
      <xdr:rowOff>131838</xdr:rowOff>
    </xdr:to>
    <xdr:sp macro="" textlink="">
      <xdr:nvSpPr>
        <xdr:cNvPr id="405" name="楕円 404"/>
        <xdr:cNvSpPr/>
      </xdr:nvSpPr>
      <xdr:spPr>
        <a:xfrm>
          <a:off x="169672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46765</xdr:rowOff>
    </xdr:from>
    <xdr:ext cx="762000" cy="259045"/>
    <xdr:sp macro="" textlink="">
      <xdr:nvSpPr>
        <xdr:cNvPr id="406" name="公債費負担の状況該当値テキスト"/>
        <xdr:cNvSpPr txBox="1"/>
      </xdr:nvSpPr>
      <xdr:spPr>
        <a:xfrm>
          <a:off x="171069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07" name="楕円 406"/>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408" name="テキスト ボックス 407"/>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99181</xdr:rowOff>
    </xdr:from>
    <xdr:to>
      <xdr:col>73</xdr:col>
      <xdr:colOff>44450</xdr:colOff>
      <xdr:row>41</xdr:row>
      <xdr:rowOff>29331</xdr:rowOff>
    </xdr:to>
    <xdr:sp macro="" textlink="">
      <xdr:nvSpPr>
        <xdr:cNvPr id="409" name="楕円 408"/>
        <xdr:cNvSpPr/>
      </xdr:nvSpPr>
      <xdr:spPr>
        <a:xfrm>
          <a:off x="15240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39508</xdr:rowOff>
    </xdr:from>
    <xdr:ext cx="762000" cy="259045"/>
    <xdr:sp macro="" textlink="">
      <xdr:nvSpPr>
        <xdr:cNvPr id="410" name="テキスト ボックス 409"/>
        <xdr:cNvSpPr txBox="1"/>
      </xdr:nvSpPr>
      <xdr:spPr>
        <a:xfrm>
          <a:off x="14909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1" name="楕円 410"/>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412" name="テキスト ボックス 411"/>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9072</xdr:rowOff>
    </xdr:from>
    <xdr:to>
      <xdr:col>64</xdr:col>
      <xdr:colOff>152400</xdr:colOff>
      <xdr:row>42</xdr:row>
      <xdr:rowOff>110672</xdr:rowOff>
    </xdr:to>
    <xdr:sp macro="" textlink="">
      <xdr:nvSpPr>
        <xdr:cNvPr id="413" name="楕円 412"/>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120849</xdr:rowOff>
    </xdr:from>
    <xdr:ext cx="762000" cy="259045"/>
    <xdr:sp macro="" textlink="">
      <xdr:nvSpPr>
        <xdr:cNvPr id="414" name="テキスト ボックス 413"/>
        <xdr:cNvSpPr txBox="1"/>
      </xdr:nvSpPr>
      <xdr:spPr>
        <a:xfrm>
          <a:off x="13131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ポイント高くなっているが，前年度と比較すると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ポイント低下している。地方債現在高については、学校建設事業の終了により今後減少すると思われ、職員数の減少による退職手当負担見込額の減少等もあり、将来負担比率は下がっている。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今後も新規事業の実施については、緊急性や優先順位を見極めながら行うこととし、財政の健全化に努めていく。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43" name="直線コネクタ 442"/>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4"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5" name="直線コネクタ 444"/>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157522</xdr:rowOff>
    </xdr:from>
    <xdr:to>
      <xdr:col>81</xdr:col>
      <xdr:colOff>44450</xdr:colOff>
      <xdr:row>17</xdr:row>
      <xdr:rowOff>35941</xdr:rowOff>
    </xdr:to>
    <xdr:cxnSp macro="">
      <xdr:nvCxnSpPr>
        <xdr:cNvPr id="448" name="直線コネクタ 447"/>
        <xdr:cNvCxnSpPr/>
      </xdr:nvCxnSpPr>
      <xdr:spPr>
        <a:xfrm flipV="1">
          <a:off x="16179800" y="2900722"/>
          <a:ext cx="8382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9"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50" name="フローチャート: 判断 449"/>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35941</xdr:rowOff>
    </xdr:from>
    <xdr:to>
      <xdr:col>77</xdr:col>
      <xdr:colOff>44450</xdr:colOff>
      <xdr:row>17</xdr:row>
      <xdr:rowOff>63288</xdr:rowOff>
    </xdr:to>
    <xdr:cxnSp macro="">
      <xdr:nvCxnSpPr>
        <xdr:cNvPr id="451" name="直線コネクタ 450"/>
        <xdr:cNvCxnSpPr/>
      </xdr:nvCxnSpPr>
      <xdr:spPr>
        <a:xfrm flipV="1">
          <a:off x="15290800" y="2950591"/>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82042</xdr:rowOff>
    </xdr:from>
    <xdr:to>
      <xdr:col>77</xdr:col>
      <xdr:colOff>95250</xdr:colOff>
      <xdr:row>15</xdr:row>
      <xdr:rowOff>12192</xdr:rowOff>
    </xdr:to>
    <xdr:sp macro="" textlink="">
      <xdr:nvSpPr>
        <xdr:cNvPr id="452" name="フローチャート: 判断 451"/>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53" name="テキスト ボックス 452"/>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63288</xdr:rowOff>
    </xdr:from>
    <xdr:to>
      <xdr:col>72</xdr:col>
      <xdr:colOff>203200</xdr:colOff>
      <xdr:row>17</xdr:row>
      <xdr:rowOff>99483</xdr:rowOff>
    </xdr:to>
    <xdr:cxnSp macro="">
      <xdr:nvCxnSpPr>
        <xdr:cNvPr id="454" name="直線コネクタ 453"/>
        <xdr:cNvCxnSpPr/>
      </xdr:nvCxnSpPr>
      <xdr:spPr>
        <a:xfrm flipV="1">
          <a:off x="14401800" y="297793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5" name="フローチャート: 判断 454"/>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6" name="テキスト ボックス 455"/>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99483</xdr:rowOff>
    </xdr:from>
    <xdr:to>
      <xdr:col>68</xdr:col>
      <xdr:colOff>152400</xdr:colOff>
      <xdr:row>17</xdr:row>
      <xdr:rowOff>105918</xdr:rowOff>
    </xdr:to>
    <xdr:cxnSp macro="">
      <xdr:nvCxnSpPr>
        <xdr:cNvPr id="457" name="直線コネクタ 456"/>
        <xdr:cNvCxnSpPr/>
      </xdr:nvCxnSpPr>
      <xdr:spPr>
        <a:xfrm flipV="1">
          <a:off x="13512800" y="3014133"/>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58" name="フローチャート: 判断 457"/>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59" name="テキスト ボックス 458"/>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60" name="フローチャート: 判断 459"/>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61" name="テキスト ボックス 460"/>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106722</xdr:rowOff>
    </xdr:from>
    <xdr:to>
      <xdr:col>81</xdr:col>
      <xdr:colOff>95250</xdr:colOff>
      <xdr:row>17</xdr:row>
      <xdr:rowOff>36872</xdr:rowOff>
    </xdr:to>
    <xdr:sp macro="" textlink="">
      <xdr:nvSpPr>
        <xdr:cNvPr id="467" name="楕円 466"/>
        <xdr:cNvSpPr/>
      </xdr:nvSpPr>
      <xdr:spPr>
        <a:xfrm>
          <a:off x="16967200" y="28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78799</xdr:rowOff>
    </xdr:from>
    <xdr:ext cx="762000" cy="259045"/>
    <xdr:sp macro="" textlink="">
      <xdr:nvSpPr>
        <xdr:cNvPr id="468" name="将来負担の状況該当値テキスト"/>
        <xdr:cNvSpPr txBox="1"/>
      </xdr:nvSpPr>
      <xdr:spPr>
        <a:xfrm>
          <a:off x="17106900" y="282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156591</xdr:rowOff>
    </xdr:from>
    <xdr:to>
      <xdr:col>77</xdr:col>
      <xdr:colOff>95250</xdr:colOff>
      <xdr:row>17</xdr:row>
      <xdr:rowOff>86741</xdr:rowOff>
    </xdr:to>
    <xdr:sp macro="" textlink="">
      <xdr:nvSpPr>
        <xdr:cNvPr id="469" name="楕円 468"/>
        <xdr:cNvSpPr/>
      </xdr:nvSpPr>
      <xdr:spPr>
        <a:xfrm>
          <a:off x="16129000" y="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71518</xdr:rowOff>
    </xdr:from>
    <xdr:ext cx="736600" cy="259045"/>
    <xdr:sp macro="" textlink="">
      <xdr:nvSpPr>
        <xdr:cNvPr id="470" name="テキスト ボックス 469"/>
        <xdr:cNvSpPr txBox="1"/>
      </xdr:nvSpPr>
      <xdr:spPr>
        <a:xfrm>
          <a:off x="15798800" y="298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12488</xdr:rowOff>
    </xdr:from>
    <xdr:to>
      <xdr:col>73</xdr:col>
      <xdr:colOff>44450</xdr:colOff>
      <xdr:row>17</xdr:row>
      <xdr:rowOff>114088</xdr:rowOff>
    </xdr:to>
    <xdr:sp macro="" textlink="">
      <xdr:nvSpPr>
        <xdr:cNvPr id="471" name="楕円 470"/>
        <xdr:cNvSpPr/>
      </xdr:nvSpPr>
      <xdr:spPr>
        <a:xfrm>
          <a:off x="15240000" y="2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98865</xdr:rowOff>
    </xdr:from>
    <xdr:ext cx="762000" cy="259045"/>
    <xdr:sp macro="" textlink="">
      <xdr:nvSpPr>
        <xdr:cNvPr id="472" name="テキスト ボックス 471"/>
        <xdr:cNvSpPr txBox="1"/>
      </xdr:nvSpPr>
      <xdr:spPr>
        <a:xfrm>
          <a:off x="14909800" y="301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48683</xdr:rowOff>
    </xdr:from>
    <xdr:to>
      <xdr:col>68</xdr:col>
      <xdr:colOff>203200</xdr:colOff>
      <xdr:row>17</xdr:row>
      <xdr:rowOff>150283</xdr:rowOff>
    </xdr:to>
    <xdr:sp macro="" textlink="">
      <xdr:nvSpPr>
        <xdr:cNvPr id="473" name="楕円 472"/>
        <xdr:cNvSpPr/>
      </xdr:nvSpPr>
      <xdr:spPr>
        <a:xfrm>
          <a:off x="14351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135060</xdr:rowOff>
    </xdr:from>
    <xdr:ext cx="762000" cy="259045"/>
    <xdr:sp macro="" textlink="">
      <xdr:nvSpPr>
        <xdr:cNvPr id="474" name="テキスト ボックス 473"/>
        <xdr:cNvSpPr txBox="1"/>
      </xdr:nvSpPr>
      <xdr:spPr>
        <a:xfrm>
          <a:off x="14020800" y="304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55118</xdr:rowOff>
    </xdr:from>
    <xdr:to>
      <xdr:col>64</xdr:col>
      <xdr:colOff>152400</xdr:colOff>
      <xdr:row>17</xdr:row>
      <xdr:rowOff>156718</xdr:rowOff>
    </xdr:to>
    <xdr:sp macro="" textlink="">
      <xdr:nvSpPr>
        <xdr:cNvPr id="475" name="楕円 474"/>
        <xdr:cNvSpPr/>
      </xdr:nvSpPr>
      <xdr:spPr>
        <a:xfrm>
          <a:off x="13462000" y="29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141495</xdr:rowOff>
    </xdr:from>
    <xdr:ext cx="762000" cy="259045"/>
    <xdr:sp macro="" textlink="">
      <xdr:nvSpPr>
        <xdr:cNvPr id="476" name="テキスト ボックス 475"/>
        <xdr:cNvSpPr txBox="1"/>
      </xdr:nvSpPr>
      <xdr:spPr>
        <a:xfrm>
          <a:off x="13131800" y="305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35,694
34,691
222.48
17,206,658
16,673,658
490,177
10,890,406
19,667,536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ポイント低下している。原因としては、職員数の減少による歳出額の減によるものである。しかしながら、類似団体平均と比べると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今後も職員定員適正化計画に基づき、適正な定員管理を進めるとともに、民間でも実施可能な部分を民間に委託していくことや嘱託職員等の配置を進めながら人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99786</xdr:rowOff>
    </xdr:from>
    <xdr:to>
      <xdr:col>24</xdr:col>
      <xdr:colOff>25400</xdr:colOff>
      <xdr:row>36</xdr:row>
      <xdr:rowOff>121557</xdr:rowOff>
    </xdr:to>
    <xdr:cxnSp macro="">
      <xdr:nvCxnSpPr>
        <xdr:cNvPr id="68" name="直線コネクタ 67"/>
        <xdr:cNvCxnSpPr/>
      </xdr:nvCxnSpPr>
      <xdr:spPr>
        <a:xfrm flipV="1">
          <a:off x="3987800" y="62719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106334</xdr:rowOff>
    </xdr:from>
    <xdr:ext cx="762000" cy="259045"/>
    <xdr:sp macro="" textlink="">
      <xdr:nvSpPr>
        <xdr:cNvPr id="69" name="人件費平均値テキスト"/>
        <xdr:cNvSpPr txBox="1"/>
      </xdr:nvSpPr>
      <xdr:spPr>
        <a:xfrm>
          <a:off x="4914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121557</xdr:rowOff>
    </xdr:from>
    <xdr:to>
      <xdr:col>19</xdr:col>
      <xdr:colOff>187325</xdr:colOff>
      <xdr:row>36</xdr:row>
      <xdr:rowOff>132443</xdr:rowOff>
    </xdr:to>
    <xdr:cxnSp macro="">
      <xdr:nvCxnSpPr>
        <xdr:cNvPr id="71" name="直線コネクタ 70"/>
        <xdr:cNvCxnSpPr/>
      </xdr:nvCxnSpPr>
      <xdr:spPr>
        <a:xfrm flipV="1">
          <a:off x="3098800" y="629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51905</xdr:rowOff>
    </xdr:from>
    <xdr:ext cx="736600" cy="259045"/>
    <xdr:sp macro="" textlink="">
      <xdr:nvSpPr>
        <xdr:cNvPr id="73" name="テキスト ボックス 72"/>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132443</xdr:rowOff>
    </xdr:from>
    <xdr:to>
      <xdr:col>15</xdr:col>
      <xdr:colOff>98425</xdr:colOff>
      <xdr:row>37</xdr:row>
      <xdr:rowOff>48078</xdr:rowOff>
    </xdr:to>
    <xdr:cxnSp macro="">
      <xdr:nvCxnSpPr>
        <xdr:cNvPr id="74" name="直線コネクタ 73"/>
        <xdr:cNvCxnSpPr/>
      </xdr:nvCxnSpPr>
      <xdr:spPr>
        <a:xfrm flipV="1">
          <a:off x="2209800" y="6304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78922</xdr:rowOff>
    </xdr:from>
    <xdr:to>
      <xdr:col>15</xdr:col>
      <xdr:colOff>149225</xdr:colOff>
      <xdr:row>36</xdr:row>
      <xdr:rowOff>9072</xdr:rowOff>
    </xdr:to>
    <xdr:sp macro="" textlink="">
      <xdr:nvSpPr>
        <xdr:cNvPr id="75" name="フローチャート: 判断 74"/>
        <xdr:cNvSpPr/>
      </xdr:nvSpPr>
      <xdr:spPr>
        <a:xfrm>
          <a:off x="3048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19249</xdr:rowOff>
    </xdr:from>
    <xdr:ext cx="762000" cy="259045"/>
    <xdr:sp macro="" textlink="">
      <xdr:nvSpPr>
        <xdr:cNvPr id="76" name="テキスト ボックス 75"/>
        <xdr:cNvSpPr txBox="1"/>
      </xdr:nvSpPr>
      <xdr:spPr>
        <a:xfrm>
          <a:off x="2717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48078</xdr:rowOff>
    </xdr:from>
    <xdr:to>
      <xdr:col>11</xdr:col>
      <xdr:colOff>9525</xdr:colOff>
      <xdr:row>37</xdr:row>
      <xdr:rowOff>135164</xdr:rowOff>
    </xdr:to>
    <xdr:cxnSp macro="">
      <xdr:nvCxnSpPr>
        <xdr:cNvPr id="77" name="直線コネクタ 76"/>
        <xdr:cNvCxnSpPr/>
      </xdr:nvCxnSpPr>
      <xdr:spPr>
        <a:xfrm flipV="1">
          <a:off x="1320800" y="63917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9" name="テキスト ボックス 78"/>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122464</xdr:rowOff>
    </xdr:from>
    <xdr:to>
      <xdr:col>6</xdr:col>
      <xdr:colOff>171450</xdr:colOff>
      <xdr:row>36</xdr:row>
      <xdr:rowOff>52614</xdr:rowOff>
    </xdr:to>
    <xdr:sp macro="" textlink="">
      <xdr:nvSpPr>
        <xdr:cNvPr id="80" name="フローチャート: 判断 79"/>
        <xdr:cNvSpPr/>
      </xdr:nvSpPr>
      <xdr:spPr>
        <a:xfrm>
          <a:off x="1270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62791</xdr:rowOff>
    </xdr:from>
    <xdr:ext cx="762000" cy="259045"/>
    <xdr:sp macro="" textlink="">
      <xdr:nvSpPr>
        <xdr:cNvPr id="81" name="テキスト ボックス 80"/>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48986</xdr:rowOff>
    </xdr:from>
    <xdr:to>
      <xdr:col>24</xdr:col>
      <xdr:colOff>76200</xdr:colOff>
      <xdr:row>36</xdr:row>
      <xdr:rowOff>150586</xdr:rowOff>
    </xdr:to>
    <xdr:sp macro="" textlink="">
      <xdr:nvSpPr>
        <xdr:cNvPr id="87" name="楕円 86"/>
        <xdr:cNvSpPr/>
      </xdr:nvSpPr>
      <xdr:spPr>
        <a:xfrm>
          <a:off x="47752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21063</xdr:rowOff>
    </xdr:from>
    <xdr:ext cx="762000" cy="259045"/>
    <xdr:sp macro="" textlink="">
      <xdr:nvSpPr>
        <xdr:cNvPr id="88" name="人件費該当値テキスト"/>
        <xdr:cNvSpPr txBox="1"/>
      </xdr:nvSpPr>
      <xdr:spPr>
        <a:xfrm>
          <a:off x="4914900" y="619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70757</xdr:rowOff>
    </xdr:from>
    <xdr:to>
      <xdr:col>20</xdr:col>
      <xdr:colOff>38100</xdr:colOff>
      <xdr:row>37</xdr:row>
      <xdr:rowOff>907</xdr:rowOff>
    </xdr:to>
    <xdr:sp macro="" textlink="">
      <xdr:nvSpPr>
        <xdr:cNvPr id="89" name="楕円 88"/>
        <xdr:cNvSpPr/>
      </xdr:nvSpPr>
      <xdr:spPr>
        <a:xfrm>
          <a:off x="3937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157134</xdr:rowOff>
    </xdr:from>
    <xdr:ext cx="736600" cy="259045"/>
    <xdr:sp macro="" textlink="">
      <xdr:nvSpPr>
        <xdr:cNvPr id="90" name="テキスト ボックス 89"/>
        <xdr:cNvSpPr txBox="1"/>
      </xdr:nvSpPr>
      <xdr:spPr>
        <a:xfrm>
          <a:off x="3606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81643</xdr:rowOff>
    </xdr:from>
    <xdr:to>
      <xdr:col>15</xdr:col>
      <xdr:colOff>149225</xdr:colOff>
      <xdr:row>37</xdr:row>
      <xdr:rowOff>11793</xdr:rowOff>
    </xdr:to>
    <xdr:sp macro="" textlink="">
      <xdr:nvSpPr>
        <xdr:cNvPr id="91" name="楕円 90"/>
        <xdr:cNvSpPr/>
      </xdr:nvSpPr>
      <xdr:spPr>
        <a:xfrm>
          <a:off x="3048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168020</xdr:rowOff>
    </xdr:from>
    <xdr:ext cx="762000" cy="259045"/>
    <xdr:sp macro="" textlink="">
      <xdr:nvSpPr>
        <xdr:cNvPr id="92" name="テキスト ボックス 91"/>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168728</xdr:rowOff>
    </xdr:from>
    <xdr:to>
      <xdr:col>11</xdr:col>
      <xdr:colOff>60325</xdr:colOff>
      <xdr:row>37</xdr:row>
      <xdr:rowOff>98878</xdr:rowOff>
    </xdr:to>
    <xdr:sp macro="" textlink="">
      <xdr:nvSpPr>
        <xdr:cNvPr id="93" name="楕円 92"/>
        <xdr:cNvSpPr/>
      </xdr:nvSpPr>
      <xdr:spPr>
        <a:xfrm>
          <a:off x="2159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94" name="テキスト ボックス 93"/>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84364</xdr:rowOff>
    </xdr:from>
    <xdr:to>
      <xdr:col>6</xdr:col>
      <xdr:colOff>171450</xdr:colOff>
      <xdr:row>38</xdr:row>
      <xdr:rowOff>14514</xdr:rowOff>
    </xdr:to>
    <xdr:sp macro="" textlink="">
      <xdr:nvSpPr>
        <xdr:cNvPr id="95" name="楕円 94"/>
        <xdr:cNvSpPr/>
      </xdr:nvSpPr>
      <xdr:spPr>
        <a:xfrm>
          <a:off x="1270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170742</xdr:rowOff>
    </xdr:from>
    <xdr:ext cx="762000" cy="259045"/>
    <xdr:sp macro="" textlink="">
      <xdr:nvSpPr>
        <xdr:cNvPr id="96" name="テキスト ボックス 95"/>
        <xdr:cNvSpPr txBox="1"/>
      </xdr:nvSpPr>
      <xdr:spPr>
        <a:xfrm>
          <a:off x="939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ポイント上昇し、類似団体平均と比べ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ポイント上回る結果となった。これは、光熱水費や施設の点検委託料が増加したことによる。今後も施設の統合を見据えながら、光熱水費・管理委託料等を減らし、数値が上がらないように努めていく。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20</xdr:row>
      <xdr:rowOff>0</xdr:rowOff>
    </xdr:to>
    <xdr:cxnSp macro="">
      <xdr:nvCxnSpPr>
        <xdr:cNvPr id="129" name="直線コネクタ 128"/>
        <xdr:cNvCxnSpPr/>
      </xdr:nvCxnSpPr>
      <xdr:spPr>
        <a:xfrm>
          <a:off x="15671800" y="3327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30"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114300</xdr:rowOff>
    </xdr:from>
    <xdr:to>
      <xdr:col>78</xdr:col>
      <xdr:colOff>69850</xdr:colOff>
      <xdr:row>19</xdr:row>
      <xdr:rowOff>69850</xdr:rowOff>
    </xdr:to>
    <xdr:cxnSp macro="">
      <xdr:nvCxnSpPr>
        <xdr:cNvPr id="132" name="直線コネクタ 131"/>
        <xdr:cNvCxnSpPr/>
      </xdr:nvCxnSpPr>
      <xdr:spPr>
        <a:xfrm>
          <a:off x="14782800" y="3200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34" name="テキスト ボックス 133"/>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114300</xdr:rowOff>
    </xdr:from>
    <xdr:to>
      <xdr:col>73</xdr:col>
      <xdr:colOff>180975</xdr:colOff>
      <xdr:row>18</xdr:row>
      <xdr:rowOff>165100</xdr:rowOff>
    </xdr:to>
    <xdr:cxnSp macro="">
      <xdr:nvCxnSpPr>
        <xdr:cNvPr id="135" name="直線コネクタ 134"/>
        <xdr:cNvCxnSpPr/>
      </xdr:nvCxnSpPr>
      <xdr:spPr>
        <a:xfrm flipV="1">
          <a:off x="13893800" y="320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0</xdr:rowOff>
    </xdr:from>
    <xdr:to>
      <xdr:col>69</xdr:col>
      <xdr:colOff>92075</xdr:colOff>
      <xdr:row>18</xdr:row>
      <xdr:rowOff>165100</xdr:rowOff>
    </xdr:to>
    <xdr:cxnSp macro="">
      <xdr:nvCxnSpPr>
        <xdr:cNvPr id="138" name="直線コネクタ 137"/>
        <xdr:cNvCxnSpPr/>
      </xdr:nvCxnSpPr>
      <xdr:spPr>
        <a:xfrm>
          <a:off x="13004800" y="3086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2" name="テキスト ボックス 141"/>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120650</xdr:rowOff>
    </xdr:from>
    <xdr:to>
      <xdr:col>82</xdr:col>
      <xdr:colOff>158750</xdr:colOff>
      <xdr:row>20</xdr:row>
      <xdr:rowOff>50800</xdr:rowOff>
    </xdr:to>
    <xdr:sp macro="" textlink="">
      <xdr:nvSpPr>
        <xdr:cNvPr id="148" name="楕円 147"/>
        <xdr:cNvSpPr/>
      </xdr:nvSpPr>
      <xdr:spPr>
        <a:xfrm>
          <a:off x="164592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92727</xdr:rowOff>
    </xdr:from>
    <xdr:ext cx="762000" cy="259045"/>
    <xdr:sp macro="" textlink="">
      <xdr:nvSpPr>
        <xdr:cNvPr id="149" name="物件費該当値テキスト"/>
        <xdr:cNvSpPr txBox="1"/>
      </xdr:nvSpPr>
      <xdr:spPr>
        <a:xfrm>
          <a:off x="165989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50" name="楕円 149"/>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51" name="テキスト ボックス 150"/>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63500</xdr:rowOff>
    </xdr:from>
    <xdr:to>
      <xdr:col>74</xdr:col>
      <xdr:colOff>31750</xdr:colOff>
      <xdr:row>18</xdr:row>
      <xdr:rowOff>165100</xdr:rowOff>
    </xdr:to>
    <xdr:sp macro="" textlink="">
      <xdr:nvSpPr>
        <xdr:cNvPr id="152" name="楕円 151"/>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149877</xdr:rowOff>
    </xdr:from>
    <xdr:ext cx="762000" cy="259045"/>
    <xdr:sp macro="" textlink="">
      <xdr:nvSpPr>
        <xdr:cNvPr id="153" name="テキスト ボックス 152"/>
        <xdr:cNvSpPr txBox="1"/>
      </xdr:nvSpPr>
      <xdr:spPr>
        <a:xfrm>
          <a:off x="14401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114300</xdr:rowOff>
    </xdr:from>
    <xdr:to>
      <xdr:col>69</xdr:col>
      <xdr:colOff>142875</xdr:colOff>
      <xdr:row>19</xdr:row>
      <xdr:rowOff>44450</xdr:rowOff>
    </xdr:to>
    <xdr:sp macro="" textlink="">
      <xdr:nvSpPr>
        <xdr:cNvPr id="154" name="楕円 153"/>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29227</xdr:rowOff>
    </xdr:from>
    <xdr:ext cx="762000" cy="259045"/>
    <xdr:sp macro="" textlink="">
      <xdr:nvSpPr>
        <xdr:cNvPr id="155" name="テキスト ボックス 154"/>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56" name="楕円 155"/>
        <xdr:cNvSpPr/>
      </xdr:nvSpPr>
      <xdr:spPr>
        <a:xfrm>
          <a:off x="12954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35577</xdr:rowOff>
    </xdr:from>
    <xdr:ext cx="762000" cy="259045"/>
    <xdr:sp macro="" textlink="">
      <xdr:nvSpPr>
        <xdr:cNvPr id="157" name="テキスト ボックス 156"/>
        <xdr:cNvSpPr txBox="1"/>
      </xdr:nvSpPr>
      <xdr:spPr>
        <a:xfrm>
          <a:off x="12623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前年度と同じ値となった。類似団体の平均と比べ、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今後、少子高齢化に伴う社会保障及び社会福祉費の増加、生活保護受給者の増加等により、扶助費が増加することが見込まれる。削減を図ることは難しい思われるが、事業内容の精査を行いこれ以上上昇しないよう努力し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31750</xdr:rowOff>
    </xdr:to>
    <xdr:cxnSp macro="">
      <xdr:nvCxnSpPr>
        <xdr:cNvPr id="190" name="直線コネクタ 189"/>
        <xdr:cNvCxnSpPr/>
      </xdr:nvCxnSpPr>
      <xdr:spPr>
        <a:xfrm>
          <a:off x="3987800" y="9632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31750</xdr:rowOff>
    </xdr:to>
    <xdr:cxnSp macro="">
      <xdr:nvCxnSpPr>
        <xdr:cNvPr id="193" name="直線コネクタ 192"/>
        <xdr:cNvCxnSpPr/>
      </xdr:nvCxnSpPr>
      <xdr:spPr>
        <a:xfrm>
          <a:off x="3098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165100</xdr:rowOff>
    </xdr:to>
    <xdr:cxnSp macro="">
      <xdr:nvCxnSpPr>
        <xdr:cNvPr id="196" name="直線コネクタ 195"/>
        <xdr:cNvCxnSpPr/>
      </xdr:nvCxnSpPr>
      <xdr:spPr>
        <a:xfrm>
          <a:off x="2209800" y="94234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54</xdr:row>
      <xdr:rowOff>165100</xdr:rowOff>
    </xdr:to>
    <xdr:cxnSp macro="">
      <xdr:nvCxnSpPr>
        <xdr:cNvPr id="199" name="直線コネクタ 198"/>
        <xdr:cNvCxnSpPr/>
      </xdr:nvCxnSpPr>
      <xdr:spPr>
        <a:xfrm>
          <a:off x="1320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01" name="テキスト ボックス 200"/>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9" name="楕円 208"/>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168927</xdr:rowOff>
    </xdr:from>
    <xdr:ext cx="762000" cy="259045"/>
    <xdr:sp macro="" textlink="">
      <xdr:nvSpPr>
        <xdr:cNvPr id="210" name="扶助費該当値テキスト"/>
        <xdr:cNvSpPr txBox="1"/>
      </xdr:nvSpPr>
      <xdr:spPr>
        <a:xfrm>
          <a:off x="4914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11" name="楕円 210"/>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212" name="テキスト ボックス 211"/>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13" name="楕円 212"/>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4" name="テキスト ボックス 213"/>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5" name="楕円 214"/>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6" name="テキスト ボックス 215"/>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7" name="楕円 216"/>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8" name="テキスト ボックス 21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その他に係る経常収支比率については、前年度と同じ数値となり、類似団体の平均より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る結果となった。医療費の増加による国民健康保険特別会計操出金の増、高齢者の増加による介護保険の保険給付費に対する繰出金の増が比率の上昇の要因となっている。特別会計の財政健全化をはかり、一般会計からの繰出金について負担の軽減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0" name="直線コネクタ 249"/>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98425</xdr:rowOff>
    </xdr:from>
    <xdr:to>
      <xdr:col>82</xdr:col>
      <xdr:colOff>107950</xdr:colOff>
      <xdr:row>57</xdr:row>
      <xdr:rowOff>98425</xdr:rowOff>
    </xdr:to>
    <xdr:cxnSp macro="">
      <xdr:nvCxnSpPr>
        <xdr:cNvPr id="255" name="直線コネクタ 254"/>
        <xdr:cNvCxnSpPr/>
      </xdr:nvCxnSpPr>
      <xdr:spPr>
        <a:xfrm>
          <a:off x="15671800" y="98710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7002</xdr:rowOff>
    </xdr:from>
    <xdr:ext cx="762000" cy="259045"/>
    <xdr:sp macro="" textlink="">
      <xdr:nvSpPr>
        <xdr:cNvPr id="256" name="その他平均値テキスト"/>
        <xdr:cNvSpPr txBox="1"/>
      </xdr:nvSpPr>
      <xdr:spPr>
        <a:xfrm>
          <a:off x="16598900" y="9608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79375</xdr:rowOff>
    </xdr:from>
    <xdr:to>
      <xdr:col>78</xdr:col>
      <xdr:colOff>69850</xdr:colOff>
      <xdr:row>57</xdr:row>
      <xdr:rowOff>98425</xdr:rowOff>
    </xdr:to>
    <xdr:cxnSp macro="">
      <xdr:nvCxnSpPr>
        <xdr:cNvPr id="258" name="直線コネクタ 257"/>
        <xdr:cNvCxnSpPr/>
      </xdr:nvCxnSpPr>
      <xdr:spPr>
        <a:xfrm>
          <a:off x="14782800" y="98520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9" name="フローチャート: 判断 258"/>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64152</xdr:rowOff>
    </xdr:from>
    <xdr:ext cx="736600" cy="259045"/>
    <xdr:sp macro="" textlink="">
      <xdr:nvSpPr>
        <xdr:cNvPr id="260" name="テキスト ボックス 259"/>
        <xdr:cNvSpPr txBox="1"/>
      </xdr:nvSpPr>
      <xdr:spPr>
        <a:xfrm>
          <a:off x="15290800" y="949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60325</xdr:rowOff>
    </xdr:from>
    <xdr:to>
      <xdr:col>73</xdr:col>
      <xdr:colOff>180975</xdr:colOff>
      <xdr:row>57</xdr:row>
      <xdr:rowOff>79375</xdr:rowOff>
    </xdr:to>
    <xdr:cxnSp macro="">
      <xdr:nvCxnSpPr>
        <xdr:cNvPr id="261" name="直線コネクタ 260"/>
        <xdr:cNvCxnSpPr/>
      </xdr:nvCxnSpPr>
      <xdr:spPr>
        <a:xfrm>
          <a:off x="13893800" y="98329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142875</xdr:rowOff>
    </xdr:from>
    <xdr:to>
      <xdr:col>74</xdr:col>
      <xdr:colOff>31750</xdr:colOff>
      <xdr:row>57</xdr:row>
      <xdr:rowOff>73025</xdr:rowOff>
    </xdr:to>
    <xdr:sp macro="" textlink="">
      <xdr:nvSpPr>
        <xdr:cNvPr id="262" name="フローチャート: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83202</xdr:rowOff>
    </xdr:from>
    <xdr:ext cx="762000" cy="259045"/>
    <xdr:sp macro="" textlink="">
      <xdr:nvSpPr>
        <xdr:cNvPr id="263" name="テキスト ボックス 262"/>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50800</xdr:rowOff>
    </xdr:from>
    <xdr:to>
      <xdr:col>69</xdr:col>
      <xdr:colOff>92075</xdr:colOff>
      <xdr:row>57</xdr:row>
      <xdr:rowOff>60325</xdr:rowOff>
    </xdr:to>
    <xdr:cxnSp macro="">
      <xdr:nvCxnSpPr>
        <xdr:cNvPr id="264" name="直線コネクタ 263"/>
        <xdr:cNvCxnSpPr/>
      </xdr:nvCxnSpPr>
      <xdr:spPr>
        <a:xfrm>
          <a:off x="13004800" y="98234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142875</xdr:rowOff>
    </xdr:from>
    <xdr:to>
      <xdr:col>69</xdr:col>
      <xdr:colOff>142875</xdr:colOff>
      <xdr:row>57</xdr:row>
      <xdr:rowOff>73025</xdr:rowOff>
    </xdr:to>
    <xdr:sp macro="" textlink="">
      <xdr:nvSpPr>
        <xdr:cNvPr id="265" name="フローチャート: 判断 264"/>
        <xdr:cNvSpPr/>
      </xdr:nvSpPr>
      <xdr:spPr>
        <a:xfrm>
          <a:off x="13843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83202</xdr:rowOff>
    </xdr:from>
    <xdr:ext cx="762000" cy="259045"/>
    <xdr:sp macro="" textlink="">
      <xdr:nvSpPr>
        <xdr:cNvPr id="266" name="テキスト ボックス 265"/>
        <xdr:cNvSpPr txBox="1"/>
      </xdr:nvSpPr>
      <xdr:spPr>
        <a:xfrm>
          <a:off x="13512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7" name="フローチャート: 判断 266"/>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8" name="テキスト ボックス 267"/>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47625</xdr:rowOff>
    </xdr:from>
    <xdr:to>
      <xdr:col>82</xdr:col>
      <xdr:colOff>158750</xdr:colOff>
      <xdr:row>57</xdr:row>
      <xdr:rowOff>149225</xdr:rowOff>
    </xdr:to>
    <xdr:sp macro="" textlink="">
      <xdr:nvSpPr>
        <xdr:cNvPr id="274" name="楕円 273"/>
        <xdr:cNvSpPr/>
      </xdr:nvSpPr>
      <xdr:spPr>
        <a:xfrm>
          <a:off x="164592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19702</xdr:rowOff>
    </xdr:from>
    <xdr:ext cx="762000" cy="259045"/>
    <xdr:sp macro="" textlink="">
      <xdr:nvSpPr>
        <xdr:cNvPr id="275" name="その他該当値テキスト"/>
        <xdr:cNvSpPr txBox="1"/>
      </xdr:nvSpPr>
      <xdr:spPr>
        <a:xfrm>
          <a:off x="165989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47625</xdr:rowOff>
    </xdr:from>
    <xdr:to>
      <xdr:col>78</xdr:col>
      <xdr:colOff>120650</xdr:colOff>
      <xdr:row>57</xdr:row>
      <xdr:rowOff>149225</xdr:rowOff>
    </xdr:to>
    <xdr:sp macro="" textlink="">
      <xdr:nvSpPr>
        <xdr:cNvPr id="276" name="楕円 275"/>
        <xdr:cNvSpPr/>
      </xdr:nvSpPr>
      <xdr:spPr>
        <a:xfrm>
          <a:off x="15621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134002</xdr:rowOff>
    </xdr:from>
    <xdr:ext cx="736600" cy="259045"/>
    <xdr:sp macro="" textlink="">
      <xdr:nvSpPr>
        <xdr:cNvPr id="277" name="テキスト ボックス 276"/>
        <xdr:cNvSpPr txBox="1"/>
      </xdr:nvSpPr>
      <xdr:spPr>
        <a:xfrm>
          <a:off x="15290800" y="9906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28575</xdr:rowOff>
    </xdr:from>
    <xdr:to>
      <xdr:col>74</xdr:col>
      <xdr:colOff>31750</xdr:colOff>
      <xdr:row>57</xdr:row>
      <xdr:rowOff>130175</xdr:rowOff>
    </xdr:to>
    <xdr:sp macro="" textlink="">
      <xdr:nvSpPr>
        <xdr:cNvPr id="278" name="楕円 277"/>
        <xdr:cNvSpPr/>
      </xdr:nvSpPr>
      <xdr:spPr>
        <a:xfrm>
          <a:off x="14732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114952</xdr:rowOff>
    </xdr:from>
    <xdr:ext cx="762000" cy="259045"/>
    <xdr:sp macro="" textlink="">
      <xdr:nvSpPr>
        <xdr:cNvPr id="279" name="テキスト ボックス 278"/>
        <xdr:cNvSpPr txBox="1"/>
      </xdr:nvSpPr>
      <xdr:spPr>
        <a:xfrm>
          <a:off x="14401800" y="988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xdr:rowOff>
    </xdr:from>
    <xdr:to>
      <xdr:col>69</xdr:col>
      <xdr:colOff>142875</xdr:colOff>
      <xdr:row>57</xdr:row>
      <xdr:rowOff>111125</xdr:rowOff>
    </xdr:to>
    <xdr:sp macro="" textlink="">
      <xdr:nvSpPr>
        <xdr:cNvPr id="280" name="楕円 279"/>
        <xdr:cNvSpPr/>
      </xdr:nvSpPr>
      <xdr:spPr>
        <a:xfrm>
          <a:off x="138430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95902</xdr:rowOff>
    </xdr:from>
    <xdr:ext cx="762000" cy="259045"/>
    <xdr:sp macro="" textlink="">
      <xdr:nvSpPr>
        <xdr:cNvPr id="281" name="テキスト ボックス 280"/>
        <xdr:cNvSpPr txBox="1"/>
      </xdr:nvSpPr>
      <xdr:spPr>
        <a:xfrm>
          <a:off x="13512800" y="986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82" name="楕円 281"/>
        <xdr:cNvSpPr/>
      </xdr:nvSpPr>
      <xdr:spPr>
        <a:xfrm>
          <a:off x="12954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86377</xdr:rowOff>
    </xdr:from>
    <xdr:ext cx="762000" cy="259045"/>
    <xdr:sp macro="" textlink="">
      <xdr:nvSpPr>
        <xdr:cNvPr id="283" name="テキスト ボックス 282"/>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補助費等については、昨年度より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ポイント低下し、類似団体平均より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300">
              <a:latin typeface="ＭＳ Ｐゴシック" panose="020B0600070205080204" pitchFamily="50" charset="-128"/>
              <a:ea typeface="ＭＳ Ｐゴシック" panose="020B0600070205080204" pitchFamily="50" charset="-128"/>
            </a:rPr>
            <a:t>　各種団体の補助について、補助金検討委員会での意見を反映させ計画的な見直しを行ってきた結果である。</a:t>
          </a:r>
        </a:p>
        <a:p>
          <a:r>
            <a:rPr kumimoji="1" lang="ja-JP" altLang="en-US" sz="1300">
              <a:latin typeface="ＭＳ Ｐゴシック" panose="020B0600070205080204" pitchFamily="50" charset="-128"/>
              <a:ea typeface="ＭＳ Ｐゴシック" panose="020B0600070205080204" pitchFamily="50" charset="-128"/>
            </a:rPr>
            <a:t>　今後も引き続き見直しを行い、一部事務組合の負担金、水道事業への補助金についても見直しを行っていく。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0" name="直線コネクタ 309"/>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11"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2" name="直線コネクタ 311"/>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13"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4" name="直線コネクタ 313"/>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31750</xdr:rowOff>
    </xdr:from>
    <xdr:to>
      <xdr:col>82</xdr:col>
      <xdr:colOff>107950</xdr:colOff>
      <xdr:row>37</xdr:row>
      <xdr:rowOff>69850</xdr:rowOff>
    </xdr:to>
    <xdr:cxnSp macro="">
      <xdr:nvCxnSpPr>
        <xdr:cNvPr id="315" name="直線コネクタ 314"/>
        <xdr:cNvCxnSpPr/>
      </xdr:nvCxnSpPr>
      <xdr:spPr>
        <a:xfrm flipV="1">
          <a:off x="15671800" y="6375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158767</xdr:rowOff>
    </xdr:from>
    <xdr:ext cx="762000" cy="259045"/>
    <xdr:sp macro="" textlink="">
      <xdr:nvSpPr>
        <xdr:cNvPr id="316" name="補助費等平均値テキスト"/>
        <xdr:cNvSpPr txBox="1"/>
      </xdr:nvSpPr>
      <xdr:spPr>
        <a:xfrm>
          <a:off x="16598900" y="650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7" name="フローチャート: 判断 316"/>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39370</xdr:rowOff>
    </xdr:from>
    <xdr:to>
      <xdr:col>78</xdr:col>
      <xdr:colOff>69850</xdr:colOff>
      <xdr:row>37</xdr:row>
      <xdr:rowOff>69850</xdr:rowOff>
    </xdr:to>
    <xdr:cxnSp macro="">
      <xdr:nvCxnSpPr>
        <xdr:cNvPr id="318" name="直線コネクタ 317"/>
        <xdr:cNvCxnSpPr/>
      </xdr:nvCxnSpPr>
      <xdr:spPr>
        <a:xfrm>
          <a:off x="14782800" y="6383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9" name="フローチャート: 判断 318"/>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78757</xdr:rowOff>
    </xdr:from>
    <xdr:ext cx="736600" cy="259045"/>
    <xdr:sp macro="" textlink="">
      <xdr:nvSpPr>
        <xdr:cNvPr id="320" name="テキスト ボックス 319"/>
        <xdr:cNvSpPr txBox="1"/>
      </xdr:nvSpPr>
      <xdr:spPr>
        <a:xfrm>
          <a:off x="15290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39370</xdr:rowOff>
    </xdr:from>
    <xdr:to>
      <xdr:col>73</xdr:col>
      <xdr:colOff>180975</xdr:colOff>
      <xdr:row>37</xdr:row>
      <xdr:rowOff>54610</xdr:rowOff>
    </xdr:to>
    <xdr:cxnSp macro="">
      <xdr:nvCxnSpPr>
        <xdr:cNvPr id="321" name="直線コネクタ 320"/>
        <xdr:cNvCxnSpPr/>
      </xdr:nvCxnSpPr>
      <xdr:spPr>
        <a:xfrm flipV="1">
          <a:off x="13893800" y="638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2" name="フローチャート: 判断 321"/>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23" name="テキスト ボックス 322"/>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54610</xdr:rowOff>
    </xdr:from>
    <xdr:to>
      <xdr:col>69</xdr:col>
      <xdr:colOff>92075</xdr:colOff>
      <xdr:row>37</xdr:row>
      <xdr:rowOff>69850</xdr:rowOff>
    </xdr:to>
    <xdr:cxnSp macro="">
      <xdr:nvCxnSpPr>
        <xdr:cNvPr id="324" name="直線コネクタ 323"/>
        <xdr:cNvCxnSpPr/>
      </xdr:nvCxnSpPr>
      <xdr:spPr>
        <a:xfrm flipV="1">
          <a:off x="13004800" y="639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125730</xdr:rowOff>
    </xdr:from>
    <xdr:to>
      <xdr:col>69</xdr:col>
      <xdr:colOff>142875</xdr:colOff>
      <xdr:row>38</xdr:row>
      <xdr:rowOff>55880</xdr:rowOff>
    </xdr:to>
    <xdr:sp macro="" textlink="">
      <xdr:nvSpPr>
        <xdr:cNvPr id="325" name="フローチャート: 判断 324"/>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40657</xdr:rowOff>
    </xdr:from>
    <xdr:ext cx="762000" cy="259045"/>
    <xdr:sp macro="" textlink="">
      <xdr:nvSpPr>
        <xdr:cNvPr id="326" name="テキスト ボックス 325"/>
        <xdr:cNvSpPr txBox="1"/>
      </xdr:nvSpPr>
      <xdr:spPr>
        <a:xfrm>
          <a:off x="13512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7" name="フローチャート: 判断 326"/>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28" name="テキスト ボックス 327"/>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34" name="楕円 333"/>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168927</xdr:rowOff>
    </xdr:from>
    <xdr:ext cx="762000" cy="259045"/>
    <xdr:sp macro="" textlink="">
      <xdr:nvSpPr>
        <xdr:cNvPr id="335" name="補助費等該当値テキスト"/>
        <xdr:cNvSpPr txBox="1"/>
      </xdr:nvSpPr>
      <xdr:spPr>
        <a:xfrm>
          <a:off x="16598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6" name="楕円 335"/>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37" name="テキスト ボックス 336"/>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160020</xdr:rowOff>
    </xdr:from>
    <xdr:to>
      <xdr:col>74</xdr:col>
      <xdr:colOff>31750</xdr:colOff>
      <xdr:row>37</xdr:row>
      <xdr:rowOff>90170</xdr:rowOff>
    </xdr:to>
    <xdr:sp macro="" textlink="">
      <xdr:nvSpPr>
        <xdr:cNvPr id="338" name="楕円 337"/>
        <xdr:cNvSpPr/>
      </xdr:nvSpPr>
      <xdr:spPr>
        <a:xfrm>
          <a:off x="14732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100347</xdr:rowOff>
    </xdr:from>
    <xdr:ext cx="762000" cy="259045"/>
    <xdr:sp macro="" textlink="">
      <xdr:nvSpPr>
        <xdr:cNvPr id="339" name="テキスト ボックス 338"/>
        <xdr:cNvSpPr txBox="1"/>
      </xdr:nvSpPr>
      <xdr:spPr>
        <a:xfrm>
          <a:off x="14401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3810</xdr:rowOff>
    </xdr:from>
    <xdr:to>
      <xdr:col>69</xdr:col>
      <xdr:colOff>142875</xdr:colOff>
      <xdr:row>37</xdr:row>
      <xdr:rowOff>105410</xdr:rowOff>
    </xdr:to>
    <xdr:sp macro="" textlink="">
      <xdr:nvSpPr>
        <xdr:cNvPr id="340" name="楕円 339"/>
        <xdr:cNvSpPr/>
      </xdr:nvSpPr>
      <xdr:spPr>
        <a:xfrm>
          <a:off x="13843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115587</xdr:rowOff>
    </xdr:from>
    <xdr:ext cx="762000" cy="259045"/>
    <xdr:sp macro="" textlink="">
      <xdr:nvSpPr>
        <xdr:cNvPr id="341" name="テキスト ボックス 340"/>
        <xdr:cNvSpPr txBox="1"/>
      </xdr:nvSpPr>
      <xdr:spPr>
        <a:xfrm>
          <a:off x="13512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42" name="楕円 341"/>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43" name="テキスト ボックス 342"/>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過去からの起債抑制策により類似団体の平均値と比べ、</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いる。しかし、今後は合併特例債を活用した学校統合による校舎建設により公債費が増加し、比率は上昇していくことが見込まれる。基金の活用や事業の抑制によって、可能な限り公債費の抑制に努める。</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1" name="直線コネクタ 370"/>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3" name="直線コネクタ 37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4"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5" name="直線コネクタ 374"/>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77</xdr:row>
      <xdr:rowOff>153670</xdr:rowOff>
    </xdr:to>
    <xdr:cxnSp macro="">
      <xdr:nvCxnSpPr>
        <xdr:cNvPr id="376" name="直線コネクタ 375"/>
        <xdr:cNvCxnSpPr/>
      </xdr:nvCxnSpPr>
      <xdr:spPr>
        <a:xfrm>
          <a:off x="3987800" y="13301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101616</xdr:rowOff>
    </xdr:from>
    <xdr:ext cx="762000" cy="259045"/>
    <xdr:sp macro="" textlink="">
      <xdr:nvSpPr>
        <xdr:cNvPr id="377" name="公債費平均値テキスト"/>
        <xdr:cNvSpPr txBox="1"/>
      </xdr:nvSpPr>
      <xdr:spPr>
        <a:xfrm>
          <a:off x="4914900" y="13474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8" name="フローチャート: 判断 377"/>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100330</xdr:rowOff>
    </xdr:to>
    <xdr:cxnSp macro="">
      <xdr:nvCxnSpPr>
        <xdr:cNvPr id="379" name="直線コネクタ 378"/>
        <xdr:cNvCxnSpPr/>
      </xdr:nvCxnSpPr>
      <xdr:spPr>
        <a:xfrm>
          <a:off x="3098800" y="13225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0" name="フローチャート: 判断 379"/>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81" name="テキスト ボックス 380"/>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138430</xdr:rowOff>
    </xdr:to>
    <xdr:cxnSp macro="">
      <xdr:nvCxnSpPr>
        <xdr:cNvPr id="382" name="直線コネクタ 381"/>
        <xdr:cNvCxnSpPr/>
      </xdr:nvCxnSpPr>
      <xdr:spPr>
        <a:xfrm flipV="1">
          <a:off x="2209800" y="13225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83" name="フローチャート: 判断 38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84" name="テキスト ボックス 383"/>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5080</xdr:rowOff>
    </xdr:to>
    <xdr:cxnSp macro="">
      <xdr:nvCxnSpPr>
        <xdr:cNvPr id="385" name="直線コネクタ 384"/>
        <xdr:cNvCxnSpPr/>
      </xdr:nvCxnSpPr>
      <xdr:spPr>
        <a:xfrm flipV="1">
          <a:off x="1320800" y="1334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129539</xdr:rowOff>
    </xdr:from>
    <xdr:to>
      <xdr:col>11</xdr:col>
      <xdr:colOff>60325</xdr:colOff>
      <xdr:row>79</xdr:row>
      <xdr:rowOff>59689</xdr:rowOff>
    </xdr:to>
    <xdr:sp macro="" textlink="">
      <xdr:nvSpPr>
        <xdr:cNvPr id="386" name="フローチャート: 判断 385"/>
        <xdr:cNvSpPr/>
      </xdr:nvSpPr>
      <xdr:spPr>
        <a:xfrm>
          <a:off x="2159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387" name="テキスト ボックス 386"/>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88" name="フローチャート: 判断 387"/>
        <xdr:cNvSpPr/>
      </xdr:nvSpPr>
      <xdr:spPr>
        <a:xfrm>
          <a:off x="1270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52088</xdr:rowOff>
    </xdr:from>
    <xdr:ext cx="762000" cy="259045"/>
    <xdr:sp macro="" textlink="">
      <xdr:nvSpPr>
        <xdr:cNvPr id="389" name="テキスト ボックス 388"/>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95" name="楕円 394"/>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119397</xdr:rowOff>
    </xdr:from>
    <xdr:ext cx="762000" cy="259045"/>
    <xdr:sp macro="" textlink="">
      <xdr:nvSpPr>
        <xdr:cNvPr id="396" name="公債費該当値テキスト"/>
        <xdr:cNvSpPr txBox="1"/>
      </xdr:nvSpPr>
      <xdr:spPr>
        <a:xfrm>
          <a:off x="49149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97" name="楕円 396"/>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161307</xdr:rowOff>
    </xdr:from>
    <xdr:ext cx="736600" cy="259045"/>
    <xdr:sp macro="" textlink="">
      <xdr:nvSpPr>
        <xdr:cNvPr id="398" name="テキスト ボックス 397"/>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9" name="楕円 398"/>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400" name="テキスト ボックス 399"/>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401" name="楕円 400"/>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402" name="テキスト ボックス 401"/>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403" name="楕円 402"/>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404" name="テキスト ボックス 403"/>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物件費の増加などにより昨年度より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300">
              <a:latin typeface="ＭＳ Ｐゴシック" panose="020B0600070205080204" pitchFamily="50" charset="-128"/>
              <a:ea typeface="ＭＳ Ｐゴシック" panose="020B0600070205080204" pitchFamily="50" charset="-128"/>
            </a:rPr>
            <a:t>　今後も職員定員適正化計画による職員数の減や集中改革プランによる行政改革の推進、補助金の検討等を行うことで、経費節減を行い、類似団体平均を上回らないよう努めていく。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133858</xdr:rowOff>
    </xdr:to>
    <xdr:cxnSp macro="">
      <xdr:nvCxnSpPr>
        <xdr:cNvPr id="430" name="直線コネクタ 429"/>
        <xdr:cNvCxnSpPr/>
      </xdr:nvCxnSpPr>
      <xdr:spPr>
        <a:xfrm flipV="1">
          <a:off x="16510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3"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4" name="直線コネクタ 433"/>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76</xdr:row>
      <xdr:rowOff>140715</xdr:rowOff>
    </xdr:to>
    <xdr:cxnSp macro="">
      <xdr:nvCxnSpPr>
        <xdr:cNvPr id="435" name="直線コネクタ 434"/>
        <xdr:cNvCxnSpPr/>
      </xdr:nvCxnSpPr>
      <xdr:spPr>
        <a:xfrm>
          <a:off x="15671800" y="131617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6" name="公債費以外平均値テキスト"/>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7" name="フローチャート: 判断 436"/>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76</xdr:row>
      <xdr:rowOff>131572</xdr:rowOff>
    </xdr:to>
    <xdr:cxnSp macro="">
      <xdr:nvCxnSpPr>
        <xdr:cNvPr id="438" name="直線コネクタ 437"/>
        <xdr:cNvCxnSpPr/>
      </xdr:nvCxnSpPr>
      <xdr:spPr>
        <a:xfrm>
          <a:off x="14782800" y="1300632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9" name="フローチャート: 判断 438"/>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0" name="テキスト ボックス 439"/>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3556</xdr:rowOff>
    </xdr:to>
    <xdr:cxnSp macro="">
      <xdr:nvCxnSpPr>
        <xdr:cNvPr id="441" name="直線コネクタ 440"/>
        <xdr:cNvCxnSpPr/>
      </xdr:nvCxnSpPr>
      <xdr:spPr>
        <a:xfrm flipV="1">
          <a:off x="13893800" y="13006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32766</xdr:rowOff>
    </xdr:from>
    <xdr:to>
      <xdr:col>74</xdr:col>
      <xdr:colOff>31750</xdr:colOff>
      <xdr:row>75</xdr:row>
      <xdr:rowOff>134366</xdr:rowOff>
    </xdr:to>
    <xdr:sp macro="" textlink="">
      <xdr:nvSpPr>
        <xdr:cNvPr id="442" name="フローチャート: 判断 441"/>
        <xdr:cNvSpPr/>
      </xdr:nvSpPr>
      <xdr:spPr>
        <a:xfrm>
          <a:off x="14732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144543</xdr:rowOff>
    </xdr:from>
    <xdr:ext cx="762000" cy="259045"/>
    <xdr:sp macro="" textlink="">
      <xdr:nvSpPr>
        <xdr:cNvPr id="443" name="テキスト ボックス 442"/>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3556</xdr:rowOff>
    </xdr:to>
    <xdr:cxnSp macro="">
      <xdr:nvCxnSpPr>
        <xdr:cNvPr id="444" name="直線コネクタ 443"/>
        <xdr:cNvCxnSpPr/>
      </xdr:nvCxnSpPr>
      <xdr:spPr>
        <a:xfrm>
          <a:off x="13004800" y="12997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96774</xdr:rowOff>
    </xdr:from>
    <xdr:to>
      <xdr:col>69</xdr:col>
      <xdr:colOff>142875</xdr:colOff>
      <xdr:row>76</xdr:row>
      <xdr:rowOff>26924</xdr:rowOff>
    </xdr:to>
    <xdr:sp macro="" textlink="">
      <xdr:nvSpPr>
        <xdr:cNvPr id="445" name="フローチャート: 判断 444"/>
        <xdr:cNvSpPr/>
      </xdr:nvSpPr>
      <xdr:spPr>
        <a:xfrm>
          <a:off x="13843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46" name="テキスト ボックス 445"/>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47" name="フローチャート: 判断 446"/>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117111</xdr:rowOff>
    </xdr:from>
    <xdr:ext cx="762000" cy="259045"/>
    <xdr:sp macro="" textlink="">
      <xdr:nvSpPr>
        <xdr:cNvPr id="448" name="テキスト ボックス 447"/>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54" name="楕円 453"/>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55" name="公債費以外該当値テキスト"/>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56" name="楕円 455"/>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167149</xdr:rowOff>
    </xdr:from>
    <xdr:ext cx="736600" cy="259045"/>
    <xdr:sp macro="" textlink="">
      <xdr:nvSpPr>
        <xdr:cNvPr id="457" name="テキスト ボックス 456"/>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58" name="楕円 457"/>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11701</xdr:rowOff>
    </xdr:from>
    <xdr:ext cx="762000" cy="259045"/>
    <xdr:sp macro="" textlink="">
      <xdr:nvSpPr>
        <xdr:cNvPr id="459" name="テキスト ボックス 458"/>
        <xdr:cNvSpPr txBox="1"/>
      </xdr:nvSpPr>
      <xdr:spPr>
        <a:xfrm>
          <a:off x="14401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60" name="楕円 459"/>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39133</xdr:rowOff>
    </xdr:from>
    <xdr:ext cx="762000" cy="259045"/>
    <xdr:sp macro="" textlink="">
      <xdr:nvSpPr>
        <xdr:cNvPr id="461" name="テキスト ボックス 460"/>
        <xdr:cNvSpPr txBox="1"/>
      </xdr:nvSpPr>
      <xdr:spPr>
        <a:xfrm>
          <a:off x="13512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62" name="楕円 461"/>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63" name="テキスト ボックス 462"/>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85547</xdr:rowOff>
    </xdr:from>
    <xdr:to>
      <xdr:col>29</xdr:col>
      <xdr:colOff>127000</xdr:colOff>
      <xdr:row>16</xdr:row>
      <xdr:rowOff>102349</xdr:rowOff>
    </xdr:to>
    <xdr:cxnSp macro="">
      <xdr:nvCxnSpPr>
        <xdr:cNvPr id="50" name="直線コネクタ 49"/>
        <xdr:cNvCxnSpPr/>
      </xdr:nvCxnSpPr>
      <xdr:spPr bwMode="auto">
        <a:xfrm>
          <a:off x="5003800" y="2876372"/>
          <a:ext cx="6477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42035</xdr:rowOff>
    </xdr:from>
    <xdr:ext cx="762000" cy="259045"/>
    <xdr:sp macro="" textlink="">
      <xdr:nvSpPr>
        <xdr:cNvPr id="51" name="人口1人当たり決算額の推移平均値テキスト130"/>
        <xdr:cNvSpPr txBox="1"/>
      </xdr:nvSpPr>
      <xdr:spPr>
        <a:xfrm>
          <a:off x="5740400" y="266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85547</xdr:rowOff>
    </xdr:from>
    <xdr:to>
      <xdr:col>26</xdr:col>
      <xdr:colOff>50800</xdr:colOff>
      <xdr:row>16</xdr:row>
      <xdr:rowOff>111760</xdr:rowOff>
    </xdr:to>
    <xdr:cxnSp macro="">
      <xdr:nvCxnSpPr>
        <xdr:cNvPr id="53" name="直線コネクタ 52"/>
        <xdr:cNvCxnSpPr/>
      </xdr:nvCxnSpPr>
      <xdr:spPr bwMode="auto">
        <a:xfrm flipV="1">
          <a:off x="4305300" y="2876372"/>
          <a:ext cx="698500" cy="26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131303</xdr:rowOff>
    </xdr:from>
    <xdr:ext cx="736600" cy="259045"/>
    <xdr:sp macro="" textlink="">
      <xdr:nvSpPr>
        <xdr:cNvPr id="55" name="テキスト ボックス 54"/>
        <xdr:cNvSpPr txBox="1"/>
      </xdr:nvSpPr>
      <xdr:spPr>
        <a:xfrm>
          <a:off x="4622800" y="2579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111760</xdr:rowOff>
    </xdr:from>
    <xdr:to>
      <xdr:col>22</xdr:col>
      <xdr:colOff>114300</xdr:colOff>
      <xdr:row>16</xdr:row>
      <xdr:rowOff>130391</xdr:rowOff>
    </xdr:to>
    <xdr:cxnSp macro="">
      <xdr:nvCxnSpPr>
        <xdr:cNvPr id="56" name="直線コネクタ 55"/>
        <xdr:cNvCxnSpPr/>
      </xdr:nvCxnSpPr>
      <xdr:spPr bwMode="auto">
        <a:xfrm flipV="1">
          <a:off x="3606800" y="2902585"/>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5353</xdr:rowOff>
    </xdr:from>
    <xdr:to>
      <xdr:col>22</xdr:col>
      <xdr:colOff>165100</xdr:colOff>
      <xdr:row>16</xdr:row>
      <xdr:rowOff>106953</xdr:rowOff>
    </xdr:to>
    <xdr:sp macro="" textlink="">
      <xdr:nvSpPr>
        <xdr:cNvPr id="57" name="フローチャート: 判断 56"/>
        <xdr:cNvSpPr/>
      </xdr:nvSpPr>
      <xdr:spPr bwMode="auto">
        <a:xfrm>
          <a:off x="42545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117130</xdr:rowOff>
    </xdr:from>
    <xdr:ext cx="762000" cy="259045"/>
    <xdr:sp macro="" textlink="">
      <xdr:nvSpPr>
        <xdr:cNvPr id="58" name="テキスト ボックス 57"/>
        <xdr:cNvSpPr txBox="1"/>
      </xdr:nvSpPr>
      <xdr:spPr>
        <a:xfrm>
          <a:off x="39243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100178</xdr:rowOff>
    </xdr:from>
    <xdr:to>
      <xdr:col>18</xdr:col>
      <xdr:colOff>177800</xdr:colOff>
      <xdr:row>16</xdr:row>
      <xdr:rowOff>130391</xdr:rowOff>
    </xdr:to>
    <xdr:cxnSp macro="">
      <xdr:nvCxnSpPr>
        <xdr:cNvPr id="59" name="直線コネクタ 58"/>
        <xdr:cNvCxnSpPr/>
      </xdr:nvCxnSpPr>
      <xdr:spPr bwMode="auto">
        <a:xfrm>
          <a:off x="2908300" y="2891003"/>
          <a:ext cx="698500" cy="30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74390</xdr:rowOff>
    </xdr:from>
    <xdr:to>
      <xdr:col>19</xdr:col>
      <xdr:colOff>38100</xdr:colOff>
      <xdr:row>17</xdr:row>
      <xdr:rowOff>4540</xdr:rowOff>
    </xdr:to>
    <xdr:sp macro="" textlink="">
      <xdr:nvSpPr>
        <xdr:cNvPr id="60" name="フローチャート: 判断 59"/>
        <xdr:cNvSpPr/>
      </xdr:nvSpPr>
      <xdr:spPr bwMode="auto">
        <a:xfrm>
          <a:off x="35560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14717</xdr:rowOff>
    </xdr:from>
    <xdr:ext cx="762000" cy="259045"/>
    <xdr:sp macro="" textlink="">
      <xdr:nvSpPr>
        <xdr:cNvPr id="61" name="テキスト ボックス 60"/>
        <xdr:cNvSpPr txBox="1"/>
      </xdr:nvSpPr>
      <xdr:spPr>
        <a:xfrm>
          <a:off x="32258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125863</xdr:rowOff>
    </xdr:from>
    <xdr:to>
      <xdr:col>15</xdr:col>
      <xdr:colOff>101600</xdr:colOff>
      <xdr:row>17</xdr:row>
      <xdr:rowOff>56013</xdr:rowOff>
    </xdr:to>
    <xdr:sp macro="" textlink="">
      <xdr:nvSpPr>
        <xdr:cNvPr id="62" name="フローチャート: 判断 61"/>
        <xdr:cNvSpPr/>
      </xdr:nvSpPr>
      <xdr:spPr bwMode="auto">
        <a:xfrm>
          <a:off x="28575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40790</xdr:rowOff>
    </xdr:from>
    <xdr:ext cx="762000" cy="259045"/>
    <xdr:sp macro="" textlink="">
      <xdr:nvSpPr>
        <xdr:cNvPr id="63" name="テキスト ボックス 62"/>
        <xdr:cNvSpPr txBox="1"/>
      </xdr:nvSpPr>
      <xdr:spPr>
        <a:xfrm>
          <a:off x="25273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51549</xdr:rowOff>
    </xdr:from>
    <xdr:to>
      <xdr:col>29</xdr:col>
      <xdr:colOff>177800</xdr:colOff>
      <xdr:row>16</xdr:row>
      <xdr:rowOff>153149</xdr:rowOff>
    </xdr:to>
    <xdr:sp macro="" textlink="">
      <xdr:nvSpPr>
        <xdr:cNvPr id="69" name="楕円 68"/>
        <xdr:cNvSpPr/>
      </xdr:nvSpPr>
      <xdr:spPr bwMode="auto">
        <a:xfrm>
          <a:off x="5600700" y="284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23626</xdr:rowOff>
    </xdr:from>
    <xdr:ext cx="762000" cy="259045"/>
    <xdr:sp macro="" textlink="">
      <xdr:nvSpPr>
        <xdr:cNvPr id="70" name="人口1人当たり決算額の推移該当値テキスト130"/>
        <xdr:cNvSpPr txBox="1"/>
      </xdr:nvSpPr>
      <xdr:spPr>
        <a:xfrm>
          <a:off x="5740400" y="281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34747</xdr:rowOff>
    </xdr:from>
    <xdr:to>
      <xdr:col>26</xdr:col>
      <xdr:colOff>101600</xdr:colOff>
      <xdr:row>16</xdr:row>
      <xdr:rowOff>136347</xdr:rowOff>
    </xdr:to>
    <xdr:sp macro="" textlink="">
      <xdr:nvSpPr>
        <xdr:cNvPr id="71" name="楕円 70"/>
        <xdr:cNvSpPr/>
      </xdr:nvSpPr>
      <xdr:spPr bwMode="auto">
        <a:xfrm>
          <a:off x="4953000" y="2825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121124</xdr:rowOff>
    </xdr:from>
    <xdr:ext cx="736600" cy="259045"/>
    <xdr:sp macro="" textlink="">
      <xdr:nvSpPr>
        <xdr:cNvPr id="72" name="テキスト ボックス 71"/>
        <xdr:cNvSpPr txBox="1"/>
      </xdr:nvSpPr>
      <xdr:spPr>
        <a:xfrm>
          <a:off x="4622800" y="2911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60960</xdr:rowOff>
    </xdr:from>
    <xdr:to>
      <xdr:col>22</xdr:col>
      <xdr:colOff>165100</xdr:colOff>
      <xdr:row>16</xdr:row>
      <xdr:rowOff>162560</xdr:rowOff>
    </xdr:to>
    <xdr:sp macro="" textlink="">
      <xdr:nvSpPr>
        <xdr:cNvPr id="73" name="楕円 72"/>
        <xdr:cNvSpPr/>
      </xdr:nvSpPr>
      <xdr:spPr bwMode="auto">
        <a:xfrm>
          <a:off x="4254500" y="2851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147337</xdr:rowOff>
    </xdr:from>
    <xdr:ext cx="762000" cy="259045"/>
    <xdr:sp macro="" textlink="">
      <xdr:nvSpPr>
        <xdr:cNvPr id="74" name="テキスト ボックス 73"/>
        <xdr:cNvSpPr txBox="1"/>
      </xdr:nvSpPr>
      <xdr:spPr>
        <a:xfrm>
          <a:off x="3924300" y="29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79591</xdr:rowOff>
    </xdr:from>
    <xdr:to>
      <xdr:col>19</xdr:col>
      <xdr:colOff>38100</xdr:colOff>
      <xdr:row>17</xdr:row>
      <xdr:rowOff>9741</xdr:rowOff>
    </xdr:to>
    <xdr:sp macro="" textlink="">
      <xdr:nvSpPr>
        <xdr:cNvPr id="75" name="楕円 74"/>
        <xdr:cNvSpPr/>
      </xdr:nvSpPr>
      <xdr:spPr bwMode="auto">
        <a:xfrm>
          <a:off x="3556000" y="287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165968</xdr:rowOff>
    </xdr:from>
    <xdr:ext cx="762000" cy="259045"/>
    <xdr:sp macro="" textlink="">
      <xdr:nvSpPr>
        <xdr:cNvPr id="76" name="テキスト ボックス 75"/>
        <xdr:cNvSpPr txBox="1"/>
      </xdr:nvSpPr>
      <xdr:spPr>
        <a:xfrm>
          <a:off x="3225800" y="29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49378</xdr:rowOff>
    </xdr:from>
    <xdr:to>
      <xdr:col>15</xdr:col>
      <xdr:colOff>101600</xdr:colOff>
      <xdr:row>16</xdr:row>
      <xdr:rowOff>150978</xdr:rowOff>
    </xdr:to>
    <xdr:sp macro="" textlink="">
      <xdr:nvSpPr>
        <xdr:cNvPr id="77" name="楕円 76"/>
        <xdr:cNvSpPr/>
      </xdr:nvSpPr>
      <xdr:spPr bwMode="auto">
        <a:xfrm>
          <a:off x="2857500" y="284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161155</xdr:rowOff>
    </xdr:from>
    <xdr:ext cx="762000" cy="259045"/>
    <xdr:sp macro="" textlink="">
      <xdr:nvSpPr>
        <xdr:cNvPr id="78" name="テキスト ボックス 77"/>
        <xdr:cNvSpPr txBox="1"/>
      </xdr:nvSpPr>
      <xdr:spPr>
        <a:xfrm>
          <a:off x="2527300" y="260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77074</xdr:rowOff>
    </xdr:from>
    <xdr:to>
      <xdr:col>29</xdr:col>
      <xdr:colOff>127000</xdr:colOff>
      <xdr:row>36</xdr:row>
      <xdr:rowOff>79932</xdr:rowOff>
    </xdr:to>
    <xdr:cxnSp macro="">
      <xdr:nvCxnSpPr>
        <xdr:cNvPr id="110" name="直線コネクタ 109"/>
        <xdr:cNvCxnSpPr/>
      </xdr:nvCxnSpPr>
      <xdr:spPr bwMode="auto">
        <a:xfrm flipV="1">
          <a:off x="5003800" y="7030324"/>
          <a:ext cx="647700" cy="2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148986</xdr:rowOff>
    </xdr:from>
    <xdr:ext cx="762000" cy="259045"/>
    <xdr:sp macro="" textlink="">
      <xdr:nvSpPr>
        <xdr:cNvPr id="111" name="人口1人当たり決算額の推移平均値テキスト445"/>
        <xdr:cNvSpPr txBox="1"/>
      </xdr:nvSpPr>
      <xdr:spPr>
        <a:xfrm>
          <a:off x="5740400" y="675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79932</xdr:rowOff>
    </xdr:from>
    <xdr:to>
      <xdr:col>26</xdr:col>
      <xdr:colOff>50800</xdr:colOff>
      <xdr:row>36</xdr:row>
      <xdr:rowOff>137721</xdr:rowOff>
    </xdr:to>
    <xdr:cxnSp macro="">
      <xdr:nvCxnSpPr>
        <xdr:cNvPr id="113" name="直線コネクタ 112"/>
        <xdr:cNvCxnSpPr/>
      </xdr:nvCxnSpPr>
      <xdr:spPr bwMode="auto">
        <a:xfrm flipV="1">
          <a:off x="4305300" y="7033182"/>
          <a:ext cx="698500" cy="57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68442</xdr:rowOff>
    </xdr:from>
    <xdr:ext cx="736600" cy="259045"/>
    <xdr:sp macro="" textlink="">
      <xdr:nvSpPr>
        <xdr:cNvPr id="115" name="テキスト ボックス 114"/>
        <xdr:cNvSpPr txBox="1"/>
      </xdr:nvSpPr>
      <xdr:spPr>
        <a:xfrm>
          <a:off x="4622800" y="667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61461</xdr:rowOff>
    </xdr:from>
    <xdr:to>
      <xdr:col>22</xdr:col>
      <xdr:colOff>114300</xdr:colOff>
      <xdr:row>36</xdr:row>
      <xdr:rowOff>137721</xdr:rowOff>
    </xdr:to>
    <xdr:cxnSp macro="">
      <xdr:nvCxnSpPr>
        <xdr:cNvPr id="116" name="直線コネクタ 115"/>
        <xdr:cNvCxnSpPr/>
      </xdr:nvCxnSpPr>
      <xdr:spPr bwMode="auto">
        <a:xfrm>
          <a:off x="3606800" y="7014711"/>
          <a:ext cx="698500" cy="76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43022</xdr:rowOff>
    </xdr:from>
    <xdr:ext cx="762000" cy="259045"/>
    <xdr:sp macro="" textlink="">
      <xdr:nvSpPr>
        <xdr:cNvPr id="118" name="テキスト ボックス 117"/>
        <xdr:cNvSpPr txBox="1"/>
      </xdr:nvSpPr>
      <xdr:spPr>
        <a:xfrm>
          <a:off x="3924300" y="665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341107</xdr:rowOff>
    </xdr:from>
    <xdr:to>
      <xdr:col>18</xdr:col>
      <xdr:colOff>177800</xdr:colOff>
      <xdr:row>36</xdr:row>
      <xdr:rowOff>61461</xdr:rowOff>
    </xdr:to>
    <xdr:cxnSp macro="">
      <xdr:nvCxnSpPr>
        <xdr:cNvPr id="119" name="直線コネクタ 118"/>
        <xdr:cNvCxnSpPr/>
      </xdr:nvCxnSpPr>
      <xdr:spPr bwMode="auto">
        <a:xfrm>
          <a:off x="2908300" y="6951457"/>
          <a:ext cx="698500" cy="63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43456</xdr:rowOff>
    </xdr:from>
    <xdr:ext cx="762000" cy="259045"/>
    <xdr:sp macro="" textlink="">
      <xdr:nvSpPr>
        <xdr:cNvPr id="121" name="テキスト ボックス 120"/>
        <xdr:cNvSpPr txBox="1"/>
      </xdr:nvSpPr>
      <xdr:spPr>
        <a:xfrm>
          <a:off x="32258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317342</xdr:rowOff>
    </xdr:from>
    <xdr:ext cx="762000" cy="259045"/>
    <xdr:sp macro="" textlink="">
      <xdr:nvSpPr>
        <xdr:cNvPr id="123" name="テキスト ボックス 122"/>
        <xdr:cNvSpPr txBox="1"/>
      </xdr:nvSpPr>
      <xdr:spPr>
        <a:xfrm>
          <a:off x="25273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26274</xdr:rowOff>
    </xdr:from>
    <xdr:to>
      <xdr:col>29</xdr:col>
      <xdr:colOff>177800</xdr:colOff>
      <xdr:row>36</xdr:row>
      <xdr:rowOff>127874</xdr:rowOff>
    </xdr:to>
    <xdr:sp macro="" textlink="">
      <xdr:nvSpPr>
        <xdr:cNvPr id="129" name="楕円 128"/>
        <xdr:cNvSpPr/>
      </xdr:nvSpPr>
      <xdr:spPr bwMode="auto">
        <a:xfrm>
          <a:off x="5600700" y="697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341251</xdr:rowOff>
    </xdr:from>
    <xdr:ext cx="762000" cy="259045"/>
    <xdr:sp macro="" textlink="">
      <xdr:nvSpPr>
        <xdr:cNvPr id="130" name="人口1人当たり決算額の推移該当値テキスト445"/>
        <xdr:cNvSpPr txBox="1"/>
      </xdr:nvSpPr>
      <xdr:spPr>
        <a:xfrm>
          <a:off x="5740400" y="695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29132</xdr:rowOff>
    </xdr:from>
    <xdr:to>
      <xdr:col>26</xdr:col>
      <xdr:colOff>101600</xdr:colOff>
      <xdr:row>36</xdr:row>
      <xdr:rowOff>130732</xdr:rowOff>
    </xdr:to>
    <xdr:sp macro="" textlink="">
      <xdr:nvSpPr>
        <xdr:cNvPr id="131" name="楕円 130"/>
        <xdr:cNvSpPr/>
      </xdr:nvSpPr>
      <xdr:spPr bwMode="auto">
        <a:xfrm>
          <a:off x="4953000" y="698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115509</xdr:rowOff>
    </xdr:from>
    <xdr:ext cx="736600" cy="259045"/>
    <xdr:sp macro="" textlink="">
      <xdr:nvSpPr>
        <xdr:cNvPr id="132" name="テキスト ボックス 131"/>
        <xdr:cNvSpPr txBox="1"/>
      </xdr:nvSpPr>
      <xdr:spPr>
        <a:xfrm>
          <a:off x="4622800" y="7068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86921</xdr:rowOff>
    </xdr:from>
    <xdr:to>
      <xdr:col>22</xdr:col>
      <xdr:colOff>165100</xdr:colOff>
      <xdr:row>37</xdr:row>
      <xdr:rowOff>17071</xdr:rowOff>
    </xdr:to>
    <xdr:sp macro="" textlink="">
      <xdr:nvSpPr>
        <xdr:cNvPr id="133" name="楕円 132"/>
        <xdr:cNvSpPr/>
      </xdr:nvSpPr>
      <xdr:spPr bwMode="auto">
        <a:xfrm>
          <a:off x="4254500" y="7040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1848</xdr:rowOff>
    </xdr:from>
    <xdr:ext cx="762000" cy="259045"/>
    <xdr:sp macro="" textlink="">
      <xdr:nvSpPr>
        <xdr:cNvPr id="134" name="テキスト ボックス 133"/>
        <xdr:cNvSpPr txBox="1"/>
      </xdr:nvSpPr>
      <xdr:spPr>
        <a:xfrm>
          <a:off x="3924300" y="712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10661</xdr:rowOff>
    </xdr:from>
    <xdr:to>
      <xdr:col>19</xdr:col>
      <xdr:colOff>38100</xdr:colOff>
      <xdr:row>36</xdr:row>
      <xdr:rowOff>112261</xdr:rowOff>
    </xdr:to>
    <xdr:sp macro="" textlink="">
      <xdr:nvSpPr>
        <xdr:cNvPr id="135" name="楕円 134"/>
        <xdr:cNvSpPr/>
      </xdr:nvSpPr>
      <xdr:spPr bwMode="auto">
        <a:xfrm>
          <a:off x="3556000" y="6963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97038</xdr:rowOff>
    </xdr:from>
    <xdr:ext cx="762000" cy="259045"/>
    <xdr:sp macro="" textlink="">
      <xdr:nvSpPr>
        <xdr:cNvPr id="136" name="テキスト ボックス 135"/>
        <xdr:cNvSpPr txBox="1"/>
      </xdr:nvSpPr>
      <xdr:spPr>
        <a:xfrm>
          <a:off x="3225800" y="705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290307</xdr:rowOff>
    </xdr:from>
    <xdr:to>
      <xdr:col>15</xdr:col>
      <xdr:colOff>101600</xdr:colOff>
      <xdr:row>36</xdr:row>
      <xdr:rowOff>49007</xdr:rowOff>
    </xdr:to>
    <xdr:sp macro="" textlink="">
      <xdr:nvSpPr>
        <xdr:cNvPr id="137" name="楕円 136"/>
        <xdr:cNvSpPr/>
      </xdr:nvSpPr>
      <xdr:spPr bwMode="auto">
        <a:xfrm>
          <a:off x="2857500" y="6900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33784</xdr:rowOff>
    </xdr:from>
    <xdr:ext cx="762000" cy="259045"/>
    <xdr:sp macro="" textlink="">
      <xdr:nvSpPr>
        <xdr:cNvPr id="138" name="テキスト ボックス 137"/>
        <xdr:cNvSpPr txBox="1"/>
      </xdr:nvSpPr>
      <xdr:spPr>
        <a:xfrm>
          <a:off x="2527300" y="698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35,694
34,691
222.48
17,206,658
16,673,658
490,177
10,890,406
19,667,536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148272</xdr:rowOff>
    </xdr:from>
    <xdr:to>
      <xdr:col>24</xdr:col>
      <xdr:colOff>63500</xdr:colOff>
      <xdr:row>35</xdr:row>
      <xdr:rowOff>164732</xdr:rowOff>
    </xdr:to>
    <xdr:cxnSp macro="">
      <xdr:nvCxnSpPr>
        <xdr:cNvPr id="63" name="直線コネクタ 62"/>
        <xdr:cNvCxnSpPr/>
      </xdr:nvCxnSpPr>
      <xdr:spPr>
        <a:xfrm>
          <a:off x="3797300" y="6149022"/>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64898</xdr:rowOff>
    </xdr:from>
    <xdr:ext cx="534377" cy="259045"/>
    <xdr:sp macro="" textlink="">
      <xdr:nvSpPr>
        <xdr:cNvPr id="64" name="人件費平均値テキスト"/>
        <xdr:cNvSpPr txBox="1"/>
      </xdr:nvSpPr>
      <xdr:spPr>
        <a:xfrm>
          <a:off x="4686300" y="589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148272</xdr:rowOff>
    </xdr:from>
    <xdr:to>
      <xdr:col>19</xdr:col>
      <xdr:colOff>177800</xdr:colOff>
      <xdr:row>35</xdr:row>
      <xdr:rowOff>156518</xdr:rowOff>
    </xdr:to>
    <xdr:cxnSp macro="">
      <xdr:nvCxnSpPr>
        <xdr:cNvPr id="66" name="直線コネクタ 65"/>
        <xdr:cNvCxnSpPr/>
      </xdr:nvCxnSpPr>
      <xdr:spPr>
        <a:xfrm flipV="1">
          <a:off x="2908300" y="6149022"/>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142088</xdr:rowOff>
    </xdr:from>
    <xdr:ext cx="534377" cy="259045"/>
    <xdr:sp macro="" textlink="">
      <xdr:nvSpPr>
        <xdr:cNvPr id="68" name="テキスト ボックス 67"/>
        <xdr:cNvSpPr txBox="1"/>
      </xdr:nvSpPr>
      <xdr:spPr>
        <a:xfrm>
          <a:off x="3530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147358</xdr:rowOff>
    </xdr:from>
    <xdr:to>
      <xdr:col>15</xdr:col>
      <xdr:colOff>50800</xdr:colOff>
      <xdr:row>35</xdr:row>
      <xdr:rowOff>156518</xdr:rowOff>
    </xdr:to>
    <xdr:cxnSp macro="">
      <xdr:nvCxnSpPr>
        <xdr:cNvPr id="69" name="直線コネクタ 68"/>
        <xdr:cNvCxnSpPr/>
      </xdr:nvCxnSpPr>
      <xdr:spPr>
        <a:xfrm>
          <a:off x="2019300" y="6148108"/>
          <a:ext cx="889000"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19895</xdr:rowOff>
    </xdr:from>
    <xdr:to>
      <xdr:col>15</xdr:col>
      <xdr:colOff>101600</xdr:colOff>
      <xdr:row>35</xdr:row>
      <xdr:rowOff>121495</xdr:rowOff>
    </xdr:to>
    <xdr:sp macro="" textlink="">
      <xdr:nvSpPr>
        <xdr:cNvPr id="70" name="フローチャート: 判断 69"/>
        <xdr:cNvSpPr/>
      </xdr:nvSpPr>
      <xdr:spPr>
        <a:xfrm>
          <a:off x="2857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138022</xdr:rowOff>
    </xdr:from>
    <xdr:ext cx="534377" cy="259045"/>
    <xdr:sp macro="" textlink="">
      <xdr:nvSpPr>
        <xdr:cNvPr id="71" name="テキスト ボックス 70"/>
        <xdr:cNvSpPr txBox="1"/>
      </xdr:nvSpPr>
      <xdr:spPr>
        <a:xfrm>
          <a:off x="2641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111566</xdr:rowOff>
    </xdr:from>
    <xdr:to>
      <xdr:col>10</xdr:col>
      <xdr:colOff>114300</xdr:colOff>
      <xdr:row>35</xdr:row>
      <xdr:rowOff>147358</xdr:rowOff>
    </xdr:to>
    <xdr:cxnSp macro="">
      <xdr:nvCxnSpPr>
        <xdr:cNvPr id="72" name="直線コネクタ 71"/>
        <xdr:cNvCxnSpPr/>
      </xdr:nvCxnSpPr>
      <xdr:spPr>
        <a:xfrm>
          <a:off x="1130300" y="6112316"/>
          <a:ext cx="8890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67264</xdr:rowOff>
    </xdr:from>
    <xdr:to>
      <xdr:col>10</xdr:col>
      <xdr:colOff>165100</xdr:colOff>
      <xdr:row>35</xdr:row>
      <xdr:rowOff>168864</xdr:rowOff>
    </xdr:to>
    <xdr:sp macro="" textlink="">
      <xdr:nvSpPr>
        <xdr:cNvPr id="73" name="フローチャート: 判断 72"/>
        <xdr:cNvSpPr/>
      </xdr:nvSpPr>
      <xdr:spPr>
        <a:xfrm>
          <a:off x="1968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13941</xdr:rowOff>
    </xdr:from>
    <xdr:ext cx="534377" cy="259045"/>
    <xdr:sp macro="" textlink="">
      <xdr:nvSpPr>
        <xdr:cNvPr id="74" name="テキスト ボックス 73"/>
        <xdr:cNvSpPr txBox="1"/>
      </xdr:nvSpPr>
      <xdr:spPr>
        <a:xfrm>
          <a:off x="1752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84834</xdr:rowOff>
    </xdr:from>
    <xdr:to>
      <xdr:col>6</xdr:col>
      <xdr:colOff>38100</xdr:colOff>
      <xdr:row>36</xdr:row>
      <xdr:rowOff>14984</xdr:rowOff>
    </xdr:to>
    <xdr:sp macro="" textlink="">
      <xdr:nvSpPr>
        <xdr:cNvPr id="75" name="フローチャート: 判断 74"/>
        <xdr:cNvSpPr/>
      </xdr:nvSpPr>
      <xdr:spPr>
        <a:xfrm>
          <a:off x="1079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6111</xdr:rowOff>
    </xdr:from>
    <xdr:ext cx="534377" cy="259045"/>
    <xdr:sp macro="" textlink="">
      <xdr:nvSpPr>
        <xdr:cNvPr id="76" name="テキスト ボックス 75"/>
        <xdr:cNvSpPr txBox="1"/>
      </xdr:nvSpPr>
      <xdr:spPr>
        <a:xfrm>
          <a:off x="863111" y="6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113932</xdr:rowOff>
    </xdr:from>
    <xdr:to>
      <xdr:col>24</xdr:col>
      <xdr:colOff>114300</xdr:colOff>
      <xdr:row>36</xdr:row>
      <xdr:rowOff>44082</xdr:rowOff>
    </xdr:to>
    <xdr:sp macro="" textlink="">
      <xdr:nvSpPr>
        <xdr:cNvPr id="82" name="楕円 81"/>
        <xdr:cNvSpPr/>
      </xdr:nvSpPr>
      <xdr:spPr>
        <a:xfrm>
          <a:off x="4584700" y="611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92359</xdr:rowOff>
    </xdr:from>
    <xdr:ext cx="534377" cy="259045"/>
    <xdr:sp macro="" textlink="">
      <xdr:nvSpPr>
        <xdr:cNvPr id="83" name="人件費該当値テキスト"/>
        <xdr:cNvSpPr txBox="1"/>
      </xdr:nvSpPr>
      <xdr:spPr>
        <a:xfrm>
          <a:off x="4686300" y="60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97472</xdr:rowOff>
    </xdr:from>
    <xdr:to>
      <xdr:col>20</xdr:col>
      <xdr:colOff>38100</xdr:colOff>
      <xdr:row>36</xdr:row>
      <xdr:rowOff>27622</xdr:rowOff>
    </xdr:to>
    <xdr:sp macro="" textlink="">
      <xdr:nvSpPr>
        <xdr:cNvPr id="84" name="楕円 83"/>
        <xdr:cNvSpPr/>
      </xdr:nvSpPr>
      <xdr:spPr>
        <a:xfrm>
          <a:off x="3746500" y="60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18749</xdr:rowOff>
    </xdr:from>
    <xdr:ext cx="534377" cy="259045"/>
    <xdr:sp macro="" textlink="">
      <xdr:nvSpPr>
        <xdr:cNvPr id="85" name="テキスト ボックス 84"/>
        <xdr:cNvSpPr txBox="1"/>
      </xdr:nvSpPr>
      <xdr:spPr>
        <a:xfrm>
          <a:off x="3530111" y="61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105718</xdr:rowOff>
    </xdr:from>
    <xdr:to>
      <xdr:col>15</xdr:col>
      <xdr:colOff>101600</xdr:colOff>
      <xdr:row>36</xdr:row>
      <xdr:rowOff>35868</xdr:rowOff>
    </xdr:to>
    <xdr:sp macro="" textlink="">
      <xdr:nvSpPr>
        <xdr:cNvPr id="86" name="楕円 85"/>
        <xdr:cNvSpPr/>
      </xdr:nvSpPr>
      <xdr:spPr>
        <a:xfrm>
          <a:off x="2857500" y="610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26995</xdr:rowOff>
    </xdr:from>
    <xdr:ext cx="534377" cy="259045"/>
    <xdr:sp macro="" textlink="">
      <xdr:nvSpPr>
        <xdr:cNvPr id="87" name="テキスト ボックス 86"/>
        <xdr:cNvSpPr txBox="1"/>
      </xdr:nvSpPr>
      <xdr:spPr>
        <a:xfrm>
          <a:off x="2641111" y="619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96558</xdr:rowOff>
    </xdr:from>
    <xdr:to>
      <xdr:col>10</xdr:col>
      <xdr:colOff>165100</xdr:colOff>
      <xdr:row>36</xdr:row>
      <xdr:rowOff>26708</xdr:rowOff>
    </xdr:to>
    <xdr:sp macro="" textlink="">
      <xdr:nvSpPr>
        <xdr:cNvPr id="88" name="楕円 87"/>
        <xdr:cNvSpPr/>
      </xdr:nvSpPr>
      <xdr:spPr>
        <a:xfrm>
          <a:off x="1968500" y="60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17835</xdr:rowOff>
    </xdr:from>
    <xdr:ext cx="534377" cy="259045"/>
    <xdr:sp macro="" textlink="">
      <xdr:nvSpPr>
        <xdr:cNvPr id="89" name="テキスト ボックス 88"/>
        <xdr:cNvSpPr txBox="1"/>
      </xdr:nvSpPr>
      <xdr:spPr>
        <a:xfrm>
          <a:off x="1752111" y="61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60766</xdr:rowOff>
    </xdr:from>
    <xdr:to>
      <xdr:col>6</xdr:col>
      <xdr:colOff>38100</xdr:colOff>
      <xdr:row>35</xdr:row>
      <xdr:rowOff>162366</xdr:rowOff>
    </xdr:to>
    <xdr:sp macro="" textlink="">
      <xdr:nvSpPr>
        <xdr:cNvPr id="90" name="楕円 89"/>
        <xdr:cNvSpPr/>
      </xdr:nvSpPr>
      <xdr:spPr>
        <a:xfrm>
          <a:off x="1079500" y="606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7443</xdr:rowOff>
    </xdr:from>
    <xdr:ext cx="534377" cy="259045"/>
    <xdr:sp macro="" textlink="">
      <xdr:nvSpPr>
        <xdr:cNvPr id="91" name="テキスト ボックス 90"/>
        <xdr:cNvSpPr txBox="1"/>
      </xdr:nvSpPr>
      <xdr:spPr>
        <a:xfrm>
          <a:off x="863111" y="58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124511</xdr:rowOff>
    </xdr:from>
    <xdr:to>
      <xdr:col>24</xdr:col>
      <xdr:colOff>62865</xdr:colOff>
      <xdr:row>58</xdr:row>
      <xdr:rowOff>34874</xdr:rowOff>
    </xdr:to>
    <xdr:cxnSp macro="">
      <xdr:nvCxnSpPr>
        <xdr:cNvPr id="116" name="直線コネクタ 115"/>
        <xdr:cNvCxnSpPr/>
      </xdr:nvCxnSpPr>
      <xdr:spPr>
        <a:xfrm flipV="1">
          <a:off x="4633595" y="8697011"/>
          <a:ext cx="1270" cy="128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38701</xdr:rowOff>
    </xdr:from>
    <xdr:ext cx="534377" cy="259045"/>
    <xdr:sp macro="" textlink="">
      <xdr:nvSpPr>
        <xdr:cNvPr id="117" name="物件費最小値テキスト"/>
        <xdr:cNvSpPr txBox="1"/>
      </xdr:nvSpPr>
      <xdr:spPr>
        <a:xfrm>
          <a:off x="4686300" y="99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34874</xdr:rowOff>
    </xdr:from>
    <xdr:to>
      <xdr:col>24</xdr:col>
      <xdr:colOff>152400</xdr:colOff>
      <xdr:row>58</xdr:row>
      <xdr:rowOff>34874</xdr:rowOff>
    </xdr:to>
    <xdr:cxnSp macro="">
      <xdr:nvCxnSpPr>
        <xdr:cNvPr id="118" name="直線コネクタ 117"/>
        <xdr:cNvCxnSpPr/>
      </xdr:nvCxnSpPr>
      <xdr:spPr>
        <a:xfrm>
          <a:off x="4546600" y="997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71188</xdr:rowOff>
    </xdr:from>
    <xdr:ext cx="599010" cy="259045"/>
    <xdr:sp macro="" textlink="">
      <xdr:nvSpPr>
        <xdr:cNvPr id="119" name="物件費最大値テキスト"/>
        <xdr:cNvSpPr txBox="1"/>
      </xdr:nvSpPr>
      <xdr:spPr>
        <a:xfrm>
          <a:off x="4686300" y="847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124511</xdr:rowOff>
    </xdr:from>
    <xdr:to>
      <xdr:col>24</xdr:col>
      <xdr:colOff>152400</xdr:colOff>
      <xdr:row>50</xdr:row>
      <xdr:rowOff>124511</xdr:rowOff>
    </xdr:to>
    <xdr:cxnSp macro="">
      <xdr:nvCxnSpPr>
        <xdr:cNvPr id="120" name="直線コネクタ 119"/>
        <xdr:cNvCxnSpPr/>
      </xdr:nvCxnSpPr>
      <xdr:spPr>
        <a:xfrm>
          <a:off x="4546600" y="869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31306</xdr:rowOff>
    </xdr:from>
    <xdr:to>
      <xdr:col>24</xdr:col>
      <xdr:colOff>63500</xdr:colOff>
      <xdr:row>56</xdr:row>
      <xdr:rowOff>40449</xdr:rowOff>
    </xdr:to>
    <xdr:cxnSp macro="">
      <xdr:nvCxnSpPr>
        <xdr:cNvPr id="121" name="直線コネクタ 120"/>
        <xdr:cNvCxnSpPr/>
      </xdr:nvCxnSpPr>
      <xdr:spPr>
        <a:xfrm>
          <a:off x="3797300" y="963250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152734</xdr:rowOff>
    </xdr:from>
    <xdr:ext cx="534377" cy="259045"/>
    <xdr:sp macro="" textlink="">
      <xdr:nvSpPr>
        <xdr:cNvPr id="122" name="物件費平均値テキスト"/>
        <xdr:cNvSpPr txBox="1"/>
      </xdr:nvSpPr>
      <xdr:spPr>
        <a:xfrm>
          <a:off x="4686300" y="9411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129857</xdr:rowOff>
    </xdr:from>
    <xdr:to>
      <xdr:col>24</xdr:col>
      <xdr:colOff>114300</xdr:colOff>
      <xdr:row>56</xdr:row>
      <xdr:rowOff>60007</xdr:rowOff>
    </xdr:to>
    <xdr:sp macro="" textlink="">
      <xdr:nvSpPr>
        <xdr:cNvPr id="123" name="フローチャート: 判断 122"/>
        <xdr:cNvSpPr/>
      </xdr:nvSpPr>
      <xdr:spPr>
        <a:xfrm>
          <a:off x="4584700" y="95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31306</xdr:rowOff>
    </xdr:from>
    <xdr:to>
      <xdr:col>19</xdr:col>
      <xdr:colOff>177800</xdr:colOff>
      <xdr:row>56</xdr:row>
      <xdr:rowOff>99593</xdr:rowOff>
    </xdr:to>
    <xdr:cxnSp macro="">
      <xdr:nvCxnSpPr>
        <xdr:cNvPr id="124" name="直線コネクタ 123"/>
        <xdr:cNvCxnSpPr/>
      </xdr:nvCxnSpPr>
      <xdr:spPr>
        <a:xfrm flipV="1">
          <a:off x="2908300" y="9632506"/>
          <a:ext cx="889000" cy="6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124816</xdr:rowOff>
    </xdr:from>
    <xdr:to>
      <xdr:col>20</xdr:col>
      <xdr:colOff>38100</xdr:colOff>
      <xdr:row>56</xdr:row>
      <xdr:rowOff>54966</xdr:rowOff>
    </xdr:to>
    <xdr:sp macro="" textlink="">
      <xdr:nvSpPr>
        <xdr:cNvPr id="125" name="フローチャート: 判断 124"/>
        <xdr:cNvSpPr/>
      </xdr:nvSpPr>
      <xdr:spPr>
        <a:xfrm>
          <a:off x="3746500" y="95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71493</xdr:rowOff>
    </xdr:from>
    <xdr:ext cx="534377" cy="259045"/>
    <xdr:sp macro="" textlink="">
      <xdr:nvSpPr>
        <xdr:cNvPr id="126" name="テキスト ボックス 125"/>
        <xdr:cNvSpPr txBox="1"/>
      </xdr:nvSpPr>
      <xdr:spPr>
        <a:xfrm>
          <a:off x="3530111" y="932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89268</xdr:rowOff>
    </xdr:from>
    <xdr:to>
      <xdr:col>15</xdr:col>
      <xdr:colOff>50800</xdr:colOff>
      <xdr:row>56</xdr:row>
      <xdr:rowOff>99593</xdr:rowOff>
    </xdr:to>
    <xdr:cxnSp macro="">
      <xdr:nvCxnSpPr>
        <xdr:cNvPr id="127" name="直線コネクタ 126"/>
        <xdr:cNvCxnSpPr/>
      </xdr:nvCxnSpPr>
      <xdr:spPr>
        <a:xfrm>
          <a:off x="2019300" y="9690468"/>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8" name="フローチャート: 判断 127"/>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113275</xdr:rowOff>
    </xdr:from>
    <xdr:ext cx="534377" cy="259045"/>
    <xdr:sp macro="" textlink="">
      <xdr:nvSpPr>
        <xdr:cNvPr id="129" name="テキスト ボックス 128"/>
        <xdr:cNvSpPr txBox="1"/>
      </xdr:nvSpPr>
      <xdr:spPr>
        <a:xfrm>
          <a:off x="2641111" y="93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89268</xdr:rowOff>
    </xdr:from>
    <xdr:to>
      <xdr:col>10</xdr:col>
      <xdr:colOff>114300</xdr:colOff>
      <xdr:row>57</xdr:row>
      <xdr:rowOff>34239</xdr:rowOff>
    </xdr:to>
    <xdr:cxnSp macro="">
      <xdr:nvCxnSpPr>
        <xdr:cNvPr id="130" name="直線コネクタ 129"/>
        <xdr:cNvCxnSpPr/>
      </xdr:nvCxnSpPr>
      <xdr:spPr>
        <a:xfrm flipV="1">
          <a:off x="1130300" y="9690468"/>
          <a:ext cx="889000" cy="1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31" name="フローチャート: 判断 130"/>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111383</xdr:rowOff>
    </xdr:from>
    <xdr:ext cx="534377" cy="259045"/>
    <xdr:sp macro="" textlink="">
      <xdr:nvSpPr>
        <xdr:cNvPr id="132" name="テキスト ボックス 131"/>
        <xdr:cNvSpPr txBox="1"/>
      </xdr:nvSpPr>
      <xdr:spPr>
        <a:xfrm>
          <a:off x="1752111" y="93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3" name="フローチャート: 判断 132"/>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118419</xdr:rowOff>
    </xdr:from>
    <xdr:ext cx="534377" cy="259045"/>
    <xdr:sp macro="" textlink="">
      <xdr:nvSpPr>
        <xdr:cNvPr id="134" name="テキスト ボックス 133"/>
        <xdr:cNvSpPr txBox="1"/>
      </xdr:nvSpPr>
      <xdr:spPr>
        <a:xfrm>
          <a:off x="863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161099</xdr:rowOff>
    </xdr:from>
    <xdr:to>
      <xdr:col>24</xdr:col>
      <xdr:colOff>114300</xdr:colOff>
      <xdr:row>56</xdr:row>
      <xdr:rowOff>91249</xdr:rowOff>
    </xdr:to>
    <xdr:sp macro="" textlink="">
      <xdr:nvSpPr>
        <xdr:cNvPr id="140" name="楕円 139"/>
        <xdr:cNvSpPr/>
      </xdr:nvSpPr>
      <xdr:spPr>
        <a:xfrm>
          <a:off x="4584700" y="959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139526</xdr:rowOff>
    </xdr:from>
    <xdr:ext cx="534377" cy="259045"/>
    <xdr:sp macro="" textlink="">
      <xdr:nvSpPr>
        <xdr:cNvPr id="141" name="物件費該当値テキスト"/>
        <xdr:cNvSpPr txBox="1"/>
      </xdr:nvSpPr>
      <xdr:spPr>
        <a:xfrm>
          <a:off x="4686300" y="956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151956</xdr:rowOff>
    </xdr:from>
    <xdr:to>
      <xdr:col>20</xdr:col>
      <xdr:colOff>38100</xdr:colOff>
      <xdr:row>56</xdr:row>
      <xdr:rowOff>82106</xdr:rowOff>
    </xdr:to>
    <xdr:sp macro="" textlink="">
      <xdr:nvSpPr>
        <xdr:cNvPr id="142" name="楕円 141"/>
        <xdr:cNvSpPr/>
      </xdr:nvSpPr>
      <xdr:spPr>
        <a:xfrm>
          <a:off x="3746500" y="958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73233</xdr:rowOff>
    </xdr:from>
    <xdr:ext cx="534377" cy="259045"/>
    <xdr:sp macro="" textlink="">
      <xdr:nvSpPr>
        <xdr:cNvPr id="143" name="テキスト ボックス 142"/>
        <xdr:cNvSpPr txBox="1"/>
      </xdr:nvSpPr>
      <xdr:spPr>
        <a:xfrm>
          <a:off x="3530111" y="96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48793</xdr:rowOff>
    </xdr:from>
    <xdr:to>
      <xdr:col>15</xdr:col>
      <xdr:colOff>101600</xdr:colOff>
      <xdr:row>56</xdr:row>
      <xdr:rowOff>150393</xdr:rowOff>
    </xdr:to>
    <xdr:sp macro="" textlink="">
      <xdr:nvSpPr>
        <xdr:cNvPr id="144" name="楕円 143"/>
        <xdr:cNvSpPr/>
      </xdr:nvSpPr>
      <xdr:spPr>
        <a:xfrm>
          <a:off x="2857500" y="96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141520</xdr:rowOff>
    </xdr:from>
    <xdr:ext cx="534377" cy="259045"/>
    <xdr:sp macro="" textlink="">
      <xdr:nvSpPr>
        <xdr:cNvPr id="145" name="テキスト ボックス 144"/>
        <xdr:cNvSpPr txBox="1"/>
      </xdr:nvSpPr>
      <xdr:spPr>
        <a:xfrm>
          <a:off x="2641111" y="97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38468</xdr:rowOff>
    </xdr:from>
    <xdr:to>
      <xdr:col>10</xdr:col>
      <xdr:colOff>165100</xdr:colOff>
      <xdr:row>56</xdr:row>
      <xdr:rowOff>140068</xdr:rowOff>
    </xdr:to>
    <xdr:sp macro="" textlink="">
      <xdr:nvSpPr>
        <xdr:cNvPr id="146" name="楕円 145"/>
        <xdr:cNvSpPr/>
      </xdr:nvSpPr>
      <xdr:spPr>
        <a:xfrm>
          <a:off x="1968500" y="963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131195</xdr:rowOff>
    </xdr:from>
    <xdr:ext cx="534377" cy="259045"/>
    <xdr:sp macro="" textlink="">
      <xdr:nvSpPr>
        <xdr:cNvPr id="147" name="テキスト ボックス 146"/>
        <xdr:cNvSpPr txBox="1"/>
      </xdr:nvSpPr>
      <xdr:spPr>
        <a:xfrm>
          <a:off x="1752111" y="973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154889</xdr:rowOff>
    </xdr:from>
    <xdr:to>
      <xdr:col>6</xdr:col>
      <xdr:colOff>38100</xdr:colOff>
      <xdr:row>57</xdr:row>
      <xdr:rowOff>85039</xdr:rowOff>
    </xdr:to>
    <xdr:sp macro="" textlink="">
      <xdr:nvSpPr>
        <xdr:cNvPr id="148" name="楕円 147"/>
        <xdr:cNvSpPr/>
      </xdr:nvSpPr>
      <xdr:spPr>
        <a:xfrm>
          <a:off x="1079500" y="97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76166</xdr:rowOff>
    </xdr:from>
    <xdr:ext cx="534377" cy="259045"/>
    <xdr:sp macro="" textlink="">
      <xdr:nvSpPr>
        <xdr:cNvPr id="149" name="テキスト ボックス 148"/>
        <xdr:cNvSpPr txBox="1"/>
      </xdr:nvSpPr>
      <xdr:spPr>
        <a:xfrm>
          <a:off x="863111" y="98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1" name="直線コネクタ 170"/>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2"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3" name="直線コネクタ 172"/>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4"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5" name="直線コネクタ 174"/>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39368</xdr:rowOff>
    </xdr:from>
    <xdr:to>
      <xdr:col>24</xdr:col>
      <xdr:colOff>63500</xdr:colOff>
      <xdr:row>78</xdr:row>
      <xdr:rowOff>42521</xdr:rowOff>
    </xdr:to>
    <xdr:cxnSp macro="">
      <xdr:nvCxnSpPr>
        <xdr:cNvPr id="176" name="直線コネクタ 175"/>
        <xdr:cNvCxnSpPr/>
      </xdr:nvCxnSpPr>
      <xdr:spPr>
        <a:xfrm>
          <a:off x="3797300" y="13412468"/>
          <a:ext cx="838200" cy="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91592</xdr:rowOff>
    </xdr:from>
    <xdr:ext cx="469744" cy="259045"/>
    <xdr:sp macro="" textlink="">
      <xdr:nvSpPr>
        <xdr:cNvPr id="177" name="維持補修費平均値テキスト"/>
        <xdr:cNvSpPr txBox="1"/>
      </xdr:nvSpPr>
      <xdr:spPr>
        <a:xfrm>
          <a:off x="4686300" y="13121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8" name="フローチャート: 判断 177"/>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25536</xdr:rowOff>
    </xdr:from>
    <xdr:to>
      <xdr:col>19</xdr:col>
      <xdr:colOff>177800</xdr:colOff>
      <xdr:row>78</xdr:row>
      <xdr:rowOff>39368</xdr:rowOff>
    </xdr:to>
    <xdr:cxnSp macro="">
      <xdr:nvCxnSpPr>
        <xdr:cNvPr id="179" name="直線コネクタ 178"/>
        <xdr:cNvCxnSpPr/>
      </xdr:nvCxnSpPr>
      <xdr:spPr>
        <a:xfrm>
          <a:off x="2908300" y="13398636"/>
          <a:ext cx="889000" cy="1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80" name="フローチャート: 判断 179"/>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34296</xdr:rowOff>
    </xdr:from>
    <xdr:ext cx="469744" cy="259045"/>
    <xdr:sp macro="" textlink="">
      <xdr:nvSpPr>
        <xdr:cNvPr id="181" name="テキスト ボックス 180"/>
        <xdr:cNvSpPr txBox="1"/>
      </xdr:nvSpPr>
      <xdr:spPr>
        <a:xfrm>
          <a:off x="3562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25536</xdr:rowOff>
    </xdr:from>
    <xdr:to>
      <xdr:col>15</xdr:col>
      <xdr:colOff>50800</xdr:colOff>
      <xdr:row>78</xdr:row>
      <xdr:rowOff>26589</xdr:rowOff>
    </xdr:to>
    <xdr:cxnSp macro="">
      <xdr:nvCxnSpPr>
        <xdr:cNvPr id="182" name="直線コネクタ 181"/>
        <xdr:cNvCxnSpPr/>
      </xdr:nvCxnSpPr>
      <xdr:spPr>
        <a:xfrm flipV="1">
          <a:off x="2019300" y="13398636"/>
          <a:ext cx="889000" cy="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103302</xdr:rowOff>
    </xdr:from>
    <xdr:to>
      <xdr:col>15</xdr:col>
      <xdr:colOff>101600</xdr:colOff>
      <xdr:row>78</xdr:row>
      <xdr:rowOff>33452</xdr:rowOff>
    </xdr:to>
    <xdr:sp macro="" textlink="">
      <xdr:nvSpPr>
        <xdr:cNvPr id="183" name="フローチャート: 判断 182"/>
        <xdr:cNvSpPr/>
      </xdr:nvSpPr>
      <xdr:spPr>
        <a:xfrm>
          <a:off x="2857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49979</xdr:rowOff>
    </xdr:from>
    <xdr:ext cx="469744" cy="259045"/>
    <xdr:sp macro="" textlink="">
      <xdr:nvSpPr>
        <xdr:cNvPr id="184" name="テキスト ボックス 183"/>
        <xdr:cNvSpPr txBox="1"/>
      </xdr:nvSpPr>
      <xdr:spPr>
        <a:xfrm>
          <a:off x="2673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26589</xdr:rowOff>
    </xdr:from>
    <xdr:to>
      <xdr:col>10</xdr:col>
      <xdr:colOff>114300</xdr:colOff>
      <xdr:row>78</xdr:row>
      <xdr:rowOff>40579</xdr:rowOff>
    </xdr:to>
    <xdr:cxnSp macro="">
      <xdr:nvCxnSpPr>
        <xdr:cNvPr id="185" name="直線コネクタ 184"/>
        <xdr:cNvCxnSpPr/>
      </xdr:nvCxnSpPr>
      <xdr:spPr>
        <a:xfrm flipV="1">
          <a:off x="1130300" y="13399689"/>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100901</xdr:rowOff>
    </xdr:from>
    <xdr:to>
      <xdr:col>10</xdr:col>
      <xdr:colOff>165100</xdr:colOff>
      <xdr:row>78</xdr:row>
      <xdr:rowOff>31051</xdr:rowOff>
    </xdr:to>
    <xdr:sp macro="" textlink="">
      <xdr:nvSpPr>
        <xdr:cNvPr id="186" name="フローチャート: 判断 185"/>
        <xdr:cNvSpPr/>
      </xdr:nvSpPr>
      <xdr:spPr>
        <a:xfrm>
          <a:off x="1968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47578</xdr:rowOff>
    </xdr:from>
    <xdr:ext cx="469744" cy="259045"/>
    <xdr:sp macro="" textlink="">
      <xdr:nvSpPr>
        <xdr:cNvPr id="187" name="テキスト ボックス 186"/>
        <xdr:cNvSpPr txBox="1"/>
      </xdr:nvSpPr>
      <xdr:spPr>
        <a:xfrm>
          <a:off x="1784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118664</xdr:rowOff>
    </xdr:from>
    <xdr:to>
      <xdr:col>6</xdr:col>
      <xdr:colOff>38100</xdr:colOff>
      <xdr:row>78</xdr:row>
      <xdr:rowOff>48814</xdr:rowOff>
    </xdr:to>
    <xdr:sp macro="" textlink="">
      <xdr:nvSpPr>
        <xdr:cNvPr id="188" name="フローチャート: 判断 187"/>
        <xdr:cNvSpPr/>
      </xdr:nvSpPr>
      <xdr:spPr>
        <a:xfrm>
          <a:off x="1079500" y="1332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65341</xdr:rowOff>
    </xdr:from>
    <xdr:ext cx="469744" cy="259045"/>
    <xdr:sp macro="" textlink="">
      <xdr:nvSpPr>
        <xdr:cNvPr id="189" name="テキスト ボックス 188"/>
        <xdr:cNvSpPr txBox="1"/>
      </xdr:nvSpPr>
      <xdr:spPr>
        <a:xfrm>
          <a:off x="895428" y="1309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163171</xdr:rowOff>
    </xdr:from>
    <xdr:to>
      <xdr:col>24</xdr:col>
      <xdr:colOff>114300</xdr:colOff>
      <xdr:row>78</xdr:row>
      <xdr:rowOff>93321</xdr:rowOff>
    </xdr:to>
    <xdr:sp macro="" textlink="">
      <xdr:nvSpPr>
        <xdr:cNvPr id="195" name="楕円 194"/>
        <xdr:cNvSpPr/>
      </xdr:nvSpPr>
      <xdr:spPr>
        <a:xfrm>
          <a:off x="4584700" y="1336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78098</xdr:rowOff>
    </xdr:from>
    <xdr:ext cx="469744" cy="259045"/>
    <xdr:sp macro="" textlink="">
      <xdr:nvSpPr>
        <xdr:cNvPr id="196" name="維持補修費該当値テキスト"/>
        <xdr:cNvSpPr txBox="1"/>
      </xdr:nvSpPr>
      <xdr:spPr>
        <a:xfrm>
          <a:off x="4686300" y="1327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160018</xdr:rowOff>
    </xdr:from>
    <xdr:to>
      <xdr:col>20</xdr:col>
      <xdr:colOff>38100</xdr:colOff>
      <xdr:row>78</xdr:row>
      <xdr:rowOff>90168</xdr:rowOff>
    </xdr:to>
    <xdr:sp macro="" textlink="">
      <xdr:nvSpPr>
        <xdr:cNvPr id="197" name="楕円 196"/>
        <xdr:cNvSpPr/>
      </xdr:nvSpPr>
      <xdr:spPr>
        <a:xfrm>
          <a:off x="3746500" y="13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81295</xdr:rowOff>
    </xdr:from>
    <xdr:ext cx="469744" cy="259045"/>
    <xdr:sp macro="" textlink="">
      <xdr:nvSpPr>
        <xdr:cNvPr id="198" name="テキスト ボックス 197"/>
        <xdr:cNvSpPr txBox="1"/>
      </xdr:nvSpPr>
      <xdr:spPr>
        <a:xfrm>
          <a:off x="3562428" y="13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146186</xdr:rowOff>
    </xdr:from>
    <xdr:to>
      <xdr:col>15</xdr:col>
      <xdr:colOff>101600</xdr:colOff>
      <xdr:row>78</xdr:row>
      <xdr:rowOff>76336</xdr:rowOff>
    </xdr:to>
    <xdr:sp macro="" textlink="">
      <xdr:nvSpPr>
        <xdr:cNvPr id="199" name="楕円 198"/>
        <xdr:cNvSpPr/>
      </xdr:nvSpPr>
      <xdr:spPr>
        <a:xfrm>
          <a:off x="2857500" y="1334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67463</xdr:rowOff>
    </xdr:from>
    <xdr:ext cx="469744" cy="259045"/>
    <xdr:sp macro="" textlink="">
      <xdr:nvSpPr>
        <xdr:cNvPr id="200" name="テキスト ボックス 199"/>
        <xdr:cNvSpPr txBox="1"/>
      </xdr:nvSpPr>
      <xdr:spPr>
        <a:xfrm>
          <a:off x="2673428" y="1344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147239</xdr:rowOff>
    </xdr:from>
    <xdr:to>
      <xdr:col>10</xdr:col>
      <xdr:colOff>165100</xdr:colOff>
      <xdr:row>78</xdr:row>
      <xdr:rowOff>77389</xdr:rowOff>
    </xdr:to>
    <xdr:sp macro="" textlink="">
      <xdr:nvSpPr>
        <xdr:cNvPr id="201" name="楕円 200"/>
        <xdr:cNvSpPr/>
      </xdr:nvSpPr>
      <xdr:spPr>
        <a:xfrm>
          <a:off x="1968500" y="133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68516</xdr:rowOff>
    </xdr:from>
    <xdr:ext cx="469744" cy="259045"/>
    <xdr:sp macro="" textlink="">
      <xdr:nvSpPr>
        <xdr:cNvPr id="202" name="テキスト ボックス 201"/>
        <xdr:cNvSpPr txBox="1"/>
      </xdr:nvSpPr>
      <xdr:spPr>
        <a:xfrm>
          <a:off x="1784428" y="134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161229</xdr:rowOff>
    </xdr:from>
    <xdr:to>
      <xdr:col>6</xdr:col>
      <xdr:colOff>38100</xdr:colOff>
      <xdr:row>78</xdr:row>
      <xdr:rowOff>91379</xdr:rowOff>
    </xdr:to>
    <xdr:sp macro="" textlink="">
      <xdr:nvSpPr>
        <xdr:cNvPr id="203" name="楕円 202"/>
        <xdr:cNvSpPr/>
      </xdr:nvSpPr>
      <xdr:spPr>
        <a:xfrm>
          <a:off x="1079500" y="1336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82506</xdr:rowOff>
    </xdr:from>
    <xdr:ext cx="469744" cy="259045"/>
    <xdr:sp macro="" textlink="">
      <xdr:nvSpPr>
        <xdr:cNvPr id="204" name="テキスト ボックス 203"/>
        <xdr:cNvSpPr txBox="1"/>
      </xdr:nvSpPr>
      <xdr:spPr>
        <a:xfrm>
          <a:off x="895428" y="1345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16419</xdr:rowOff>
    </xdr:from>
    <xdr:to>
      <xdr:col>24</xdr:col>
      <xdr:colOff>62865</xdr:colOff>
      <xdr:row>99</xdr:row>
      <xdr:rowOff>158511</xdr:rowOff>
    </xdr:to>
    <xdr:cxnSp macro="">
      <xdr:nvCxnSpPr>
        <xdr:cNvPr id="231" name="直線コネクタ 230"/>
        <xdr:cNvCxnSpPr/>
      </xdr:nvCxnSpPr>
      <xdr:spPr>
        <a:xfrm flipV="1">
          <a:off x="4633595" y="15618369"/>
          <a:ext cx="1270" cy="151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162338</xdr:rowOff>
    </xdr:from>
    <xdr:ext cx="534377" cy="259045"/>
    <xdr:sp macro="" textlink="">
      <xdr:nvSpPr>
        <xdr:cNvPr id="232" name="扶助費最小値テキスト"/>
        <xdr:cNvSpPr txBox="1"/>
      </xdr:nvSpPr>
      <xdr:spPr>
        <a:xfrm>
          <a:off x="4686300" y="171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158511</xdr:rowOff>
    </xdr:from>
    <xdr:to>
      <xdr:col>24</xdr:col>
      <xdr:colOff>152400</xdr:colOff>
      <xdr:row>99</xdr:row>
      <xdr:rowOff>158511</xdr:rowOff>
    </xdr:to>
    <xdr:cxnSp macro="">
      <xdr:nvCxnSpPr>
        <xdr:cNvPr id="233" name="直線コネクタ 232"/>
        <xdr:cNvCxnSpPr/>
      </xdr:nvCxnSpPr>
      <xdr:spPr>
        <a:xfrm>
          <a:off x="4546600" y="1713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134546</xdr:rowOff>
    </xdr:from>
    <xdr:ext cx="599010" cy="259045"/>
    <xdr:sp macro="" textlink="">
      <xdr:nvSpPr>
        <xdr:cNvPr id="234" name="扶助費最大値テキスト"/>
        <xdr:cNvSpPr txBox="1"/>
      </xdr:nvSpPr>
      <xdr:spPr>
        <a:xfrm>
          <a:off x="4686300" y="1539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16419</xdr:rowOff>
    </xdr:from>
    <xdr:to>
      <xdr:col>24</xdr:col>
      <xdr:colOff>152400</xdr:colOff>
      <xdr:row>91</xdr:row>
      <xdr:rowOff>16419</xdr:rowOff>
    </xdr:to>
    <xdr:cxnSp macro="">
      <xdr:nvCxnSpPr>
        <xdr:cNvPr id="235" name="直線コネクタ 234"/>
        <xdr:cNvCxnSpPr/>
      </xdr:nvCxnSpPr>
      <xdr:spPr>
        <a:xfrm>
          <a:off x="4546600" y="156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139995</xdr:rowOff>
    </xdr:from>
    <xdr:to>
      <xdr:col>24</xdr:col>
      <xdr:colOff>63500</xdr:colOff>
      <xdr:row>98</xdr:row>
      <xdr:rowOff>32111</xdr:rowOff>
    </xdr:to>
    <xdr:cxnSp macro="">
      <xdr:nvCxnSpPr>
        <xdr:cNvPr id="236" name="直線コネクタ 235"/>
        <xdr:cNvCxnSpPr/>
      </xdr:nvCxnSpPr>
      <xdr:spPr>
        <a:xfrm flipV="1">
          <a:off x="3797300" y="16770645"/>
          <a:ext cx="838200" cy="6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160861</xdr:rowOff>
    </xdr:from>
    <xdr:ext cx="534377" cy="259045"/>
    <xdr:sp macro="" textlink="">
      <xdr:nvSpPr>
        <xdr:cNvPr id="237" name="扶助費平均値テキスト"/>
        <xdr:cNvSpPr txBox="1"/>
      </xdr:nvSpPr>
      <xdr:spPr>
        <a:xfrm>
          <a:off x="4686300" y="1644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137984</xdr:rowOff>
    </xdr:from>
    <xdr:to>
      <xdr:col>24</xdr:col>
      <xdr:colOff>114300</xdr:colOff>
      <xdr:row>97</xdr:row>
      <xdr:rowOff>68134</xdr:rowOff>
    </xdr:to>
    <xdr:sp macro="" textlink="">
      <xdr:nvSpPr>
        <xdr:cNvPr id="238" name="フローチャート: 判断 237"/>
        <xdr:cNvSpPr/>
      </xdr:nvSpPr>
      <xdr:spPr>
        <a:xfrm>
          <a:off x="45847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32111</xdr:rowOff>
    </xdr:from>
    <xdr:to>
      <xdr:col>19</xdr:col>
      <xdr:colOff>177800</xdr:colOff>
      <xdr:row>98</xdr:row>
      <xdr:rowOff>113477</xdr:rowOff>
    </xdr:to>
    <xdr:cxnSp macro="">
      <xdr:nvCxnSpPr>
        <xdr:cNvPr id="239" name="直線コネクタ 238"/>
        <xdr:cNvCxnSpPr/>
      </xdr:nvCxnSpPr>
      <xdr:spPr>
        <a:xfrm flipV="1">
          <a:off x="2908300" y="16834211"/>
          <a:ext cx="889000" cy="8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119614</xdr:rowOff>
    </xdr:from>
    <xdr:to>
      <xdr:col>20</xdr:col>
      <xdr:colOff>38100</xdr:colOff>
      <xdr:row>97</xdr:row>
      <xdr:rowOff>49764</xdr:rowOff>
    </xdr:to>
    <xdr:sp macro="" textlink="">
      <xdr:nvSpPr>
        <xdr:cNvPr id="240" name="フローチャート: 判断 239"/>
        <xdr:cNvSpPr/>
      </xdr:nvSpPr>
      <xdr:spPr>
        <a:xfrm>
          <a:off x="3746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66291</xdr:rowOff>
    </xdr:from>
    <xdr:ext cx="534377" cy="259045"/>
    <xdr:sp macro="" textlink="">
      <xdr:nvSpPr>
        <xdr:cNvPr id="241" name="テキスト ボックス 240"/>
        <xdr:cNvSpPr txBox="1"/>
      </xdr:nvSpPr>
      <xdr:spPr>
        <a:xfrm>
          <a:off x="3530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113477</xdr:rowOff>
    </xdr:from>
    <xdr:to>
      <xdr:col>15</xdr:col>
      <xdr:colOff>50800</xdr:colOff>
      <xdr:row>99</xdr:row>
      <xdr:rowOff>2556</xdr:rowOff>
    </xdr:to>
    <xdr:cxnSp macro="">
      <xdr:nvCxnSpPr>
        <xdr:cNvPr id="242" name="直線コネクタ 241"/>
        <xdr:cNvCxnSpPr/>
      </xdr:nvCxnSpPr>
      <xdr:spPr>
        <a:xfrm flipV="1">
          <a:off x="2019300" y="16915577"/>
          <a:ext cx="889000" cy="6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1755</xdr:rowOff>
    </xdr:from>
    <xdr:to>
      <xdr:col>15</xdr:col>
      <xdr:colOff>101600</xdr:colOff>
      <xdr:row>97</xdr:row>
      <xdr:rowOff>103355</xdr:rowOff>
    </xdr:to>
    <xdr:sp macro="" textlink="">
      <xdr:nvSpPr>
        <xdr:cNvPr id="243" name="フローチャート: 判断 242"/>
        <xdr:cNvSpPr/>
      </xdr:nvSpPr>
      <xdr:spPr>
        <a:xfrm>
          <a:off x="2857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119882</xdr:rowOff>
    </xdr:from>
    <xdr:ext cx="534377" cy="259045"/>
    <xdr:sp macro="" textlink="">
      <xdr:nvSpPr>
        <xdr:cNvPr id="244" name="テキスト ボックス 243"/>
        <xdr:cNvSpPr txBox="1"/>
      </xdr:nvSpPr>
      <xdr:spPr>
        <a:xfrm>
          <a:off x="2641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2556</xdr:rowOff>
    </xdr:from>
    <xdr:to>
      <xdr:col>10</xdr:col>
      <xdr:colOff>114300</xdr:colOff>
      <xdr:row>99</xdr:row>
      <xdr:rowOff>80738</xdr:rowOff>
    </xdr:to>
    <xdr:cxnSp macro="">
      <xdr:nvCxnSpPr>
        <xdr:cNvPr id="245" name="直線コネクタ 244"/>
        <xdr:cNvCxnSpPr/>
      </xdr:nvCxnSpPr>
      <xdr:spPr>
        <a:xfrm flipV="1">
          <a:off x="1130300" y="16976106"/>
          <a:ext cx="8890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125411</xdr:rowOff>
    </xdr:from>
    <xdr:to>
      <xdr:col>10</xdr:col>
      <xdr:colOff>165100</xdr:colOff>
      <xdr:row>98</xdr:row>
      <xdr:rowOff>55561</xdr:rowOff>
    </xdr:to>
    <xdr:sp macro="" textlink="">
      <xdr:nvSpPr>
        <xdr:cNvPr id="246" name="フローチャート: 判断 245"/>
        <xdr:cNvSpPr/>
      </xdr:nvSpPr>
      <xdr:spPr>
        <a:xfrm>
          <a:off x="1968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72088</xdr:rowOff>
    </xdr:from>
    <xdr:ext cx="534377" cy="259045"/>
    <xdr:sp macro="" textlink="">
      <xdr:nvSpPr>
        <xdr:cNvPr id="247" name="テキスト ボックス 246"/>
        <xdr:cNvSpPr txBox="1"/>
      </xdr:nvSpPr>
      <xdr:spPr>
        <a:xfrm>
          <a:off x="1752111" y="165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50037</xdr:rowOff>
    </xdr:from>
    <xdr:to>
      <xdr:col>6</xdr:col>
      <xdr:colOff>38100</xdr:colOff>
      <xdr:row>98</xdr:row>
      <xdr:rowOff>151637</xdr:rowOff>
    </xdr:to>
    <xdr:sp macro="" textlink="">
      <xdr:nvSpPr>
        <xdr:cNvPr id="248" name="フローチャート: 判断 247"/>
        <xdr:cNvSpPr/>
      </xdr:nvSpPr>
      <xdr:spPr>
        <a:xfrm>
          <a:off x="1079500" y="1685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168164</xdr:rowOff>
    </xdr:from>
    <xdr:ext cx="534377" cy="259045"/>
    <xdr:sp macro="" textlink="">
      <xdr:nvSpPr>
        <xdr:cNvPr id="249" name="テキスト ボックス 248"/>
        <xdr:cNvSpPr txBox="1"/>
      </xdr:nvSpPr>
      <xdr:spPr>
        <a:xfrm>
          <a:off x="863111" y="166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89195</xdr:rowOff>
    </xdr:from>
    <xdr:to>
      <xdr:col>24</xdr:col>
      <xdr:colOff>114300</xdr:colOff>
      <xdr:row>98</xdr:row>
      <xdr:rowOff>19345</xdr:rowOff>
    </xdr:to>
    <xdr:sp macro="" textlink="">
      <xdr:nvSpPr>
        <xdr:cNvPr id="255" name="楕円 254"/>
        <xdr:cNvSpPr/>
      </xdr:nvSpPr>
      <xdr:spPr>
        <a:xfrm>
          <a:off x="4584700" y="1671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67622</xdr:rowOff>
    </xdr:from>
    <xdr:ext cx="534377" cy="259045"/>
    <xdr:sp macro="" textlink="">
      <xdr:nvSpPr>
        <xdr:cNvPr id="256" name="扶助費該当値テキスト"/>
        <xdr:cNvSpPr txBox="1"/>
      </xdr:nvSpPr>
      <xdr:spPr>
        <a:xfrm>
          <a:off x="4686300" y="1669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152761</xdr:rowOff>
    </xdr:from>
    <xdr:to>
      <xdr:col>20</xdr:col>
      <xdr:colOff>38100</xdr:colOff>
      <xdr:row>98</xdr:row>
      <xdr:rowOff>82911</xdr:rowOff>
    </xdr:to>
    <xdr:sp macro="" textlink="">
      <xdr:nvSpPr>
        <xdr:cNvPr id="257" name="楕円 256"/>
        <xdr:cNvSpPr/>
      </xdr:nvSpPr>
      <xdr:spPr>
        <a:xfrm>
          <a:off x="3746500" y="167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74038</xdr:rowOff>
    </xdr:from>
    <xdr:ext cx="534377" cy="259045"/>
    <xdr:sp macro="" textlink="">
      <xdr:nvSpPr>
        <xdr:cNvPr id="258" name="テキスト ボックス 257"/>
        <xdr:cNvSpPr txBox="1"/>
      </xdr:nvSpPr>
      <xdr:spPr>
        <a:xfrm>
          <a:off x="3530111" y="1687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62677</xdr:rowOff>
    </xdr:from>
    <xdr:to>
      <xdr:col>15</xdr:col>
      <xdr:colOff>101600</xdr:colOff>
      <xdr:row>98</xdr:row>
      <xdr:rowOff>164277</xdr:rowOff>
    </xdr:to>
    <xdr:sp macro="" textlink="">
      <xdr:nvSpPr>
        <xdr:cNvPr id="259" name="楕円 258"/>
        <xdr:cNvSpPr/>
      </xdr:nvSpPr>
      <xdr:spPr>
        <a:xfrm>
          <a:off x="2857500" y="1686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155404</xdr:rowOff>
    </xdr:from>
    <xdr:ext cx="534377" cy="259045"/>
    <xdr:sp macro="" textlink="">
      <xdr:nvSpPr>
        <xdr:cNvPr id="260" name="テキスト ボックス 259"/>
        <xdr:cNvSpPr txBox="1"/>
      </xdr:nvSpPr>
      <xdr:spPr>
        <a:xfrm>
          <a:off x="2641111" y="1695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123206</xdr:rowOff>
    </xdr:from>
    <xdr:to>
      <xdr:col>10</xdr:col>
      <xdr:colOff>165100</xdr:colOff>
      <xdr:row>99</xdr:row>
      <xdr:rowOff>53356</xdr:rowOff>
    </xdr:to>
    <xdr:sp macro="" textlink="">
      <xdr:nvSpPr>
        <xdr:cNvPr id="261" name="楕円 260"/>
        <xdr:cNvSpPr/>
      </xdr:nvSpPr>
      <xdr:spPr>
        <a:xfrm>
          <a:off x="1968500" y="169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44483</xdr:rowOff>
    </xdr:from>
    <xdr:ext cx="534377" cy="259045"/>
    <xdr:sp macro="" textlink="">
      <xdr:nvSpPr>
        <xdr:cNvPr id="262" name="テキスト ボックス 261"/>
        <xdr:cNvSpPr txBox="1"/>
      </xdr:nvSpPr>
      <xdr:spPr>
        <a:xfrm>
          <a:off x="1752111" y="1701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29938</xdr:rowOff>
    </xdr:from>
    <xdr:to>
      <xdr:col>6</xdr:col>
      <xdr:colOff>38100</xdr:colOff>
      <xdr:row>99</xdr:row>
      <xdr:rowOff>131538</xdr:rowOff>
    </xdr:to>
    <xdr:sp macro="" textlink="">
      <xdr:nvSpPr>
        <xdr:cNvPr id="263" name="楕円 262"/>
        <xdr:cNvSpPr/>
      </xdr:nvSpPr>
      <xdr:spPr>
        <a:xfrm>
          <a:off x="1079500" y="1700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122665</xdr:rowOff>
    </xdr:from>
    <xdr:ext cx="534377" cy="259045"/>
    <xdr:sp macro="" textlink="">
      <xdr:nvSpPr>
        <xdr:cNvPr id="264" name="テキスト ボックス 263"/>
        <xdr:cNvSpPr txBox="1"/>
      </xdr:nvSpPr>
      <xdr:spPr>
        <a:xfrm>
          <a:off x="863111" y="1709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1" name="直線コネクタ 290"/>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2"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3" name="直線コネクタ 292"/>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4"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5" name="直線コネクタ 294"/>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33875</xdr:rowOff>
    </xdr:from>
    <xdr:to>
      <xdr:col>55</xdr:col>
      <xdr:colOff>0</xdr:colOff>
      <xdr:row>37</xdr:row>
      <xdr:rowOff>34871</xdr:rowOff>
    </xdr:to>
    <xdr:cxnSp macro="">
      <xdr:nvCxnSpPr>
        <xdr:cNvPr id="296" name="直線コネクタ 295"/>
        <xdr:cNvCxnSpPr/>
      </xdr:nvCxnSpPr>
      <xdr:spPr>
        <a:xfrm>
          <a:off x="9639300" y="6377525"/>
          <a:ext cx="8382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19129</xdr:rowOff>
    </xdr:from>
    <xdr:ext cx="534377" cy="259045"/>
    <xdr:sp macro="" textlink="">
      <xdr:nvSpPr>
        <xdr:cNvPr id="297" name="補助費等平均値テキスト"/>
        <xdr:cNvSpPr txBox="1"/>
      </xdr:nvSpPr>
      <xdr:spPr>
        <a:xfrm>
          <a:off x="10528300" y="584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298" name="フローチャート: 判断 297"/>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28617</xdr:rowOff>
    </xdr:from>
    <xdr:to>
      <xdr:col>50</xdr:col>
      <xdr:colOff>114300</xdr:colOff>
      <xdr:row>37</xdr:row>
      <xdr:rowOff>33875</xdr:rowOff>
    </xdr:to>
    <xdr:cxnSp macro="">
      <xdr:nvCxnSpPr>
        <xdr:cNvPr id="299" name="直線コネクタ 298"/>
        <xdr:cNvCxnSpPr/>
      </xdr:nvCxnSpPr>
      <xdr:spPr>
        <a:xfrm>
          <a:off x="8750300" y="6372267"/>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0" name="フローチャート: 判断 299"/>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129679</xdr:rowOff>
    </xdr:from>
    <xdr:ext cx="534377" cy="259045"/>
    <xdr:sp macro="" textlink="">
      <xdr:nvSpPr>
        <xdr:cNvPr id="301" name="テキスト ボックス 300"/>
        <xdr:cNvSpPr txBox="1"/>
      </xdr:nvSpPr>
      <xdr:spPr>
        <a:xfrm>
          <a:off x="9372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28617</xdr:rowOff>
    </xdr:from>
    <xdr:to>
      <xdr:col>45</xdr:col>
      <xdr:colOff>177800</xdr:colOff>
      <xdr:row>37</xdr:row>
      <xdr:rowOff>78174</xdr:rowOff>
    </xdr:to>
    <xdr:cxnSp macro="">
      <xdr:nvCxnSpPr>
        <xdr:cNvPr id="302" name="直線コネクタ 301"/>
        <xdr:cNvCxnSpPr/>
      </xdr:nvCxnSpPr>
      <xdr:spPr>
        <a:xfrm flipV="1">
          <a:off x="7861300" y="6372267"/>
          <a:ext cx="889000" cy="4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147944</xdr:rowOff>
    </xdr:from>
    <xdr:to>
      <xdr:col>46</xdr:col>
      <xdr:colOff>38100</xdr:colOff>
      <xdr:row>35</xdr:row>
      <xdr:rowOff>78094</xdr:rowOff>
    </xdr:to>
    <xdr:sp macro="" textlink="">
      <xdr:nvSpPr>
        <xdr:cNvPr id="303" name="フローチャート: 判断 302"/>
        <xdr:cNvSpPr/>
      </xdr:nvSpPr>
      <xdr:spPr>
        <a:xfrm>
          <a:off x="8699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94621</xdr:rowOff>
    </xdr:from>
    <xdr:ext cx="534377" cy="259045"/>
    <xdr:sp macro="" textlink="">
      <xdr:nvSpPr>
        <xdr:cNvPr id="304" name="テキスト ボックス 303"/>
        <xdr:cNvSpPr txBox="1"/>
      </xdr:nvSpPr>
      <xdr:spPr>
        <a:xfrm>
          <a:off x="8483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78174</xdr:rowOff>
    </xdr:from>
    <xdr:to>
      <xdr:col>41</xdr:col>
      <xdr:colOff>50800</xdr:colOff>
      <xdr:row>37</xdr:row>
      <xdr:rowOff>157596</xdr:rowOff>
    </xdr:to>
    <xdr:cxnSp macro="">
      <xdr:nvCxnSpPr>
        <xdr:cNvPr id="305" name="直線コネクタ 304"/>
        <xdr:cNvCxnSpPr/>
      </xdr:nvCxnSpPr>
      <xdr:spPr>
        <a:xfrm flipV="1">
          <a:off x="6972300" y="6421824"/>
          <a:ext cx="889000" cy="7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99301</xdr:rowOff>
    </xdr:from>
    <xdr:to>
      <xdr:col>41</xdr:col>
      <xdr:colOff>101600</xdr:colOff>
      <xdr:row>36</xdr:row>
      <xdr:rowOff>29451</xdr:rowOff>
    </xdr:to>
    <xdr:sp macro="" textlink="">
      <xdr:nvSpPr>
        <xdr:cNvPr id="306" name="フローチャート: 判断 305"/>
        <xdr:cNvSpPr/>
      </xdr:nvSpPr>
      <xdr:spPr>
        <a:xfrm>
          <a:off x="7810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45978</xdr:rowOff>
    </xdr:from>
    <xdr:ext cx="534377" cy="259045"/>
    <xdr:sp macro="" textlink="">
      <xdr:nvSpPr>
        <xdr:cNvPr id="307" name="テキスト ボックス 306"/>
        <xdr:cNvSpPr txBox="1"/>
      </xdr:nvSpPr>
      <xdr:spPr>
        <a:xfrm>
          <a:off x="7594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112413</xdr:rowOff>
    </xdr:from>
    <xdr:to>
      <xdr:col>36</xdr:col>
      <xdr:colOff>165100</xdr:colOff>
      <xdr:row>36</xdr:row>
      <xdr:rowOff>42563</xdr:rowOff>
    </xdr:to>
    <xdr:sp macro="" textlink="">
      <xdr:nvSpPr>
        <xdr:cNvPr id="308" name="フローチャート: 判断 307"/>
        <xdr:cNvSpPr/>
      </xdr:nvSpPr>
      <xdr:spPr>
        <a:xfrm>
          <a:off x="6921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59090</xdr:rowOff>
    </xdr:from>
    <xdr:ext cx="534377" cy="259045"/>
    <xdr:sp macro="" textlink="">
      <xdr:nvSpPr>
        <xdr:cNvPr id="309" name="テキスト ボックス 308"/>
        <xdr:cNvSpPr txBox="1"/>
      </xdr:nvSpPr>
      <xdr:spPr>
        <a:xfrm>
          <a:off x="6705111" y="58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155521</xdr:rowOff>
    </xdr:from>
    <xdr:to>
      <xdr:col>55</xdr:col>
      <xdr:colOff>50800</xdr:colOff>
      <xdr:row>37</xdr:row>
      <xdr:rowOff>85671</xdr:rowOff>
    </xdr:to>
    <xdr:sp macro="" textlink="">
      <xdr:nvSpPr>
        <xdr:cNvPr id="315" name="楕円 314"/>
        <xdr:cNvSpPr/>
      </xdr:nvSpPr>
      <xdr:spPr>
        <a:xfrm>
          <a:off x="10426700" y="632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133948</xdr:rowOff>
    </xdr:from>
    <xdr:ext cx="534377" cy="259045"/>
    <xdr:sp macro="" textlink="">
      <xdr:nvSpPr>
        <xdr:cNvPr id="316" name="補助費等該当値テキスト"/>
        <xdr:cNvSpPr txBox="1"/>
      </xdr:nvSpPr>
      <xdr:spPr>
        <a:xfrm>
          <a:off x="10528300" y="63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154525</xdr:rowOff>
    </xdr:from>
    <xdr:to>
      <xdr:col>50</xdr:col>
      <xdr:colOff>165100</xdr:colOff>
      <xdr:row>37</xdr:row>
      <xdr:rowOff>84675</xdr:rowOff>
    </xdr:to>
    <xdr:sp macro="" textlink="">
      <xdr:nvSpPr>
        <xdr:cNvPr id="317" name="楕円 316"/>
        <xdr:cNvSpPr/>
      </xdr:nvSpPr>
      <xdr:spPr>
        <a:xfrm>
          <a:off x="9588500" y="63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75802</xdr:rowOff>
    </xdr:from>
    <xdr:ext cx="534377" cy="259045"/>
    <xdr:sp macro="" textlink="">
      <xdr:nvSpPr>
        <xdr:cNvPr id="318" name="テキスト ボックス 317"/>
        <xdr:cNvSpPr txBox="1"/>
      </xdr:nvSpPr>
      <xdr:spPr>
        <a:xfrm>
          <a:off x="9372111" y="641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149267</xdr:rowOff>
    </xdr:from>
    <xdr:to>
      <xdr:col>46</xdr:col>
      <xdr:colOff>38100</xdr:colOff>
      <xdr:row>37</xdr:row>
      <xdr:rowOff>79417</xdr:rowOff>
    </xdr:to>
    <xdr:sp macro="" textlink="">
      <xdr:nvSpPr>
        <xdr:cNvPr id="319" name="楕円 318"/>
        <xdr:cNvSpPr/>
      </xdr:nvSpPr>
      <xdr:spPr>
        <a:xfrm>
          <a:off x="8699500" y="632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70544</xdr:rowOff>
    </xdr:from>
    <xdr:ext cx="534377" cy="259045"/>
    <xdr:sp macro="" textlink="">
      <xdr:nvSpPr>
        <xdr:cNvPr id="320" name="テキスト ボックス 319"/>
        <xdr:cNvSpPr txBox="1"/>
      </xdr:nvSpPr>
      <xdr:spPr>
        <a:xfrm>
          <a:off x="8483111" y="641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27374</xdr:rowOff>
    </xdr:from>
    <xdr:to>
      <xdr:col>41</xdr:col>
      <xdr:colOff>101600</xdr:colOff>
      <xdr:row>37</xdr:row>
      <xdr:rowOff>128974</xdr:rowOff>
    </xdr:to>
    <xdr:sp macro="" textlink="">
      <xdr:nvSpPr>
        <xdr:cNvPr id="321" name="楕円 320"/>
        <xdr:cNvSpPr/>
      </xdr:nvSpPr>
      <xdr:spPr>
        <a:xfrm>
          <a:off x="7810500" y="63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120101</xdr:rowOff>
    </xdr:from>
    <xdr:ext cx="534377" cy="259045"/>
    <xdr:sp macro="" textlink="">
      <xdr:nvSpPr>
        <xdr:cNvPr id="322" name="テキスト ボックス 321"/>
        <xdr:cNvSpPr txBox="1"/>
      </xdr:nvSpPr>
      <xdr:spPr>
        <a:xfrm>
          <a:off x="7594111" y="64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106796</xdr:rowOff>
    </xdr:from>
    <xdr:to>
      <xdr:col>36</xdr:col>
      <xdr:colOff>165100</xdr:colOff>
      <xdr:row>38</xdr:row>
      <xdr:rowOff>36947</xdr:rowOff>
    </xdr:to>
    <xdr:sp macro="" textlink="">
      <xdr:nvSpPr>
        <xdr:cNvPr id="323" name="楕円 322"/>
        <xdr:cNvSpPr/>
      </xdr:nvSpPr>
      <xdr:spPr>
        <a:xfrm>
          <a:off x="6921500" y="64504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28073</xdr:rowOff>
    </xdr:from>
    <xdr:ext cx="534377" cy="259045"/>
    <xdr:sp macro="" textlink="">
      <xdr:nvSpPr>
        <xdr:cNvPr id="324" name="テキスト ボックス 323"/>
        <xdr:cNvSpPr txBox="1"/>
      </xdr:nvSpPr>
      <xdr:spPr>
        <a:xfrm>
          <a:off x="6705111" y="654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48" name="直線コネクタ 347"/>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49"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0" name="直線コネクタ 349"/>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1"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2" name="直線コネクタ 351"/>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161115</xdr:rowOff>
    </xdr:from>
    <xdr:to>
      <xdr:col>55</xdr:col>
      <xdr:colOff>0</xdr:colOff>
      <xdr:row>58</xdr:row>
      <xdr:rowOff>165159</xdr:rowOff>
    </xdr:to>
    <xdr:cxnSp macro="">
      <xdr:nvCxnSpPr>
        <xdr:cNvPr id="353" name="直線コネクタ 352"/>
        <xdr:cNvCxnSpPr/>
      </xdr:nvCxnSpPr>
      <xdr:spPr>
        <a:xfrm>
          <a:off x="9639300" y="10105215"/>
          <a:ext cx="838200" cy="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123175</xdr:rowOff>
    </xdr:from>
    <xdr:ext cx="534377" cy="259045"/>
    <xdr:sp macro="" textlink="">
      <xdr:nvSpPr>
        <xdr:cNvPr id="354" name="普通建設事業費平均値テキスト"/>
        <xdr:cNvSpPr txBox="1"/>
      </xdr:nvSpPr>
      <xdr:spPr>
        <a:xfrm>
          <a:off x="10528300" y="98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5" name="フローチャート: 判断 354"/>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128746</xdr:rowOff>
    </xdr:from>
    <xdr:to>
      <xdr:col>50</xdr:col>
      <xdr:colOff>114300</xdr:colOff>
      <xdr:row>58</xdr:row>
      <xdr:rowOff>161115</xdr:rowOff>
    </xdr:to>
    <xdr:cxnSp macro="">
      <xdr:nvCxnSpPr>
        <xdr:cNvPr id="356" name="直線コネクタ 355"/>
        <xdr:cNvCxnSpPr/>
      </xdr:nvCxnSpPr>
      <xdr:spPr>
        <a:xfrm>
          <a:off x="8750300" y="10072846"/>
          <a:ext cx="889000" cy="3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7" name="フローチャート: 判断 356"/>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51683</xdr:rowOff>
    </xdr:from>
    <xdr:ext cx="534377" cy="259045"/>
    <xdr:sp macro="" textlink="">
      <xdr:nvSpPr>
        <xdr:cNvPr id="358" name="テキスト ボックス 357"/>
        <xdr:cNvSpPr txBox="1"/>
      </xdr:nvSpPr>
      <xdr:spPr>
        <a:xfrm>
          <a:off x="9372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128746</xdr:rowOff>
    </xdr:from>
    <xdr:to>
      <xdr:col>45</xdr:col>
      <xdr:colOff>177800</xdr:colOff>
      <xdr:row>58</xdr:row>
      <xdr:rowOff>139910</xdr:rowOff>
    </xdr:to>
    <xdr:cxnSp macro="">
      <xdr:nvCxnSpPr>
        <xdr:cNvPr id="359" name="直線コネクタ 358"/>
        <xdr:cNvCxnSpPr/>
      </xdr:nvCxnSpPr>
      <xdr:spPr>
        <a:xfrm flipV="1">
          <a:off x="7861300" y="10072846"/>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98064</xdr:rowOff>
    </xdr:from>
    <xdr:to>
      <xdr:col>46</xdr:col>
      <xdr:colOff>38100</xdr:colOff>
      <xdr:row>59</xdr:row>
      <xdr:rowOff>28214</xdr:rowOff>
    </xdr:to>
    <xdr:sp macro="" textlink="">
      <xdr:nvSpPr>
        <xdr:cNvPr id="360" name="フローチャート: 判断 359"/>
        <xdr:cNvSpPr/>
      </xdr:nvSpPr>
      <xdr:spPr>
        <a:xfrm>
          <a:off x="8699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19341</xdr:rowOff>
    </xdr:from>
    <xdr:ext cx="534377" cy="259045"/>
    <xdr:sp macro="" textlink="">
      <xdr:nvSpPr>
        <xdr:cNvPr id="361" name="テキスト ボックス 360"/>
        <xdr:cNvSpPr txBox="1"/>
      </xdr:nvSpPr>
      <xdr:spPr>
        <a:xfrm>
          <a:off x="8483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123680</xdr:rowOff>
    </xdr:from>
    <xdr:to>
      <xdr:col>41</xdr:col>
      <xdr:colOff>50800</xdr:colOff>
      <xdr:row>58</xdr:row>
      <xdr:rowOff>139910</xdr:rowOff>
    </xdr:to>
    <xdr:cxnSp macro="">
      <xdr:nvCxnSpPr>
        <xdr:cNvPr id="362" name="直線コネクタ 361"/>
        <xdr:cNvCxnSpPr/>
      </xdr:nvCxnSpPr>
      <xdr:spPr>
        <a:xfrm>
          <a:off x="6972300" y="10067780"/>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101379</xdr:rowOff>
    </xdr:from>
    <xdr:to>
      <xdr:col>41</xdr:col>
      <xdr:colOff>101600</xdr:colOff>
      <xdr:row>59</xdr:row>
      <xdr:rowOff>31529</xdr:rowOff>
    </xdr:to>
    <xdr:sp macro="" textlink="">
      <xdr:nvSpPr>
        <xdr:cNvPr id="363" name="フローチャート: 判断 362"/>
        <xdr:cNvSpPr/>
      </xdr:nvSpPr>
      <xdr:spPr>
        <a:xfrm>
          <a:off x="7810500" y="100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22656</xdr:rowOff>
    </xdr:from>
    <xdr:ext cx="534377" cy="259045"/>
    <xdr:sp macro="" textlink="">
      <xdr:nvSpPr>
        <xdr:cNvPr id="364" name="テキスト ボックス 363"/>
        <xdr:cNvSpPr txBox="1"/>
      </xdr:nvSpPr>
      <xdr:spPr>
        <a:xfrm>
          <a:off x="7594111" y="101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100795</xdr:rowOff>
    </xdr:from>
    <xdr:to>
      <xdr:col>36</xdr:col>
      <xdr:colOff>165100</xdr:colOff>
      <xdr:row>59</xdr:row>
      <xdr:rowOff>30945</xdr:rowOff>
    </xdr:to>
    <xdr:sp macro="" textlink="">
      <xdr:nvSpPr>
        <xdr:cNvPr id="365" name="フローチャート: 判断 364"/>
        <xdr:cNvSpPr/>
      </xdr:nvSpPr>
      <xdr:spPr>
        <a:xfrm>
          <a:off x="6921500" y="100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22072</xdr:rowOff>
    </xdr:from>
    <xdr:ext cx="534377" cy="259045"/>
    <xdr:sp macro="" textlink="">
      <xdr:nvSpPr>
        <xdr:cNvPr id="366" name="テキスト ボックス 365"/>
        <xdr:cNvSpPr txBox="1"/>
      </xdr:nvSpPr>
      <xdr:spPr>
        <a:xfrm>
          <a:off x="6705111" y="101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114359</xdr:rowOff>
    </xdr:from>
    <xdr:to>
      <xdr:col>55</xdr:col>
      <xdr:colOff>50800</xdr:colOff>
      <xdr:row>59</xdr:row>
      <xdr:rowOff>44509</xdr:rowOff>
    </xdr:to>
    <xdr:sp macro="" textlink="">
      <xdr:nvSpPr>
        <xdr:cNvPr id="372" name="楕円 371"/>
        <xdr:cNvSpPr/>
      </xdr:nvSpPr>
      <xdr:spPr>
        <a:xfrm>
          <a:off x="10426700" y="100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78725</xdr:rowOff>
    </xdr:from>
    <xdr:ext cx="534377" cy="259045"/>
    <xdr:sp macro="" textlink="">
      <xdr:nvSpPr>
        <xdr:cNvPr id="373" name="普通建設事業費該当値テキスト"/>
        <xdr:cNvSpPr txBox="1"/>
      </xdr:nvSpPr>
      <xdr:spPr>
        <a:xfrm>
          <a:off x="10528300" y="1002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110315</xdr:rowOff>
    </xdr:from>
    <xdr:to>
      <xdr:col>50</xdr:col>
      <xdr:colOff>165100</xdr:colOff>
      <xdr:row>59</xdr:row>
      <xdr:rowOff>40465</xdr:rowOff>
    </xdr:to>
    <xdr:sp macro="" textlink="">
      <xdr:nvSpPr>
        <xdr:cNvPr id="374" name="楕円 373"/>
        <xdr:cNvSpPr/>
      </xdr:nvSpPr>
      <xdr:spPr>
        <a:xfrm>
          <a:off x="9588500" y="1005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31592</xdr:rowOff>
    </xdr:from>
    <xdr:ext cx="534377" cy="259045"/>
    <xdr:sp macro="" textlink="">
      <xdr:nvSpPr>
        <xdr:cNvPr id="375" name="テキスト ボックス 374"/>
        <xdr:cNvSpPr txBox="1"/>
      </xdr:nvSpPr>
      <xdr:spPr>
        <a:xfrm>
          <a:off x="9372111" y="1014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77946</xdr:rowOff>
    </xdr:from>
    <xdr:to>
      <xdr:col>46</xdr:col>
      <xdr:colOff>38100</xdr:colOff>
      <xdr:row>59</xdr:row>
      <xdr:rowOff>8096</xdr:rowOff>
    </xdr:to>
    <xdr:sp macro="" textlink="">
      <xdr:nvSpPr>
        <xdr:cNvPr id="376" name="楕円 375"/>
        <xdr:cNvSpPr/>
      </xdr:nvSpPr>
      <xdr:spPr>
        <a:xfrm>
          <a:off x="8699500" y="100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24623</xdr:rowOff>
    </xdr:from>
    <xdr:ext cx="599010" cy="259045"/>
    <xdr:sp macro="" textlink="">
      <xdr:nvSpPr>
        <xdr:cNvPr id="377" name="テキスト ボックス 376"/>
        <xdr:cNvSpPr txBox="1"/>
      </xdr:nvSpPr>
      <xdr:spPr>
        <a:xfrm>
          <a:off x="8450795" y="979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89110</xdr:rowOff>
    </xdr:from>
    <xdr:to>
      <xdr:col>41</xdr:col>
      <xdr:colOff>101600</xdr:colOff>
      <xdr:row>59</xdr:row>
      <xdr:rowOff>19260</xdr:rowOff>
    </xdr:to>
    <xdr:sp macro="" textlink="">
      <xdr:nvSpPr>
        <xdr:cNvPr id="378" name="楕円 377"/>
        <xdr:cNvSpPr/>
      </xdr:nvSpPr>
      <xdr:spPr>
        <a:xfrm>
          <a:off x="7810500" y="100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35787</xdr:rowOff>
    </xdr:from>
    <xdr:ext cx="534377" cy="259045"/>
    <xdr:sp macro="" textlink="">
      <xdr:nvSpPr>
        <xdr:cNvPr id="379" name="テキスト ボックス 378"/>
        <xdr:cNvSpPr txBox="1"/>
      </xdr:nvSpPr>
      <xdr:spPr>
        <a:xfrm>
          <a:off x="7594111" y="98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72880</xdr:rowOff>
    </xdr:from>
    <xdr:to>
      <xdr:col>36</xdr:col>
      <xdr:colOff>165100</xdr:colOff>
      <xdr:row>59</xdr:row>
      <xdr:rowOff>3030</xdr:rowOff>
    </xdr:to>
    <xdr:sp macro="" textlink="">
      <xdr:nvSpPr>
        <xdr:cNvPr id="380" name="楕円 379"/>
        <xdr:cNvSpPr/>
      </xdr:nvSpPr>
      <xdr:spPr>
        <a:xfrm>
          <a:off x="6921500" y="100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19557</xdr:rowOff>
    </xdr:from>
    <xdr:ext cx="599010" cy="259045"/>
    <xdr:sp macro="" textlink="">
      <xdr:nvSpPr>
        <xdr:cNvPr id="381" name="テキスト ボックス 380"/>
        <xdr:cNvSpPr txBox="1"/>
      </xdr:nvSpPr>
      <xdr:spPr>
        <a:xfrm>
          <a:off x="6672795" y="979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7" name="直線コネクタ 406"/>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08"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0"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1" name="直線コネクタ 410"/>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48744</xdr:rowOff>
    </xdr:from>
    <xdr:to>
      <xdr:col>55</xdr:col>
      <xdr:colOff>0</xdr:colOff>
      <xdr:row>79</xdr:row>
      <xdr:rowOff>74636</xdr:rowOff>
    </xdr:to>
    <xdr:cxnSp macro="">
      <xdr:nvCxnSpPr>
        <xdr:cNvPr id="412" name="直線コネクタ 411"/>
        <xdr:cNvCxnSpPr/>
      </xdr:nvCxnSpPr>
      <xdr:spPr>
        <a:xfrm>
          <a:off x="9639300" y="13593294"/>
          <a:ext cx="838200" cy="2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3077</xdr:rowOff>
    </xdr:from>
    <xdr:ext cx="534377" cy="259045"/>
    <xdr:sp macro="" textlink="">
      <xdr:nvSpPr>
        <xdr:cNvPr id="413" name="普通建設事業費 （ うち新規整備　）平均値テキスト"/>
        <xdr:cNvSpPr txBox="1"/>
      </xdr:nvSpPr>
      <xdr:spPr>
        <a:xfrm>
          <a:off x="10528300" y="1354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4" name="フローチャート: 判断 413"/>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170120</xdr:rowOff>
    </xdr:from>
    <xdr:to>
      <xdr:col>50</xdr:col>
      <xdr:colOff>114300</xdr:colOff>
      <xdr:row>79</xdr:row>
      <xdr:rowOff>48744</xdr:rowOff>
    </xdr:to>
    <xdr:cxnSp macro="">
      <xdr:nvCxnSpPr>
        <xdr:cNvPr id="415" name="直線コネクタ 414"/>
        <xdr:cNvCxnSpPr/>
      </xdr:nvCxnSpPr>
      <xdr:spPr>
        <a:xfrm>
          <a:off x="8750300" y="13543220"/>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6" name="フローチャート: 判断 415"/>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108845</xdr:rowOff>
    </xdr:from>
    <xdr:ext cx="534377" cy="259045"/>
    <xdr:sp macro="" textlink="">
      <xdr:nvSpPr>
        <xdr:cNvPr id="417" name="テキスト ボックス 416"/>
        <xdr:cNvSpPr txBox="1"/>
      </xdr:nvSpPr>
      <xdr:spPr>
        <a:xfrm>
          <a:off x="9372111" y="1365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170120</xdr:rowOff>
    </xdr:from>
    <xdr:to>
      <xdr:col>45</xdr:col>
      <xdr:colOff>177800</xdr:colOff>
      <xdr:row>79</xdr:row>
      <xdr:rowOff>6282</xdr:rowOff>
    </xdr:to>
    <xdr:cxnSp macro="">
      <xdr:nvCxnSpPr>
        <xdr:cNvPr id="418" name="直線コネクタ 417"/>
        <xdr:cNvCxnSpPr/>
      </xdr:nvCxnSpPr>
      <xdr:spPr>
        <a:xfrm flipV="1">
          <a:off x="7861300" y="13543220"/>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167683</xdr:rowOff>
    </xdr:from>
    <xdr:to>
      <xdr:col>46</xdr:col>
      <xdr:colOff>38100</xdr:colOff>
      <xdr:row>79</xdr:row>
      <xdr:rowOff>97833</xdr:rowOff>
    </xdr:to>
    <xdr:sp macro="" textlink="">
      <xdr:nvSpPr>
        <xdr:cNvPr id="419" name="フローチャート: 判断 418"/>
        <xdr:cNvSpPr/>
      </xdr:nvSpPr>
      <xdr:spPr>
        <a:xfrm>
          <a:off x="8699500" y="1354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88960</xdr:rowOff>
    </xdr:from>
    <xdr:ext cx="534377" cy="259045"/>
    <xdr:sp macro="" textlink="">
      <xdr:nvSpPr>
        <xdr:cNvPr id="420" name="テキスト ボックス 419"/>
        <xdr:cNvSpPr txBox="1"/>
      </xdr:nvSpPr>
      <xdr:spPr>
        <a:xfrm>
          <a:off x="8483111" y="1363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9083</xdr:rowOff>
    </xdr:from>
    <xdr:to>
      <xdr:col>41</xdr:col>
      <xdr:colOff>101600</xdr:colOff>
      <xdr:row>79</xdr:row>
      <xdr:rowOff>110683</xdr:rowOff>
    </xdr:to>
    <xdr:sp macro="" textlink="">
      <xdr:nvSpPr>
        <xdr:cNvPr id="421" name="フローチャート: 判断 420"/>
        <xdr:cNvSpPr/>
      </xdr:nvSpPr>
      <xdr:spPr>
        <a:xfrm>
          <a:off x="7810500" y="135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101810</xdr:rowOff>
    </xdr:from>
    <xdr:ext cx="534377" cy="259045"/>
    <xdr:sp macro="" textlink="">
      <xdr:nvSpPr>
        <xdr:cNvPr id="422" name="テキスト ボックス 421"/>
        <xdr:cNvSpPr txBox="1"/>
      </xdr:nvSpPr>
      <xdr:spPr>
        <a:xfrm>
          <a:off x="7594111" y="1364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23836</xdr:rowOff>
    </xdr:from>
    <xdr:to>
      <xdr:col>55</xdr:col>
      <xdr:colOff>50800</xdr:colOff>
      <xdr:row>79</xdr:row>
      <xdr:rowOff>125436</xdr:rowOff>
    </xdr:to>
    <xdr:sp macro="" textlink="">
      <xdr:nvSpPr>
        <xdr:cNvPr id="428" name="楕円 427"/>
        <xdr:cNvSpPr/>
      </xdr:nvSpPr>
      <xdr:spPr>
        <a:xfrm>
          <a:off x="10426700" y="135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154663</xdr:rowOff>
    </xdr:from>
    <xdr:ext cx="534377" cy="259045"/>
    <xdr:sp macro="" textlink="">
      <xdr:nvSpPr>
        <xdr:cNvPr id="429" name="普通建設事業費 （ うち新規整備　）該当値テキスト"/>
        <xdr:cNvSpPr txBox="1"/>
      </xdr:nvSpPr>
      <xdr:spPr>
        <a:xfrm>
          <a:off x="10528300" y="1335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169394</xdr:rowOff>
    </xdr:from>
    <xdr:to>
      <xdr:col>50</xdr:col>
      <xdr:colOff>165100</xdr:colOff>
      <xdr:row>79</xdr:row>
      <xdr:rowOff>99544</xdr:rowOff>
    </xdr:to>
    <xdr:sp macro="" textlink="">
      <xdr:nvSpPr>
        <xdr:cNvPr id="430" name="楕円 429"/>
        <xdr:cNvSpPr/>
      </xdr:nvSpPr>
      <xdr:spPr>
        <a:xfrm>
          <a:off x="9588500" y="135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116071</xdr:rowOff>
    </xdr:from>
    <xdr:ext cx="534377" cy="259045"/>
    <xdr:sp macro="" textlink="">
      <xdr:nvSpPr>
        <xdr:cNvPr id="431" name="テキスト ボックス 430"/>
        <xdr:cNvSpPr txBox="1"/>
      </xdr:nvSpPr>
      <xdr:spPr>
        <a:xfrm>
          <a:off x="9372111" y="1331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119320</xdr:rowOff>
    </xdr:from>
    <xdr:to>
      <xdr:col>46</xdr:col>
      <xdr:colOff>38100</xdr:colOff>
      <xdr:row>79</xdr:row>
      <xdr:rowOff>49470</xdr:rowOff>
    </xdr:to>
    <xdr:sp macro="" textlink="">
      <xdr:nvSpPr>
        <xdr:cNvPr id="432" name="楕円 431"/>
        <xdr:cNvSpPr/>
      </xdr:nvSpPr>
      <xdr:spPr>
        <a:xfrm>
          <a:off x="8699500" y="134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65997</xdr:rowOff>
    </xdr:from>
    <xdr:ext cx="534377" cy="259045"/>
    <xdr:sp macro="" textlink="">
      <xdr:nvSpPr>
        <xdr:cNvPr id="433" name="テキスト ボックス 432"/>
        <xdr:cNvSpPr txBox="1"/>
      </xdr:nvSpPr>
      <xdr:spPr>
        <a:xfrm>
          <a:off x="8483111" y="1326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126932</xdr:rowOff>
    </xdr:from>
    <xdr:to>
      <xdr:col>41</xdr:col>
      <xdr:colOff>101600</xdr:colOff>
      <xdr:row>79</xdr:row>
      <xdr:rowOff>57082</xdr:rowOff>
    </xdr:to>
    <xdr:sp macro="" textlink="">
      <xdr:nvSpPr>
        <xdr:cNvPr id="434" name="楕円 433"/>
        <xdr:cNvSpPr/>
      </xdr:nvSpPr>
      <xdr:spPr>
        <a:xfrm>
          <a:off x="7810500" y="1350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73609</xdr:rowOff>
    </xdr:from>
    <xdr:ext cx="534377" cy="259045"/>
    <xdr:sp macro="" textlink="">
      <xdr:nvSpPr>
        <xdr:cNvPr id="435" name="テキスト ボックス 434"/>
        <xdr:cNvSpPr txBox="1"/>
      </xdr:nvSpPr>
      <xdr:spPr>
        <a:xfrm>
          <a:off x="7594111" y="1327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13399</xdr:rowOff>
    </xdr:from>
    <xdr:to>
      <xdr:col>54</xdr:col>
      <xdr:colOff>189865</xdr:colOff>
      <xdr:row>99</xdr:row>
      <xdr:rowOff>17954</xdr:rowOff>
    </xdr:to>
    <xdr:cxnSp macro="">
      <xdr:nvCxnSpPr>
        <xdr:cNvPr id="461" name="直線コネクタ 460"/>
        <xdr:cNvCxnSpPr/>
      </xdr:nvCxnSpPr>
      <xdr:spPr>
        <a:xfrm flipV="1">
          <a:off x="10475595" y="15443899"/>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21781</xdr:rowOff>
    </xdr:from>
    <xdr:ext cx="469744" cy="259045"/>
    <xdr:sp macro="" textlink="">
      <xdr:nvSpPr>
        <xdr:cNvPr id="462" name="普通建設事業費 （ うち更新整備　）最小値テキスト"/>
        <xdr:cNvSpPr txBox="1"/>
      </xdr:nvSpPr>
      <xdr:spPr>
        <a:xfrm>
          <a:off x="10528300" y="16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17954</xdr:rowOff>
    </xdr:from>
    <xdr:to>
      <xdr:col>55</xdr:col>
      <xdr:colOff>88900</xdr:colOff>
      <xdr:row>99</xdr:row>
      <xdr:rowOff>17954</xdr:rowOff>
    </xdr:to>
    <xdr:cxnSp macro="">
      <xdr:nvCxnSpPr>
        <xdr:cNvPr id="463" name="直線コネクタ 462"/>
        <xdr:cNvCxnSpPr/>
      </xdr:nvCxnSpPr>
      <xdr:spPr>
        <a:xfrm>
          <a:off x="10388600" y="1699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131526</xdr:rowOff>
    </xdr:from>
    <xdr:ext cx="534377" cy="259045"/>
    <xdr:sp macro="" textlink="">
      <xdr:nvSpPr>
        <xdr:cNvPr id="464" name="普通建設事業費 （ うち更新整備　）最大値テキスト"/>
        <xdr:cNvSpPr txBox="1"/>
      </xdr:nvSpPr>
      <xdr:spPr>
        <a:xfrm>
          <a:off x="10528300" y="152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13399</xdr:rowOff>
    </xdr:from>
    <xdr:to>
      <xdr:col>55</xdr:col>
      <xdr:colOff>88900</xdr:colOff>
      <xdr:row>90</xdr:row>
      <xdr:rowOff>13399</xdr:rowOff>
    </xdr:to>
    <xdr:cxnSp macro="">
      <xdr:nvCxnSpPr>
        <xdr:cNvPr id="465" name="直線コネクタ 464"/>
        <xdr:cNvCxnSpPr/>
      </xdr:nvCxnSpPr>
      <xdr:spPr>
        <a:xfrm>
          <a:off x="10388600" y="15443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136810</xdr:rowOff>
    </xdr:from>
    <xdr:to>
      <xdr:col>55</xdr:col>
      <xdr:colOff>0</xdr:colOff>
      <xdr:row>97</xdr:row>
      <xdr:rowOff>154315</xdr:rowOff>
    </xdr:to>
    <xdr:cxnSp macro="">
      <xdr:nvCxnSpPr>
        <xdr:cNvPr id="466" name="直線コネクタ 465"/>
        <xdr:cNvCxnSpPr/>
      </xdr:nvCxnSpPr>
      <xdr:spPr>
        <a:xfrm flipV="1">
          <a:off x="9639300" y="16424560"/>
          <a:ext cx="838200" cy="36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15324</xdr:rowOff>
    </xdr:from>
    <xdr:ext cx="534377" cy="259045"/>
    <xdr:sp macro="" textlink="">
      <xdr:nvSpPr>
        <xdr:cNvPr id="467" name="普通建設事業費 （ うち更新整備　）平均値テキスト"/>
        <xdr:cNvSpPr txBox="1"/>
      </xdr:nvSpPr>
      <xdr:spPr>
        <a:xfrm>
          <a:off x="10528300" y="16131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163897</xdr:rowOff>
    </xdr:from>
    <xdr:to>
      <xdr:col>55</xdr:col>
      <xdr:colOff>50800</xdr:colOff>
      <xdr:row>95</xdr:row>
      <xdr:rowOff>94047</xdr:rowOff>
    </xdr:to>
    <xdr:sp macro="" textlink="">
      <xdr:nvSpPr>
        <xdr:cNvPr id="468" name="フローチャート: 判断 467"/>
        <xdr:cNvSpPr/>
      </xdr:nvSpPr>
      <xdr:spPr>
        <a:xfrm>
          <a:off x="10426700" y="162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154315</xdr:rowOff>
    </xdr:from>
    <xdr:to>
      <xdr:col>50</xdr:col>
      <xdr:colOff>114300</xdr:colOff>
      <xdr:row>98</xdr:row>
      <xdr:rowOff>49256</xdr:rowOff>
    </xdr:to>
    <xdr:cxnSp macro="">
      <xdr:nvCxnSpPr>
        <xdr:cNvPr id="469" name="直線コネクタ 468"/>
        <xdr:cNvCxnSpPr/>
      </xdr:nvCxnSpPr>
      <xdr:spPr>
        <a:xfrm flipV="1">
          <a:off x="8750300" y="16784965"/>
          <a:ext cx="889000" cy="6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12026</xdr:rowOff>
    </xdr:from>
    <xdr:to>
      <xdr:col>50</xdr:col>
      <xdr:colOff>165100</xdr:colOff>
      <xdr:row>96</xdr:row>
      <xdr:rowOff>113626</xdr:rowOff>
    </xdr:to>
    <xdr:sp macro="" textlink="">
      <xdr:nvSpPr>
        <xdr:cNvPr id="470" name="フローチャート: 判断 469"/>
        <xdr:cNvSpPr/>
      </xdr:nvSpPr>
      <xdr:spPr>
        <a:xfrm>
          <a:off x="95885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130153</xdr:rowOff>
    </xdr:from>
    <xdr:ext cx="534377" cy="259045"/>
    <xdr:sp macro="" textlink="">
      <xdr:nvSpPr>
        <xdr:cNvPr id="471" name="テキスト ボックス 470"/>
        <xdr:cNvSpPr txBox="1"/>
      </xdr:nvSpPr>
      <xdr:spPr>
        <a:xfrm>
          <a:off x="9372111" y="162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49256</xdr:rowOff>
    </xdr:from>
    <xdr:to>
      <xdr:col>45</xdr:col>
      <xdr:colOff>177800</xdr:colOff>
      <xdr:row>98</xdr:row>
      <xdr:rowOff>116742</xdr:rowOff>
    </xdr:to>
    <xdr:cxnSp macro="">
      <xdr:nvCxnSpPr>
        <xdr:cNvPr id="472" name="直線コネクタ 471"/>
        <xdr:cNvCxnSpPr/>
      </xdr:nvCxnSpPr>
      <xdr:spPr>
        <a:xfrm flipV="1">
          <a:off x="7861300" y="16851356"/>
          <a:ext cx="889000" cy="6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169628</xdr:rowOff>
    </xdr:from>
    <xdr:to>
      <xdr:col>46</xdr:col>
      <xdr:colOff>38100</xdr:colOff>
      <xdr:row>97</xdr:row>
      <xdr:rowOff>99778</xdr:rowOff>
    </xdr:to>
    <xdr:sp macro="" textlink="">
      <xdr:nvSpPr>
        <xdr:cNvPr id="473" name="フローチャート: 判断 472"/>
        <xdr:cNvSpPr/>
      </xdr:nvSpPr>
      <xdr:spPr>
        <a:xfrm>
          <a:off x="8699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116305</xdr:rowOff>
    </xdr:from>
    <xdr:ext cx="534377" cy="259045"/>
    <xdr:sp macro="" textlink="">
      <xdr:nvSpPr>
        <xdr:cNvPr id="474" name="テキスト ボックス 473"/>
        <xdr:cNvSpPr txBox="1"/>
      </xdr:nvSpPr>
      <xdr:spPr>
        <a:xfrm>
          <a:off x="8483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11339</xdr:rowOff>
    </xdr:from>
    <xdr:to>
      <xdr:col>41</xdr:col>
      <xdr:colOff>101600</xdr:colOff>
      <xdr:row>96</xdr:row>
      <xdr:rowOff>112939</xdr:rowOff>
    </xdr:to>
    <xdr:sp macro="" textlink="">
      <xdr:nvSpPr>
        <xdr:cNvPr id="475" name="フローチャート: 判断 474"/>
        <xdr:cNvSpPr/>
      </xdr:nvSpPr>
      <xdr:spPr>
        <a:xfrm>
          <a:off x="7810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129466</xdr:rowOff>
    </xdr:from>
    <xdr:ext cx="534377" cy="259045"/>
    <xdr:sp macro="" textlink="">
      <xdr:nvSpPr>
        <xdr:cNvPr id="476" name="テキスト ボックス 475"/>
        <xdr:cNvSpPr txBox="1"/>
      </xdr:nvSpPr>
      <xdr:spPr>
        <a:xfrm>
          <a:off x="7594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86010</xdr:rowOff>
    </xdr:from>
    <xdr:to>
      <xdr:col>55</xdr:col>
      <xdr:colOff>50800</xdr:colOff>
      <xdr:row>96</xdr:row>
      <xdr:rowOff>16160</xdr:rowOff>
    </xdr:to>
    <xdr:sp macro="" textlink="">
      <xdr:nvSpPr>
        <xdr:cNvPr id="482" name="楕円 481"/>
        <xdr:cNvSpPr/>
      </xdr:nvSpPr>
      <xdr:spPr>
        <a:xfrm>
          <a:off x="10426700" y="163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64437</xdr:rowOff>
    </xdr:from>
    <xdr:ext cx="534377" cy="259045"/>
    <xdr:sp macro="" textlink="">
      <xdr:nvSpPr>
        <xdr:cNvPr id="483" name="普通建設事業費 （ うち更新整備　）該当値テキスト"/>
        <xdr:cNvSpPr txBox="1"/>
      </xdr:nvSpPr>
      <xdr:spPr>
        <a:xfrm>
          <a:off x="10528300" y="1635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103515</xdr:rowOff>
    </xdr:from>
    <xdr:to>
      <xdr:col>50</xdr:col>
      <xdr:colOff>165100</xdr:colOff>
      <xdr:row>98</xdr:row>
      <xdr:rowOff>33665</xdr:rowOff>
    </xdr:to>
    <xdr:sp macro="" textlink="">
      <xdr:nvSpPr>
        <xdr:cNvPr id="484" name="楕円 483"/>
        <xdr:cNvSpPr/>
      </xdr:nvSpPr>
      <xdr:spPr>
        <a:xfrm>
          <a:off x="9588500" y="1673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24792</xdr:rowOff>
    </xdr:from>
    <xdr:ext cx="534377" cy="259045"/>
    <xdr:sp macro="" textlink="">
      <xdr:nvSpPr>
        <xdr:cNvPr id="485" name="テキスト ボックス 484"/>
        <xdr:cNvSpPr txBox="1"/>
      </xdr:nvSpPr>
      <xdr:spPr>
        <a:xfrm>
          <a:off x="9372111" y="1682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169906</xdr:rowOff>
    </xdr:from>
    <xdr:to>
      <xdr:col>46</xdr:col>
      <xdr:colOff>38100</xdr:colOff>
      <xdr:row>98</xdr:row>
      <xdr:rowOff>100056</xdr:rowOff>
    </xdr:to>
    <xdr:sp macro="" textlink="">
      <xdr:nvSpPr>
        <xdr:cNvPr id="486" name="楕円 485"/>
        <xdr:cNvSpPr/>
      </xdr:nvSpPr>
      <xdr:spPr>
        <a:xfrm>
          <a:off x="8699500" y="1680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91183</xdr:rowOff>
    </xdr:from>
    <xdr:ext cx="534377" cy="259045"/>
    <xdr:sp macro="" textlink="">
      <xdr:nvSpPr>
        <xdr:cNvPr id="487" name="テキスト ボックス 486"/>
        <xdr:cNvSpPr txBox="1"/>
      </xdr:nvSpPr>
      <xdr:spPr>
        <a:xfrm>
          <a:off x="8483111" y="1689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65942</xdr:rowOff>
    </xdr:from>
    <xdr:to>
      <xdr:col>41</xdr:col>
      <xdr:colOff>101600</xdr:colOff>
      <xdr:row>98</xdr:row>
      <xdr:rowOff>167542</xdr:rowOff>
    </xdr:to>
    <xdr:sp macro="" textlink="">
      <xdr:nvSpPr>
        <xdr:cNvPr id="488" name="楕円 487"/>
        <xdr:cNvSpPr/>
      </xdr:nvSpPr>
      <xdr:spPr>
        <a:xfrm>
          <a:off x="7810500" y="1686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158669</xdr:rowOff>
    </xdr:from>
    <xdr:ext cx="469744" cy="259045"/>
    <xdr:sp macro="" textlink="">
      <xdr:nvSpPr>
        <xdr:cNvPr id="489" name="テキスト ボックス 488"/>
        <xdr:cNvSpPr txBox="1"/>
      </xdr:nvSpPr>
      <xdr:spPr>
        <a:xfrm>
          <a:off x="7626428" y="1696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1" name="直線コネクタ 510"/>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2"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4"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5" name="直線コネクタ 514"/>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138477</xdr:rowOff>
    </xdr:from>
    <xdr:to>
      <xdr:col>85</xdr:col>
      <xdr:colOff>127000</xdr:colOff>
      <xdr:row>38</xdr:row>
      <xdr:rowOff>139700</xdr:rowOff>
    </xdr:to>
    <xdr:cxnSp macro="">
      <xdr:nvCxnSpPr>
        <xdr:cNvPr id="516" name="直線コネクタ 515"/>
        <xdr:cNvCxnSpPr/>
      </xdr:nvCxnSpPr>
      <xdr:spPr>
        <a:xfrm flipV="1">
          <a:off x="15481300" y="6653577"/>
          <a:ext cx="8382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105909</xdr:rowOff>
    </xdr:from>
    <xdr:ext cx="469744" cy="259045"/>
    <xdr:sp macro="" textlink="">
      <xdr:nvSpPr>
        <xdr:cNvPr id="517" name="災害復旧事業費平均値テキスト"/>
        <xdr:cNvSpPr txBox="1"/>
      </xdr:nvSpPr>
      <xdr:spPr>
        <a:xfrm>
          <a:off x="16370300" y="644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18" name="フローチャート: 判断 517"/>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0" name="フローチャート: 判断 519"/>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30690</xdr:rowOff>
    </xdr:from>
    <xdr:ext cx="469744" cy="259045"/>
    <xdr:sp macro="" textlink="">
      <xdr:nvSpPr>
        <xdr:cNvPr id="521" name="テキスト ボックス 520"/>
        <xdr:cNvSpPr txBox="1"/>
      </xdr:nvSpPr>
      <xdr:spPr>
        <a:xfrm>
          <a:off x="15246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133299</xdr:rowOff>
    </xdr:from>
    <xdr:to>
      <xdr:col>76</xdr:col>
      <xdr:colOff>114300</xdr:colOff>
      <xdr:row>38</xdr:row>
      <xdr:rowOff>139700</xdr:rowOff>
    </xdr:to>
    <xdr:cxnSp macro="">
      <xdr:nvCxnSpPr>
        <xdr:cNvPr id="522" name="直線コネクタ 521"/>
        <xdr:cNvCxnSpPr/>
      </xdr:nvCxnSpPr>
      <xdr:spPr>
        <a:xfrm>
          <a:off x="13703300" y="66483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83245</xdr:rowOff>
    </xdr:from>
    <xdr:to>
      <xdr:col>76</xdr:col>
      <xdr:colOff>165100</xdr:colOff>
      <xdr:row>39</xdr:row>
      <xdr:rowOff>13395</xdr:rowOff>
    </xdr:to>
    <xdr:sp macro="" textlink="">
      <xdr:nvSpPr>
        <xdr:cNvPr id="523" name="フローチャート: 判断 522"/>
        <xdr:cNvSpPr/>
      </xdr:nvSpPr>
      <xdr:spPr>
        <a:xfrm>
          <a:off x="14541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29922</xdr:rowOff>
    </xdr:from>
    <xdr:ext cx="469744" cy="259045"/>
    <xdr:sp macro="" textlink="">
      <xdr:nvSpPr>
        <xdr:cNvPr id="524" name="テキスト ボックス 523"/>
        <xdr:cNvSpPr txBox="1"/>
      </xdr:nvSpPr>
      <xdr:spPr>
        <a:xfrm>
          <a:off x="14357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103156</xdr:rowOff>
    </xdr:from>
    <xdr:to>
      <xdr:col>71</xdr:col>
      <xdr:colOff>177800</xdr:colOff>
      <xdr:row>38</xdr:row>
      <xdr:rowOff>133299</xdr:rowOff>
    </xdr:to>
    <xdr:cxnSp macro="">
      <xdr:nvCxnSpPr>
        <xdr:cNvPr id="525" name="直線コネクタ 524"/>
        <xdr:cNvCxnSpPr/>
      </xdr:nvCxnSpPr>
      <xdr:spPr>
        <a:xfrm>
          <a:off x="12814300" y="6618256"/>
          <a:ext cx="889000" cy="3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78698</xdr:rowOff>
    </xdr:from>
    <xdr:to>
      <xdr:col>72</xdr:col>
      <xdr:colOff>38100</xdr:colOff>
      <xdr:row>39</xdr:row>
      <xdr:rowOff>8848</xdr:rowOff>
    </xdr:to>
    <xdr:sp macro="" textlink="">
      <xdr:nvSpPr>
        <xdr:cNvPr id="526" name="フローチャート: 判断 525"/>
        <xdr:cNvSpPr/>
      </xdr:nvSpPr>
      <xdr:spPr>
        <a:xfrm>
          <a:off x="13652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25375</xdr:rowOff>
    </xdr:from>
    <xdr:ext cx="469744" cy="259045"/>
    <xdr:sp macro="" textlink="">
      <xdr:nvSpPr>
        <xdr:cNvPr id="527" name="テキスト ボックス 526"/>
        <xdr:cNvSpPr txBox="1"/>
      </xdr:nvSpPr>
      <xdr:spPr>
        <a:xfrm>
          <a:off x="13468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73001</xdr:rowOff>
    </xdr:from>
    <xdr:to>
      <xdr:col>67</xdr:col>
      <xdr:colOff>101600</xdr:colOff>
      <xdr:row>39</xdr:row>
      <xdr:rowOff>3151</xdr:rowOff>
    </xdr:to>
    <xdr:sp macro="" textlink="">
      <xdr:nvSpPr>
        <xdr:cNvPr id="528" name="フローチャート: 判断 527"/>
        <xdr:cNvSpPr/>
      </xdr:nvSpPr>
      <xdr:spPr>
        <a:xfrm>
          <a:off x="12763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165728</xdr:rowOff>
    </xdr:from>
    <xdr:ext cx="469744" cy="259045"/>
    <xdr:sp macro="" textlink="">
      <xdr:nvSpPr>
        <xdr:cNvPr id="529" name="テキスト ボックス 528"/>
        <xdr:cNvSpPr txBox="1"/>
      </xdr:nvSpPr>
      <xdr:spPr>
        <a:xfrm>
          <a:off x="12579428" y="66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87677</xdr:rowOff>
    </xdr:from>
    <xdr:to>
      <xdr:col>85</xdr:col>
      <xdr:colOff>177800</xdr:colOff>
      <xdr:row>39</xdr:row>
      <xdr:rowOff>17827</xdr:rowOff>
    </xdr:to>
    <xdr:sp macro="" textlink="">
      <xdr:nvSpPr>
        <xdr:cNvPr id="535" name="楕円 534"/>
        <xdr:cNvSpPr/>
      </xdr:nvSpPr>
      <xdr:spPr>
        <a:xfrm>
          <a:off x="16268700" y="660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61459</xdr:rowOff>
    </xdr:from>
    <xdr:ext cx="378565" cy="259045"/>
    <xdr:sp macro="" textlink="">
      <xdr:nvSpPr>
        <xdr:cNvPr id="536" name="災害復旧事業費該当値テキスト"/>
        <xdr:cNvSpPr txBox="1"/>
      </xdr:nvSpPr>
      <xdr:spPr>
        <a:xfrm>
          <a:off x="16370300" y="657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82499</xdr:rowOff>
    </xdr:from>
    <xdr:to>
      <xdr:col>72</xdr:col>
      <xdr:colOff>38100</xdr:colOff>
      <xdr:row>39</xdr:row>
      <xdr:rowOff>12649</xdr:rowOff>
    </xdr:to>
    <xdr:sp macro="" textlink="">
      <xdr:nvSpPr>
        <xdr:cNvPr id="541" name="楕円 540"/>
        <xdr:cNvSpPr/>
      </xdr:nvSpPr>
      <xdr:spPr>
        <a:xfrm>
          <a:off x="13652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3776</xdr:rowOff>
    </xdr:from>
    <xdr:ext cx="469744" cy="259045"/>
    <xdr:sp macro="" textlink="">
      <xdr:nvSpPr>
        <xdr:cNvPr id="542" name="テキスト ボックス 541"/>
        <xdr:cNvSpPr txBox="1"/>
      </xdr:nvSpPr>
      <xdr:spPr>
        <a:xfrm>
          <a:off x="13468428" y="669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52356</xdr:rowOff>
    </xdr:from>
    <xdr:to>
      <xdr:col>67</xdr:col>
      <xdr:colOff>101600</xdr:colOff>
      <xdr:row>38</xdr:row>
      <xdr:rowOff>153956</xdr:rowOff>
    </xdr:to>
    <xdr:sp macro="" textlink="">
      <xdr:nvSpPr>
        <xdr:cNvPr id="543" name="楕円 542"/>
        <xdr:cNvSpPr/>
      </xdr:nvSpPr>
      <xdr:spPr>
        <a:xfrm>
          <a:off x="12763500" y="65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170483</xdr:rowOff>
    </xdr:from>
    <xdr:ext cx="534377" cy="259045"/>
    <xdr:sp macro="" textlink="">
      <xdr:nvSpPr>
        <xdr:cNvPr id="544" name="テキスト ボックス 543"/>
        <xdr:cNvSpPr txBox="1"/>
      </xdr:nvSpPr>
      <xdr:spPr>
        <a:xfrm>
          <a:off x="12547111" y="634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19" name="直線コネクタ 618"/>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0"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1" name="直線コネクタ 620"/>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2"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3" name="直線コネクタ 622"/>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53550</xdr:rowOff>
    </xdr:from>
    <xdr:to>
      <xdr:col>85</xdr:col>
      <xdr:colOff>127000</xdr:colOff>
      <xdr:row>76</xdr:row>
      <xdr:rowOff>78501</xdr:rowOff>
    </xdr:to>
    <xdr:cxnSp macro="">
      <xdr:nvCxnSpPr>
        <xdr:cNvPr id="624" name="直線コネクタ 623"/>
        <xdr:cNvCxnSpPr/>
      </xdr:nvCxnSpPr>
      <xdr:spPr>
        <a:xfrm flipV="1">
          <a:off x="15481300" y="13083750"/>
          <a:ext cx="838200" cy="2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18094</xdr:rowOff>
    </xdr:from>
    <xdr:ext cx="534377" cy="259045"/>
    <xdr:sp macro="" textlink="">
      <xdr:nvSpPr>
        <xdr:cNvPr id="625" name="公債費平均値テキスト"/>
        <xdr:cNvSpPr txBox="1"/>
      </xdr:nvSpPr>
      <xdr:spPr>
        <a:xfrm>
          <a:off x="16370300" y="1270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26" name="フローチャート: 判断 625"/>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78501</xdr:rowOff>
    </xdr:from>
    <xdr:to>
      <xdr:col>81</xdr:col>
      <xdr:colOff>50800</xdr:colOff>
      <xdr:row>76</xdr:row>
      <xdr:rowOff>115348</xdr:rowOff>
    </xdr:to>
    <xdr:cxnSp macro="">
      <xdr:nvCxnSpPr>
        <xdr:cNvPr id="627" name="直線コネクタ 626"/>
        <xdr:cNvCxnSpPr/>
      </xdr:nvCxnSpPr>
      <xdr:spPr>
        <a:xfrm flipV="1">
          <a:off x="14592300" y="13108701"/>
          <a:ext cx="889000" cy="3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28" name="フローチャート: 判断 627"/>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138567</xdr:rowOff>
    </xdr:from>
    <xdr:ext cx="534377" cy="259045"/>
    <xdr:sp macro="" textlink="">
      <xdr:nvSpPr>
        <xdr:cNvPr id="629" name="テキスト ボックス 628"/>
        <xdr:cNvSpPr txBox="1"/>
      </xdr:nvSpPr>
      <xdr:spPr>
        <a:xfrm>
          <a:off x="15214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79992</xdr:rowOff>
    </xdr:from>
    <xdr:to>
      <xdr:col>76</xdr:col>
      <xdr:colOff>114300</xdr:colOff>
      <xdr:row>76</xdr:row>
      <xdr:rowOff>115348</xdr:rowOff>
    </xdr:to>
    <xdr:cxnSp macro="">
      <xdr:nvCxnSpPr>
        <xdr:cNvPr id="630" name="直線コネクタ 629"/>
        <xdr:cNvCxnSpPr/>
      </xdr:nvCxnSpPr>
      <xdr:spPr>
        <a:xfrm>
          <a:off x="13703300" y="13110192"/>
          <a:ext cx="889000" cy="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14267</xdr:rowOff>
    </xdr:from>
    <xdr:to>
      <xdr:col>76</xdr:col>
      <xdr:colOff>165100</xdr:colOff>
      <xdr:row>75</xdr:row>
      <xdr:rowOff>115867</xdr:rowOff>
    </xdr:to>
    <xdr:sp macro="" textlink="">
      <xdr:nvSpPr>
        <xdr:cNvPr id="631" name="フローチャート: 判断 630"/>
        <xdr:cNvSpPr/>
      </xdr:nvSpPr>
      <xdr:spPr>
        <a:xfrm>
          <a:off x="14541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132394</xdr:rowOff>
    </xdr:from>
    <xdr:ext cx="534377" cy="259045"/>
    <xdr:sp macro="" textlink="">
      <xdr:nvSpPr>
        <xdr:cNvPr id="632" name="テキスト ボックス 631"/>
        <xdr:cNvSpPr txBox="1"/>
      </xdr:nvSpPr>
      <xdr:spPr>
        <a:xfrm>
          <a:off x="14325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69400</xdr:rowOff>
    </xdr:from>
    <xdr:to>
      <xdr:col>71</xdr:col>
      <xdr:colOff>177800</xdr:colOff>
      <xdr:row>76</xdr:row>
      <xdr:rowOff>79992</xdr:rowOff>
    </xdr:to>
    <xdr:cxnSp macro="">
      <xdr:nvCxnSpPr>
        <xdr:cNvPr id="633" name="直線コネクタ 632"/>
        <xdr:cNvCxnSpPr/>
      </xdr:nvCxnSpPr>
      <xdr:spPr>
        <a:xfrm>
          <a:off x="12814300" y="1309960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30269</xdr:rowOff>
    </xdr:from>
    <xdr:to>
      <xdr:col>72</xdr:col>
      <xdr:colOff>38100</xdr:colOff>
      <xdr:row>75</xdr:row>
      <xdr:rowOff>131869</xdr:rowOff>
    </xdr:to>
    <xdr:sp macro="" textlink="">
      <xdr:nvSpPr>
        <xdr:cNvPr id="634" name="フローチャート: 判断 633"/>
        <xdr:cNvSpPr/>
      </xdr:nvSpPr>
      <xdr:spPr>
        <a:xfrm>
          <a:off x="13652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148396</xdr:rowOff>
    </xdr:from>
    <xdr:ext cx="534377" cy="259045"/>
    <xdr:sp macro="" textlink="">
      <xdr:nvSpPr>
        <xdr:cNvPr id="635" name="テキスト ボックス 634"/>
        <xdr:cNvSpPr txBox="1"/>
      </xdr:nvSpPr>
      <xdr:spPr>
        <a:xfrm>
          <a:off x="13436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36464</xdr:rowOff>
    </xdr:from>
    <xdr:to>
      <xdr:col>67</xdr:col>
      <xdr:colOff>101600</xdr:colOff>
      <xdr:row>75</xdr:row>
      <xdr:rowOff>138064</xdr:rowOff>
    </xdr:to>
    <xdr:sp macro="" textlink="">
      <xdr:nvSpPr>
        <xdr:cNvPr id="636" name="フローチャート: 判断 635"/>
        <xdr:cNvSpPr/>
      </xdr:nvSpPr>
      <xdr:spPr>
        <a:xfrm>
          <a:off x="12763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154591</xdr:rowOff>
    </xdr:from>
    <xdr:ext cx="534377" cy="259045"/>
    <xdr:sp macro="" textlink="">
      <xdr:nvSpPr>
        <xdr:cNvPr id="637" name="テキスト ボックス 636"/>
        <xdr:cNvSpPr txBox="1"/>
      </xdr:nvSpPr>
      <xdr:spPr>
        <a:xfrm>
          <a:off x="12547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2750</xdr:rowOff>
    </xdr:from>
    <xdr:to>
      <xdr:col>85</xdr:col>
      <xdr:colOff>177800</xdr:colOff>
      <xdr:row>76</xdr:row>
      <xdr:rowOff>104350</xdr:rowOff>
    </xdr:to>
    <xdr:sp macro="" textlink="">
      <xdr:nvSpPr>
        <xdr:cNvPr id="643" name="楕円 642"/>
        <xdr:cNvSpPr/>
      </xdr:nvSpPr>
      <xdr:spPr>
        <a:xfrm>
          <a:off x="16268700" y="130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152627</xdr:rowOff>
    </xdr:from>
    <xdr:ext cx="534377" cy="259045"/>
    <xdr:sp macro="" textlink="">
      <xdr:nvSpPr>
        <xdr:cNvPr id="644" name="公債費該当値テキスト"/>
        <xdr:cNvSpPr txBox="1"/>
      </xdr:nvSpPr>
      <xdr:spPr>
        <a:xfrm>
          <a:off x="16370300" y="1301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27701</xdr:rowOff>
    </xdr:from>
    <xdr:to>
      <xdr:col>81</xdr:col>
      <xdr:colOff>101600</xdr:colOff>
      <xdr:row>76</xdr:row>
      <xdr:rowOff>129301</xdr:rowOff>
    </xdr:to>
    <xdr:sp macro="" textlink="">
      <xdr:nvSpPr>
        <xdr:cNvPr id="645" name="楕円 644"/>
        <xdr:cNvSpPr/>
      </xdr:nvSpPr>
      <xdr:spPr>
        <a:xfrm>
          <a:off x="15430500" y="1305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120428</xdr:rowOff>
    </xdr:from>
    <xdr:ext cx="534377" cy="259045"/>
    <xdr:sp macro="" textlink="">
      <xdr:nvSpPr>
        <xdr:cNvPr id="646" name="テキスト ボックス 645"/>
        <xdr:cNvSpPr txBox="1"/>
      </xdr:nvSpPr>
      <xdr:spPr>
        <a:xfrm>
          <a:off x="15214111" y="1315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64548</xdr:rowOff>
    </xdr:from>
    <xdr:to>
      <xdr:col>76</xdr:col>
      <xdr:colOff>165100</xdr:colOff>
      <xdr:row>76</xdr:row>
      <xdr:rowOff>166148</xdr:rowOff>
    </xdr:to>
    <xdr:sp macro="" textlink="">
      <xdr:nvSpPr>
        <xdr:cNvPr id="647" name="楕円 646"/>
        <xdr:cNvSpPr/>
      </xdr:nvSpPr>
      <xdr:spPr>
        <a:xfrm>
          <a:off x="14541500" y="1309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157275</xdr:rowOff>
    </xdr:from>
    <xdr:ext cx="534377" cy="259045"/>
    <xdr:sp macro="" textlink="">
      <xdr:nvSpPr>
        <xdr:cNvPr id="648" name="テキスト ボックス 647"/>
        <xdr:cNvSpPr txBox="1"/>
      </xdr:nvSpPr>
      <xdr:spPr>
        <a:xfrm>
          <a:off x="14325111" y="1318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29192</xdr:rowOff>
    </xdr:from>
    <xdr:to>
      <xdr:col>72</xdr:col>
      <xdr:colOff>38100</xdr:colOff>
      <xdr:row>76</xdr:row>
      <xdr:rowOff>130792</xdr:rowOff>
    </xdr:to>
    <xdr:sp macro="" textlink="">
      <xdr:nvSpPr>
        <xdr:cNvPr id="649" name="楕円 648"/>
        <xdr:cNvSpPr/>
      </xdr:nvSpPr>
      <xdr:spPr>
        <a:xfrm>
          <a:off x="13652500" y="1305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121919</xdr:rowOff>
    </xdr:from>
    <xdr:ext cx="534377" cy="259045"/>
    <xdr:sp macro="" textlink="">
      <xdr:nvSpPr>
        <xdr:cNvPr id="650" name="テキスト ボックス 649"/>
        <xdr:cNvSpPr txBox="1"/>
      </xdr:nvSpPr>
      <xdr:spPr>
        <a:xfrm>
          <a:off x="13436111" y="1315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18600</xdr:rowOff>
    </xdr:from>
    <xdr:to>
      <xdr:col>67</xdr:col>
      <xdr:colOff>101600</xdr:colOff>
      <xdr:row>76</xdr:row>
      <xdr:rowOff>120200</xdr:rowOff>
    </xdr:to>
    <xdr:sp macro="" textlink="">
      <xdr:nvSpPr>
        <xdr:cNvPr id="651" name="楕円 650"/>
        <xdr:cNvSpPr/>
      </xdr:nvSpPr>
      <xdr:spPr>
        <a:xfrm>
          <a:off x="12763500" y="130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111327</xdr:rowOff>
    </xdr:from>
    <xdr:ext cx="534377" cy="259045"/>
    <xdr:sp macro="" textlink="">
      <xdr:nvSpPr>
        <xdr:cNvPr id="652" name="テキスト ボックス 651"/>
        <xdr:cNvSpPr txBox="1"/>
      </xdr:nvSpPr>
      <xdr:spPr>
        <a:xfrm>
          <a:off x="12547111" y="1314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8" name="テキスト ボックス 667"/>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0" name="テキスト ボックス 669"/>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76" name="直線コネクタ 675"/>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77"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78" name="直線コネクタ 677"/>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79"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0" name="直線コネクタ 679"/>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29649</xdr:rowOff>
    </xdr:from>
    <xdr:to>
      <xdr:col>85</xdr:col>
      <xdr:colOff>127000</xdr:colOff>
      <xdr:row>99</xdr:row>
      <xdr:rowOff>32334</xdr:rowOff>
    </xdr:to>
    <xdr:cxnSp macro="">
      <xdr:nvCxnSpPr>
        <xdr:cNvPr id="681" name="直線コネクタ 680"/>
        <xdr:cNvCxnSpPr/>
      </xdr:nvCxnSpPr>
      <xdr:spPr>
        <a:xfrm>
          <a:off x="15481300" y="17003199"/>
          <a:ext cx="8382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169417</xdr:rowOff>
    </xdr:from>
    <xdr:ext cx="534377" cy="259045"/>
    <xdr:sp macro="" textlink="">
      <xdr:nvSpPr>
        <xdr:cNvPr id="682" name="積立金平均値テキスト"/>
        <xdr:cNvSpPr txBox="1"/>
      </xdr:nvSpPr>
      <xdr:spPr>
        <a:xfrm>
          <a:off x="16370300" y="1680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3" name="フローチャート: 判断 682"/>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27617</xdr:rowOff>
    </xdr:from>
    <xdr:to>
      <xdr:col>81</xdr:col>
      <xdr:colOff>50800</xdr:colOff>
      <xdr:row>99</xdr:row>
      <xdr:rowOff>29649</xdr:rowOff>
    </xdr:to>
    <xdr:cxnSp macro="">
      <xdr:nvCxnSpPr>
        <xdr:cNvPr id="684" name="直線コネクタ 683"/>
        <xdr:cNvCxnSpPr/>
      </xdr:nvCxnSpPr>
      <xdr:spPr>
        <a:xfrm>
          <a:off x="14592300" y="17001167"/>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85" name="フローチャート: 判断 684"/>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90953</xdr:rowOff>
    </xdr:from>
    <xdr:ext cx="534377" cy="259045"/>
    <xdr:sp macro="" textlink="">
      <xdr:nvSpPr>
        <xdr:cNvPr id="686" name="テキスト ボックス 685"/>
        <xdr:cNvSpPr txBox="1"/>
      </xdr:nvSpPr>
      <xdr:spPr>
        <a:xfrm>
          <a:off x="15214111" y="167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27617</xdr:rowOff>
    </xdr:from>
    <xdr:to>
      <xdr:col>76</xdr:col>
      <xdr:colOff>114300</xdr:colOff>
      <xdr:row>99</xdr:row>
      <xdr:rowOff>37650</xdr:rowOff>
    </xdr:to>
    <xdr:cxnSp macro="">
      <xdr:nvCxnSpPr>
        <xdr:cNvPr id="687" name="直線コネクタ 686"/>
        <xdr:cNvCxnSpPr/>
      </xdr:nvCxnSpPr>
      <xdr:spPr>
        <a:xfrm flipV="1">
          <a:off x="13703300" y="17001167"/>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147803</xdr:rowOff>
    </xdr:from>
    <xdr:to>
      <xdr:col>76</xdr:col>
      <xdr:colOff>165100</xdr:colOff>
      <xdr:row>99</xdr:row>
      <xdr:rowOff>77953</xdr:rowOff>
    </xdr:to>
    <xdr:sp macro="" textlink="">
      <xdr:nvSpPr>
        <xdr:cNvPr id="688" name="フローチャート: 判断 687"/>
        <xdr:cNvSpPr/>
      </xdr:nvSpPr>
      <xdr:spPr>
        <a:xfrm>
          <a:off x="14541500" y="1694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94480</xdr:rowOff>
    </xdr:from>
    <xdr:ext cx="534377" cy="259045"/>
    <xdr:sp macro="" textlink="">
      <xdr:nvSpPr>
        <xdr:cNvPr id="689" name="テキスト ボックス 688"/>
        <xdr:cNvSpPr txBox="1"/>
      </xdr:nvSpPr>
      <xdr:spPr>
        <a:xfrm>
          <a:off x="14325111" y="167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30158</xdr:rowOff>
    </xdr:from>
    <xdr:to>
      <xdr:col>71</xdr:col>
      <xdr:colOff>177800</xdr:colOff>
      <xdr:row>99</xdr:row>
      <xdr:rowOff>37650</xdr:rowOff>
    </xdr:to>
    <xdr:cxnSp macro="">
      <xdr:nvCxnSpPr>
        <xdr:cNvPr id="690" name="直線コネクタ 689"/>
        <xdr:cNvCxnSpPr/>
      </xdr:nvCxnSpPr>
      <xdr:spPr>
        <a:xfrm>
          <a:off x="12814300" y="17003708"/>
          <a:ext cx="8890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154832</xdr:rowOff>
    </xdr:from>
    <xdr:to>
      <xdr:col>72</xdr:col>
      <xdr:colOff>38100</xdr:colOff>
      <xdr:row>99</xdr:row>
      <xdr:rowOff>84982</xdr:rowOff>
    </xdr:to>
    <xdr:sp macro="" textlink="">
      <xdr:nvSpPr>
        <xdr:cNvPr id="691" name="フローチャート: 判断 690"/>
        <xdr:cNvSpPr/>
      </xdr:nvSpPr>
      <xdr:spPr>
        <a:xfrm>
          <a:off x="13652500" y="1695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101509</xdr:rowOff>
    </xdr:from>
    <xdr:ext cx="534377" cy="259045"/>
    <xdr:sp macro="" textlink="">
      <xdr:nvSpPr>
        <xdr:cNvPr id="692" name="テキスト ボックス 691"/>
        <xdr:cNvSpPr txBox="1"/>
      </xdr:nvSpPr>
      <xdr:spPr>
        <a:xfrm>
          <a:off x="13436111" y="167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147645</xdr:rowOff>
    </xdr:from>
    <xdr:to>
      <xdr:col>67</xdr:col>
      <xdr:colOff>101600</xdr:colOff>
      <xdr:row>99</xdr:row>
      <xdr:rowOff>77795</xdr:rowOff>
    </xdr:to>
    <xdr:sp macro="" textlink="">
      <xdr:nvSpPr>
        <xdr:cNvPr id="693" name="フローチャート: 判断 692"/>
        <xdr:cNvSpPr/>
      </xdr:nvSpPr>
      <xdr:spPr>
        <a:xfrm>
          <a:off x="12763500" y="169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94322</xdr:rowOff>
    </xdr:from>
    <xdr:ext cx="534377" cy="259045"/>
    <xdr:sp macro="" textlink="">
      <xdr:nvSpPr>
        <xdr:cNvPr id="694" name="テキスト ボックス 693"/>
        <xdr:cNvSpPr txBox="1"/>
      </xdr:nvSpPr>
      <xdr:spPr>
        <a:xfrm>
          <a:off x="12547111" y="167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152984</xdr:rowOff>
    </xdr:from>
    <xdr:to>
      <xdr:col>85</xdr:col>
      <xdr:colOff>177800</xdr:colOff>
      <xdr:row>99</xdr:row>
      <xdr:rowOff>83134</xdr:rowOff>
    </xdr:to>
    <xdr:sp macro="" textlink="">
      <xdr:nvSpPr>
        <xdr:cNvPr id="700" name="楕円 699"/>
        <xdr:cNvSpPr/>
      </xdr:nvSpPr>
      <xdr:spPr>
        <a:xfrm>
          <a:off x="16268700" y="169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124966</xdr:rowOff>
    </xdr:from>
    <xdr:ext cx="534377" cy="259045"/>
    <xdr:sp macro="" textlink="">
      <xdr:nvSpPr>
        <xdr:cNvPr id="701" name="積立金該当値テキスト"/>
        <xdr:cNvSpPr txBox="1"/>
      </xdr:nvSpPr>
      <xdr:spPr>
        <a:xfrm>
          <a:off x="16370300" y="1692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150299</xdr:rowOff>
    </xdr:from>
    <xdr:to>
      <xdr:col>81</xdr:col>
      <xdr:colOff>101600</xdr:colOff>
      <xdr:row>99</xdr:row>
      <xdr:rowOff>80449</xdr:rowOff>
    </xdr:to>
    <xdr:sp macro="" textlink="">
      <xdr:nvSpPr>
        <xdr:cNvPr id="702" name="楕円 701"/>
        <xdr:cNvSpPr/>
      </xdr:nvSpPr>
      <xdr:spPr>
        <a:xfrm>
          <a:off x="15430500" y="169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71576</xdr:rowOff>
    </xdr:from>
    <xdr:ext cx="534377" cy="259045"/>
    <xdr:sp macro="" textlink="">
      <xdr:nvSpPr>
        <xdr:cNvPr id="703" name="テキスト ボックス 702"/>
        <xdr:cNvSpPr txBox="1"/>
      </xdr:nvSpPr>
      <xdr:spPr>
        <a:xfrm>
          <a:off x="15214111" y="1704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148267</xdr:rowOff>
    </xdr:from>
    <xdr:to>
      <xdr:col>76</xdr:col>
      <xdr:colOff>165100</xdr:colOff>
      <xdr:row>99</xdr:row>
      <xdr:rowOff>78417</xdr:rowOff>
    </xdr:to>
    <xdr:sp macro="" textlink="">
      <xdr:nvSpPr>
        <xdr:cNvPr id="704" name="楕円 703"/>
        <xdr:cNvSpPr/>
      </xdr:nvSpPr>
      <xdr:spPr>
        <a:xfrm>
          <a:off x="14541500" y="1695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69544</xdr:rowOff>
    </xdr:from>
    <xdr:ext cx="534377" cy="259045"/>
    <xdr:sp macro="" textlink="">
      <xdr:nvSpPr>
        <xdr:cNvPr id="705" name="テキスト ボックス 704"/>
        <xdr:cNvSpPr txBox="1"/>
      </xdr:nvSpPr>
      <xdr:spPr>
        <a:xfrm>
          <a:off x="14325111" y="1704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158300</xdr:rowOff>
    </xdr:from>
    <xdr:to>
      <xdr:col>72</xdr:col>
      <xdr:colOff>38100</xdr:colOff>
      <xdr:row>99</xdr:row>
      <xdr:rowOff>88450</xdr:rowOff>
    </xdr:to>
    <xdr:sp macro="" textlink="">
      <xdr:nvSpPr>
        <xdr:cNvPr id="706" name="楕円 705"/>
        <xdr:cNvSpPr/>
      </xdr:nvSpPr>
      <xdr:spPr>
        <a:xfrm>
          <a:off x="13652500" y="169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79577</xdr:rowOff>
    </xdr:from>
    <xdr:ext cx="469744" cy="259045"/>
    <xdr:sp macro="" textlink="">
      <xdr:nvSpPr>
        <xdr:cNvPr id="707" name="テキスト ボックス 706"/>
        <xdr:cNvSpPr txBox="1"/>
      </xdr:nvSpPr>
      <xdr:spPr>
        <a:xfrm>
          <a:off x="13468428" y="170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150808</xdr:rowOff>
    </xdr:from>
    <xdr:to>
      <xdr:col>67</xdr:col>
      <xdr:colOff>101600</xdr:colOff>
      <xdr:row>99</xdr:row>
      <xdr:rowOff>80958</xdr:rowOff>
    </xdr:to>
    <xdr:sp macro="" textlink="">
      <xdr:nvSpPr>
        <xdr:cNvPr id="708" name="楕円 707"/>
        <xdr:cNvSpPr/>
      </xdr:nvSpPr>
      <xdr:spPr>
        <a:xfrm>
          <a:off x="12763500" y="1695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72085</xdr:rowOff>
    </xdr:from>
    <xdr:ext cx="534377" cy="259045"/>
    <xdr:sp macro="" textlink="">
      <xdr:nvSpPr>
        <xdr:cNvPr id="709" name="テキスト ボックス 708"/>
        <xdr:cNvSpPr txBox="1"/>
      </xdr:nvSpPr>
      <xdr:spPr>
        <a:xfrm>
          <a:off x="12547111" y="170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48351</xdr:rowOff>
    </xdr:from>
    <xdr:to>
      <xdr:col>116</xdr:col>
      <xdr:colOff>62864</xdr:colOff>
      <xdr:row>38</xdr:row>
      <xdr:rowOff>139700</xdr:rowOff>
    </xdr:to>
    <xdr:cxnSp macro="">
      <xdr:nvCxnSpPr>
        <xdr:cNvPr id="731" name="直線コネクタ 730"/>
        <xdr:cNvCxnSpPr/>
      </xdr:nvCxnSpPr>
      <xdr:spPr>
        <a:xfrm flipV="1">
          <a:off x="22159595" y="5534751"/>
          <a:ext cx="1269" cy="112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166478</xdr:rowOff>
    </xdr:from>
    <xdr:ext cx="534377" cy="259045"/>
    <xdr:sp macro="" textlink="">
      <xdr:nvSpPr>
        <xdr:cNvPr id="734" name="投資及び出資金最大値テキスト"/>
        <xdr:cNvSpPr txBox="1"/>
      </xdr:nvSpPr>
      <xdr:spPr>
        <a:xfrm>
          <a:off x="22212300" y="53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48351</xdr:rowOff>
    </xdr:from>
    <xdr:to>
      <xdr:col>116</xdr:col>
      <xdr:colOff>152400</xdr:colOff>
      <xdr:row>32</xdr:row>
      <xdr:rowOff>48351</xdr:rowOff>
    </xdr:to>
    <xdr:cxnSp macro="">
      <xdr:nvCxnSpPr>
        <xdr:cNvPr id="735" name="直線コネクタ 734"/>
        <xdr:cNvCxnSpPr/>
      </xdr:nvCxnSpPr>
      <xdr:spPr>
        <a:xfrm>
          <a:off x="22072600" y="553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139426</xdr:rowOff>
    </xdr:from>
    <xdr:to>
      <xdr:col>116</xdr:col>
      <xdr:colOff>63500</xdr:colOff>
      <xdr:row>38</xdr:row>
      <xdr:rowOff>139426</xdr:rowOff>
    </xdr:to>
    <xdr:cxnSp macro="">
      <xdr:nvCxnSpPr>
        <xdr:cNvPr id="736" name="直線コネクタ 735"/>
        <xdr:cNvCxnSpPr/>
      </xdr:nvCxnSpPr>
      <xdr:spPr>
        <a:xfrm>
          <a:off x="21323300" y="66545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146661</xdr:rowOff>
    </xdr:from>
    <xdr:ext cx="469744" cy="259045"/>
    <xdr:sp macro="" textlink="">
      <xdr:nvSpPr>
        <xdr:cNvPr id="737" name="投資及び出資金平均値テキスト"/>
        <xdr:cNvSpPr txBox="1"/>
      </xdr:nvSpPr>
      <xdr:spPr>
        <a:xfrm>
          <a:off x="22212300" y="6318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123784</xdr:rowOff>
    </xdr:from>
    <xdr:to>
      <xdr:col>116</xdr:col>
      <xdr:colOff>114300</xdr:colOff>
      <xdr:row>38</xdr:row>
      <xdr:rowOff>53935</xdr:rowOff>
    </xdr:to>
    <xdr:sp macro="" textlink="">
      <xdr:nvSpPr>
        <xdr:cNvPr id="738" name="フローチャート: 判断 737"/>
        <xdr:cNvSpPr/>
      </xdr:nvSpPr>
      <xdr:spPr>
        <a:xfrm>
          <a:off x="221107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139426</xdr:rowOff>
    </xdr:from>
    <xdr:to>
      <xdr:col>111</xdr:col>
      <xdr:colOff>177800</xdr:colOff>
      <xdr:row>38</xdr:row>
      <xdr:rowOff>139563</xdr:rowOff>
    </xdr:to>
    <xdr:cxnSp macro="">
      <xdr:nvCxnSpPr>
        <xdr:cNvPr id="739" name="直線コネクタ 738"/>
        <xdr:cNvCxnSpPr/>
      </xdr:nvCxnSpPr>
      <xdr:spPr>
        <a:xfrm flipV="1">
          <a:off x="20434300" y="665452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101930</xdr:rowOff>
    </xdr:from>
    <xdr:to>
      <xdr:col>112</xdr:col>
      <xdr:colOff>38100</xdr:colOff>
      <xdr:row>38</xdr:row>
      <xdr:rowOff>32080</xdr:rowOff>
    </xdr:to>
    <xdr:sp macro="" textlink="">
      <xdr:nvSpPr>
        <xdr:cNvPr id="740" name="フローチャート: 判断 739"/>
        <xdr:cNvSpPr/>
      </xdr:nvSpPr>
      <xdr:spPr>
        <a:xfrm>
          <a:off x="21272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48607</xdr:rowOff>
    </xdr:from>
    <xdr:ext cx="469744" cy="259045"/>
    <xdr:sp macro="" textlink="">
      <xdr:nvSpPr>
        <xdr:cNvPr id="741" name="テキスト ボックス 740"/>
        <xdr:cNvSpPr txBox="1"/>
      </xdr:nvSpPr>
      <xdr:spPr>
        <a:xfrm>
          <a:off x="21088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139563</xdr:rowOff>
    </xdr:from>
    <xdr:to>
      <xdr:col>107</xdr:col>
      <xdr:colOff>50800</xdr:colOff>
      <xdr:row>38</xdr:row>
      <xdr:rowOff>139563</xdr:rowOff>
    </xdr:to>
    <xdr:cxnSp macro="">
      <xdr:nvCxnSpPr>
        <xdr:cNvPr id="742" name="直線コネクタ 741"/>
        <xdr:cNvCxnSpPr/>
      </xdr:nvCxnSpPr>
      <xdr:spPr>
        <a:xfrm>
          <a:off x="19545300" y="6654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130825</xdr:rowOff>
    </xdr:from>
    <xdr:to>
      <xdr:col>107</xdr:col>
      <xdr:colOff>101600</xdr:colOff>
      <xdr:row>38</xdr:row>
      <xdr:rowOff>60975</xdr:rowOff>
    </xdr:to>
    <xdr:sp macro="" textlink="">
      <xdr:nvSpPr>
        <xdr:cNvPr id="743" name="フローチャート: 判断 742"/>
        <xdr:cNvSpPr/>
      </xdr:nvSpPr>
      <xdr:spPr>
        <a:xfrm>
          <a:off x="20383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77502</xdr:rowOff>
    </xdr:from>
    <xdr:ext cx="469744" cy="259045"/>
    <xdr:sp macro="" textlink="">
      <xdr:nvSpPr>
        <xdr:cNvPr id="744" name="テキスト ボックス 743"/>
        <xdr:cNvSpPr txBox="1"/>
      </xdr:nvSpPr>
      <xdr:spPr>
        <a:xfrm>
          <a:off x="20199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138465</xdr:rowOff>
    </xdr:from>
    <xdr:to>
      <xdr:col>102</xdr:col>
      <xdr:colOff>114300</xdr:colOff>
      <xdr:row>38</xdr:row>
      <xdr:rowOff>139563</xdr:rowOff>
    </xdr:to>
    <xdr:cxnSp macro="">
      <xdr:nvCxnSpPr>
        <xdr:cNvPr id="745" name="直線コネクタ 744"/>
        <xdr:cNvCxnSpPr/>
      </xdr:nvCxnSpPr>
      <xdr:spPr>
        <a:xfrm>
          <a:off x="18656300" y="6653565"/>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132562</xdr:rowOff>
    </xdr:from>
    <xdr:to>
      <xdr:col>102</xdr:col>
      <xdr:colOff>165100</xdr:colOff>
      <xdr:row>38</xdr:row>
      <xdr:rowOff>62712</xdr:rowOff>
    </xdr:to>
    <xdr:sp macro="" textlink="">
      <xdr:nvSpPr>
        <xdr:cNvPr id="746" name="フローチャート: 判断 745"/>
        <xdr:cNvSpPr/>
      </xdr:nvSpPr>
      <xdr:spPr>
        <a:xfrm>
          <a:off x="19494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79239</xdr:rowOff>
    </xdr:from>
    <xdr:ext cx="469744" cy="259045"/>
    <xdr:sp macro="" textlink="">
      <xdr:nvSpPr>
        <xdr:cNvPr id="747" name="テキスト ボックス 746"/>
        <xdr:cNvSpPr txBox="1"/>
      </xdr:nvSpPr>
      <xdr:spPr>
        <a:xfrm>
          <a:off x="19310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158714</xdr:rowOff>
    </xdr:from>
    <xdr:to>
      <xdr:col>98</xdr:col>
      <xdr:colOff>38100</xdr:colOff>
      <xdr:row>38</xdr:row>
      <xdr:rowOff>88864</xdr:rowOff>
    </xdr:to>
    <xdr:sp macro="" textlink="">
      <xdr:nvSpPr>
        <xdr:cNvPr id="748" name="フローチャート: 判断 747"/>
        <xdr:cNvSpPr/>
      </xdr:nvSpPr>
      <xdr:spPr>
        <a:xfrm>
          <a:off x="18605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105391</xdr:rowOff>
    </xdr:from>
    <xdr:ext cx="469744" cy="259045"/>
    <xdr:sp macro="" textlink="">
      <xdr:nvSpPr>
        <xdr:cNvPr id="749" name="テキスト ボックス 748"/>
        <xdr:cNvSpPr txBox="1"/>
      </xdr:nvSpPr>
      <xdr:spPr>
        <a:xfrm>
          <a:off x="18421428"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88626</xdr:rowOff>
    </xdr:from>
    <xdr:to>
      <xdr:col>116</xdr:col>
      <xdr:colOff>114300</xdr:colOff>
      <xdr:row>39</xdr:row>
      <xdr:rowOff>18776</xdr:rowOff>
    </xdr:to>
    <xdr:sp macro="" textlink="">
      <xdr:nvSpPr>
        <xdr:cNvPr id="755" name="楕円 754"/>
        <xdr:cNvSpPr/>
      </xdr:nvSpPr>
      <xdr:spPr>
        <a:xfrm>
          <a:off x="221107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3553</xdr:rowOff>
    </xdr:from>
    <xdr:ext cx="249299" cy="259045"/>
    <xdr:sp macro="" textlink="">
      <xdr:nvSpPr>
        <xdr:cNvPr id="756" name="投資及び出資金該当値テキスト"/>
        <xdr:cNvSpPr txBox="1"/>
      </xdr:nvSpPr>
      <xdr:spPr>
        <a:xfrm>
          <a:off x="22212300" y="65186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88626</xdr:rowOff>
    </xdr:from>
    <xdr:to>
      <xdr:col>112</xdr:col>
      <xdr:colOff>38100</xdr:colOff>
      <xdr:row>39</xdr:row>
      <xdr:rowOff>18776</xdr:rowOff>
    </xdr:to>
    <xdr:sp macro="" textlink="">
      <xdr:nvSpPr>
        <xdr:cNvPr id="757" name="楕円 756"/>
        <xdr:cNvSpPr/>
      </xdr:nvSpPr>
      <xdr:spPr>
        <a:xfrm>
          <a:off x="21272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9903</xdr:rowOff>
    </xdr:from>
    <xdr:ext cx="249299" cy="259045"/>
    <xdr:sp macro="" textlink="">
      <xdr:nvSpPr>
        <xdr:cNvPr id="758" name="テキスト ボックス 757"/>
        <xdr:cNvSpPr txBox="1"/>
      </xdr:nvSpPr>
      <xdr:spPr>
        <a:xfrm>
          <a:off x="21198650"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88763</xdr:rowOff>
    </xdr:from>
    <xdr:to>
      <xdr:col>107</xdr:col>
      <xdr:colOff>101600</xdr:colOff>
      <xdr:row>39</xdr:row>
      <xdr:rowOff>18913</xdr:rowOff>
    </xdr:to>
    <xdr:sp macro="" textlink="">
      <xdr:nvSpPr>
        <xdr:cNvPr id="759" name="楕円 758"/>
        <xdr:cNvSpPr/>
      </xdr:nvSpPr>
      <xdr:spPr>
        <a:xfrm>
          <a:off x="20383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10040</xdr:rowOff>
    </xdr:from>
    <xdr:ext cx="249299" cy="259045"/>
    <xdr:sp macro="" textlink="">
      <xdr:nvSpPr>
        <xdr:cNvPr id="760" name="テキスト ボックス 759"/>
        <xdr:cNvSpPr txBox="1"/>
      </xdr:nvSpPr>
      <xdr:spPr>
        <a:xfrm>
          <a:off x="20309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88763</xdr:rowOff>
    </xdr:from>
    <xdr:to>
      <xdr:col>102</xdr:col>
      <xdr:colOff>165100</xdr:colOff>
      <xdr:row>39</xdr:row>
      <xdr:rowOff>18913</xdr:rowOff>
    </xdr:to>
    <xdr:sp macro="" textlink="">
      <xdr:nvSpPr>
        <xdr:cNvPr id="761" name="楕円 760"/>
        <xdr:cNvSpPr/>
      </xdr:nvSpPr>
      <xdr:spPr>
        <a:xfrm>
          <a:off x="19494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10040</xdr:rowOff>
    </xdr:from>
    <xdr:ext cx="249299" cy="259045"/>
    <xdr:sp macro="" textlink="">
      <xdr:nvSpPr>
        <xdr:cNvPr id="762" name="テキスト ボックス 761"/>
        <xdr:cNvSpPr txBox="1"/>
      </xdr:nvSpPr>
      <xdr:spPr>
        <a:xfrm>
          <a:off x="19420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87665</xdr:rowOff>
    </xdr:from>
    <xdr:to>
      <xdr:col>98</xdr:col>
      <xdr:colOff>38100</xdr:colOff>
      <xdr:row>39</xdr:row>
      <xdr:rowOff>17815</xdr:rowOff>
    </xdr:to>
    <xdr:sp macro="" textlink="">
      <xdr:nvSpPr>
        <xdr:cNvPr id="763" name="楕円 762"/>
        <xdr:cNvSpPr/>
      </xdr:nvSpPr>
      <xdr:spPr>
        <a:xfrm>
          <a:off x="18605500" y="66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8942</xdr:rowOff>
    </xdr:from>
    <xdr:ext cx="313932" cy="259045"/>
    <xdr:sp macro="" textlink="">
      <xdr:nvSpPr>
        <xdr:cNvPr id="764" name="テキスト ボックス 763"/>
        <xdr:cNvSpPr txBox="1"/>
      </xdr:nvSpPr>
      <xdr:spPr>
        <a:xfrm>
          <a:off x="18499333" y="6695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86" name="直線コネクタ 785"/>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89"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0" name="直線コネクタ 789"/>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132019</xdr:rowOff>
    </xdr:from>
    <xdr:to>
      <xdr:col>116</xdr:col>
      <xdr:colOff>63500</xdr:colOff>
      <xdr:row>58</xdr:row>
      <xdr:rowOff>132111</xdr:rowOff>
    </xdr:to>
    <xdr:cxnSp macro="">
      <xdr:nvCxnSpPr>
        <xdr:cNvPr id="791" name="直線コネクタ 790"/>
        <xdr:cNvCxnSpPr/>
      </xdr:nvCxnSpPr>
      <xdr:spPr>
        <a:xfrm flipV="1">
          <a:off x="21323300" y="10076119"/>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2"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3" name="フローチャート: 判断 792"/>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132111</xdr:rowOff>
    </xdr:from>
    <xdr:to>
      <xdr:col>111</xdr:col>
      <xdr:colOff>177800</xdr:colOff>
      <xdr:row>58</xdr:row>
      <xdr:rowOff>132224</xdr:rowOff>
    </xdr:to>
    <xdr:cxnSp macro="">
      <xdr:nvCxnSpPr>
        <xdr:cNvPr id="794" name="直線コネクタ 793"/>
        <xdr:cNvCxnSpPr/>
      </xdr:nvCxnSpPr>
      <xdr:spPr>
        <a:xfrm flipV="1">
          <a:off x="20434300" y="10076211"/>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795" name="フローチャート: 判断 794"/>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108752</xdr:rowOff>
    </xdr:from>
    <xdr:ext cx="469744" cy="259045"/>
    <xdr:sp macro="" textlink="">
      <xdr:nvSpPr>
        <xdr:cNvPr id="796" name="テキスト ボックス 795"/>
        <xdr:cNvSpPr txBox="1"/>
      </xdr:nvSpPr>
      <xdr:spPr>
        <a:xfrm>
          <a:off x="21088428" y="97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131059</xdr:rowOff>
    </xdr:from>
    <xdr:to>
      <xdr:col>107</xdr:col>
      <xdr:colOff>50800</xdr:colOff>
      <xdr:row>58</xdr:row>
      <xdr:rowOff>132224</xdr:rowOff>
    </xdr:to>
    <xdr:cxnSp macro="">
      <xdr:nvCxnSpPr>
        <xdr:cNvPr id="797" name="直線コネクタ 796"/>
        <xdr:cNvCxnSpPr/>
      </xdr:nvCxnSpPr>
      <xdr:spPr>
        <a:xfrm>
          <a:off x="19545300" y="10075159"/>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8" name="フローチャート: 判断 797"/>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799" name="テキスト ボックス 798"/>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124315</xdr:rowOff>
    </xdr:from>
    <xdr:to>
      <xdr:col>102</xdr:col>
      <xdr:colOff>114300</xdr:colOff>
      <xdr:row>58</xdr:row>
      <xdr:rowOff>131059</xdr:rowOff>
    </xdr:to>
    <xdr:cxnSp macro="">
      <xdr:nvCxnSpPr>
        <xdr:cNvPr id="800" name="直線コネクタ 799"/>
        <xdr:cNvCxnSpPr/>
      </xdr:nvCxnSpPr>
      <xdr:spPr>
        <a:xfrm>
          <a:off x="18656300" y="10068415"/>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1" name="フローチャート: 判断 800"/>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79720</xdr:rowOff>
    </xdr:from>
    <xdr:ext cx="469744" cy="259045"/>
    <xdr:sp macro="" textlink="">
      <xdr:nvSpPr>
        <xdr:cNvPr id="802" name="テキスト ボックス 801"/>
        <xdr:cNvSpPr txBox="1"/>
      </xdr:nvSpPr>
      <xdr:spPr>
        <a:xfrm>
          <a:off x="19310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3" name="フローチャート: 判断 802"/>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4" name="テキスト ボックス 803"/>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81219</xdr:rowOff>
    </xdr:from>
    <xdr:to>
      <xdr:col>116</xdr:col>
      <xdr:colOff>114300</xdr:colOff>
      <xdr:row>59</xdr:row>
      <xdr:rowOff>11369</xdr:rowOff>
    </xdr:to>
    <xdr:sp macro="" textlink="">
      <xdr:nvSpPr>
        <xdr:cNvPr id="810" name="楕円 809"/>
        <xdr:cNvSpPr/>
      </xdr:nvSpPr>
      <xdr:spPr>
        <a:xfrm>
          <a:off x="22110700" y="100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167596</xdr:rowOff>
    </xdr:from>
    <xdr:ext cx="378565" cy="259045"/>
    <xdr:sp macro="" textlink="">
      <xdr:nvSpPr>
        <xdr:cNvPr id="811" name="貸付金該当値テキスト"/>
        <xdr:cNvSpPr txBox="1"/>
      </xdr:nvSpPr>
      <xdr:spPr>
        <a:xfrm>
          <a:off x="22212300" y="9940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81311</xdr:rowOff>
    </xdr:from>
    <xdr:to>
      <xdr:col>112</xdr:col>
      <xdr:colOff>38100</xdr:colOff>
      <xdr:row>59</xdr:row>
      <xdr:rowOff>11461</xdr:rowOff>
    </xdr:to>
    <xdr:sp macro="" textlink="">
      <xdr:nvSpPr>
        <xdr:cNvPr id="812" name="楕円 811"/>
        <xdr:cNvSpPr/>
      </xdr:nvSpPr>
      <xdr:spPr>
        <a:xfrm>
          <a:off x="21272500" y="100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2588</xdr:rowOff>
    </xdr:from>
    <xdr:ext cx="378565" cy="259045"/>
    <xdr:sp macro="" textlink="">
      <xdr:nvSpPr>
        <xdr:cNvPr id="813" name="テキスト ボックス 812"/>
        <xdr:cNvSpPr txBox="1"/>
      </xdr:nvSpPr>
      <xdr:spPr>
        <a:xfrm>
          <a:off x="21134017" y="10118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81424</xdr:rowOff>
    </xdr:from>
    <xdr:to>
      <xdr:col>107</xdr:col>
      <xdr:colOff>101600</xdr:colOff>
      <xdr:row>59</xdr:row>
      <xdr:rowOff>11574</xdr:rowOff>
    </xdr:to>
    <xdr:sp macro="" textlink="">
      <xdr:nvSpPr>
        <xdr:cNvPr id="814" name="楕円 813"/>
        <xdr:cNvSpPr/>
      </xdr:nvSpPr>
      <xdr:spPr>
        <a:xfrm>
          <a:off x="20383500" y="1002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2701</xdr:rowOff>
    </xdr:from>
    <xdr:ext cx="378565" cy="259045"/>
    <xdr:sp macro="" textlink="">
      <xdr:nvSpPr>
        <xdr:cNvPr id="815" name="テキスト ボックス 814"/>
        <xdr:cNvSpPr txBox="1"/>
      </xdr:nvSpPr>
      <xdr:spPr>
        <a:xfrm>
          <a:off x="20245017" y="10118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80259</xdr:rowOff>
    </xdr:from>
    <xdr:to>
      <xdr:col>102</xdr:col>
      <xdr:colOff>165100</xdr:colOff>
      <xdr:row>59</xdr:row>
      <xdr:rowOff>10409</xdr:rowOff>
    </xdr:to>
    <xdr:sp macro="" textlink="">
      <xdr:nvSpPr>
        <xdr:cNvPr id="816" name="楕円 815"/>
        <xdr:cNvSpPr/>
      </xdr:nvSpPr>
      <xdr:spPr>
        <a:xfrm>
          <a:off x="19494500" y="100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1536</xdr:rowOff>
    </xdr:from>
    <xdr:ext cx="378565" cy="259045"/>
    <xdr:sp macro="" textlink="">
      <xdr:nvSpPr>
        <xdr:cNvPr id="817" name="テキスト ボックス 816"/>
        <xdr:cNvSpPr txBox="1"/>
      </xdr:nvSpPr>
      <xdr:spPr>
        <a:xfrm>
          <a:off x="19356017" y="10117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73515</xdr:rowOff>
    </xdr:from>
    <xdr:to>
      <xdr:col>98</xdr:col>
      <xdr:colOff>38100</xdr:colOff>
      <xdr:row>59</xdr:row>
      <xdr:rowOff>3665</xdr:rowOff>
    </xdr:to>
    <xdr:sp macro="" textlink="">
      <xdr:nvSpPr>
        <xdr:cNvPr id="818" name="楕円 817"/>
        <xdr:cNvSpPr/>
      </xdr:nvSpPr>
      <xdr:spPr>
        <a:xfrm>
          <a:off x="18605500" y="100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166242</xdr:rowOff>
    </xdr:from>
    <xdr:ext cx="378565" cy="259045"/>
    <xdr:sp macro="" textlink="">
      <xdr:nvSpPr>
        <xdr:cNvPr id="819" name="テキスト ボックス 818"/>
        <xdr:cNvSpPr txBox="1"/>
      </xdr:nvSpPr>
      <xdr:spPr>
        <a:xfrm>
          <a:off x="18467017" y="10110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2" name="テキスト ボックス 83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4" name="テキスト ボックス 83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6" name="テキスト ボックス 83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8" name="テキスト ボックス 83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5604</xdr:rowOff>
    </xdr:from>
    <xdr:to>
      <xdr:col>116</xdr:col>
      <xdr:colOff>62864</xdr:colOff>
      <xdr:row>77</xdr:row>
      <xdr:rowOff>2174</xdr:rowOff>
    </xdr:to>
    <xdr:cxnSp macro="">
      <xdr:nvCxnSpPr>
        <xdr:cNvPr id="842" name="直線コネクタ 841"/>
        <xdr:cNvCxnSpPr/>
      </xdr:nvCxnSpPr>
      <xdr:spPr>
        <a:xfrm flipV="1">
          <a:off x="22159595" y="12007104"/>
          <a:ext cx="1269" cy="119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6001</xdr:rowOff>
    </xdr:from>
    <xdr:ext cx="534377" cy="259045"/>
    <xdr:sp macro="" textlink="">
      <xdr:nvSpPr>
        <xdr:cNvPr id="843" name="繰出金最小値テキスト"/>
        <xdr:cNvSpPr txBox="1"/>
      </xdr:nvSpPr>
      <xdr:spPr>
        <a:xfrm>
          <a:off x="22212300"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2174</xdr:rowOff>
    </xdr:from>
    <xdr:to>
      <xdr:col>116</xdr:col>
      <xdr:colOff>152400</xdr:colOff>
      <xdr:row>77</xdr:row>
      <xdr:rowOff>2174</xdr:rowOff>
    </xdr:to>
    <xdr:cxnSp macro="">
      <xdr:nvCxnSpPr>
        <xdr:cNvPr id="844" name="直線コネクタ 843"/>
        <xdr:cNvCxnSpPr/>
      </xdr:nvCxnSpPr>
      <xdr:spPr>
        <a:xfrm>
          <a:off x="22072600" y="132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123731</xdr:rowOff>
    </xdr:from>
    <xdr:ext cx="534377" cy="259045"/>
    <xdr:sp macro="" textlink="">
      <xdr:nvSpPr>
        <xdr:cNvPr id="845" name="繰出金最大値テキスト"/>
        <xdr:cNvSpPr txBox="1"/>
      </xdr:nvSpPr>
      <xdr:spPr>
        <a:xfrm>
          <a:off x="22212300" y="117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5604</xdr:rowOff>
    </xdr:from>
    <xdr:to>
      <xdr:col>116</xdr:col>
      <xdr:colOff>152400</xdr:colOff>
      <xdr:row>70</xdr:row>
      <xdr:rowOff>5604</xdr:rowOff>
    </xdr:to>
    <xdr:cxnSp macro="">
      <xdr:nvCxnSpPr>
        <xdr:cNvPr id="846" name="直線コネクタ 845"/>
        <xdr:cNvCxnSpPr/>
      </xdr:nvCxnSpPr>
      <xdr:spPr>
        <a:xfrm>
          <a:off x="22072600" y="120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126350</xdr:rowOff>
    </xdr:from>
    <xdr:to>
      <xdr:col>116</xdr:col>
      <xdr:colOff>63500</xdr:colOff>
      <xdr:row>74</xdr:row>
      <xdr:rowOff>4483</xdr:rowOff>
    </xdr:to>
    <xdr:cxnSp macro="">
      <xdr:nvCxnSpPr>
        <xdr:cNvPr id="847" name="直線コネクタ 846"/>
        <xdr:cNvCxnSpPr/>
      </xdr:nvCxnSpPr>
      <xdr:spPr>
        <a:xfrm>
          <a:off x="21323300" y="12642200"/>
          <a:ext cx="838200" cy="4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125300</xdr:rowOff>
    </xdr:from>
    <xdr:ext cx="534377" cy="259045"/>
    <xdr:sp macro="" textlink="">
      <xdr:nvSpPr>
        <xdr:cNvPr id="848" name="繰出金平均値テキスト"/>
        <xdr:cNvSpPr txBox="1"/>
      </xdr:nvSpPr>
      <xdr:spPr>
        <a:xfrm>
          <a:off x="22212300" y="12641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146873</xdr:rowOff>
    </xdr:from>
    <xdr:to>
      <xdr:col>116</xdr:col>
      <xdr:colOff>114300</xdr:colOff>
      <xdr:row>74</xdr:row>
      <xdr:rowOff>77023</xdr:rowOff>
    </xdr:to>
    <xdr:sp macro="" textlink="">
      <xdr:nvSpPr>
        <xdr:cNvPr id="849" name="フローチャート: 判断 848"/>
        <xdr:cNvSpPr/>
      </xdr:nvSpPr>
      <xdr:spPr>
        <a:xfrm>
          <a:off x="221107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101478</xdr:rowOff>
    </xdr:from>
    <xdr:to>
      <xdr:col>111</xdr:col>
      <xdr:colOff>177800</xdr:colOff>
      <xdr:row>73</xdr:row>
      <xdr:rowOff>126350</xdr:rowOff>
    </xdr:to>
    <xdr:cxnSp macro="">
      <xdr:nvCxnSpPr>
        <xdr:cNvPr id="850" name="直線コネクタ 849"/>
        <xdr:cNvCxnSpPr/>
      </xdr:nvCxnSpPr>
      <xdr:spPr>
        <a:xfrm>
          <a:off x="20434300" y="12617328"/>
          <a:ext cx="889000" cy="2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117818</xdr:rowOff>
    </xdr:from>
    <xdr:to>
      <xdr:col>112</xdr:col>
      <xdr:colOff>38100</xdr:colOff>
      <xdr:row>74</xdr:row>
      <xdr:rowOff>47968</xdr:rowOff>
    </xdr:to>
    <xdr:sp macro="" textlink="">
      <xdr:nvSpPr>
        <xdr:cNvPr id="851" name="フローチャート: 判断 850"/>
        <xdr:cNvSpPr/>
      </xdr:nvSpPr>
      <xdr:spPr>
        <a:xfrm>
          <a:off x="21272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39095</xdr:rowOff>
    </xdr:from>
    <xdr:ext cx="534377" cy="259045"/>
    <xdr:sp macro="" textlink="">
      <xdr:nvSpPr>
        <xdr:cNvPr id="852" name="テキスト ボックス 851"/>
        <xdr:cNvSpPr txBox="1"/>
      </xdr:nvSpPr>
      <xdr:spPr>
        <a:xfrm>
          <a:off x="21056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101478</xdr:rowOff>
    </xdr:from>
    <xdr:to>
      <xdr:col>107</xdr:col>
      <xdr:colOff>50800</xdr:colOff>
      <xdr:row>74</xdr:row>
      <xdr:rowOff>20988</xdr:rowOff>
    </xdr:to>
    <xdr:cxnSp macro="">
      <xdr:nvCxnSpPr>
        <xdr:cNvPr id="853" name="直線コネクタ 852"/>
        <xdr:cNvCxnSpPr/>
      </xdr:nvCxnSpPr>
      <xdr:spPr>
        <a:xfrm flipV="1">
          <a:off x="19545300" y="12617328"/>
          <a:ext cx="889000" cy="9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21920</xdr:rowOff>
    </xdr:from>
    <xdr:to>
      <xdr:col>107</xdr:col>
      <xdr:colOff>101600</xdr:colOff>
      <xdr:row>73</xdr:row>
      <xdr:rowOff>123520</xdr:rowOff>
    </xdr:to>
    <xdr:sp macro="" textlink="">
      <xdr:nvSpPr>
        <xdr:cNvPr id="854" name="フローチャート: 判断 853"/>
        <xdr:cNvSpPr/>
      </xdr:nvSpPr>
      <xdr:spPr>
        <a:xfrm>
          <a:off x="20383500" y="1253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140047</xdr:rowOff>
    </xdr:from>
    <xdr:ext cx="534377" cy="259045"/>
    <xdr:sp macro="" textlink="">
      <xdr:nvSpPr>
        <xdr:cNvPr id="855" name="テキスト ボックス 854"/>
        <xdr:cNvSpPr txBox="1"/>
      </xdr:nvSpPr>
      <xdr:spPr>
        <a:xfrm>
          <a:off x="20167111" y="1231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110417</xdr:rowOff>
    </xdr:from>
    <xdr:to>
      <xdr:col>102</xdr:col>
      <xdr:colOff>114300</xdr:colOff>
      <xdr:row>74</xdr:row>
      <xdr:rowOff>20988</xdr:rowOff>
    </xdr:to>
    <xdr:cxnSp macro="">
      <xdr:nvCxnSpPr>
        <xdr:cNvPr id="856" name="直線コネクタ 855"/>
        <xdr:cNvCxnSpPr/>
      </xdr:nvCxnSpPr>
      <xdr:spPr>
        <a:xfrm>
          <a:off x="18656300" y="12626267"/>
          <a:ext cx="889000" cy="8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150691</xdr:rowOff>
    </xdr:from>
    <xdr:to>
      <xdr:col>102</xdr:col>
      <xdr:colOff>165100</xdr:colOff>
      <xdr:row>74</xdr:row>
      <xdr:rowOff>80841</xdr:rowOff>
    </xdr:to>
    <xdr:sp macro="" textlink="">
      <xdr:nvSpPr>
        <xdr:cNvPr id="857" name="フローチャート: 判断 856"/>
        <xdr:cNvSpPr/>
      </xdr:nvSpPr>
      <xdr:spPr>
        <a:xfrm>
          <a:off x="19494500" y="1266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71968</xdr:rowOff>
    </xdr:from>
    <xdr:ext cx="534377" cy="259045"/>
    <xdr:sp macro="" textlink="">
      <xdr:nvSpPr>
        <xdr:cNvPr id="858" name="テキスト ボックス 857"/>
        <xdr:cNvSpPr txBox="1"/>
      </xdr:nvSpPr>
      <xdr:spPr>
        <a:xfrm>
          <a:off x="19278111" y="127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9782</xdr:rowOff>
    </xdr:from>
    <xdr:to>
      <xdr:col>98</xdr:col>
      <xdr:colOff>38100</xdr:colOff>
      <xdr:row>74</xdr:row>
      <xdr:rowOff>111382</xdr:rowOff>
    </xdr:to>
    <xdr:sp macro="" textlink="">
      <xdr:nvSpPr>
        <xdr:cNvPr id="859" name="フローチャート: 判断 858"/>
        <xdr:cNvSpPr/>
      </xdr:nvSpPr>
      <xdr:spPr>
        <a:xfrm>
          <a:off x="18605500" y="1269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102509</xdr:rowOff>
    </xdr:from>
    <xdr:ext cx="534377" cy="259045"/>
    <xdr:sp macro="" textlink="">
      <xdr:nvSpPr>
        <xdr:cNvPr id="860" name="テキスト ボックス 859"/>
        <xdr:cNvSpPr txBox="1"/>
      </xdr:nvSpPr>
      <xdr:spPr>
        <a:xfrm>
          <a:off x="18389111" y="1278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125133</xdr:rowOff>
    </xdr:from>
    <xdr:to>
      <xdr:col>116</xdr:col>
      <xdr:colOff>114300</xdr:colOff>
      <xdr:row>74</xdr:row>
      <xdr:rowOff>55283</xdr:rowOff>
    </xdr:to>
    <xdr:sp macro="" textlink="">
      <xdr:nvSpPr>
        <xdr:cNvPr id="866" name="楕円 865"/>
        <xdr:cNvSpPr/>
      </xdr:nvSpPr>
      <xdr:spPr>
        <a:xfrm>
          <a:off x="22110700" y="126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148010</xdr:rowOff>
    </xdr:from>
    <xdr:ext cx="534377" cy="259045"/>
    <xdr:sp macro="" textlink="">
      <xdr:nvSpPr>
        <xdr:cNvPr id="867" name="繰出金該当値テキスト"/>
        <xdr:cNvSpPr txBox="1"/>
      </xdr:nvSpPr>
      <xdr:spPr>
        <a:xfrm>
          <a:off x="22212300" y="1249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75550</xdr:rowOff>
    </xdr:from>
    <xdr:to>
      <xdr:col>112</xdr:col>
      <xdr:colOff>38100</xdr:colOff>
      <xdr:row>74</xdr:row>
      <xdr:rowOff>5700</xdr:rowOff>
    </xdr:to>
    <xdr:sp macro="" textlink="">
      <xdr:nvSpPr>
        <xdr:cNvPr id="868" name="楕円 867"/>
        <xdr:cNvSpPr/>
      </xdr:nvSpPr>
      <xdr:spPr>
        <a:xfrm>
          <a:off x="21272500" y="1259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22227</xdr:rowOff>
    </xdr:from>
    <xdr:ext cx="534377" cy="259045"/>
    <xdr:sp macro="" textlink="">
      <xdr:nvSpPr>
        <xdr:cNvPr id="869" name="テキスト ボックス 868"/>
        <xdr:cNvSpPr txBox="1"/>
      </xdr:nvSpPr>
      <xdr:spPr>
        <a:xfrm>
          <a:off x="21056111" y="1236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50678</xdr:rowOff>
    </xdr:from>
    <xdr:to>
      <xdr:col>107</xdr:col>
      <xdr:colOff>101600</xdr:colOff>
      <xdr:row>73</xdr:row>
      <xdr:rowOff>152278</xdr:rowOff>
    </xdr:to>
    <xdr:sp macro="" textlink="">
      <xdr:nvSpPr>
        <xdr:cNvPr id="870" name="楕円 869"/>
        <xdr:cNvSpPr/>
      </xdr:nvSpPr>
      <xdr:spPr>
        <a:xfrm>
          <a:off x="20383500" y="1256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143405</xdr:rowOff>
    </xdr:from>
    <xdr:ext cx="534377" cy="259045"/>
    <xdr:sp macro="" textlink="">
      <xdr:nvSpPr>
        <xdr:cNvPr id="871" name="テキスト ボックス 870"/>
        <xdr:cNvSpPr txBox="1"/>
      </xdr:nvSpPr>
      <xdr:spPr>
        <a:xfrm>
          <a:off x="20167111" y="1265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141638</xdr:rowOff>
    </xdr:from>
    <xdr:to>
      <xdr:col>102</xdr:col>
      <xdr:colOff>165100</xdr:colOff>
      <xdr:row>74</xdr:row>
      <xdr:rowOff>71788</xdr:rowOff>
    </xdr:to>
    <xdr:sp macro="" textlink="">
      <xdr:nvSpPr>
        <xdr:cNvPr id="872" name="楕円 871"/>
        <xdr:cNvSpPr/>
      </xdr:nvSpPr>
      <xdr:spPr>
        <a:xfrm>
          <a:off x="19494500" y="1265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88315</xdr:rowOff>
    </xdr:from>
    <xdr:ext cx="534377" cy="259045"/>
    <xdr:sp macro="" textlink="">
      <xdr:nvSpPr>
        <xdr:cNvPr id="873" name="テキスト ボックス 872"/>
        <xdr:cNvSpPr txBox="1"/>
      </xdr:nvSpPr>
      <xdr:spPr>
        <a:xfrm>
          <a:off x="19278111" y="1243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59617</xdr:rowOff>
    </xdr:from>
    <xdr:to>
      <xdr:col>98</xdr:col>
      <xdr:colOff>38100</xdr:colOff>
      <xdr:row>73</xdr:row>
      <xdr:rowOff>161217</xdr:rowOff>
    </xdr:to>
    <xdr:sp macro="" textlink="">
      <xdr:nvSpPr>
        <xdr:cNvPr id="874" name="楕円 873"/>
        <xdr:cNvSpPr/>
      </xdr:nvSpPr>
      <xdr:spPr>
        <a:xfrm>
          <a:off x="18605500" y="1257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6294</xdr:rowOff>
    </xdr:from>
    <xdr:ext cx="534377" cy="259045"/>
    <xdr:sp macro="" textlink="">
      <xdr:nvSpPr>
        <xdr:cNvPr id="875" name="テキスト ボックス 874"/>
        <xdr:cNvSpPr txBox="1"/>
      </xdr:nvSpPr>
      <xdr:spPr>
        <a:xfrm>
          <a:off x="18389111" y="1235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6" name="直線コネクタ 88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7" name="テキスト ボックス 88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8" name="直線コネクタ 88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9" name="テキスト ボックス 88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1" name="テキスト ボックス 89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2" name="直線コネクタ 89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3" name="テキスト ボックス 89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4" name="直線コネクタ 89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5" name="テキスト ボックス 89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7" name="テキスト ボックス 896"/>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899" name="直線コネクタ 898"/>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0"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1" name="直線コネクタ 90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2"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3" name="直線コネクタ 902"/>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4" name="直線コネクタ 90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05"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06" name="フローチャート: 判断 905"/>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7" name="直線コネクタ 90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8" name="フローチャート: 判断 90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9" name="テキスト ボックス 90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0" name="直線コネクタ 90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1" name="フローチャート: 判断 91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2" name="テキスト ボックス 91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3" name="直線コネクタ 91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4" name="フローチャート: 判断 91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5" name="テキスト ボックス 91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6" name="フローチャート: 判断 91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7" name="テキスト ボックス 91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3" name="楕円 92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24"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5" name="楕円 92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6" name="テキスト ボックス 92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7" name="楕円 92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8" name="テキスト ボックス 92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9" name="楕円 92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0" name="テキスト ボックス 929"/>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1" name="楕円 93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2" name="テキスト ボックス 93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467,128</a:t>
          </a:r>
          <a:r>
            <a:rPr kumimoji="1" lang="ja-JP" altLang="en-US" sz="1300">
              <a:latin typeface="ＭＳ Ｐゴシック" panose="020B0600070205080204" pitchFamily="50" charset="-128"/>
              <a:ea typeface="ＭＳ Ｐゴシック" panose="020B0600070205080204" pitchFamily="50" charset="-128"/>
            </a:rPr>
            <a:t>円となっている。主な構成項目のうち人件費は、住民一人あたり</a:t>
          </a:r>
          <a:r>
            <a:rPr kumimoji="1" lang="en-US" altLang="ja-JP" sz="1300">
              <a:latin typeface="ＭＳ Ｐゴシック" panose="020B0600070205080204" pitchFamily="50" charset="-128"/>
              <a:ea typeface="ＭＳ Ｐゴシック" panose="020B0600070205080204" pitchFamily="50" charset="-128"/>
            </a:rPr>
            <a:t>77,967</a:t>
          </a:r>
          <a:r>
            <a:rPr kumimoji="1" lang="ja-JP" altLang="en-US" sz="1300">
              <a:latin typeface="ＭＳ Ｐゴシック" panose="020B0600070205080204" pitchFamily="50" charset="-128"/>
              <a:ea typeface="ＭＳ Ｐゴシック" panose="020B0600070205080204" pitchFamily="50" charset="-128"/>
            </a:rPr>
            <a:t>円で前年度と比べ、</a:t>
          </a:r>
          <a:r>
            <a:rPr kumimoji="1" lang="en-US" altLang="ja-JP" sz="1300">
              <a:latin typeface="ＭＳ Ｐゴシック" panose="020B0600070205080204" pitchFamily="50" charset="-128"/>
              <a:ea typeface="ＭＳ Ｐゴシック" panose="020B0600070205080204" pitchFamily="50" charset="-128"/>
            </a:rPr>
            <a:t>1,008</a:t>
          </a:r>
          <a:r>
            <a:rPr kumimoji="1" lang="ja-JP" altLang="en-US" sz="1300">
              <a:latin typeface="ＭＳ Ｐゴシック" panose="020B0600070205080204" pitchFamily="50" charset="-128"/>
              <a:ea typeface="ＭＳ Ｐゴシック" panose="020B0600070205080204" pitchFamily="50" charset="-128"/>
            </a:rPr>
            <a:t>円減少した。類似団体と比べると</a:t>
          </a:r>
          <a:r>
            <a:rPr kumimoji="1" lang="en-US" altLang="ja-JP" sz="1300">
              <a:latin typeface="ＭＳ Ｐゴシック" panose="020B0600070205080204" pitchFamily="50" charset="-128"/>
              <a:ea typeface="ＭＳ Ｐゴシック" panose="020B0600070205080204" pitchFamily="50" charset="-128"/>
            </a:rPr>
            <a:t>4,404</a:t>
          </a:r>
          <a:r>
            <a:rPr kumimoji="1" lang="ja-JP" altLang="en-US" sz="1300">
              <a:latin typeface="ＭＳ Ｐゴシック" panose="020B0600070205080204" pitchFamily="50" charset="-128"/>
              <a:ea typeface="ＭＳ Ｐゴシック" panose="020B0600070205080204" pitchFamily="50" charset="-128"/>
            </a:rPr>
            <a:t>円下回っているが、全国平均・茨城県平均と比べると高い状況にある。庁舎が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つに分かれていることもあり、これ以上の削減は難しいところではあるが、職員の適正配置を行っていく。物件費は、住民一人あたり</a:t>
          </a:r>
          <a:r>
            <a:rPr kumimoji="1" lang="en-US" altLang="ja-JP" sz="1300">
              <a:latin typeface="ＭＳ Ｐゴシック" panose="020B0600070205080204" pitchFamily="50" charset="-128"/>
              <a:ea typeface="ＭＳ Ｐゴシック" panose="020B0600070205080204" pitchFamily="50" charset="-128"/>
            </a:rPr>
            <a:t>70,815</a:t>
          </a:r>
          <a:r>
            <a:rPr kumimoji="1" lang="ja-JP" altLang="en-US" sz="1300">
              <a:latin typeface="ＭＳ Ｐゴシック" panose="020B0600070205080204" pitchFamily="50" charset="-128"/>
              <a:ea typeface="ＭＳ Ｐゴシック" panose="020B0600070205080204" pitchFamily="50" charset="-128"/>
            </a:rPr>
            <a:t>円となっている。類似団体と比べ、</a:t>
          </a:r>
          <a:r>
            <a:rPr kumimoji="1" lang="en-US" altLang="ja-JP" sz="1300">
              <a:latin typeface="ＭＳ Ｐゴシック" panose="020B0600070205080204" pitchFamily="50" charset="-128"/>
              <a:ea typeface="ＭＳ Ｐゴシック" panose="020B0600070205080204" pitchFamily="50" charset="-128"/>
            </a:rPr>
            <a:t>2,460</a:t>
          </a:r>
          <a:r>
            <a:rPr kumimoji="1" lang="ja-JP" altLang="en-US" sz="1300">
              <a:latin typeface="ＭＳ Ｐゴシック" panose="020B0600070205080204" pitchFamily="50" charset="-128"/>
              <a:ea typeface="ＭＳ Ｐゴシック" panose="020B0600070205080204" pitchFamily="50" charset="-128"/>
            </a:rPr>
            <a:t>円下回っているが、全国平均・県平均よりは上回っている。学校の統合により、スクールバスの運行を始めたため、年々支出額が多くなっている。扶助費は、住民一人あたり</a:t>
          </a:r>
          <a:r>
            <a:rPr kumimoji="1" lang="en-US" altLang="ja-JP" sz="1300">
              <a:latin typeface="ＭＳ Ｐゴシック" panose="020B0600070205080204" pitchFamily="50" charset="-128"/>
              <a:ea typeface="ＭＳ Ｐゴシック" panose="020B0600070205080204" pitchFamily="50" charset="-128"/>
            </a:rPr>
            <a:t>78,482</a:t>
          </a:r>
          <a:r>
            <a:rPr kumimoji="1" lang="ja-JP" altLang="en-US" sz="1300">
              <a:latin typeface="ＭＳ Ｐゴシック" panose="020B0600070205080204" pitchFamily="50" charset="-128"/>
              <a:ea typeface="ＭＳ Ｐゴシック" panose="020B0600070205080204" pitchFamily="50" charset="-128"/>
            </a:rPr>
            <a:t>円で、類似団体と比べると、</a:t>
          </a:r>
          <a:r>
            <a:rPr kumimoji="1" lang="en-US" altLang="ja-JP" sz="1300">
              <a:latin typeface="ＭＳ Ｐゴシック" panose="020B0600070205080204" pitchFamily="50" charset="-128"/>
              <a:ea typeface="ＭＳ Ｐゴシック" panose="020B0600070205080204" pitchFamily="50" charset="-128"/>
            </a:rPr>
            <a:t>7,512</a:t>
          </a:r>
          <a:r>
            <a:rPr kumimoji="1" lang="ja-JP" altLang="en-US" sz="1300">
              <a:latin typeface="ＭＳ Ｐゴシック" panose="020B0600070205080204" pitchFamily="50" charset="-128"/>
              <a:ea typeface="ＭＳ Ｐゴシック" panose="020B0600070205080204" pitchFamily="50" charset="-128"/>
            </a:rPr>
            <a:t>円下回っており、全国平均・茨城県平均も下回っている。類似団体と比べると、生活保護対象者が少ないことによるものである。扶助費は毎年増加しており、高齢化により、さらに支出額が増加することが懸念される。補助費等は、住民一人あたり</a:t>
          </a:r>
          <a:r>
            <a:rPr kumimoji="1" lang="en-US" altLang="ja-JP" sz="1300">
              <a:latin typeface="ＭＳ Ｐゴシック" panose="020B0600070205080204" pitchFamily="50" charset="-128"/>
              <a:ea typeface="ＭＳ Ｐゴシック" panose="020B0600070205080204" pitchFamily="50" charset="-128"/>
            </a:rPr>
            <a:t>44,920</a:t>
          </a:r>
          <a:r>
            <a:rPr kumimoji="1" lang="ja-JP" altLang="en-US" sz="1300">
              <a:latin typeface="ＭＳ Ｐゴシック" panose="020B0600070205080204" pitchFamily="50" charset="-128"/>
              <a:ea typeface="ＭＳ Ｐゴシック" panose="020B0600070205080204" pitchFamily="50" charset="-128"/>
            </a:rPr>
            <a:t>円となり、類似団体の平均と比べ</a:t>
          </a:r>
          <a:r>
            <a:rPr kumimoji="1" lang="en-US" altLang="ja-JP" sz="1300">
              <a:latin typeface="ＭＳ Ｐゴシック" panose="020B0600070205080204" pitchFamily="50" charset="-128"/>
              <a:ea typeface="ＭＳ Ｐゴシック" panose="020B0600070205080204" pitchFamily="50" charset="-128"/>
            </a:rPr>
            <a:t>20,254</a:t>
          </a:r>
          <a:r>
            <a:rPr kumimoji="1" lang="ja-JP" altLang="en-US" sz="1300">
              <a:latin typeface="ＭＳ Ｐゴシック" panose="020B0600070205080204" pitchFamily="50" charset="-128"/>
              <a:ea typeface="ＭＳ Ｐゴシック" panose="020B0600070205080204" pitchFamily="50" charset="-128"/>
            </a:rPr>
            <a:t>円下回っているが、全国・県平均と比べると高い数値となっている。今後も補助金の適正な支出を検討し、歳出削減を図っていかなければならない。普通建設事業では、住民一人当たり</a:t>
          </a:r>
          <a:r>
            <a:rPr kumimoji="1" lang="en-US" altLang="ja-JP" sz="1300">
              <a:latin typeface="ＭＳ Ｐゴシック" panose="020B0600070205080204" pitchFamily="50" charset="-128"/>
              <a:ea typeface="ＭＳ Ｐゴシック" panose="020B0600070205080204" pitchFamily="50" charset="-128"/>
            </a:rPr>
            <a:t>66,589</a:t>
          </a:r>
          <a:r>
            <a:rPr kumimoji="1" lang="ja-JP" altLang="en-US" sz="1300">
              <a:latin typeface="ＭＳ Ｐゴシック" panose="020B0600070205080204" pitchFamily="50" charset="-128"/>
              <a:ea typeface="ＭＳ Ｐゴシック" panose="020B0600070205080204" pitchFamily="50" charset="-128"/>
            </a:rPr>
            <a:t>円の支出であった。類似団体より</a:t>
          </a:r>
          <a:r>
            <a:rPr kumimoji="1" lang="en-US" altLang="ja-JP" sz="1300">
              <a:latin typeface="ＭＳ Ｐゴシック" panose="020B0600070205080204" pitchFamily="50" charset="-128"/>
              <a:ea typeface="ＭＳ Ｐゴシック" panose="020B0600070205080204" pitchFamily="50" charset="-128"/>
            </a:rPr>
            <a:t>18,453</a:t>
          </a:r>
          <a:r>
            <a:rPr kumimoji="1" lang="ja-JP" altLang="en-US" sz="1300">
              <a:latin typeface="ＭＳ Ｐゴシック" panose="020B0600070205080204" pitchFamily="50" charset="-128"/>
              <a:ea typeface="ＭＳ Ｐゴシック" panose="020B0600070205080204" pitchFamily="50" charset="-128"/>
            </a:rPr>
            <a:t>円下回っているが、全国平均・茨城県平均を上回っている。今度も事業の精査を行い、予算の抑制を行う必要がある。公債費は、住民一人あたり</a:t>
          </a:r>
          <a:r>
            <a:rPr kumimoji="1" lang="en-US" altLang="ja-JP" sz="1300">
              <a:latin typeface="ＭＳ Ｐゴシック" panose="020B0600070205080204" pitchFamily="50" charset="-128"/>
              <a:ea typeface="ＭＳ Ｐゴシック" panose="020B0600070205080204" pitchFamily="50" charset="-128"/>
            </a:rPr>
            <a:t>51,414</a:t>
          </a:r>
          <a:r>
            <a:rPr kumimoji="1" lang="ja-JP" altLang="en-US" sz="1300">
              <a:latin typeface="ＭＳ Ｐゴシック" panose="020B0600070205080204" pitchFamily="50" charset="-128"/>
              <a:ea typeface="ＭＳ Ｐゴシック" panose="020B0600070205080204" pitchFamily="50" charset="-128"/>
            </a:rPr>
            <a:t>円で、類似団体と比べると</a:t>
          </a:r>
          <a:r>
            <a:rPr kumimoji="1" lang="en-US" altLang="ja-JP" sz="1300">
              <a:latin typeface="ＭＳ Ｐゴシック" panose="020B0600070205080204" pitchFamily="50" charset="-128"/>
              <a:ea typeface="ＭＳ Ｐゴシック" panose="020B0600070205080204" pitchFamily="50" charset="-128"/>
            </a:rPr>
            <a:t>16,442</a:t>
          </a:r>
          <a:r>
            <a:rPr kumimoji="1" lang="ja-JP" altLang="en-US" sz="1300">
              <a:latin typeface="ＭＳ Ｐゴシック" panose="020B0600070205080204" pitchFamily="50" charset="-128"/>
              <a:ea typeface="ＭＳ Ｐゴシック" panose="020B0600070205080204" pitchFamily="50" charset="-128"/>
            </a:rPr>
            <a:t>円下回っているが、全国平均・茨城県平均よりは上回っている。学校建設等を行ったため、今後公債費が増えていくものと思われる。繰出金は、住民一人当たり</a:t>
          </a:r>
          <a:r>
            <a:rPr kumimoji="1" lang="en-US" altLang="ja-JP" sz="1300">
              <a:latin typeface="ＭＳ Ｐゴシック" panose="020B0600070205080204" pitchFamily="50" charset="-128"/>
              <a:ea typeface="ＭＳ Ｐゴシック" panose="020B0600070205080204" pitchFamily="50" charset="-128"/>
            </a:rPr>
            <a:t>55,915</a:t>
          </a:r>
          <a:r>
            <a:rPr kumimoji="1" lang="ja-JP" altLang="en-US" sz="1300">
              <a:latin typeface="ＭＳ Ｐゴシック" panose="020B0600070205080204" pitchFamily="50" charset="-128"/>
              <a:ea typeface="ＭＳ Ｐゴシック" panose="020B0600070205080204" pitchFamily="50" charset="-128"/>
            </a:rPr>
            <a:t>円で、類似団体と比べると</a:t>
          </a:r>
          <a:r>
            <a:rPr kumimoji="1" lang="en-US" altLang="ja-JP" sz="1300">
              <a:latin typeface="ＭＳ Ｐゴシック" panose="020B0600070205080204" pitchFamily="50" charset="-128"/>
              <a:ea typeface="ＭＳ Ｐゴシック" panose="020B0600070205080204" pitchFamily="50" charset="-128"/>
            </a:rPr>
            <a:t>951</a:t>
          </a:r>
          <a:r>
            <a:rPr kumimoji="1" lang="ja-JP" altLang="en-US" sz="1300">
              <a:latin typeface="ＭＳ Ｐゴシック" panose="020B0600070205080204" pitchFamily="50" charset="-128"/>
              <a:ea typeface="ＭＳ Ｐゴシック" panose="020B0600070205080204" pitchFamily="50" charset="-128"/>
            </a:rPr>
            <a:t>円上回っている。医療費の伸びや、下水道事業の施設更新等もあり、今後増加することも予想されるので注意していかなければならない。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茨城県行方市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35,694
34,691
222.48
17,206,658
16,673,658
490,177
10,890,406
19,667,536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129794</xdr:rowOff>
    </xdr:from>
    <xdr:to>
      <xdr:col>24</xdr:col>
      <xdr:colOff>63500</xdr:colOff>
      <xdr:row>36</xdr:row>
      <xdr:rowOff>134747</xdr:rowOff>
    </xdr:to>
    <xdr:cxnSp macro="">
      <xdr:nvCxnSpPr>
        <xdr:cNvPr id="61" name="直線コネクタ 60"/>
        <xdr:cNvCxnSpPr/>
      </xdr:nvCxnSpPr>
      <xdr:spPr>
        <a:xfrm flipV="1">
          <a:off x="3797300" y="6301994"/>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161688</xdr:rowOff>
    </xdr:from>
    <xdr:ext cx="469744" cy="259045"/>
    <xdr:sp macro="" textlink="">
      <xdr:nvSpPr>
        <xdr:cNvPr id="62" name="議会費平均値テキスト"/>
        <xdr:cNvSpPr txBox="1"/>
      </xdr:nvSpPr>
      <xdr:spPr>
        <a:xfrm>
          <a:off x="4686300" y="599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87122</xdr:rowOff>
    </xdr:from>
    <xdr:to>
      <xdr:col>19</xdr:col>
      <xdr:colOff>177800</xdr:colOff>
      <xdr:row>36</xdr:row>
      <xdr:rowOff>134747</xdr:rowOff>
    </xdr:to>
    <xdr:cxnSp macro="">
      <xdr:nvCxnSpPr>
        <xdr:cNvPr id="64" name="直線コネクタ 63"/>
        <xdr:cNvCxnSpPr/>
      </xdr:nvCxnSpPr>
      <xdr:spPr>
        <a:xfrm>
          <a:off x="2908300" y="6259322"/>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86250</xdr:rowOff>
    </xdr:from>
    <xdr:ext cx="469744" cy="259045"/>
    <xdr:sp macro="" textlink="">
      <xdr:nvSpPr>
        <xdr:cNvPr id="66" name="テキスト ボックス 65"/>
        <xdr:cNvSpPr txBox="1"/>
      </xdr:nvSpPr>
      <xdr:spPr>
        <a:xfrm>
          <a:off x="3562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87122</xdr:rowOff>
    </xdr:from>
    <xdr:to>
      <xdr:col>15</xdr:col>
      <xdr:colOff>50800</xdr:colOff>
      <xdr:row>36</xdr:row>
      <xdr:rowOff>137985</xdr:rowOff>
    </xdr:to>
    <xdr:cxnSp macro="">
      <xdr:nvCxnSpPr>
        <xdr:cNvPr id="67" name="直線コネクタ 66"/>
        <xdr:cNvCxnSpPr/>
      </xdr:nvCxnSpPr>
      <xdr:spPr>
        <a:xfrm flipV="1">
          <a:off x="2019300" y="6259322"/>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13860</xdr:rowOff>
    </xdr:from>
    <xdr:ext cx="469744" cy="259045"/>
    <xdr:sp macro="" textlink="">
      <xdr:nvSpPr>
        <xdr:cNvPr id="69" name="テキスト ボックス 68"/>
        <xdr:cNvSpPr txBox="1"/>
      </xdr:nvSpPr>
      <xdr:spPr>
        <a:xfrm>
          <a:off x="2673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137985</xdr:rowOff>
    </xdr:from>
    <xdr:to>
      <xdr:col>10</xdr:col>
      <xdr:colOff>114300</xdr:colOff>
      <xdr:row>36</xdr:row>
      <xdr:rowOff>166941</xdr:rowOff>
    </xdr:to>
    <xdr:cxnSp macro="">
      <xdr:nvCxnSpPr>
        <xdr:cNvPr id="70" name="直線コネクタ 69"/>
        <xdr:cNvCxnSpPr/>
      </xdr:nvCxnSpPr>
      <xdr:spPr>
        <a:xfrm flipV="1">
          <a:off x="1130300" y="631018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64914</xdr:rowOff>
    </xdr:from>
    <xdr:ext cx="469744" cy="259045"/>
    <xdr:sp macro="" textlink="">
      <xdr:nvSpPr>
        <xdr:cNvPr id="72" name="テキスト ボックス 71"/>
        <xdr:cNvSpPr txBox="1"/>
      </xdr:nvSpPr>
      <xdr:spPr>
        <a:xfrm>
          <a:off x="1784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75963</xdr:rowOff>
    </xdr:from>
    <xdr:ext cx="469744" cy="259045"/>
    <xdr:sp macro="" textlink="">
      <xdr:nvSpPr>
        <xdr:cNvPr id="74" name="テキスト ボックス 73"/>
        <xdr:cNvSpPr txBox="1"/>
      </xdr:nvSpPr>
      <xdr:spPr>
        <a:xfrm>
          <a:off x="895428"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78994</xdr:rowOff>
    </xdr:from>
    <xdr:to>
      <xdr:col>24</xdr:col>
      <xdr:colOff>114300</xdr:colOff>
      <xdr:row>37</xdr:row>
      <xdr:rowOff>9144</xdr:rowOff>
    </xdr:to>
    <xdr:sp macro="" textlink="">
      <xdr:nvSpPr>
        <xdr:cNvPr id="80" name="楕円 79"/>
        <xdr:cNvSpPr/>
      </xdr:nvSpPr>
      <xdr:spPr>
        <a:xfrm>
          <a:off x="4584700" y="62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57421</xdr:rowOff>
    </xdr:from>
    <xdr:ext cx="469744" cy="259045"/>
    <xdr:sp macro="" textlink="">
      <xdr:nvSpPr>
        <xdr:cNvPr id="81" name="議会費該当値テキスト"/>
        <xdr:cNvSpPr txBox="1"/>
      </xdr:nvSpPr>
      <xdr:spPr>
        <a:xfrm>
          <a:off x="4686300"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83947</xdr:rowOff>
    </xdr:from>
    <xdr:to>
      <xdr:col>20</xdr:col>
      <xdr:colOff>38100</xdr:colOff>
      <xdr:row>37</xdr:row>
      <xdr:rowOff>14097</xdr:rowOff>
    </xdr:to>
    <xdr:sp macro="" textlink="">
      <xdr:nvSpPr>
        <xdr:cNvPr id="82" name="楕円 81"/>
        <xdr:cNvSpPr/>
      </xdr:nvSpPr>
      <xdr:spPr>
        <a:xfrm>
          <a:off x="3746500" y="62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5224</xdr:rowOff>
    </xdr:from>
    <xdr:ext cx="469744" cy="259045"/>
    <xdr:sp macro="" textlink="">
      <xdr:nvSpPr>
        <xdr:cNvPr id="83" name="テキスト ボックス 82"/>
        <xdr:cNvSpPr txBox="1"/>
      </xdr:nvSpPr>
      <xdr:spPr>
        <a:xfrm>
          <a:off x="3562428" y="63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36322</xdr:rowOff>
    </xdr:from>
    <xdr:to>
      <xdr:col>15</xdr:col>
      <xdr:colOff>101600</xdr:colOff>
      <xdr:row>36</xdr:row>
      <xdr:rowOff>137922</xdr:rowOff>
    </xdr:to>
    <xdr:sp macro="" textlink="">
      <xdr:nvSpPr>
        <xdr:cNvPr id="84" name="楕円 83"/>
        <xdr:cNvSpPr/>
      </xdr:nvSpPr>
      <xdr:spPr>
        <a:xfrm>
          <a:off x="2857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129049</xdr:rowOff>
    </xdr:from>
    <xdr:ext cx="469744" cy="259045"/>
    <xdr:sp macro="" textlink="">
      <xdr:nvSpPr>
        <xdr:cNvPr id="85" name="テキスト ボックス 84"/>
        <xdr:cNvSpPr txBox="1"/>
      </xdr:nvSpPr>
      <xdr:spPr>
        <a:xfrm>
          <a:off x="2673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87185</xdr:rowOff>
    </xdr:from>
    <xdr:to>
      <xdr:col>10</xdr:col>
      <xdr:colOff>165100</xdr:colOff>
      <xdr:row>37</xdr:row>
      <xdr:rowOff>17335</xdr:rowOff>
    </xdr:to>
    <xdr:sp macro="" textlink="">
      <xdr:nvSpPr>
        <xdr:cNvPr id="86" name="楕円 85"/>
        <xdr:cNvSpPr/>
      </xdr:nvSpPr>
      <xdr:spPr>
        <a:xfrm>
          <a:off x="1968500" y="62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8462</xdr:rowOff>
    </xdr:from>
    <xdr:ext cx="469744" cy="259045"/>
    <xdr:sp macro="" textlink="">
      <xdr:nvSpPr>
        <xdr:cNvPr id="87" name="テキスト ボックス 86"/>
        <xdr:cNvSpPr txBox="1"/>
      </xdr:nvSpPr>
      <xdr:spPr>
        <a:xfrm>
          <a:off x="1784428" y="635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116141</xdr:rowOff>
    </xdr:from>
    <xdr:to>
      <xdr:col>6</xdr:col>
      <xdr:colOff>38100</xdr:colOff>
      <xdr:row>37</xdr:row>
      <xdr:rowOff>46291</xdr:rowOff>
    </xdr:to>
    <xdr:sp macro="" textlink="">
      <xdr:nvSpPr>
        <xdr:cNvPr id="88" name="楕円 87"/>
        <xdr:cNvSpPr/>
      </xdr:nvSpPr>
      <xdr:spPr>
        <a:xfrm>
          <a:off x="1079500" y="62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37418</xdr:rowOff>
    </xdr:from>
    <xdr:ext cx="469744" cy="259045"/>
    <xdr:sp macro="" textlink="">
      <xdr:nvSpPr>
        <xdr:cNvPr id="89" name="テキスト ボックス 88"/>
        <xdr:cNvSpPr txBox="1"/>
      </xdr:nvSpPr>
      <xdr:spPr>
        <a:xfrm>
          <a:off x="895428" y="63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157489</xdr:rowOff>
    </xdr:from>
    <xdr:to>
      <xdr:col>24</xdr:col>
      <xdr:colOff>63500</xdr:colOff>
      <xdr:row>58</xdr:row>
      <xdr:rowOff>158228</xdr:rowOff>
    </xdr:to>
    <xdr:cxnSp macro="">
      <xdr:nvCxnSpPr>
        <xdr:cNvPr id="118" name="直線コネクタ 117"/>
        <xdr:cNvCxnSpPr/>
      </xdr:nvCxnSpPr>
      <xdr:spPr>
        <a:xfrm flipV="1">
          <a:off x="3797300" y="10101589"/>
          <a:ext cx="8382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120966</xdr:rowOff>
    </xdr:from>
    <xdr:ext cx="534377" cy="259045"/>
    <xdr:sp macro="" textlink="">
      <xdr:nvSpPr>
        <xdr:cNvPr id="119" name="総務費平均値テキスト"/>
        <xdr:cNvSpPr txBox="1"/>
      </xdr:nvSpPr>
      <xdr:spPr>
        <a:xfrm>
          <a:off x="4686300" y="9893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154815</xdr:rowOff>
    </xdr:from>
    <xdr:to>
      <xdr:col>19</xdr:col>
      <xdr:colOff>177800</xdr:colOff>
      <xdr:row>58</xdr:row>
      <xdr:rowOff>158228</xdr:rowOff>
    </xdr:to>
    <xdr:cxnSp macro="">
      <xdr:nvCxnSpPr>
        <xdr:cNvPr id="121" name="直線コネクタ 120"/>
        <xdr:cNvCxnSpPr/>
      </xdr:nvCxnSpPr>
      <xdr:spPr>
        <a:xfrm>
          <a:off x="2908300" y="10098915"/>
          <a:ext cx="8890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45171</xdr:rowOff>
    </xdr:from>
    <xdr:ext cx="534377" cy="259045"/>
    <xdr:sp macro="" textlink="">
      <xdr:nvSpPr>
        <xdr:cNvPr id="123" name="テキスト ボックス 122"/>
        <xdr:cNvSpPr txBox="1"/>
      </xdr:nvSpPr>
      <xdr:spPr>
        <a:xfrm>
          <a:off x="3530111" y="98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154815</xdr:rowOff>
    </xdr:from>
    <xdr:to>
      <xdr:col>15</xdr:col>
      <xdr:colOff>50800</xdr:colOff>
      <xdr:row>59</xdr:row>
      <xdr:rowOff>2547</xdr:rowOff>
    </xdr:to>
    <xdr:cxnSp macro="">
      <xdr:nvCxnSpPr>
        <xdr:cNvPr id="124" name="直線コネクタ 123"/>
        <xdr:cNvCxnSpPr/>
      </xdr:nvCxnSpPr>
      <xdr:spPr>
        <a:xfrm flipV="1">
          <a:off x="2019300" y="10098915"/>
          <a:ext cx="889000" cy="1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98924</xdr:rowOff>
    </xdr:from>
    <xdr:to>
      <xdr:col>15</xdr:col>
      <xdr:colOff>101600</xdr:colOff>
      <xdr:row>59</xdr:row>
      <xdr:rowOff>29074</xdr:rowOff>
    </xdr:to>
    <xdr:sp macro="" textlink="">
      <xdr:nvSpPr>
        <xdr:cNvPr id="125" name="フローチャート: 判断 124"/>
        <xdr:cNvSpPr/>
      </xdr:nvSpPr>
      <xdr:spPr>
        <a:xfrm>
          <a:off x="2857500" y="100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45601</xdr:rowOff>
    </xdr:from>
    <xdr:ext cx="534377" cy="259045"/>
    <xdr:sp macro="" textlink="">
      <xdr:nvSpPr>
        <xdr:cNvPr id="126" name="テキスト ボックス 125"/>
        <xdr:cNvSpPr txBox="1"/>
      </xdr:nvSpPr>
      <xdr:spPr>
        <a:xfrm>
          <a:off x="2641111" y="981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166247</xdr:rowOff>
    </xdr:from>
    <xdr:to>
      <xdr:col>10</xdr:col>
      <xdr:colOff>114300</xdr:colOff>
      <xdr:row>59</xdr:row>
      <xdr:rowOff>2547</xdr:rowOff>
    </xdr:to>
    <xdr:cxnSp macro="">
      <xdr:nvCxnSpPr>
        <xdr:cNvPr id="127" name="直線コネクタ 126"/>
        <xdr:cNvCxnSpPr/>
      </xdr:nvCxnSpPr>
      <xdr:spPr>
        <a:xfrm>
          <a:off x="1130300" y="10110347"/>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108572</xdr:rowOff>
    </xdr:from>
    <xdr:to>
      <xdr:col>10</xdr:col>
      <xdr:colOff>165100</xdr:colOff>
      <xdr:row>59</xdr:row>
      <xdr:rowOff>38722</xdr:rowOff>
    </xdr:to>
    <xdr:sp macro="" textlink="">
      <xdr:nvSpPr>
        <xdr:cNvPr id="128" name="フローチャート: 判断 127"/>
        <xdr:cNvSpPr/>
      </xdr:nvSpPr>
      <xdr:spPr>
        <a:xfrm>
          <a:off x="1968500" y="1005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55249</xdr:rowOff>
    </xdr:from>
    <xdr:ext cx="534377" cy="259045"/>
    <xdr:sp macro="" textlink="">
      <xdr:nvSpPr>
        <xdr:cNvPr id="129" name="テキスト ボックス 128"/>
        <xdr:cNvSpPr txBox="1"/>
      </xdr:nvSpPr>
      <xdr:spPr>
        <a:xfrm>
          <a:off x="1752111" y="98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106126</xdr:rowOff>
    </xdr:from>
    <xdr:to>
      <xdr:col>6</xdr:col>
      <xdr:colOff>38100</xdr:colOff>
      <xdr:row>59</xdr:row>
      <xdr:rowOff>36276</xdr:rowOff>
    </xdr:to>
    <xdr:sp macro="" textlink="">
      <xdr:nvSpPr>
        <xdr:cNvPr id="130" name="フローチャート: 判断 129"/>
        <xdr:cNvSpPr/>
      </xdr:nvSpPr>
      <xdr:spPr>
        <a:xfrm>
          <a:off x="1079500" y="1005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52803</xdr:rowOff>
    </xdr:from>
    <xdr:ext cx="534377" cy="259045"/>
    <xdr:sp macro="" textlink="">
      <xdr:nvSpPr>
        <xdr:cNvPr id="131" name="テキスト ボックス 130"/>
        <xdr:cNvSpPr txBox="1"/>
      </xdr:nvSpPr>
      <xdr:spPr>
        <a:xfrm>
          <a:off x="863111" y="982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106689</xdr:rowOff>
    </xdr:from>
    <xdr:to>
      <xdr:col>24</xdr:col>
      <xdr:colOff>114300</xdr:colOff>
      <xdr:row>59</xdr:row>
      <xdr:rowOff>36839</xdr:rowOff>
    </xdr:to>
    <xdr:sp macro="" textlink="">
      <xdr:nvSpPr>
        <xdr:cNvPr id="137" name="楕円 136"/>
        <xdr:cNvSpPr/>
      </xdr:nvSpPr>
      <xdr:spPr>
        <a:xfrm>
          <a:off x="4584700" y="1005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76516</xdr:rowOff>
    </xdr:from>
    <xdr:ext cx="534377" cy="259045"/>
    <xdr:sp macro="" textlink="">
      <xdr:nvSpPr>
        <xdr:cNvPr id="138" name="総務費該当値テキスト"/>
        <xdr:cNvSpPr txBox="1"/>
      </xdr:nvSpPr>
      <xdr:spPr>
        <a:xfrm>
          <a:off x="4686300" y="100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107428</xdr:rowOff>
    </xdr:from>
    <xdr:to>
      <xdr:col>20</xdr:col>
      <xdr:colOff>38100</xdr:colOff>
      <xdr:row>59</xdr:row>
      <xdr:rowOff>37578</xdr:rowOff>
    </xdr:to>
    <xdr:sp macro="" textlink="">
      <xdr:nvSpPr>
        <xdr:cNvPr id="139" name="楕円 138"/>
        <xdr:cNvSpPr/>
      </xdr:nvSpPr>
      <xdr:spPr>
        <a:xfrm>
          <a:off x="3746500" y="100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28705</xdr:rowOff>
    </xdr:from>
    <xdr:ext cx="534377" cy="259045"/>
    <xdr:sp macro="" textlink="">
      <xdr:nvSpPr>
        <xdr:cNvPr id="140" name="テキスト ボックス 139"/>
        <xdr:cNvSpPr txBox="1"/>
      </xdr:nvSpPr>
      <xdr:spPr>
        <a:xfrm>
          <a:off x="3530111" y="1014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104015</xdr:rowOff>
    </xdr:from>
    <xdr:to>
      <xdr:col>15</xdr:col>
      <xdr:colOff>101600</xdr:colOff>
      <xdr:row>59</xdr:row>
      <xdr:rowOff>34165</xdr:rowOff>
    </xdr:to>
    <xdr:sp macro="" textlink="">
      <xdr:nvSpPr>
        <xdr:cNvPr id="141" name="楕円 140"/>
        <xdr:cNvSpPr/>
      </xdr:nvSpPr>
      <xdr:spPr>
        <a:xfrm>
          <a:off x="2857500" y="1004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25292</xdr:rowOff>
    </xdr:from>
    <xdr:ext cx="534377" cy="259045"/>
    <xdr:sp macro="" textlink="">
      <xdr:nvSpPr>
        <xdr:cNvPr id="142" name="テキスト ボックス 141"/>
        <xdr:cNvSpPr txBox="1"/>
      </xdr:nvSpPr>
      <xdr:spPr>
        <a:xfrm>
          <a:off x="2641111" y="1014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123197</xdr:rowOff>
    </xdr:from>
    <xdr:to>
      <xdr:col>10</xdr:col>
      <xdr:colOff>165100</xdr:colOff>
      <xdr:row>59</xdr:row>
      <xdr:rowOff>53347</xdr:rowOff>
    </xdr:to>
    <xdr:sp macro="" textlink="">
      <xdr:nvSpPr>
        <xdr:cNvPr id="143" name="楕円 142"/>
        <xdr:cNvSpPr/>
      </xdr:nvSpPr>
      <xdr:spPr>
        <a:xfrm>
          <a:off x="1968500" y="100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44474</xdr:rowOff>
    </xdr:from>
    <xdr:ext cx="534377" cy="259045"/>
    <xdr:sp macro="" textlink="">
      <xdr:nvSpPr>
        <xdr:cNvPr id="144" name="テキスト ボックス 143"/>
        <xdr:cNvSpPr txBox="1"/>
      </xdr:nvSpPr>
      <xdr:spPr>
        <a:xfrm>
          <a:off x="1752111" y="1016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115447</xdr:rowOff>
    </xdr:from>
    <xdr:to>
      <xdr:col>6</xdr:col>
      <xdr:colOff>38100</xdr:colOff>
      <xdr:row>59</xdr:row>
      <xdr:rowOff>45597</xdr:rowOff>
    </xdr:to>
    <xdr:sp macro="" textlink="">
      <xdr:nvSpPr>
        <xdr:cNvPr id="145" name="楕円 144"/>
        <xdr:cNvSpPr/>
      </xdr:nvSpPr>
      <xdr:spPr>
        <a:xfrm>
          <a:off x="1079500" y="1005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36724</xdr:rowOff>
    </xdr:from>
    <xdr:ext cx="534377" cy="259045"/>
    <xdr:sp macro="" textlink="">
      <xdr:nvSpPr>
        <xdr:cNvPr id="146" name="テキスト ボックス 145"/>
        <xdr:cNvSpPr txBox="1"/>
      </xdr:nvSpPr>
      <xdr:spPr>
        <a:xfrm>
          <a:off x="863111" y="1015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55766</xdr:rowOff>
    </xdr:from>
    <xdr:to>
      <xdr:col>24</xdr:col>
      <xdr:colOff>62865</xdr:colOff>
      <xdr:row>79</xdr:row>
      <xdr:rowOff>79108</xdr:rowOff>
    </xdr:to>
    <xdr:cxnSp macro="">
      <xdr:nvCxnSpPr>
        <xdr:cNvPr id="171" name="直線コネクタ 170"/>
        <xdr:cNvCxnSpPr/>
      </xdr:nvCxnSpPr>
      <xdr:spPr>
        <a:xfrm flipV="1">
          <a:off x="4633595" y="12228716"/>
          <a:ext cx="1270" cy="1394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82935</xdr:rowOff>
    </xdr:from>
    <xdr:ext cx="599010" cy="259045"/>
    <xdr:sp macro="" textlink="">
      <xdr:nvSpPr>
        <xdr:cNvPr id="172" name="民生費最小値テキスト"/>
        <xdr:cNvSpPr txBox="1"/>
      </xdr:nvSpPr>
      <xdr:spPr>
        <a:xfrm>
          <a:off x="4686300" y="136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79108</xdr:rowOff>
    </xdr:from>
    <xdr:to>
      <xdr:col>24</xdr:col>
      <xdr:colOff>152400</xdr:colOff>
      <xdr:row>79</xdr:row>
      <xdr:rowOff>79108</xdr:rowOff>
    </xdr:to>
    <xdr:cxnSp macro="">
      <xdr:nvCxnSpPr>
        <xdr:cNvPr id="173" name="直線コネクタ 172"/>
        <xdr:cNvCxnSpPr/>
      </xdr:nvCxnSpPr>
      <xdr:spPr>
        <a:xfrm>
          <a:off x="4546600" y="1362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2443</xdr:rowOff>
    </xdr:from>
    <xdr:ext cx="599010" cy="259045"/>
    <xdr:sp macro="" textlink="">
      <xdr:nvSpPr>
        <xdr:cNvPr id="174" name="民生費最大値テキスト"/>
        <xdr:cNvSpPr txBox="1"/>
      </xdr:nvSpPr>
      <xdr:spPr>
        <a:xfrm>
          <a:off x="4686300" y="120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55766</xdr:rowOff>
    </xdr:from>
    <xdr:to>
      <xdr:col>24</xdr:col>
      <xdr:colOff>152400</xdr:colOff>
      <xdr:row>71</xdr:row>
      <xdr:rowOff>55766</xdr:rowOff>
    </xdr:to>
    <xdr:cxnSp macro="">
      <xdr:nvCxnSpPr>
        <xdr:cNvPr id="175" name="直線コネクタ 174"/>
        <xdr:cNvCxnSpPr/>
      </xdr:nvCxnSpPr>
      <xdr:spPr>
        <a:xfrm>
          <a:off x="4546600" y="1222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1257</xdr:rowOff>
    </xdr:from>
    <xdr:to>
      <xdr:col>24</xdr:col>
      <xdr:colOff>63500</xdr:colOff>
      <xdr:row>78</xdr:row>
      <xdr:rowOff>40539</xdr:rowOff>
    </xdr:to>
    <xdr:cxnSp macro="">
      <xdr:nvCxnSpPr>
        <xdr:cNvPr id="176" name="直線コネクタ 175"/>
        <xdr:cNvCxnSpPr/>
      </xdr:nvCxnSpPr>
      <xdr:spPr>
        <a:xfrm>
          <a:off x="3797300" y="13374357"/>
          <a:ext cx="8382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15663</xdr:rowOff>
    </xdr:from>
    <xdr:ext cx="599010" cy="259045"/>
    <xdr:sp macro="" textlink="">
      <xdr:nvSpPr>
        <xdr:cNvPr id="177" name="民生費平均値テキスト"/>
        <xdr:cNvSpPr txBox="1"/>
      </xdr:nvSpPr>
      <xdr:spPr>
        <a:xfrm>
          <a:off x="4686300" y="1287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164236</xdr:rowOff>
    </xdr:from>
    <xdr:to>
      <xdr:col>24</xdr:col>
      <xdr:colOff>114300</xdr:colOff>
      <xdr:row>76</xdr:row>
      <xdr:rowOff>94386</xdr:rowOff>
    </xdr:to>
    <xdr:sp macro="" textlink="">
      <xdr:nvSpPr>
        <xdr:cNvPr id="178" name="フローチャート: 判断 177"/>
        <xdr:cNvSpPr/>
      </xdr:nvSpPr>
      <xdr:spPr>
        <a:xfrm>
          <a:off x="45847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1257</xdr:rowOff>
    </xdr:from>
    <xdr:to>
      <xdr:col>19</xdr:col>
      <xdr:colOff>177800</xdr:colOff>
      <xdr:row>78</xdr:row>
      <xdr:rowOff>130226</xdr:rowOff>
    </xdr:to>
    <xdr:cxnSp macro="">
      <xdr:nvCxnSpPr>
        <xdr:cNvPr id="179" name="直線コネクタ 178"/>
        <xdr:cNvCxnSpPr/>
      </xdr:nvCxnSpPr>
      <xdr:spPr>
        <a:xfrm flipV="1">
          <a:off x="2908300" y="13374357"/>
          <a:ext cx="889000" cy="12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166066</xdr:rowOff>
    </xdr:from>
    <xdr:to>
      <xdr:col>20</xdr:col>
      <xdr:colOff>38100</xdr:colOff>
      <xdr:row>76</xdr:row>
      <xdr:rowOff>96216</xdr:rowOff>
    </xdr:to>
    <xdr:sp macro="" textlink="">
      <xdr:nvSpPr>
        <xdr:cNvPr id="180" name="フローチャート: 判断 179"/>
        <xdr:cNvSpPr/>
      </xdr:nvSpPr>
      <xdr:spPr>
        <a:xfrm>
          <a:off x="3746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112742</xdr:rowOff>
    </xdr:from>
    <xdr:ext cx="599010" cy="259045"/>
    <xdr:sp macro="" textlink="">
      <xdr:nvSpPr>
        <xdr:cNvPr id="181" name="テキスト ボックス 180"/>
        <xdr:cNvSpPr txBox="1"/>
      </xdr:nvSpPr>
      <xdr:spPr>
        <a:xfrm>
          <a:off x="3497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130226</xdr:rowOff>
    </xdr:from>
    <xdr:to>
      <xdr:col>15</xdr:col>
      <xdr:colOff>50800</xdr:colOff>
      <xdr:row>79</xdr:row>
      <xdr:rowOff>14275</xdr:rowOff>
    </xdr:to>
    <xdr:cxnSp macro="">
      <xdr:nvCxnSpPr>
        <xdr:cNvPr id="182" name="直線コネクタ 181"/>
        <xdr:cNvCxnSpPr/>
      </xdr:nvCxnSpPr>
      <xdr:spPr>
        <a:xfrm flipV="1">
          <a:off x="2019300" y="1350332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35483</xdr:rowOff>
    </xdr:from>
    <xdr:to>
      <xdr:col>15</xdr:col>
      <xdr:colOff>101600</xdr:colOff>
      <xdr:row>76</xdr:row>
      <xdr:rowOff>137083</xdr:rowOff>
    </xdr:to>
    <xdr:sp macro="" textlink="">
      <xdr:nvSpPr>
        <xdr:cNvPr id="183" name="フローチャート: 判断 182"/>
        <xdr:cNvSpPr/>
      </xdr:nvSpPr>
      <xdr:spPr>
        <a:xfrm>
          <a:off x="2857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153611</xdr:rowOff>
    </xdr:from>
    <xdr:ext cx="599010" cy="259045"/>
    <xdr:sp macro="" textlink="">
      <xdr:nvSpPr>
        <xdr:cNvPr id="184" name="テキスト ボックス 183"/>
        <xdr:cNvSpPr txBox="1"/>
      </xdr:nvSpPr>
      <xdr:spPr>
        <a:xfrm>
          <a:off x="2608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14275</xdr:rowOff>
    </xdr:from>
    <xdr:to>
      <xdr:col>10</xdr:col>
      <xdr:colOff>114300</xdr:colOff>
      <xdr:row>79</xdr:row>
      <xdr:rowOff>17869</xdr:rowOff>
    </xdr:to>
    <xdr:cxnSp macro="">
      <xdr:nvCxnSpPr>
        <xdr:cNvPr id="185" name="直線コネクタ 184"/>
        <xdr:cNvCxnSpPr/>
      </xdr:nvCxnSpPr>
      <xdr:spPr>
        <a:xfrm flipV="1">
          <a:off x="1130300" y="13558825"/>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114503</xdr:rowOff>
    </xdr:from>
    <xdr:to>
      <xdr:col>10</xdr:col>
      <xdr:colOff>165100</xdr:colOff>
      <xdr:row>77</xdr:row>
      <xdr:rowOff>44653</xdr:rowOff>
    </xdr:to>
    <xdr:sp macro="" textlink="">
      <xdr:nvSpPr>
        <xdr:cNvPr id="186" name="フローチャート: 判断 185"/>
        <xdr:cNvSpPr/>
      </xdr:nvSpPr>
      <xdr:spPr>
        <a:xfrm>
          <a:off x="1968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61180</xdr:rowOff>
    </xdr:from>
    <xdr:ext cx="599010" cy="259045"/>
    <xdr:sp macro="" textlink="">
      <xdr:nvSpPr>
        <xdr:cNvPr id="187" name="テキスト ボックス 186"/>
        <xdr:cNvSpPr txBox="1"/>
      </xdr:nvSpPr>
      <xdr:spPr>
        <a:xfrm>
          <a:off x="1719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41415</xdr:rowOff>
    </xdr:from>
    <xdr:to>
      <xdr:col>6</xdr:col>
      <xdr:colOff>38100</xdr:colOff>
      <xdr:row>77</xdr:row>
      <xdr:rowOff>143015</xdr:rowOff>
    </xdr:to>
    <xdr:sp macro="" textlink="">
      <xdr:nvSpPr>
        <xdr:cNvPr id="188" name="フローチャート: 判断 187"/>
        <xdr:cNvSpPr/>
      </xdr:nvSpPr>
      <xdr:spPr>
        <a:xfrm>
          <a:off x="1079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159542</xdr:rowOff>
    </xdr:from>
    <xdr:ext cx="599010" cy="259045"/>
    <xdr:sp macro="" textlink="">
      <xdr:nvSpPr>
        <xdr:cNvPr id="189" name="テキスト ボックス 188"/>
        <xdr:cNvSpPr txBox="1"/>
      </xdr:nvSpPr>
      <xdr:spPr>
        <a:xfrm>
          <a:off x="830795" y="1301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161189</xdr:rowOff>
    </xdr:from>
    <xdr:to>
      <xdr:col>24</xdr:col>
      <xdr:colOff>114300</xdr:colOff>
      <xdr:row>78</xdr:row>
      <xdr:rowOff>91339</xdr:rowOff>
    </xdr:to>
    <xdr:sp macro="" textlink="">
      <xdr:nvSpPr>
        <xdr:cNvPr id="195" name="楕円 194"/>
        <xdr:cNvSpPr/>
      </xdr:nvSpPr>
      <xdr:spPr>
        <a:xfrm>
          <a:off x="4584700" y="133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139616</xdr:rowOff>
    </xdr:from>
    <xdr:ext cx="599010" cy="259045"/>
    <xdr:sp macro="" textlink="">
      <xdr:nvSpPr>
        <xdr:cNvPr id="196" name="民生費該当値テキスト"/>
        <xdr:cNvSpPr txBox="1"/>
      </xdr:nvSpPr>
      <xdr:spPr>
        <a:xfrm>
          <a:off x="4686300" y="1334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121907</xdr:rowOff>
    </xdr:from>
    <xdr:to>
      <xdr:col>20</xdr:col>
      <xdr:colOff>38100</xdr:colOff>
      <xdr:row>78</xdr:row>
      <xdr:rowOff>52057</xdr:rowOff>
    </xdr:to>
    <xdr:sp macro="" textlink="">
      <xdr:nvSpPr>
        <xdr:cNvPr id="197" name="楕円 196"/>
        <xdr:cNvSpPr/>
      </xdr:nvSpPr>
      <xdr:spPr>
        <a:xfrm>
          <a:off x="3746500" y="133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43184</xdr:rowOff>
    </xdr:from>
    <xdr:ext cx="599010" cy="259045"/>
    <xdr:sp macro="" textlink="">
      <xdr:nvSpPr>
        <xdr:cNvPr id="198" name="テキスト ボックス 197"/>
        <xdr:cNvSpPr txBox="1"/>
      </xdr:nvSpPr>
      <xdr:spPr>
        <a:xfrm>
          <a:off x="3497795" y="1341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79426</xdr:rowOff>
    </xdr:from>
    <xdr:to>
      <xdr:col>15</xdr:col>
      <xdr:colOff>101600</xdr:colOff>
      <xdr:row>79</xdr:row>
      <xdr:rowOff>9576</xdr:rowOff>
    </xdr:to>
    <xdr:sp macro="" textlink="">
      <xdr:nvSpPr>
        <xdr:cNvPr id="199" name="楕円 198"/>
        <xdr:cNvSpPr/>
      </xdr:nvSpPr>
      <xdr:spPr>
        <a:xfrm>
          <a:off x="2857500" y="1345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703</xdr:rowOff>
    </xdr:from>
    <xdr:ext cx="599010" cy="259045"/>
    <xdr:sp macro="" textlink="">
      <xdr:nvSpPr>
        <xdr:cNvPr id="200" name="テキスト ボックス 199"/>
        <xdr:cNvSpPr txBox="1"/>
      </xdr:nvSpPr>
      <xdr:spPr>
        <a:xfrm>
          <a:off x="2608795" y="1354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134925</xdr:rowOff>
    </xdr:from>
    <xdr:to>
      <xdr:col>10</xdr:col>
      <xdr:colOff>165100</xdr:colOff>
      <xdr:row>79</xdr:row>
      <xdr:rowOff>65075</xdr:rowOff>
    </xdr:to>
    <xdr:sp macro="" textlink="">
      <xdr:nvSpPr>
        <xdr:cNvPr id="201" name="楕円 200"/>
        <xdr:cNvSpPr/>
      </xdr:nvSpPr>
      <xdr:spPr>
        <a:xfrm>
          <a:off x="1968500" y="135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56202</xdr:rowOff>
    </xdr:from>
    <xdr:ext cx="599010" cy="259045"/>
    <xdr:sp macro="" textlink="">
      <xdr:nvSpPr>
        <xdr:cNvPr id="202" name="テキスト ボックス 201"/>
        <xdr:cNvSpPr txBox="1"/>
      </xdr:nvSpPr>
      <xdr:spPr>
        <a:xfrm>
          <a:off x="1719795" y="1360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138519</xdr:rowOff>
    </xdr:from>
    <xdr:to>
      <xdr:col>6</xdr:col>
      <xdr:colOff>38100</xdr:colOff>
      <xdr:row>79</xdr:row>
      <xdr:rowOff>68669</xdr:rowOff>
    </xdr:to>
    <xdr:sp macro="" textlink="">
      <xdr:nvSpPr>
        <xdr:cNvPr id="203" name="楕円 202"/>
        <xdr:cNvSpPr/>
      </xdr:nvSpPr>
      <xdr:spPr>
        <a:xfrm>
          <a:off x="1079500" y="1351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59796</xdr:rowOff>
    </xdr:from>
    <xdr:ext cx="599010" cy="259045"/>
    <xdr:sp macro="" textlink="">
      <xdr:nvSpPr>
        <xdr:cNvPr id="204" name="テキスト ボックス 203"/>
        <xdr:cNvSpPr txBox="1"/>
      </xdr:nvSpPr>
      <xdr:spPr>
        <a:xfrm>
          <a:off x="830795" y="1360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81293</xdr:rowOff>
    </xdr:from>
    <xdr:to>
      <xdr:col>24</xdr:col>
      <xdr:colOff>62865</xdr:colOff>
      <xdr:row>98</xdr:row>
      <xdr:rowOff>148596</xdr:rowOff>
    </xdr:to>
    <xdr:cxnSp macro="">
      <xdr:nvCxnSpPr>
        <xdr:cNvPr id="229" name="直線コネクタ 228"/>
        <xdr:cNvCxnSpPr/>
      </xdr:nvCxnSpPr>
      <xdr:spPr>
        <a:xfrm flipV="1">
          <a:off x="4633595" y="15683243"/>
          <a:ext cx="1270" cy="126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152423</xdr:rowOff>
    </xdr:from>
    <xdr:ext cx="534377" cy="259045"/>
    <xdr:sp macro="" textlink="">
      <xdr:nvSpPr>
        <xdr:cNvPr id="230" name="衛生費最小値テキスト"/>
        <xdr:cNvSpPr txBox="1"/>
      </xdr:nvSpPr>
      <xdr:spPr>
        <a:xfrm>
          <a:off x="4686300" y="169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148596</xdr:rowOff>
    </xdr:from>
    <xdr:to>
      <xdr:col>24</xdr:col>
      <xdr:colOff>152400</xdr:colOff>
      <xdr:row>98</xdr:row>
      <xdr:rowOff>148596</xdr:rowOff>
    </xdr:to>
    <xdr:cxnSp macro="">
      <xdr:nvCxnSpPr>
        <xdr:cNvPr id="231" name="直線コネクタ 230"/>
        <xdr:cNvCxnSpPr/>
      </xdr:nvCxnSpPr>
      <xdr:spPr>
        <a:xfrm>
          <a:off x="4546600" y="1695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27970</xdr:rowOff>
    </xdr:from>
    <xdr:ext cx="534377" cy="259045"/>
    <xdr:sp macro="" textlink="">
      <xdr:nvSpPr>
        <xdr:cNvPr id="232" name="衛生費最大値テキスト"/>
        <xdr:cNvSpPr txBox="1"/>
      </xdr:nvSpPr>
      <xdr:spPr>
        <a:xfrm>
          <a:off x="4686300" y="154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81293</xdr:rowOff>
    </xdr:from>
    <xdr:to>
      <xdr:col>24</xdr:col>
      <xdr:colOff>152400</xdr:colOff>
      <xdr:row>91</xdr:row>
      <xdr:rowOff>81293</xdr:rowOff>
    </xdr:to>
    <xdr:cxnSp macro="">
      <xdr:nvCxnSpPr>
        <xdr:cNvPr id="233" name="直線コネクタ 232"/>
        <xdr:cNvCxnSpPr/>
      </xdr:nvCxnSpPr>
      <xdr:spPr>
        <a:xfrm>
          <a:off x="4546600" y="1568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154845</xdr:rowOff>
    </xdr:from>
    <xdr:to>
      <xdr:col>24</xdr:col>
      <xdr:colOff>63500</xdr:colOff>
      <xdr:row>97</xdr:row>
      <xdr:rowOff>165627</xdr:rowOff>
    </xdr:to>
    <xdr:cxnSp macro="">
      <xdr:nvCxnSpPr>
        <xdr:cNvPr id="234" name="直線コネクタ 233"/>
        <xdr:cNvCxnSpPr/>
      </xdr:nvCxnSpPr>
      <xdr:spPr>
        <a:xfrm>
          <a:off x="3797300" y="16785495"/>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65715</xdr:rowOff>
    </xdr:from>
    <xdr:ext cx="534377" cy="259045"/>
    <xdr:sp macro="" textlink="">
      <xdr:nvSpPr>
        <xdr:cNvPr id="235" name="衛生費平均値テキスト"/>
        <xdr:cNvSpPr txBox="1"/>
      </xdr:nvSpPr>
      <xdr:spPr>
        <a:xfrm>
          <a:off x="4686300" y="16353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36" name="フローチャート: 判断 235"/>
        <xdr:cNvSpPr/>
      </xdr:nvSpPr>
      <xdr:spPr>
        <a:xfrm>
          <a:off x="45847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154845</xdr:rowOff>
    </xdr:from>
    <xdr:to>
      <xdr:col>19</xdr:col>
      <xdr:colOff>177800</xdr:colOff>
      <xdr:row>98</xdr:row>
      <xdr:rowOff>37364</xdr:rowOff>
    </xdr:to>
    <xdr:cxnSp macro="">
      <xdr:nvCxnSpPr>
        <xdr:cNvPr id="237" name="直線コネクタ 236"/>
        <xdr:cNvCxnSpPr/>
      </xdr:nvCxnSpPr>
      <xdr:spPr>
        <a:xfrm flipV="1">
          <a:off x="2908300" y="16785495"/>
          <a:ext cx="889000" cy="5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156584</xdr:rowOff>
    </xdr:from>
    <xdr:to>
      <xdr:col>20</xdr:col>
      <xdr:colOff>38100</xdr:colOff>
      <xdr:row>96</xdr:row>
      <xdr:rowOff>86734</xdr:rowOff>
    </xdr:to>
    <xdr:sp macro="" textlink="">
      <xdr:nvSpPr>
        <xdr:cNvPr id="238" name="フローチャート: 判断 237"/>
        <xdr:cNvSpPr/>
      </xdr:nvSpPr>
      <xdr:spPr>
        <a:xfrm>
          <a:off x="3746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103261</xdr:rowOff>
    </xdr:from>
    <xdr:ext cx="534377" cy="259045"/>
    <xdr:sp macro="" textlink="">
      <xdr:nvSpPr>
        <xdr:cNvPr id="239" name="テキスト ボックス 238"/>
        <xdr:cNvSpPr txBox="1"/>
      </xdr:nvSpPr>
      <xdr:spPr>
        <a:xfrm>
          <a:off x="3530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25019</xdr:rowOff>
    </xdr:from>
    <xdr:to>
      <xdr:col>15</xdr:col>
      <xdr:colOff>50800</xdr:colOff>
      <xdr:row>98</xdr:row>
      <xdr:rowOff>37364</xdr:rowOff>
    </xdr:to>
    <xdr:cxnSp macro="">
      <xdr:nvCxnSpPr>
        <xdr:cNvPr id="240" name="直線コネクタ 239"/>
        <xdr:cNvCxnSpPr/>
      </xdr:nvCxnSpPr>
      <xdr:spPr>
        <a:xfrm>
          <a:off x="2019300" y="16827119"/>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127419</xdr:rowOff>
    </xdr:from>
    <xdr:to>
      <xdr:col>15</xdr:col>
      <xdr:colOff>101600</xdr:colOff>
      <xdr:row>96</xdr:row>
      <xdr:rowOff>57569</xdr:rowOff>
    </xdr:to>
    <xdr:sp macro="" textlink="">
      <xdr:nvSpPr>
        <xdr:cNvPr id="241" name="フローチャート: 判断 240"/>
        <xdr:cNvSpPr/>
      </xdr:nvSpPr>
      <xdr:spPr>
        <a:xfrm>
          <a:off x="2857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74096</xdr:rowOff>
    </xdr:from>
    <xdr:ext cx="534377" cy="259045"/>
    <xdr:sp macro="" textlink="">
      <xdr:nvSpPr>
        <xdr:cNvPr id="242" name="テキスト ボックス 241"/>
        <xdr:cNvSpPr txBox="1"/>
      </xdr:nvSpPr>
      <xdr:spPr>
        <a:xfrm>
          <a:off x="2641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25019</xdr:rowOff>
    </xdr:from>
    <xdr:to>
      <xdr:col>10</xdr:col>
      <xdr:colOff>114300</xdr:colOff>
      <xdr:row>98</xdr:row>
      <xdr:rowOff>58014</xdr:rowOff>
    </xdr:to>
    <xdr:cxnSp macro="">
      <xdr:nvCxnSpPr>
        <xdr:cNvPr id="243" name="直線コネクタ 242"/>
        <xdr:cNvCxnSpPr/>
      </xdr:nvCxnSpPr>
      <xdr:spPr>
        <a:xfrm flipV="1">
          <a:off x="1130300" y="16827119"/>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160623</xdr:rowOff>
    </xdr:from>
    <xdr:to>
      <xdr:col>10</xdr:col>
      <xdr:colOff>165100</xdr:colOff>
      <xdr:row>96</xdr:row>
      <xdr:rowOff>90773</xdr:rowOff>
    </xdr:to>
    <xdr:sp macro="" textlink="">
      <xdr:nvSpPr>
        <xdr:cNvPr id="244" name="フローチャート: 判断 243"/>
        <xdr:cNvSpPr/>
      </xdr:nvSpPr>
      <xdr:spPr>
        <a:xfrm>
          <a:off x="1968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107300</xdr:rowOff>
    </xdr:from>
    <xdr:ext cx="534377" cy="259045"/>
    <xdr:sp macro="" textlink="">
      <xdr:nvSpPr>
        <xdr:cNvPr id="245" name="テキスト ボックス 244"/>
        <xdr:cNvSpPr txBox="1"/>
      </xdr:nvSpPr>
      <xdr:spPr>
        <a:xfrm>
          <a:off x="1752111" y="162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7519</xdr:rowOff>
    </xdr:from>
    <xdr:to>
      <xdr:col>6</xdr:col>
      <xdr:colOff>38100</xdr:colOff>
      <xdr:row>96</xdr:row>
      <xdr:rowOff>109119</xdr:rowOff>
    </xdr:to>
    <xdr:sp macro="" textlink="">
      <xdr:nvSpPr>
        <xdr:cNvPr id="246" name="フローチャート: 判断 245"/>
        <xdr:cNvSpPr/>
      </xdr:nvSpPr>
      <xdr:spPr>
        <a:xfrm>
          <a:off x="1079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125646</xdr:rowOff>
    </xdr:from>
    <xdr:ext cx="534377" cy="259045"/>
    <xdr:sp macro="" textlink="">
      <xdr:nvSpPr>
        <xdr:cNvPr id="247" name="テキスト ボックス 246"/>
        <xdr:cNvSpPr txBox="1"/>
      </xdr:nvSpPr>
      <xdr:spPr>
        <a:xfrm>
          <a:off x="863111" y="162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114827</xdr:rowOff>
    </xdr:from>
    <xdr:to>
      <xdr:col>24</xdr:col>
      <xdr:colOff>114300</xdr:colOff>
      <xdr:row>98</xdr:row>
      <xdr:rowOff>44977</xdr:rowOff>
    </xdr:to>
    <xdr:sp macro="" textlink="">
      <xdr:nvSpPr>
        <xdr:cNvPr id="253" name="楕円 252"/>
        <xdr:cNvSpPr/>
      </xdr:nvSpPr>
      <xdr:spPr>
        <a:xfrm>
          <a:off x="4584700" y="167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93254</xdr:rowOff>
    </xdr:from>
    <xdr:ext cx="534377" cy="259045"/>
    <xdr:sp macro="" textlink="">
      <xdr:nvSpPr>
        <xdr:cNvPr id="254" name="衛生費該当値テキスト"/>
        <xdr:cNvSpPr txBox="1"/>
      </xdr:nvSpPr>
      <xdr:spPr>
        <a:xfrm>
          <a:off x="4686300" y="1672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104045</xdr:rowOff>
    </xdr:from>
    <xdr:to>
      <xdr:col>20</xdr:col>
      <xdr:colOff>38100</xdr:colOff>
      <xdr:row>98</xdr:row>
      <xdr:rowOff>34195</xdr:rowOff>
    </xdr:to>
    <xdr:sp macro="" textlink="">
      <xdr:nvSpPr>
        <xdr:cNvPr id="255" name="楕円 254"/>
        <xdr:cNvSpPr/>
      </xdr:nvSpPr>
      <xdr:spPr>
        <a:xfrm>
          <a:off x="3746500" y="167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25322</xdr:rowOff>
    </xdr:from>
    <xdr:ext cx="534377" cy="259045"/>
    <xdr:sp macro="" textlink="">
      <xdr:nvSpPr>
        <xdr:cNvPr id="256" name="テキスト ボックス 255"/>
        <xdr:cNvSpPr txBox="1"/>
      </xdr:nvSpPr>
      <xdr:spPr>
        <a:xfrm>
          <a:off x="3530111" y="1682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158014</xdr:rowOff>
    </xdr:from>
    <xdr:to>
      <xdr:col>15</xdr:col>
      <xdr:colOff>101600</xdr:colOff>
      <xdr:row>98</xdr:row>
      <xdr:rowOff>88164</xdr:rowOff>
    </xdr:to>
    <xdr:sp macro="" textlink="">
      <xdr:nvSpPr>
        <xdr:cNvPr id="257" name="楕円 256"/>
        <xdr:cNvSpPr/>
      </xdr:nvSpPr>
      <xdr:spPr>
        <a:xfrm>
          <a:off x="2857500" y="167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79291</xdr:rowOff>
    </xdr:from>
    <xdr:ext cx="534377" cy="259045"/>
    <xdr:sp macro="" textlink="">
      <xdr:nvSpPr>
        <xdr:cNvPr id="258" name="テキスト ボックス 257"/>
        <xdr:cNvSpPr txBox="1"/>
      </xdr:nvSpPr>
      <xdr:spPr>
        <a:xfrm>
          <a:off x="2641111" y="1688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145669</xdr:rowOff>
    </xdr:from>
    <xdr:to>
      <xdr:col>10</xdr:col>
      <xdr:colOff>165100</xdr:colOff>
      <xdr:row>98</xdr:row>
      <xdr:rowOff>75819</xdr:rowOff>
    </xdr:to>
    <xdr:sp macro="" textlink="">
      <xdr:nvSpPr>
        <xdr:cNvPr id="259" name="楕円 258"/>
        <xdr:cNvSpPr/>
      </xdr:nvSpPr>
      <xdr:spPr>
        <a:xfrm>
          <a:off x="1968500" y="1677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66946</xdr:rowOff>
    </xdr:from>
    <xdr:ext cx="534377" cy="259045"/>
    <xdr:sp macro="" textlink="">
      <xdr:nvSpPr>
        <xdr:cNvPr id="260" name="テキスト ボックス 259"/>
        <xdr:cNvSpPr txBox="1"/>
      </xdr:nvSpPr>
      <xdr:spPr>
        <a:xfrm>
          <a:off x="1752111" y="1686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7214</xdr:rowOff>
    </xdr:from>
    <xdr:to>
      <xdr:col>6</xdr:col>
      <xdr:colOff>38100</xdr:colOff>
      <xdr:row>98</xdr:row>
      <xdr:rowOff>108814</xdr:rowOff>
    </xdr:to>
    <xdr:sp macro="" textlink="">
      <xdr:nvSpPr>
        <xdr:cNvPr id="261" name="楕円 260"/>
        <xdr:cNvSpPr/>
      </xdr:nvSpPr>
      <xdr:spPr>
        <a:xfrm>
          <a:off x="1079500" y="168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99941</xdr:rowOff>
    </xdr:from>
    <xdr:ext cx="534377" cy="259045"/>
    <xdr:sp macro="" textlink="">
      <xdr:nvSpPr>
        <xdr:cNvPr id="262" name="テキスト ボックス 261"/>
        <xdr:cNvSpPr txBox="1"/>
      </xdr:nvSpPr>
      <xdr:spPr>
        <a:xfrm>
          <a:off x="863111" y="1690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445</xdr:rowOff>
    </xdr:from>
    <xdr:to>
      <xdr:col>54</xdr:col>
      <xdr:colOff>189865</xdr:colOff>
      <xdr:row>39</xdr:row>
      <xdr:rowOff>44450</xdr:rowOff>
    </xdr:to>
    <xdr:cxnSp macro="">
      <xdr:nvCxnSpPr>
        <xdr:cNvPr id="286" name="直線コネクタ 285"/>
        <xdr:cNvCxnSpPr/>
      </xdr:nvCxnSpPr>
      <xdr:spPr>
        <a:xfrm flipV="1">
          <a:off x="10475595" y="5143945"/>
          <a:ext cx="1270" cy="1587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118572</xdr:rowOff>
    </xdr:from>
    <xdr:ext cx="469744" cy="259045"/>
    <xdr:sp macro="" textlink="">
      <xdr:nvSpPr>
        <xdr:cNvPr id="289" name="労働費最大値テキスト"/>
        <xdr:cNvSpPr txBox="1"/>
      </xdr:nvSpPr>
      <xdr:spPr>
        <a:xfrm>
          <a:off x="10528300" y="4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445</xdr:rowOff>
    </xdr:from>
    <xdr:to>
      <xdr:col>55</xdr:col>
      <xdr:colOff>88900</xdr:colOff>
      <xdr:row>30</xdr:row>
      <xdr:rowOff>445</xdr:rowOff>
    </xdr:to>
    <xdr:cxnSp macro="">
      <xdr:nvCxnSpPr>
        <xdr:cNvPr id="290" name="直線コネクタ 289"/>
        <xdr:cNvCxnSpPr/>
      </xdr:nvCxnSpPr>
      <xdr:spPr>
        <a:xfrm>
          <a:off x="10388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3192</xdr:rowOff>
    </xdr:from>
    <xdr:ext cx="378565" cy="259045"/>
    <xdr:sp macro="" textlink="">
      <xdr:nvSpPr>
        <xdr:cNvPr id="292" name="労働費平均値テキスト"/>
        <xdr:cNvSpPr txBox="1"/>
      </xdr:nvSpPr>
      <xdr:spPr>
        <a:xfrm>
          <a:off x="10528300" y="63468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293" name="フローチャート: 判断 292"/>
        <xdr:cNvSpPr/>
      </xdr:nvSpPr>
      <xdr:spPr>
        <a:xfrm>
          <a:off x="104267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149796</xdr:rowOff>
    </xdr:from>
    <xdr:to>
      <xdr:col>50</xdr:col>
      <xdr:colOff>114300</xdr:colOff>
      <xdr:row>39</xdr:row>
      <xdr:rowOff>44450</xdr:rowOff>
    </xdr:to>
    <xdr:cxnSp macro="">
      <xdr:nvCxnSpPr>
        <xdr:cNvPr id="294" name="直線コネクタ 293"/>
        <xdr:cNvCxnSpPr/>
      </xdr:nvCxnSpPr>
      <xdr:spPr>
        <a:xfrm>
          <a:off x="8750300" y="6664896"/>
          <a:ext cx="889000" cy="6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2984</xdr:rowOff>
    </xdr:from>
    <xdr:to>
      <xdr:col>50</xdr:col>
      <xdr:colOff>165100</xdr:colOff>
      <xdr:row>38</xdr:row>
      <xdr:rowOff>104584</xdr:rowOff>
    </xdr:to>
    <xdr:sp macro="" textlink="">
      <xdr:nvSpPr>
        <xdr:cNvPr id="295" name="フローチャート: 判断 294"/>
        <xdr:cNvSpPr/>
      </xdr:nvSpPr>
      <xdr:spPr>
        <a:xfrm>
          <a:off x="9588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121111</xdr:rowOff>
    </xdr:from>
    <xdr:ext cx="378565" cy="259045"/>
    <xdr:sp macro="" textlink="">
      <xdr:nvSpPr>
        <xdr:cNvPr id="296" name="テキスト ボックス 295"/>
        <xdr:cNvSpPr txBox="1"/>
      </xdr:nvSpPr>
      <xdr:spPr>
        <a:xfrm>
          <a:off x="9450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39688</xdr:rowOff>
    </xdr:from>
    <xdr:to>
      <xdr:col>45</xdr:col>
      <xdr:colOff>177800</xdr:colOff>
      <xdr:row>38</xdr:row>
      <xdr:rowOff>149796</xdr:rowOff>
    </xdr:to>
    <xdr:cxnSp macro="">
      <xdr:nvCxnSpPr>
        <xdr:cNvPr id="297" name="直線コネクタ 296"/>
        <xdr:cNvCxnSpPr/>
      </xdr:nvCxnSpPr>
      <xdr:spPr>
        <a:xfrm>
          <a:off x="7861300" y="6383338"/>
          <a:ext cx="889000" cy="28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99187</xdr:rowOff>
    </xdr:from>
    <xdr:to>
      <xdr:col>46</xdr:col>
      <xdr:colOff>38100</xdr:colOff>
      <xdr:row>38</xdr:row>
      <xdr:rowOff>29337</xdr:rowOff>
    </xdr:to>
    <xdr:sp macro="" textlink="">
      <xdr:nvSpPr>
        <xdr:cNvPr id="298" name="フローチャート: 判断 297"/>
        <xdr:cNvSpPr/>
      </xdr:nvSpPr>
      <xdr:spPr>
        <a:xfrm>
          <a:off x="8699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45864</xdr:rowOff>
    </xdr:from>
    <xdr:ext cx="469744" cy="259045"/>
    <xdr:sp macro="" textlink="">
      <xdr:nvSpPr>
        <xdr:cNvPr id="299" name="テキスト ボックス 298"/>
        <xdr:cNvSpPr txBox="1"/>
      </xdr:nvSpPr>
      <xdr:spPr>
        <a:xfrm>
          <a:off x="8515428"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39688</xdr:rowOff>
    </xdr:from>
    <xdr:to>
      <xdr:col>41</xdr:col>
      <xdr:colOff>50800</xdr:colOff>
      <xdr:row>38</xdr:row>
      <xdr:rowOff>101981</xdr:rowOff>
    </xdr:to>
    <xdr:cxnSp macro="">
      <xdr:nvCxnSpPr>
        <xdr:cNvPr id="300" name="直線コネクタ 299"/>
        <xdr:cNvCxnSpPr/>
      </xdr:nvCxnSpPr>
      <xdr:spPr>
        <a:xfrm flipV="1">
          <a:off x="6972300" y="6383338"/>
          <a:ext cx="889000" cy="23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18986</xdr:rowOff>
    </xdr:from>
    <xdr:to>
      <xdr:col>41</xdr:col>
      <xdr:colOff>101600</xdr:colOff>
      <xdr:row>37</xdr:row>
      <xdr:rowOff>120586</xdr:rowOff>
    </xdr:to>
    <xdr:sp macro="" textlink="">
      <xdr:nvSpPr>
        <xdr:cNvPr id="301" name="フローチャート: 判断 300"/>
        <xdr:cNvSpPr/>
      </xdr:nvSpPr>
      <xdr:spPr>
        <a:xfrm>
          <a:off x="7810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111713</xdr:rowOff>
    </xdr:from>
    <xdr:ext cx="469744" cy="259045"/>
    <xdr:sp macro="" textlink="">
      <xdr:nvSpPr>
        <xdr:cNvPr id="302" name="テキスト ボックス 301"/>
        <xdr:cNvSpPr txBox="1"/>
      </xdr:nvSpPr>
      <xdr:spPr>
        <a:xfrm>
          <a:off x="7626428"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64897</xdr:rowOff>
    </xdr:from>
    <xdr:to>
      <xdr:col>36</xdr:col>
      <xdr:colOff>165100</xdr:colOff>
      <xdr:row>36</xdr:row>
      <xdr:rowOff>166497</xdr:rowOff>
    </xdr:to>
    <xdr:sp macro="" textlink="">
      <xdr:nvSpPr>
        <xdr:cNvPr id="303" name="フローチャート: 判断 302"/>
        <xdr:cNvSpPr/>
      </xdr:nvSpPr>
      <xdr:spPr>
        <a:xfrm>
          <a:off x="6921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11574</xdr:rowOff>
    </xdr:from>
    <xdr:ext cx="469744" cy="259045"/>
    <xdr:sp macro="" textlink="">
      <xdr:nvSpPr>
        <xdr:cNvPr id="304" name="テキスト ボックス 303"/>
        <xdr:cNvSpPr txBox="1"/>
      </xdr:nvSpPr>
      <xdr:spPr>
        <a:xfrm>
          <a:off x="6737428"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98996</xdr:rowOff>
    </xdr:from>
    <xdr:to>
      <xdr:col>46</xdr:col>
      <xdr:colOff>38100</xdr:colOff>
      <xdr:row>39</xdr:row>
      <xdr:rowOff>29146</xdr:rowOff>
    </xdr:to>
    <xdr:sp macro="" textlink="">
      <xdr:nvSpPr>
        <xdr:cNvPr id="314" name="楕円 313"/>
        <xdr:cNvSpPr/>
      </xdr:nvSpPr>
      <xdr:spPr>
        <a:xfrm>
          <a:off x="8699500" y="66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20273</xdr:rowOff>
    </xdr:from>
    <xdr:ext cx="378565" cy="259045"/>
    <xdr:sp macro="" textlink="">
      <xdr:nvSpPr>
        <xdr:cNvPr id="315" name="テキスト ボックス 314"/>
        <xdr:cNvSpPr txBox="1"/>
      </xdr:nvSpPr>
      <xdr:spPr>
        <a:xfrm>
          <a:off x="8561017" y="6706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160338</xdr:rowOff>
    </xdr:from>
    <xdr:to>
      <xdr:col>41</xdr:col>
      <xdr:colOff>101600</xdr:colOff>
      <xdr:row>37</xdr:row>
      <xdr:rowOff>90488</xdr:rowOff>
    </xdr:to>
    <xdr:sp macro="" textlink="">
      <xdr:nvSpPr>
        <xdr:cNvPr id="316" name="楕円 315"/>
        <xdr:cNvSpPr/>
      </xdr:nvSpPr>
      <xdr:spPr>
        <a:xfrm>
          <a:off x="7810500" y="6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107015</xdr:rowOff>
    </xdr:from>
    <xdr:ext cx="469744" cy="259045"/>
    <xdr:sp macro="" textlink="">
      <xdr:nvSpPr>
        <xdr:cNvPr id="317" name="テキスト ボックス 316"/>
        <xdr:cNvSpPr txBox="1"/>
      </xdr:nvSpPr>
      <xdr:spPr>
        <a:xfrm>
          <a:off x="7626428" y="610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51181</xdr:rowOff>
    </xdr:from>
    <xdr:to>
      <xdr:col>36</xdr:col>
      <xdr:colOff>165100</xdr:colOff>
      <xdr:row>38</xdr:row>
      <xdr:rowOff>152781</xdr:rowOff>
    </xdr:to>
    <xdr:sp macro="" textlink="">
      <xdr:nvSpPr>
        <xdr:cNvPr id="318" name="楕円 317"/>
        <xdr:cNvSpPr/>
      </xdr:nvSpPr>
      <xdr:spPr>
        <a:xfrm>
          <a:off x="69215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143908</xdr:rowOff>
    </xdr:from>
    <xdr:ext cx="378565" cy="259045"/>
    <xdr:sp macro="" textlink="">
      <xdr:nvSpPr>
        <xdr:cNvPr id="319" name="テキスト ボックス 318"/>
        <xdr:cNvSpPr txBox="1"/>
      </xdr:nvSpPr>
      <xdr:spPr>
        <a:xfrm>
          <a:off x="6783017" y="6659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5" name="直線コネクタ 344"/>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6"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7" name="直線コネクタ 346"/>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48"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49" name="直線コネクタ 348"/>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153808</xdr:rowOff>
    </xdr:from>
    <xdr:to>
      <xdr:col>55</xdr:col>
      <xdr:colOff>0</xdr:colOff>
      <xdr:row>58</xdr:row>
      <xdr:rowOff>5392</xdr:rowOff>
    </xdr:to>
    <xdr:cxnSp macro="">
      <xdr:nvCxnSpPr>
        <xdr:cNvPr id="350" name="直線コネクタ 349"/>
        <xdr:cNvCxnSpPr/>
      </xdr:nvCxnSpPr>
      <xdr:spPr>
        <a:xfrm flipV="1">
          <a:off x="9639300" y="9926458"/>
          <a:ext cx="838200" cy="2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19651</xdr:rowOff>
    </xdr:from>
    <xdr:ext cx="534377" cy="259045"/>
    <xdr:sp macro="" textlink="">
      <xdr:nvSpPr>
        <xdr:cNvPr id="351" name="農林水産業費平均値テキスト"/>
        <xdr:cNvSpPr txBox="1"/>
      </xdr:nvSpPr>
      <xdr:spPr>
        <a:xfrm>
          <a:off x="10528300" y="9620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2" name="フローチャート: 判断 351"/>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134300</xdr:rowOff>
    </xdr:from>
    <xdr:to>
      <xdr:col>50</xdr:col>
      <xdr:colOff>114300</xdr:colOff>
      <xdr:row>58</xdr:row>
      <xdr:rowOff>5392</xdr:rowOff>
    </xdr:to>
    <xdr:cxnSp macro="">
      <xdr:nvCxnSpPr>
        <xdr:cNvPr id="353" name="直線コネクタ 352"/>
        <xdr:cNvCxnSpPr/>
      </xdr:nvCxnSpPr>
      <xdr:spPr>
        <a:xfrm>
          <a:off x="8750300" y="9906950"/>
          <a:ext cx="889000" cy="4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4" name="フローチャート: 判断 353"/>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155929</xdr:rowOff>
    </xdr:from>
    <xdr:ext cx="534377" cy="259045"/>
    <xdr:sp macro="" textlink="">
      <xdr:nvSpPr>
        <xdr:cNvPr id="355" name="テキスト ボックス 354"/>
        <xdr:cNvSpPr txBox="1"/>
      </xdr:nvSpPr>
      <xdr:spPr>
        <a:xfrm>
          <a:off x="9372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134300</xdr:rowOff>
    </xdr:from>
    <xdr:to>
      <xdr:col>45</xdr:col>
      <xdr:colOff>177800</xdr:colOff>
      <xdr:row>58</xdr:row>
      <xdr:rowOff>15167</xdr:rowOff>
    </xdr:to>
    <xdr:cxnSp macro="">
      <xdr:nvCxnSpPr>
        <xdr:cNvPr id="356" name="直線コネクタ 355"/>
        <xdr:cNvCxnSpPr/>
      </xdr:nvCxnSpPr>
      <xdr:spPr>
        <a:xfrm flipV="1">
          <a:off x="7861300" y="9906950"/>
          <a:ext cx="889000" cy="5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7" name="フローチャート: 判断 356"/>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146350</xdr:rowOff>
    </xdr:from>
    <xdr:ext cx="534377" cy="259045"/>
    <xdr:sp macro="" textlink="">
      <xdr:nvSpPr>
        <xdr:cNvPr id="358" name="テキスト ボックス 357"/>
        <xdr:cNvSpPr txBox="1"/>
      </xdr:nvSpPr>
      <xdr:spPr>
        <a:xfrm>
          <a:off x="8483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15167</xdr:rowOff>
    </xdr:from>
    <xdr:to>
      <xdr:col>41</xdr:col>
      <xdr:colOff>50800</xdr:colOff>
      <xdr:row>58</xdr:row>
      <xdr:rowOff>43731</xdr:rowOff>
    </xdr:to>
    <xdr:cxnSp macro="">
      <xdr:nvCxnSpPr>
        <xdr:cNvPr id="359" name="直線コネクタ 358"/>
        <xdr:cNvCxnSpPr/>
      </xdr:nvCxnSpPr>
      <xdr:spPr>
        <a:xfrm flipV="1">
          <a:off x="6972300" y="9959267"/>
          <a:ext cx="889000" cy="2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60" name="フローチャート: 判断 359"/>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29688</xdr:rowOff>
    </xdr:from>
    <xdr:ext cx="534377" cy="259045"/>
    <xdr:sp macro="" textlink="">
      <xdr:nvSpPr>
        <xdr:cNvPr id="361" name="テキスト ボックス 360"/>
        <xdr:cNvSpPr txBox="1"/>
      </xdr:nvSpPr>
      <xdr:spPr>
        <a:xfrm>
          <a:off x="7594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2" name="フローチャート: 判断 361"/>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31941</xdr:rowOff>
    </xdr:from>
    <xdr:ext cx="534377" cy="259045"/>
    <xdr:sp macro="" textlink="">
      <xdr:nvSpPr>
        <xdr:cNvPr id="363" name="テキスト ボックス 362"/>
        <xdr:cNvSpPr txBox="1"/>
      </xdr:nvSpPr>
      <xdr:spPr>
        <a:xfrm>
          <a:off x="6705111" y="96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103008</xdr:rowOff>
    </xdr:from>
    <xdr:to>
      <xdr:col>55</xdr:col>
      <xdr:colOff>50800</xdr:colOff>
      <xdr:row>58</xdr:row>
      <xdr:rowOff>33158</xdr:rowOff>
    </xdr:to>
    <xdr:sp macro="" textlink="">
      <xdr:nvSpPr>
        <xdr:cNvPr id="369" name="楕円 368"/>
        <xdr:cNvSpPr/>
      </xdr:nvSpPr>
      <xdr:spPr>
        <a:xfrm>
          <a:off x="10426700" y="98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81435</xdr:rowOff>
    </xdr:from>
    <xdr:ext cx="534377" cy="259045"/>
    <xdr:sp macro="" textlink="">
      <xdr:nvSpPr>
        <xdr:cNvPr id="370" name="農林水産業費該当値テキスト"/>
        <xdr:cNvSpPr txBox="1"/>
      </xdr:nvSpPr>
      <xdr:spPr>
        <a:xfrm>
          <a:off x="10528300" y="98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126042</xdr:rowOff>
    </xdr:from>
    <xdr:to>
      <xdr:col>50</xdr:col>
      <xdr:colOff>165100</xdr:colOff>
      <xdr:row>58</xdr:row>
      <xdr:rowOff>56192</xdr:rowOff>
    </xdr:to>
    <xdr:sp macro="" textlink="">
      <xdr:nvSpPr>
        <xdr:cNvPr id="371" name="楕円 370"/>
        <xdr:cNvSpPr/>
      </xdr:nvSpPr>
      <xdr:spPr>
        <a:xfrm>
          <a:off x="9588500" y="98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47319</xdr:rowOff>
    </xdr:from>
    <xdr:ext cx="534377" cy="259045"/>
    <xdr:sp macro="" textlink="">
      <xdr:nvSpPr>
        <xdr:cNvPr id="372" name="テキスト ボックス 371"/>
        <xdr:cNvSpPr txBox="1"/>
      </xdr:nvSpPr>
      <xdr:spPr>
        <a:xfrm>
          <a:off x="9372111" y="99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83500</xdr:rowOff>
    </xdr:from>
    <xdr:to>
      <xdr:col>46</xdr:col>
      <xdr:colOff>38100</xdr:colOff>
      <xdr:row>58</xdr:row>
      <xdr:rowOff>13650</xdr:rowOff>
    </xdr:to>
    <xdr:sp macro="" textlink="">
      <xdr:nvSpPr>
        <xdr:cNvPr id="373" name="楕円 372"/>
        <xdr:cNvSpPr/>
      </xdr:nvSpPr>
      <xdr:spPr>
        <a:xfrm>
          <a:off x="8699500" y="98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4777</xdr:rowOff>
    </xdr:from>
    <xdr:ext cx="534377" cy="259045"/>
    <xdr:sp macro="" textlink="">
      <xdr:nvSpPr>
        <xdr:cNvPr id="374" name="テキスト ボックス 373"/>
        <xdr:cNvSpPr txBox="1"/>
      </xdr:nvSpPr>
      <xdr:spPr>
        <a:xfrm>
          <a:off x="8483111" y="994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135817</xdr:rowOff>
    </xdr:from>
    <xdr:to>
      <xdr:col>41</xdr:col>
      <xdr:colOff>101600</xdr:colOff>
      <xdr:row>58</xdr:row>
      <xdr:rowOff>65967</xdr:rowOff>
    </xdr:to>
    <xdr:sp macro="" textlink="">
      <xdr:nvSpPr>
        <xdr:cNvPr id="375" name="楕円 374"/>
        <xdr:cNvSpPr/>
      </xdr:nvSpPr>
      <xdr:spPr>
        <a:xfrm>
          <a:off x="7810500" y="990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57094</xdr:rowOff>
    </xdr:from>
    <xdr:ext cx="534377" cy="259045"/>
    <xdr:sp macro="" textlink="">
      <xdr:nvSpPr>
        <xdr:cNvPr id="376" name="テキスト ボックス 375"/>
        <xdr:cNvSpPr txBox="1"/>
      </xdr:nvSpPr>
      <xdr:spPr>
        <a:xfrm>
          <a:off x="7594111" y="1000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164381</xdr:rowOff>
    </xdr:from>
    <xdr:to>
      <xdr:col>36</xdr:col>
      <xdr:colOff>165100</xdr:colOff>
      <xdr:row>58</xdr:row>
      <xdr:rowOff>94531</xdr:rowOff>
    </xdr:to>
    <xdr:sp macro="" textlink="">
      <xdr:nvSpPr>
        <xdr:cNvPr id="377" name="楕円 376"/>
        <xdr:cNvSpPr/>
      </xdr:nvSpPr>
      <xdr:spPr>
        <a:xfrm>
          <a:off x="6921500" y="993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85658</xdr:rowOff>
    </xdr:from>
    <xdr:ext cx="534377" cy="259045"/>
    <xdr:sp macro="" textlink="">
      <xdr:nvSpPr>
        <xdr:cNvPr id="378" name="テキスト ボックス 377"/>
        <xdr:cNvSpPr txBox="1"/>
      </xdr:nvSpPr>
      <xdr:spPr>
        <a:xfrm>
          <a:off x="6705111" y="1002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120155</xdr:rowOff>
    </xdr:to>
    <xdr:cxnSp macro="">
      <xdr:nvCxnSpPr>
        <xdr:cNvPr id="402" name="直線コネクタ 401"/>
        <xdr:cNvCxnSpPr/>
      </xdr:nvCxnSpPr>
      <xdr:spPr>
        <a:xfrm flipV="1">
          <a:off x="10475595" y="12127599"/>
          <a:ext cx="1270" cy="136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123982</xdr:rowOff>
    </xdr:from>
    <xdr:ext cx="469744" cy="259045"/>
    <xdr:sp macro="" textlink="">
      <xdr:nvSpPr>
        <xdr:cNvPr id="403" name="商工費最小値テキスト"/>
        <xdr:cNvSpPr txBox="1"/>
      </xdr:nvSpPr>
      <xdr:spPr>
        <a:xfrm>
          <a:off x="10528300"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120155</xdr:rowOff>
    </xdr:from>
    <xdr:to>
      <xdr:col>55</xdr:col>
      <xdr:colOff>88900</xdr:colOff>
      <xdr:row>78</xdr:row>
      <xdr:rowOff>120155</xdr:rowOff>
    </xdr:to>
    <xdr:cxnSp macro="">
      <xdr:nvCxnSpPr>
        <xdr:cNvPr id="404" name="直線コネクタ 403"/>
        <xdr:cNvCxnSpPr/>
      </xdr:nvCxnSpPr>
      <xdr:spPr>
        <a:xfrm>
          <a:off x="10388600" y="134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405" name="商工費最大値テキスト"/>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406" name="直線コネクタ 405"/>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168427</xdr:rowOff>
    </xdr:from>
    <xdr:to>
      <xdr:col>55</xdr:col>
      <xdr:colOff>0</xdr:colOff>
      <xdr:row>77</xdr:row>
      <xdr:rowOff>29744</xdr:rowOff>
    </xdr:to>
    <xdr:cxnSp macro="">
      <xdr:nvCxnSpPr>
        <xdr:cNvPr id="407" name="直線コネクタ 406"/>
        <xdr:cNvCxnSpPr/>
      </xdr:nvCxnSpPr>
      <xdr:spPr>
        <a:xfrm flipV="1">
          <a:off x="9639300" y="13198627"/>
          <a:ext cx="8382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128312</xdr:rowOff>
    </xdr:from>
    <xdr:ext cx="534377" cy="259045"/>
    <xdr:sp macro="" textlink="">
      <xdr:nvSpPr>
        <xdr:cNvPr id="408" name="商工費平均値テキスト"/>
        <xdr:cNvSpPr txBox="1"/>
      </xdr:nvSpPr>
      <xdr:spPr>
        <a:xfrm>
          <a:off x="10528300" y="1281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105435</xdr:rowOff>
    </xdr:from>
    <xdr:to>
      <xdr:col>55</xdr:col>
      <xdr:colOff>50800</xdr:colOff>
      <xdr:row>76</xdr:row>
      <xdr:rowOff>35585</xdr:rowOff>
    </xdr:to>
    <xdr:sp macro="" textlink="">
      <xdr:nvSpPr>
        <xdr:cNvPr id="409" name="フローチャート: 判断 408"/>
        <xdr:cNvSpPr/>
      </xdr:nvSpPr>
      <xdr:spPr>
        <a:xfrm>
          <a:off x="10426700" y="129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20180</xdr:rowOff>
    </xdr:from>
    <xdr:to>
      <xdr:col>50</xdr:col>
      <xdr:colOff>114300</xdr:colOff>
      <xdr:row>77</xdr:row>
      <xdr:rowOff>29744</xdr:rowOff>
    </xdr:to>
    <xdr:cxnSp macro="">
      <xdr:nvCxnSpPr>
        <xdr:cNvPr id="410" name="直線コネクタ 409"/>
        <xdr:cNvCxnSpPr/>
      </xdr:nvCxnSpPr>
      <xdr:spPr>
        <a:xfrm>
          <a:off x="8750300" y="13221830"/>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31064</xdr:rowOff>
    </xdr:from>
    <xdr:to>
      <xdr:col>50</xdr:col>
      <xdr:colOff>165100</xdr:colOff>
      <xdr:row>75</xdr:row>
      <xdr:rowOff>132664</xdr:rowOff>
    </xdr:to>
    <xdr:sp macro="" textlink="">
      <xdr:nvSpPr>
        <xdr:cNvPr id="411" name="フローチャート: 判断 410"/>
        <xdr:cNvSpPr/>
      </xdr:nvSpPr>
      <xdr:spPr>
        <a:xfrm>
          <a:off x="9588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149191</xdr:rowOff>
    </xdr:from>
    <xdr:ext cx="534377" cy="259045"/>
    <xdr:sp macro="" textlink="">
      <xdr:nvSpPr>
        <xdr:cNvPr id="412" name="テキスト ボックス 411"/>
        <xdr:cNvSpPr txBox="1"/>
      </xdr:nvSpPr>
      <xdr:spPr>
        <a:xfrm>
          <a:off x="9372111" y="126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16942</xdr:rowOff>
    </xdr:from>
    <xdr:to>
      <xdr:col>45</xdr:col>
      <xdr:colOff>177800</xdr:colOff>
      <xdr:row>77</xdr:row>
      <xdr:rowOff>20180</xdr:rowOff>
    </xdr:to>
    <xdr:cxnSp macro="">
      <xdr:nvCxnSpPr>
        <xdr:cNvPr id="413" name="直線コネクタ 412"/>
        <xdr:cNvCxnSpPr/>
      </xdr:nvCxnSpPr>
      <xdr:spPr>
        <a:xfrm>
          <a:off x="7861300" y="13218592"/>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72251</xdr:rowOff>
    </xdr:from>
    <xdr:to>
      <xdr:col>46</xdr:col>
      <xdr:colOff>38100</xdr:colOff>
      <xdr:row>76</xdr:row>
      <xdr:rowOff>2400</xdr:rowOff>
    </xdr:to>
    <xdr:sp macro="" textlink="">
      <xdr:nvSpPr>
        <xdr:cNvPr id="414" name="フローチャート: 判断 413"/>
        <xdr:cNvSpPr/>
      </xdr:nvSpPr>
      <xdr:spPr>
        <a:xfrm>
          <a:off x="86995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18928</xdr:rowOff>
    </xdr:from>
    <xdr:ext cx="534377" cy="259045"/>
    <xdr:sp macro="" textlink="">
      <xdr:nvSpPr>
        <xdr:cNvPr id="415" name="テキスト ボックス 414"/>
        <xdr:cNvSpPr txBox="1"/>
      </xdr:nvSpPr>
      <xdr:spPr>
        <a:xfrm>
          <a:off x="8483111" y="127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16942</xdr:rowOff>
    </xdr:from>
    <xdr:to>
      <xdr:col>41</xdr:col>
      <xdr:colOff>50800</xdr:colOff>
      <xdr:row>77</xdr:row>
      <xdr:rowOff>77521</xdr:rowOff>
    </xdr:to>
    <xdr:cxnSp macro="">
      <xdr:nvCxnSpPr>
        <xdr:cNvPr id="416" name="直線コネクタ 415"/>
        <xdr:cNvCxnSpPr/>
      </xdr:nvCxnSpPr>
      <xdr:spPr>
        <a:xfrm flipV="1">
          <a:off x="6972300" y="13218592"/>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2490</xdr:rowOff>
    </xdr:from>
    <xdr:to>
      <xdr:col>41</xdr:col>
      <xdr:colOff>101600</xdr:colOff>
      <xdr:row>76</xdr:row>
      <xdr:rowOff>104090</xdr:rowOff>
    </xdr:to>
    <xdr:sp macro="" textlink="">
      <xdr:nvSpPr>
        <xdr:cNvPr id="417" name="フローチャート: 判断 416"/>
        <xdr:cNvSpPr/>
      </xdr:nvSpPr>
      <xdr:spPr>
        <a:xfrm>
          <a:off x="7810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120616</xdr:rowOff>
    </xdr:from>
    <xdr:ext cx="534377" cy="259045"/>
    <xdr:sp macro="" textlink="">
      <xdr:nvSpPr>
        <xdr:cNvPr id="418" name="テキスト ボックス 417"/>
        <xdr:cNvSpPr txBox="1"/>
      </xdr:nvSpPr>
      <xdr:spPr>
        <a:xfrm>
          <a:off x="7594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14987</xdr:rowOff>
    </xdr:from>
    <xdr:to>
      <xdr:col>36</xdr:col>
      <xdr:colOff>165100</xdr:colOff>
      <xdr:row>76</xdr:row>
      <xdr:rowOff>116587</xdr:rowOff>
    </xdr:to>
    <xdr:sp macro="" textlink="">
      <xdr:nvSpPr>
        <xdr:cNvPr id="419" name="フローチャート: 判断 418"/>
        <xdr:cNvSpPr/>
      </xdr:nvSpPr>
      <xdr:spPr>
        <a:xfrm>
          <a:off x="6921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133113</xdr:rowOff>
    </xdr:from>
    <xdr:ext cx="534377" cy="259045"/>
    <xdr:sp macro="" textlink="">
      <xdr:nvSpPr>
        <xdr:cNvPr id="420" name="テキスト ボックス 419"/>
        <xdr:cNvSpPr txBox="1"/>
      </xdr:nvSpPr>
      <xdr:spPr>
        <a:xfrm>
          <a:off x="6705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117627</xdr:rowOff>
    </xdr:from>
    <xdr:to>
      <xdr:col>55</xdr:col>
      <xdr:colOff>50800</xdr:colOff>
      <xdr:row>77</xdr:row>
      <xdr:rowOff>47777</xdr:rowOff>
    </xdr:to>
    <xdr:sp macro="" textlink="">
      <xdr:nvSpPr>
        <xdr:cNvPr id="426" name="楕円 425"/>
        <xdr:cNvSpPr/>
      </xdr:nvSpPr>
      <xdr:spPr>
        <a:xfrm>
          <a:off x="10426700" y="131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96054</xdr:rowOff>
    </xdr:from>
    <xdr:ext cx="534377" cy="259045"/>
    <xdr:sp macro="" textlink="">
      <xdr:nvSpPr>
        <xdr:cNvPr id="427" name="商工費該当値テキスト"/>
        <xdr:cNvSpPr txBox="1"/>
      </xdr:nvSpPr>
      <xdr:spPr>
        <a:xfrm>
          <a:off x="10528300" y="131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150394</xdr:rowOff>
    </xdr:from>
    <xdr:to>
      <xdr:col>50</xdr:col>
      <xdr:colOff>165100</xdr:colOff>
      <xdr:row>77</xdr:row>
      <xdr:rowOff>80544</xdr:rowOff>
    </xdr:to>
    <xdr:sp macro="" textlink="">
      <xdr:nvSpPr>
        <xdr:cNvPr id="428" name="楕円 427"/>
        <xdr:cNvSpPr/>
      </xdr:nvSpPr>
      <xdr:spPr>
        <a:xfrm>
          <a:off x="9588500" y="131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71671</xdr:rowOff>
    </xdr:from>
    <xdr:ext cx="469744" cy="259045"/>
    <xdr:sp macro="" textlink="">
      <xdr:nvSpPr>
        <xdr:cNvPr id="429" name="テキスト ボックス 428"/>
        <xdr:cNvSpPr txBox="1"/>
      </xdr:nvSpPr>
      <xdr:spPr>
        <a:xfrm>
          <a:off x="9404428" y="1327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140830</xdr:rowOff>
    </xdr:from>
    <xdr:to>
      <xdr:col>46</xdr:col>
      <xdr:colOff>38100</xdr:colOff>
      <xdr:row>77</xdr:row>
      <xdr:rowOff>70980</xdr:rowOff>
    </xdr:to>
    <xdr:sp macro="" textlink="">
      <xdr:nvSpPr>
        <xdr:cNvPr id="430" name="楕円 429"/>
        <xdr:cNvSpPr/>
      </xdr:nvSpPr>
      <xdr:spPr>
        <a:xfrm>
          <a:off x="8699500" y="131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62107</xdr:rowOff>
    </xdr:from>
    <xdr:ext cx="469744" cy="259045"/>
    <xdr:sp macro="" textlink="">
      <xdr:nvSpPr>
        <xdr:cNvPr id="431" name="テキスト ボックス 430"/>
        <xdr:cNvSpPr txBox="1"/>
      </xdr:nvSpPr>
      <xdr:spPr>
        <a:xfrm>
          <a:off x="8515428" y="132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137592</xdr:rowOff>
    </xdr:from>
    <xdr:to>
      <xdr:col>41</xdr:col>
      <xdr:colOff>101600</xdr:colOff>
      <xdr:row>77</xdr:row>
      <xdr:rowOff>67742</xdr:rowOff>
    </xdr:to>
    <xdr:sp macro="" textlink="">
      <xdr:nvSpPr>
        <xdr:cNvPr id="432" name="楕円 431"/>
        <xdr:cNvSpPr/>
      </xdr:nvSpPr>
      <xdr:spPr>
        <a:xfrm>
          <a:off x="7810500" y="13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58869</xdr:rowOff>
    </xdr:from>
    <xdr:ext cx="469744" cy="259045"/>
    <xdr:sp macro="" textlink="">
      <xdr:nvSpPr>
        <xdr:cNvPr id="433" name="テキスト ボックス 432"/>
        <xdr:cNvSpPr txBox="1"/>
      </xdr:nvSpPr>
      <xdr:spPr>
        <a:xfrm>
          <a:off x="7626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26721</xdr:rowOff>
    </xdr:from>
    <xdr:to>
      <xdr:col>36</xdr:col>
      <xdr:colOff>165100</xdr:colOff>
      <xdr:row>77</xdr:row>
      <xdr:rowOff>128321</xdr:rowOff>
    </xdr:to>
    <xdr:sp macro="" textlink="">
      <xdr:nvSpPr>
        <xdr:cNvPr id="434" name="楕円 433"/>
        <xdr:cNvSpPr/>
      </xdr:nvSpPr>
      <xdr:spPr>
        <a:xfrm>
          <a:off x="6921500" y="132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119448</xdr:rowOff>
    </xdr:from>
    <xdr:ext cx="469744" cy="259045"/>
    <xdr:sp macro="" textlink="">
      <xdr:nvSpPr>
        <xdr:cNvPr id="435" name="テキスト ボックス 434"/>
        <xdr:cNvSpPr txBox="1"/>
      </xdr:nvSpPr>
      <xdr:spPr>
        <a:xfrm>
          <a:off x="6737428" y="133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1" name="テキスト ボックス 450"/>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3" name="テキスト ボックス 452"/>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7" name="直線コネクタ 456"/>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58"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59" name="直線コネクタ 458"/>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0"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1" name="直線コネクタ 460"/>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86041</xdr:rowOff>
    </xdr:from>
    <xdr:to>
      <xdr:col>55</xdr:col>
      <xdr:colOff>0</xdr:colOff>
      <xdr:row>98</xdr:row>
      <xdr:rowOff>89557</xdr:rowOff>
    </xdr:to>
    <xdr:cxnSp macro="">
      <xdr:nvCxnSpPr>
        <xdr:cNvPr id="462" name="直線コネクタ 461"/>
        <xdr:cNvCxnSpPr/>
      </xdr:nvCxnSpPr>
      <xdr:spPr>
        <a:xfrm flipV="1">
          <a:off x="9639300" y="16888141"/>
          <a:ext cx="8382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16687</xdr:rowOff>
    </xdr:from>
    <xdr:ext cx="534377" cy="259045"/>
    <xdr:sp macro="" textlink="">
      <xdr:nvSpPr>
        <xdr:cNvPr id="463" name="土木費平均値テキスト"/>
        <xdr:cNvSpPr txBox="1"/>
      </xdr:nvSpPr>
      <xdr:spPr>
        <a:xfrm>
          <a:off x="10528300" y="16818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4" name="フローチャート: 判断 463"/>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89557</xdr:rowOff>
    </xdr:from>
    <xdr:to>
      <xdr:col>50</xdr:col>
      <xdr:colOff>114300</xdr:colOff>
      <xdr:row>98</xdr:row>
      <xdr:rowOff>90193</xdr:rowOff>
    </xdr:to>
    <xdr:cxnSp macro="">
      <xdr:nvCxnSpPr>
        <xdr:cNvPr id="465" name="直線コネクタ 464"/>
        <xdr:cNvCxnSpPr/>
      </xdr:nvCxnSpPr>
      <xdr:spPr>
        <a:xfrm flipV="1">
          <a:off x="8750300" y="16891657"/>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6" name="フローチャート: 判断 465"/>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134186</xdr:rowOff>
    </xdr:from>
    <xdr:ext cx="534377" cy="259045"/>
    <xdr:sp macro="" textlink="">
      <xdr:nvSpPr>
        <xdr:cNvPr id="467" name="テキスト ボックス 466"/>
        <xdr:cNvSpPr txBox="1"/>
      </xdr:nvSpPr>
      <xdr:spPr>
        <a:xfrm>
          <a:off x="9372111" y="169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74876</xdr:rowOff>
    </xdr:from>
    <xdr:to>
      <xdr:col>45</xdr:col>
      <xdr:colOff>177800</xdr:colOff>
      <xdr:row>98</xdr:row>
      <xdr:rowOff>90193</xdr:rowOff>
    </xdr:to>
    <xdr:cxnSp macro="">
      <xdr:nvCxnSpPr>
        <xdr:cNvPr id="468" name="直線コネクタ 467"/>
        <xdr:cNvCxnSpPr/>
      </xdr:nvCxnSpPr>
      <xdr:spPr>
        <a:xfrm>
          <a:off x="7861300" y="16876976"/>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37943</xdr:rowOff>
    </xdr:from>
    <xdr:to>
      <xdr:col>46</xdr:col>
      <xdr:colOff>38100</xdr:colOff>
      <xdr:row>98</xdr:row>
      <xdr:rowOff>139543</xdr:rowOff>
    </xdr:to>
    <xdr:sp macro="" textlink="">
      <xdr:nvSpPr>
        <xdr:cNvPr id="469" name="フローチャート: 判断 468"/>
        <xdr:cNvSpPr/>
      </xdr:nvSpPr>
      <xdr:spPr>
        <a:xfrm>
          <a:off x="8699500" y="168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156070</xdr:rowOff>
    </xdr:from>
    <xdr:ext cx="534377" cy="259045"/>
    <xdr:sp macro="" textlink="">
      <xdr:nvSpPr>
        <xdr:cNvPr id="470" name="テキスト ボックス 469"/>
        <xdr:cNvSpPr txBox="1"/>
      </xdr:nvSpPr>
      <xdr:spPr>
        <a:xfrm>
          <a:off x="8483111" y="166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74876</xdr:rowOff>
    </xdr:from>
    <xdr:to>
      <xdr:col>41</xdr:col>
      <xdr:colOff>50800</xdr:colOff>
      <xdr:row>98</xdr:row>
      <xdr:rowOff>77194</xdr:rowOff>
    </xdr:to>
    <xdr:cxnSp macro="">
      <xdr:nvCxnSpPr>
        <xdr:cNvPr id="471" name="直線コネクタ 470"/>
        <xdr:cNvCxnSpPr/>
      </xdr:nvCxnSpPr>
      <xdr:spPr>
        <a:xfrm flipV="1">
          <a:off x="6972300" y="16876976"/>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39581</xdr:rowOff>
    </xdr:from>
    <xdr:to>
      <xdr:col>41</xdr:col>
      <xdr:colOff>101600</xdr:colOff>
      <xdr:row>98</xdr:row>
      <xdr:rowOff>141181</xdr:rowOff>
    </xdr:to>
    <xdr:sp macro="" textlink="">
      <xdr:nvSpPr>
        <xdr:cNvPr id="472" name="フローチャート: 判断 471"/>
        <xdr:cNvSpPr/>
      </xdr:nvSpPr>
      <xdr:spPr>
        <a:xfrm>
          <a:off x="7810500" y="1684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132308</xdr:rowOff>
    </xdr:from>
    <xdr:ext cx="534377" cy="259045"/>
    <xdr:sp macro="" textlink="">
      <xdr:nvSpPr>
        <xdr:cNvPr id="473" name="テキスト ボックス 472"/>
        <xdr:cNvSpPr txBox="1"/>
      </xdr:nvSpPr>
      <xdr:spPr>
        <a:xfrm>
          <a:off x="7594111" y="169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37068</xdr:rowOff>
    </xdr:from>
    <xdr:to>
      <xdr:col>36</xdr:col>
      <xdr:colOff>165100</xdr:colOff>
      <xdr:row>98</xdr:row>
      <xdr:rowOff>138668</xdr:rowOff>
    </xdr:to>
    <xdr:sp macro="" textlink="">
      <xdr:nvSpPr>
        <xdr:cNvPr id="474" name="フローチャート: 判断 473"/>
        <xdr:cNvSpPr/>
      </xdr:nvSpPr>
      <xdr:spPr>
        <a:xfrm>
          <a:off x="6921500" y="1683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129795</xdr:rowOff>
    </xdr:from>
    <xdr:ext cx="534377" cy="259045"/>
    <xdr:sp macro="" textlink="">
      <xdr:nvSpPr>
        <xdr:cNvPr id="475" name="テキスト ボックス 474"/>
        <xdr:cNvSpPr txBox="1"/>
      </xdr:nvSpPr>
      <xdr:spPr>
        <a:xfrm>
          <a:off x="6705111" y="1693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35241</xdr:rowOff>
    </xdr:from>
    <xdr:to>
      <xdr:col>55</xdr:col>
      <xdr:colOff>50800</xdr:colOff>
      <xdr:row>98</xdr:row>
      <xdr:rowOff>136841</xdr:rowOff>
    </xdr:to>
    <xdr:sp macro="" textlink="">
      <xdr:nvSpPr>
        <xdr:cNvPr id="481" name="楕円 480"/>
        <xdr:cNvSpPr/>
      </xdr:nvSpPr>
      <xdr:spPr>
        <a:xfrm>
          <a:off x="10426700" y="168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166068</xdr:rowOff>
    </xdr:from>
    <xdr:ext cx="534377" cy="259045"/>
    <xdr:sp macro="" textlink="">
      <xdr:nvSpPr>
        <xdr:cNvPr id="482" name="土木費該当値テキスト"/>
        <xdr:cNvSpPr txBox="1"/>
      </xdr:nvSpPr>
      <xdr:spPr>
        <a:xfrm>
          <a:off x="10528300" y="166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38757</xdr:rowOff>
    </xdr:from>
    <xdr:to>
      <xdr:col>50</xdr:col>
      <xdr:colOff>165100</xdr:colOff>
      <xdr:row>98</xdr:row>
      <xdr:rowOff>140357</xdr:rowOff>
    </xdr:to>
    <xdr:sp macro="" textlink="">
      <xdr:nvSpPr>
        <xdr:cNvPr id="483" name="楕円 482"/>
        <xdr:cNvSpPr/>
      </xdr:nvSpPr>
      <xdr:spPr>
        <a:xfrm>
          <a:off x="9588500" y="168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156884</xdr:rowOff>
    </xdr:from>
    <xdr:ext cx="534377" cy="259045"/>
    <xdr:sp macro="" textlink="">
      <xdr:nvSpPr>
        <xdr:cNvPr id="484" name="テキスト ボックス 483"/>
        <xdr:cNvSpPr txBox="1"/>
      </xdr:nvSpPr>
      <xdr:spPr>
        <a:xfrm>
          <a:off x="9372111" y="1661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39393</xdr:rowOff>
    </xdr:from>
    <xdr:to>
      <xdr:col>46</xdr:col>
      <xdr:colOff>38100</xdr:colOff>
      <xdr:row>98</xdr:row>
      <xdr:rowOff>140993</xdr:rowOff>
    </xdr:to>
    <xdr:sp macro="" textlink="">
      <xdr:nvSpPr>
        <xdr:cNvPr id="485" name="楕円 484"/>
        <xdr:cNvSpPr/>
      </xdr:nvSpPr>
      <xdr:spPr>
        <a:xfrm>
          <a:off x="8699500" y="1684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132120</xdr:rowOff>
    </xdr:from>
    <xdr:ext cx="534377" cy="259045"/>
    <xdr:sp macro="" textlink="">
      <xdr:nvSpPr>
        <xdr:cNvPr id="486" name="テキスト ボックス 485"/>
        <xdr:cNvSpPr txBox="1"/>
      </xdr:nvSpPr>
      <xdr:spPr>
        <a:xfrm>
          <a:off x="8483111" y="169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24076</xdr:rowOff>
    </xdr:from>
    <xdr:to>
      <xdr:col>41</xdr:col>
      <xdr:colOff>101600</xdr:colOff>
      <xdr:row>98</xdr:row>
      <xdr:rowOff>125676</xdr:rowOff>
    </xdr:to>
    <xdr:sp macro="" textlink="">
      <xdr:nvSpPr>
        <xdr:cNvPr id="487" name="楕円 486"/>
        <xdr:cNvSpPr/>
      </xdr:nvSpPr>
      <xdr:spPr>
        <a:xfrm>
          <a:off x="7810500" y="168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142203</xdr:rowOff>
    </xdr:from>
    <xdr:ext cx="534377" cy="259045"/>
    <xdr:sp macro="" textlink="">
      <xdr:nvSpPr>
        <xdr:cNvPr id="488" name="テキスト ボックス 487"/>
        <xdr:cNvSpPr txBox="1"/>
      </xdr:nvSpPr>
      <xdr:spPr>
        <a:xfrm>
          <a:off x="7594111" y="1660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26394</xdr:rowOff>
    </xdr:from>
    <xdr:to>
      <xdr:col>36</xdr:col>
      <xdr:colOff>165100</xdr:colOff>
      <xdr:row>98</xdr:row>
      <xdr:rowOff>127994</xdr:rowOff>
    </xdr:to>
    <xdr:sp macro="" textlink="">
      <xdr:nvSpPr>
        <xdr:cNvPr id="489" name="楕円 488"/>
        <xdr:cNvSpPr/>
      </xdr:nvSpPr>
      <xdr:spPr>
        <a:xfrm>
          <a:off x="6921500" y="168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144521</xdr:rowOff>
    </xdr:from>
    <xdr:ext cx="534377" cy="259045"/>
    <xdr:sp macro="" textlink="">
      <xdr:nvSpPr>
        <xdr:cNvPr id="490" name="テキスト ボックス 489"/>
        <xdr:cNvSpPr txBox="1"/>
      </xdr:nvSpPr>
      <xdr:spPr>
        <a:xfrm>
          <a:off x="6705111" y="1660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xdr:rowOff>
    </xdr:from>
    <xdr:to>
      <xdr:col>85</xdr:col>
      <xdr:colOff>126364</xdr:colOff>
      <xdr:row>38</xdr:row>
      <xdr:rowOff>64262</xdr:rowOff>
    </xdr:to>
    <xdr:cxnSp macro="">
      <xdr:nvCxnSpPr>
        <xdr:cNvPr id="515" name="直線コネクタ 514"/>
        <xdr:cNvCxnSpPr/>
      </xdr:nvCxnSpPr>
      <xdr:spPr>
        <a:xfrm flipV="1">
          <a:off x="16317595" y="5315166"/>
          <a:ext cx="1269" cy="126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68089</xdr:rowOff>
    </xdr:from>
    <xdr:ext cx="534377" cy="259045"/>
    <xdr:sp macro="" textlink="">
      <xdr:nvSpPr>
        <xdr:cNvPr id="516" name="消防費最小値テキスト"/>
        <xdr:cNvSpPr txBox="1"/>
      </xdr:nvSpPr>
      <xdr:spPr>
        <a:xfrm>
          <a:off x="16370300"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64262</xdr:rowOff>
    </xdr:from>
    <xdr:to>
      <xdr:col>86</xdr:col>
      <xdr:colOff>25400</xdr:colOff>
      <xdr:row>38</xdr:row>
      <xdr:rowOff>64262</xdr:rowOff>
    </xdr:to>
    <xdr:cxnSp macro="">
      <xdr:nvCxnSpPr>
        <xdr:cNvPr id="517" name="直線コネクタ 516"/>
        <xdr:cNvCxnSpPr/>
      </xdr:nvCxnSpPr>
      <xdr:spPr>
        <a:xfrm>
          <a:off x="16230600" y="657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118343</xdr:rowOff>
    </xdr:from>
    <xdr:ext cx="534377" cy="259045"/>
    <xdr:sp macro="" textlink="">
      <xdr:nvSpPr>
        <xdr:cNvPr id="518" name="消防費最大値テキスト"/>
        <xdr:cNvSpPr txBox="1"/>
      </xdr:nvSpPr>
      <xdr:spPr>
        <a:xfrm>
          <a:off x="16370300" y="50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216</xdr:rowOff>
    </xdr:from>
    <xdr:to>
      <xdr:col>86</xdr:col>
      <xdr:colOff>25400</xdr:colOff>
      <xdr:row>31</xdr:row>
      <xdr:rowOff>216</xdr:rowOff>
    </xdr:to>
    <xdr:cxnSp macro="">
      <xdr:nvCxnSpPr>
        <xdr:cNvPr id="519" name="直線コネクタ 518"/>
        <xdr:cNvCxnSpPr/>
      </xdr:nvCxnSpPr>
      <xdr:spPr>
        <a:xfrm>
          <a:off x="16230600" y="531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65938</xdr:rowOff>
    </xdr:from>
    <xdr:to>
      <xdr:col>85</xdr:col>
      <xdr:colOff>127000</xdr:colOff>
      <xdr:row>35</xdr:row>
      <xdr:rowOff>166218</xdr:rowOff>
    </xdr:to>
    <xdr:cxnSp macro="">
      <xdr:nvCxnSpPr>
        <xdr:cNvPr id="520" name="直線コネクタ 519"/>
        <xdr:cNvCxnSpPr/>
      </xdr:nvCxnSpPr>
      <xdr:spPr>
        <a:xfrm>
          <a:off x="15481300" y="6066688"/>
          <a:ext cx="838200" cy="10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163834</xdr:rowOff>
    </xdr:from>
    <xdr:ext cx="534377" cy="259045"/>
    <xdr:sp macro="" textlink="">
      <xdr:nvSpPr>
        <xdr:cNvPr id="521" name="消防費平均値テキスト"/>
        <xdr:cNvSpPr txBox="1"/>
      </xdr:nvSpPr>
      <xdr:spPr>
        <a:xfrm>
          <a:off x="16370300" y="6164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13957</xdr:rowOff>
    </xdr:from>
    <xdr:to>
      <xdr:col>85</xdr:col>
      <xdr:colOff>177800</xdr:colOff>
      <xdr:row>36</xdr:row>
      <xdr:rowOff>115557</xdr:rowOff>
    </xdr:to>
    <xdr:sp macro="" textlink="">
      <xdr:nvSpPr>
        <xdr:cNvPr id="522" name="フローチャート: 判断 521"/>
        <xdr:cNvSpPr/>
      </xdr:nvSpPr>
      <xdr:spPr>
        <a:xfrm>
          <a:off x="162687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65938</xdr:rowOff>
    </xdr:from>
    <xdr:to>
      <xdr:col>81</xdr:col>
      <xdr:colOff>50800</xdr:colOff>
      <xdr:row>35</xdr:row>
      <xdr:rowOff>82969</xdr:rowOff>
    </xdr:to>
    <xdr:cxnSp macro="">
      <xdr:nvCxnSpPr>
        <xdr:cNvPr id="523" name="直線コネクタ 522"/>
        <xdr:cNvCxnSpPr/>
      </xdr:nvCxnSpPr>
      <xdr:spPr>
        <a:xfrm flipV="1">
          <a:off x="14592300" y="6066688"/>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60782</xdr:rowOff>
    </xdr:from>
    <xdr:to>
      <xdr:col>81</xdr:col>
      <xdr:colOff>101600</xdr:colOff>
      <xdr:row>35</xdr:row>
      <xdr:rowOff>162382</xdr:rowOff>
    </xdr:to>
    <xdr:sp macro="" textlink="">
      <xdr:nvSpPr>
        <xdr:cNvPr id="524" name="フローチャート: 判断 523"/>
        <xdr:cNvSpPr/>
      </xdr:nvSpPr>
      <xdr:spPr>
        <a:xfrm>
          <a:off x="15430500" y="60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153509</xdr:rowOff>
    </xdr:from>
    <xdr:ext cx="534377" cy="259045"/>
    <xdr:sp macro="" textlink="">
      <xdr:nvSpPr>
        <xdr:cNvPr id="525" name="テキスト ボックス 524"/>
        <xdr:cNvSpPr txBox="1"/>
      </xdr:nvSpPr>
      <xdr:spPr>
        <a:xfrm>
          <a:off x="15214111" y="61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82969</xdr:rowOff>
    </xdr:from>
    <xdr:to>
      <xdr:col>76</xdr:col>
      <xdr:colOff>114300</xdr:colOff>
      <xdr:row>36</xdr:row>
      <xdr:rowOff>2273</xdr:rowOff>
    </xdr:to>
    <xdr:cxnSp macro="">
      <xdr:nvCxnSpPr>
        <xdr:cNvPr id="526" name="直線コネクタ 525"/>
        <xdr:cNvCxnSpPr/>
      </xdr:nvCxnSpPr>
      <xdr:spPr>
        <a:xfrm flipV="1">
          <a:off x="13703300" y="6083719"/>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149593</xdr:rowOff>
    </xdr:from>
    <xdr:to>
      <xdr:col>76</xdr:col>
      <xdr:colOff>165100</xdr:colOff>
      <xdr:row>36</xdr:row>
      <xdr:rowOff>79743</xdr:rowOff>
    </xdr:to>
    <xdr:sp macro="" textlink="">
      <xdr:nvSpPr>
        <xdr:cNvPr id="527" name="フローチャート: 判断 526"/>
        <xdr:cNvSpPr/>
      </xdr:nvSpPr>
      <xdr:spPr>
        <a:xfrm>
          <a:off x="14541500" y="615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70870</xdr:rowOff>
    </xdr:from>
    <xdr:ext cx="534377" cy="259045"/>
    <xdr:sp macro="" textlink="">
      <xdr:nvSpPr>
        <xdr:cNvPr id="528" name="テキスト ボックス 527"/>
        <xdr:cNvSpPr txBox="1"/>
      </xdr:nvSpPr>
      <xdr:spPr>
        <a:xfrm>
          <a:off x="14325111" y="62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2273</xdr:rowOff>
    </xdr:from>
    <xdr:to>
      <xdr:col>71</xdr:col>
      <xdr:colOff>177800</xdr:colOff>
      <xdr:row>36</xdr:row>
      <xdr:rowOff>59804</xdr:rowOff>
    </xdr:to>
    <xdr:cxnSp macro="">
      <xdr:nvCxnSpPr>
        <xdr:cNvPr id="529" name="直線コネクタ 528"/>
        <xdr:cNvCxnSpPr/>
      </xdr:nvCxnSpPr>
      <xdr:spPr>
        <a:xfrm flipV="1">
          <a:off x="12814300" y="6174473"/>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0" name="フローチャート: 判断 529"/>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60570</xdr:rowOff>
    </xdr:from>
    <xdr:ext cx="534377" cy="259045"/>
    <xdr:sp macro="" textlink="">
      <xdr:nvSpPr>
        <xdr:cNvPr id="531" name="テキスト ボックス 530"/>
        <xdr:cNvSpPr txBox="1"/>
      </xdr:nvSpPr>
      <xdr:spPr>
        <a:xfrm>
          <a:off x="13436111" y="58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2" name="フローチャート: 判断 531"/>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83202</xdr:rowOff>
    </xdr:from>
    <xdr:ext cx="534377" cy="259045"/>
    <xdr:sp macro="" textlink="">
      <xdr:nvSpPr>
        <xdr:cNvPr id="533" name="テキスト ボックス 532"/>
        <xdr:cNvSpPr txBox="1"/>
      </xdr:nvSpPr>
      <xdr:spPr>
        <a:xfrm>
          <a:off x="12547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115418</xdr:rowOff>
    </xdr:from>
    <xdr:to>
      <xdr:col>85</xdr:col>
      <xdr:colOff>177800</xdr:colOff>
      <xdr:row>36</xdr:row>
      <xdr:rowOff>45568</xdr:rowOff>
    </xdr:to>
    <xdr:sp macro="" textlink="">
      <xdr:nvSpPr>
        <xdr:cNvPr id="539" name="楕円 538"/>
        <xdr:cNvSpPr/>
      </xdr:nvSpPr>
      <xdr:spPr>
        <a:xfrm>
          <a:off x="162687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138295</xdr:rowOff>
    </xdr:from>
    <xdr:ext cx="534377" cy="259045"/>
    <xdr:sp macro="" textlink="">
      <xdr:nvSpPr>
        <xdr:cNvPr id="540" name="消防費該当値テキスト"/>
        <xdr:cNvSpPr txBox="1"/>
      </xdr:nvSpPr>
      <xdr:spPr>
        <a:xfrm>
          <a:off x="16370300" y="596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15138</xdr:rowOff>
    </xdr:from>
    <xdr:to>
      <xdr:col>81</xdr:col>
      <xdr:colOff>101600</xdr:colOff>
      <xdr:row>35</xdr:row>
      <xdr:rowOff>116738</xdr:rowOff>
    </xdr:to>
    <xdr:sp macro="" textlink="">
      <xdr:nvSpPr>
        <xdr:cNvPr id="541" name="楕円 540"/>
        <xdr:cNvSpPr/>
      </xdr:nvSpPr>
      <xdr:spPr>
        <a:xfrm>
          <a:off x="15430500" y="60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133265</xdr:rowOff>
    </xdr:from>
    <xdr:ext cx="534377" cy="259045"/>
    <xdr:sp macro="" textlink="">
      <xdr:nvSpPr>
        <xdr:cNvPr id="542" name="テキスト ボックス 541"/>
        <xdr:cNvSpPr txBox="1"/>
      </xdr:nvSpPr>
      <xdr:spPr>
        <a:xfrm>
          <a:off x="15214111" y="579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32169</xdr:rowOff>
    </xdr:from>
    <xdr:to>
      <xdr:col>76</xdr:col>
      <xdr:colOff>165100</xdr:colOff>
      <xdr:row>35</xdr:row>
      <xdr:rowOff>133769</xdr:rowOff>
    </xdr:to>
    <xdr:sp macro="" textlink="">
      <xdr:nvSpPr>
        <xdr:cNvPr id="543" name="楕円 542"/>
        <xdr:cNvSpPr/>
      </xdr:nvSpPr>
      <xdr:spPr>
        <a:xfrm>
          <a:off x="14541500" y="603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150296</xdr:rowOff>
    </xdr:from>
    <xdr:ext cx="534377" cy="259045"/>
    <xdr:sp macro="" textlink="">
      <xdr:nvSpPr>
        <xdr:cNvPr id="544" name="テキスト ボックス 543"/>
        <xdr:cNvSpPr txBox="1"/>
      </xdr:nvSpPr>
      <xdr:spPr>
        <a:xfrm>
          <a:off x="14325111" y="580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122923</xdr:rowOff>
    </xdr:from>
    <xdr:to>
      <xdr:col>72</xdr:col>
      <xdr:colOff>38100</xdr:colOff>
      <xdr:row>36</xdr:row>
      <xdr:rowOff>53073</xdr:rowOff>
    </xdr:to>
    <xdr:sp macro="" textlink="">
      <xdr:nvSpPr>
        <xdr:cNvPr id="545" name="楕円 544"/>
        <xdr:cNvSpPr/>
      </xdr:nvSpPr>
      <xdr:spPr>
        <a:xfrm>
          <a:off x="13652500" y="61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44200</xdr:rowOff>
    </xdr:from>
    <xdr:ext cx="534377" cy="259045"/>
    <xdr:sp macro="" textlink="">
      <xdr:nvSpPr>
        <xdr:cNvPr id="546" name="テキスト ボックス 545"/>
        <xdr:cNvSpPr txBox="1"/>
      </xdr:nvSpPr>
      <xdr:spPr>
        <a:xfrm>
          <a:off x="13436111" y="62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9004</xdr:rowOff>
    </xdr:from>
    <xdr:to>
      <xdr:col>67</xdr:col>
      <xdr:colOff>101600</xdr:colOff>
      <xdr:row>36</xdr:row>
      <xdr:rowOff>110604</xdr:rowOff>
    </xdr:to>
    <xdr:sp macro="" textlink="">
      <xdr:nvSpPr>
        <xdr:cNvPr id="547" name="楕円 546"/>
        <xdr:cNvSpPr/>
      </xdr:nvSpPr>
      <xdr:spPr>
        <a:xfrm>
          <a:off x="12763500" y="61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101731</xdr:rowOff>
    </xdr:from>
    <xdr:ext cx="534377" cy="259045"/>
    <xdr:sp macro="" textlink="">
      <xdr:nvSpPr>
        <xdr:cNvPr id="548" name="テキスト ボックス 547"/>
        <xdr:cNvSpPr txBox="1"/>
      </xdr:nvSpPr>
      <xdr:spPr>
        <a:xfrm>
          <a:off x="12547111" y="627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2" name="直線コネクタ 571"/>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3"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4" name="直線コネクタ 573"/>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5"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76" name="直線コネクタ 575"/>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107741</xdr:rowOff>
    </xdr:from>
    <xdr:to>
      <xdr:col>85</xdr:col>
      <xdr:colOff>127000</xdr:colOff>
      <xdr:row>57</xdr:row>
      <xdr:rowOff>16721</xdr:rowOff>
    </xdr:to>
    <xdr:cxnSp macro="">
      <xdr:nvCxnSpPr>
        <xdr:cNvPr id="577" name="直線コネクタ 576"/>
        <xdr:cNvCxnSpPr/>
      </xdr:nvCxnSpPr>
      <xdr:spPr>
        <a:xfrm>
          <a:off x="15481300" y="9708941"/>
          <a:ext cx="838200" cy="8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84124</xdr:rowOff>
    </xdr:from>
    <xdr:ext cx="534377" cy="259045"/>
    <xdr:sp macro="" textlink="">
      <xdr:nvSpPr>
        <xdr:cNvPr id="578" name="教育費平均値テキスト"/>
        <xdr:cNvSpPr txBox="1"/>
      </xdr:nvSpPr>
      <xdr:spPr>
        <a:xfrm>
          <a:off x="16370300" y="9513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79" name="フローチャート: 判断 578"/>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136797</xdr:rowOff>
    </xdr:from>
    <xdr:to>
      <xdr:col>81</xdr:col>
      <xdr:colOff>50800</xdr:colOff>
      <xdr:row>56</xdr:row>
      <xdr:rowOff>107741</xdr:rowOff>
    </xdr:to>
    <xdr:cxnSp macro="">
      <xdr:nvCxnSpPr>
        <xdr:cNvPr id="580" name="直線コネクタ 579"/>
        <xdr:cNvCxnSpPr/>
      </xdr:nvCxnSpPr>
      <xdr:spPr>
        <a:xfrm>
          <a:off x="14592300" y="9395097"/>
          <a:ext cx="889000" cy="3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1" name="フローチャート: 判断 580"/>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161312</xdr:rowOff>
    </xdr:from>
    <xdr:ext cx="534377" cy="259045"/>
    <xdr:sp macro="" textlink="">
      <xdr:nvSpPr>
        <xdr:cNvPr id="582" name="テキスト ボックス 581"/>
        <xdr:cNvSpPr txBox="1"/>
      </xdr:nvSpPr>
      <xdr:spPr>
        <a:xfrm>
          <a:off x="15214111" y="976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136797</xdr:rowOff>
    </xdr:from>
    <xdr:to>
      <xdr:col>76</xdr:col>
      <xdr:colOff>114300</xdr:colOff>
      <xdr:row>55</xdr:row>
      <xdr:rowOff>111095</xdr:rowOff>
    </xdr:to>
    <xdr:cxnSp macro="">
      <xdr:nvCxnSpPr>
        <xdr:cNvPr id="583" name="直線コネクタ 582"/>
        <xdr:cNvCxnSpPr/>
      </xdr:nvCxnSpPr>
      <xdr:spPr>
        <a:xfrm flipV="1">
          <a:off x="13703300" y="9395097"/>
          <a:ext cx="889000" cy="14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4" name="フローチャート: 判断 583"/>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134360</xdr:rowOff>
    </xdr:from>
    <xdr:ext cx="534377" cy="259045"/>
    <xdr:sp macro="" textlink="">
      <xdr:nvSpPr>
        <xdr:cNvPr id="585" name="テキスト ボックス 584"/>
        <xdr:cNvSpPr txBox="1"/>
      </xdr:nvSpPr>
      <xdr:spPr>
        <a:xfrm>
          <a:off x="14325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135592</xdr:rowOff>
    </xdr:from>
    <xdr:to>
      <xdr:col>71</xdr:col>
      <xdr:colOff>177800</xdr:colOff>
      <xdr:row>55</xdr:row>
      <xdr:rowOff>111095</xdr:rowOff>
    </xdr:to>
    <xdr:cxnSp macro="">
      <xdr:nvCxnSpPr>
        <xdr:cNvPr id="586" name="直線コネクタ 585"/>
        <xdr:cNvCxnSpPr/>
      </xdr:nvCxnSpPr>
      <xdr:spPr>
        <a:xfrm>
          <a:off x="12814300" y="9393892"/>
          <a:ext cx="889000" cy="14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7" name="フローチャート: 判断 586"/>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17042</xdr:rowOff>
    </xdr:from>
    <xdr:ext cx="534377" cy="259045"/>
    <xdr:sp macro="" textlink="">
      <xdr:nvSpPr>
        <xdr:cNvPr id="588" name="テキスト ボックス 587"/>
        <xdr:cNvSpPr txBox="1"/>
      </xdr:nvSpPr>
      <xdr:spPr>
        <a:xfrm>
          <a:off x="13436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89" name="フローチャート: 判断 588"/>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167827</xdr:rowOff>
    </xdr:from>
    <xdr:ext cx="534377" cy="259045"/>
    <xdr:sp macro="" textlink="">
      <xdr:nvSpPr>
        <xdr:cNvPr id="590" name="テキスト ボックス 589"/>
        <xdr:cNvSpPr txBox="1"/>
      </xdr:nvSpPr>
      <xdr:spPr>
        <a:xfrm>
          <a:off x="12547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137371</xdr:rowOff>
    </xdr:from>
    <xdr:to>
      <xdr:col>85</xdr:col>
      <xdr:colOff>177800</xdr:colOff>
      <xdr:row>57</xdr:row>
      <xdr:rowOff>67521</xdr:rowOff>
    </xdr:to>
    <xdr:sp macro="" textlink="">
      <xdr:nvSpPr>
        <xdr:cNvPr id="596" name="楕円 595"/>
        <xdr:cNvSpPr/>
      </xdr:nvSpPr>
      <xdr:spPr>
        <a:xfrm>
          <a:off x="16268700" y="97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52298</xdr:rowOff>
    </xdr:from>
    <xdr:ext cx="534377" cy="259045"/>
    <xdr:sp macro="" textlink="">
      <xdr:nvSpPr>
        <xdr:cNvPr id="597" name="教育費該当値テキスト"/>
        <xdr:cNvSpPr txBox="1"/>
      </xdr:nvSpPr>
      <xdr:spPr>
        <a:xfrm>
          <a:off x="16370300" y="965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56941</xdr:rowOff>
    </xdr:from>
    <xdr:to>
      <xdr:col>81</xdr:col>
      <xdr:colOff>101600</xdr:colOff>
      <xdr:row>56</xdr:row>
      <xdr:rowOff>158541</xdr:rowOff>
    </xdr:to>
    <xdr:sp macro="" textlink="">
      <xdr:nvSpPr>
        <xdr:cNvPr id="598" name="楕円 597"/>
        <xdr:cNvSpPr/>
      </xdr:nvSpPr>
      <xdr:spPr>
        <a:xfrm>
          <a:off x="15430500" y="965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3618</xdr:rowOff>
    </xdr:from>
    <xdr:ext cx="534377" cy="259045"/>
    <xdr:sp macro="" textlink="">
      <xdr:nvSpPr>
        <xdr:cNvPr id="599" name="テキスト ボックス 598"/>
        <xdr:cNvSpPr txBox="1"/>
      </xdr:nvSpPr>
      <xdr:spPr>
        <a:xfrm>
          <a:off x="15214111" y="943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85997</xdr:rowOff>
    </xdr:from>
    <xdr:to>
      <xdr:col>76</xdr:col>
      <xdr:colOff>165100</xdr:colOff>
      <xdr:row>55</xdr:row>
      <xdr:rowOff>16147</xdr:rowOff>
    </xdr:to>
    <xdr:sp macro="" textlink="">
      <xdr:nvSpPr>
        <xdr:cNvPr id="600" name="楕円 599"/>
        <xdr:cNvSpPr/>
      </xdr:nvSpPr>
      <xdr:spPr>
        <a:xfrm>
          <a:off x="14541500" y="93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32674</xdr:rowOff>
    </xdr:from>
    <xdr:ext cx="599010" cy="259045"/>
    <xdr:sp macro="" textlink="">
      <xdr:nvSpPr>
        <xdr:cNvPr id="601" name="テキスト ボックス 600"/>
        <xdr:cNvSpPr txBox="1"/>
      </xdr:nvSpPr>
      <xdr:spPr>
        <a:xfrm>
          <a:off x="14292795" y="911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60295</xdr:rowOff>
    </xdr:from>
    <xdr:to>
      <xdr:col>72</xdr:col>
      <xdr:colOff>38100</xdr:colOff>
      <xdr:row>55</xdr:row>
      <xdr:rowOff>161895</xdr:rowOff>
    </xdr:to>
    <xdr:sp macro="" textlink="">
      <xdr:nvSpPr>
        <xdr:cNvPr id="602" name="楕円 601"/>
        <xdr:cNvSpPr/>
      </xdr:nvSpPr>
      <xdr:spPr>
        <a:xfrm>
          <a:off x="13652500" y="94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6972</xdr:rowOff>
    </xdr:from>
    <xdr:ext cx="534377" cy="259045"/>
    <xdr:sp macro="" textlink="">
      <xdr:nvSpPr>
        <xdr:cNvPr id="603" name="テキスト ボックス 602"/>
        <xdr:cNvSpPr txBox="1"/>
      </xdr:nvSpPr>
      <xdr:spPr>
        <a:xfrm>
          <a:off x="13436111" y="926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84792</xdr:rowOff>
    </xdr:from>
    <xdr:to>
      <xdr:col>67</xdr:col>
      <xdr:colOff>101600</xdr:colOff>
      <xdr:row>55</xdr:row>
      <xdr:rowOff>14942</xdr:rowOff>
    </xdr:to>
    <xdr:sp macro="" textlink="">
      <xdr:nvSpPr>
        <xdr:cNvPr id="604" name="楕円 603"/>
        <xdr:cNvSpPr/>
      </xdr:nvSpPr>
      <xdr:spPr>
        <a:xfrm>
          <a:off x="12763500" y="93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31469</xdr:rowOff>
    </xdr:from>
    <xdr:ext cx="599010" cy="259045"/>
    <xdr:sp macro="" textlink="">
      <xdr:nvSpPr>
        <xdr:cNvPr id="605" name="テキスト ボックス 604"/>
        <xdr:cNvSpPr txBox="1"/>
      </xdr:nvSpPr>
      <xdr:spPr>
        <a:xfrm>
          <a:off x="12514795" y="91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27" name="直線コネクタ 626"/>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28"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30"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1" name="直線コネクタ 630"/>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138477</xdr:rowOff>
    </xdr:from>
    <xdr:to>
      <xdr:col>85</xdr:col>
      <xdr:colOff>127000</xdr:colOff>
      <xdr:row>78</xdr:row>
      <xdr:rowOff>139700</xdr:rowOff>
    </xdr:to>
    <xdr:cxnSp macro="">
      <xdr:nvCxnSpPr>
        <xdr:cNvPr id="632" name="直線コネクタ 631"/>
        <xdr:cNvCxnSpPr/>
      </xdr:nvCxnSpPr>
      <xdr:spPr>
        <a:xfrm flipV="1">
          <a:off x="15481300" y="13511577"/>
          <a:ext cx="8382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105909</xdr:rowOff>
    </xdr:from>
    <xdr:ext cx="469744" cy="259045"/>
    <xdr:sp macro="" textlink="">
      <xdr:nvSpPr>
        <xdr:cNvPr id="633" name="災害復旧費平均値テキスト"/>
        <xdr:cNvSpPr txBox="1"/>
      </xdr:nvSpPr>
      <xdr:spPr>
        <a:xfrm>
          <a:off x="16370300" y="1330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4" name="フローチャート: 判断 633"/>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36" name="フローチャート: 判断 635"/>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30667</xdr:rowOff>
    </xdr:from>
    <xdr:ext cx="469744" cy="259045"/>
    <xdr:sp macro="" textlink="">
      <xdr:nvSpPr>
        <xdr:cNvPr id="637" name="テキスト ボックス 636"/>
        <xdr:cNvSpPr txBox="1"/>
      </xdr:nvSpPr>
      <xdr:spPr>
        <a:xfrm>
          <a:off x="15246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133299</xdr:rowOff>
    </xdr:from>
    <xdr:to>
      <xdr:col>76</xdr:col>
      <xdr:colOff>114300</xdr:colOff>
      <xdr:row>78</xdr:row>
      <xdr:rowOff>139700</xdr:rowOff>
    </xdr:to>
    <xdr:cxnSp macro="">
      <xdr:nvCxnSpPr>
        <xdr:cNvPr id="638" name="直線コネクタ 637"/>
        <xdr:cNvCxnSpPr/>
      </xdr:nvCxnSpPr>
      <xdr:spPr>
        <a:xfrm>
          <a:off x="13703300" y="135063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83245</xdr:rowOff>
    </xdr:from>
    <xdr:to>
      <xdr:col>76</xdr:col>
      <xdr:colOff>165100</xdr:colOff>
      <xdr:row>79</xdr:row>
      <xdr:rowOff>13395</xdr:rowOff>
    </xdr:to>
    <xdr:sp macro="" textlink="">
      <xdr:nvSpPr>
        <xdr:cNvPr id="639" name="フローチャート: 判断 638"/>
        <xdr:cNvSpPr/>
      </xdr:nvSpPr>
      <xdr:spPr>
        <a:xfrm>
          <a:off x="14541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29922</xdr:rowOff>
    </xdr:from>
    <xdr:ext cx="469744" cy="259045"/>
    <xdr:sp macro="" textlink="">
      <xdr:nvSpPr>
        <xdr:cNvPr id="640" name="テキスト ボックス 639"/>
        <xdr:cNvSpPr txBox="1"/>
      </xdr:nvSpPr>
      <xdr:spPr>
        <a:xfrm>
          <a:off x="14357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103156</xdr:rowOff>
    </xdr:from>
    <xdr:to>
      <xdr:col>71</xdr:col>
      <xdr:colOff>177800</xdr:colOff>
      <xdr:row>78</xdr:row>
      <xdr:rowOff>133299</xdr:rowOff>
    </xdr:to>
    <xdr:cxnSp macro="">
      <xdr:nvCxnSpPr>
        <xdr:cNvPr id="641" name="直線コネクタ 640"/>
        <xdr:cNvCxnSpPr/>
      </xdr:nvCxnSpPr>
      <xdr:spPr>
        <a:xfrm>
          <a:off x="12814300" y="13476256"/>
          <a:ext cx="889000" cy="3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78698</xdr:rowOff>
    </xdr:from>
    <xdr:to>
      <xdr:col>72</xdr:col>
      <xdr:colOff>38100</xdr:colOff>
      <xdr:row>79</xdr:row>
      <xdr:rowOff>8848</xdr:rowOff>
    </xdr:to>
    <xdr:sp macro="" textlink="">
      <xdr:nvSpPr>
        <xdr:cNvPr id="642" name="フローチャート: 判断 641"/>
        <xdr:cNvSpPr/>
      </xdr:nvSpPr>
      <xdr:spPr>
        <a:xfrm>
          <a:off x="13652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25375</xdr:rowOff>
    </xdr:from>
    <xdr:ext cx="469744" cy="259045"/>
    <xdr:sp macro="" textlink="">
      <xdr:nvSpPr>
        <xdr:cNvPr id="643" name="テキスト ボックス 642"/>
        <xdr:cNvSpPr txBox="1"/>
      </xdr:nvSpPr>
      <xdr:spPr>
        <a:xfrm>
          <a:off x="13468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73000</xdr:rowOff>
    </xdr:from>
    <xdr:to>
      <xdr:col>67</xdr:col>
      <xdr:colOff>101600</xdr:colOff>
      <xdr:row>79</xdr:row>
      <xdr:rowOff>3150</xdr:rowOff>
    </xdr:to>
    <xdr:sp macro="" textlink="">
      <xdr:nvSpPr>
        <xdr:cNvPr id="644" name="フローチャート: 判断 643"/>
        <xdr:cNvSpPr/>
      </xdr:nvSpPr>
      <xdr:spPr>
        <a:xfrm>
          <a:off x="12763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165727</xdr:rowOff>
    </xdr:from>
    <xdr:ext cx="469744" cy="259045"/>
    <xdr:sp macro="" textlink="">
      <xdr:nvSpPr>
        <xdr:cNvPr id="645" name="テキスト ボックス 644"/>
        <xdr:cNvSpPr txBox="1"/>
      </xdr:nvSpPr>
      <xdr:spPr>
        <a:xfrm>
          <a:off x="12579428" y="135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87677</xdr:rowOff>
    </xdr:from>
    <xdr:to>
      <xdr:col>85</xdr:col>
      <xdr:colOff>177800</xdr:colOff>
      <xdr:row>79</xdr:row>
      <xdr:rowOff>17827</xdr:rowOff>
    </xdr:to>
    <xdr:sp macro="" textlink="">
      <xdr:nvSpPr>
        <xdr:cNvPr id="651" name="楕円 650"/>
        <xdr:cNvSpPr/>
      </xdr:nvSpPr>
      <xdr:spPr>
        <a:xfrm>
          <a:off x="16268700" y="1346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61459</xdr:rowOff>
    </xdr:from>
    <xdr:ext cx="378565" cy="259045"/>
    <xdr:sp macro="" textlink="">
      <xdr:nvSpPr>
        <xdr:cNvPr id="652" name="災害復旧費該当値テキスト"/>
        <xdr:cNvSpPr txBox="1"/>
      </xdr:nvSpPr>
      <xdr:spPr>
        <a:xfrm>
          <a:off x="16370300" y="13434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82499</xdr:rowOff>
    </xdr:from>
    <xdr:to>
      <xdr:col>72</xdr:col>
      <xdr:colOff>38100</xdr:colOff>
      <xdr:row>79</xdr:row>
      <xdr:rowOff>12649</xdr:rowOff>
    </xdr:to>
    <xdr:sp macro="" textlink="">
      <xdr:nvSpPr>
        <xdr:cNvPr id="657" name="楕円 656"/>
        <xdr:cNvSpPr/>
      </xdr:nvSpPr>
      <xdr:spPr>
        <a:xfrm>
          <a:off x="13652500" y="134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3776</xdr:rowOff>
    </xdr:from>
    <xdr:ext cx="469744" cy="259045"/>
    <xdr:sp macro="" textlink="">
      <xdr:nvSpPr>
        <xdr:cNvPr id="658" name="テキスト ボックス 657"/>
        <xdr:cNvSpPr txBox="1"/>
      </xdr:nvSpPr>
      <xdr:spPr>
        <a:xfrm>
          <a:off x="13468428" y="1354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52356</xdr:rowOff>
    </xdr:from>
    <xdr:to>
      <xdr:col>67</xdr:col>
      <xdr:colOff>101600</xdr:colOff>
      <xdr:row>78</xdr:row>
      <xdr:rowOff>153956</xdr:rowOff>
    </xdr:to>
    <xdr:sp macro="" textlink="">
      <xdr:nvSpPr>
        <xdr:cNvPr id="659" name="楕円 658"/>
        <xdr:cNvSpPr/>
      </xdr:nvSpPr>
      <xdr:spPr>
        <a:xfrm>
          <a:off x="12763500" y="134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170483</xdr:rowOff>
    </xdr:from>
    <xdr:ext cx="534377" cy="259045"/>
    <xdr:sp macro="" textlink="">
      <xdr:nvSpPr>
        <xdr:cNvPr id="660" name="テキスト ボックス 659"/>
        <xdr:cNvSpPr txBox="1"/>
      </xdr:nvSpPr>
      <xdr:spPr>
        <a:xfrm>
          <a:off x="12547111" y="1320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86" name="直線コネクタ 685"/>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87"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88" name="直線コネクタ 687"/>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89"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90" name="直線コネクタ 689"/>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53550</xdr:rowOff>
    </xdr:from>
    <xdr:to>
      <xdr:col>85</xdr:col>
      <xdr:colOff>127000</xdr:colOff>
      <xdr:row>96</xdr:row>
      <xdr:rowOff>78501</xdr:rowOff>
    </xdr:to>
    <xdr:cxnSp macro="">
      <xdr:nvCxnSpPr>
        <xdr:cNvPr id="691" name="直線コネクタ 690"/>
        <xdr:cNvCxnSpPr/>
      </xdr:nvCxnSpPr>
      <xdr:spPr>
        <a:xfrm flipV="1">
          <a:off x="15481300" y="16512750"/>
          <a:ext cx="838200" cy="2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18094</xdr:rowOff>
    </xdr:from>
    <xdr:ext cx="534377" cy="259045"/>
    <xdr:sp macro="" textlink="">
      <xdr:nvSpPr>
        <xdr:cNvPr id="692" name="公債費平均値テキスト"/>
        <xdr:cNvSpPr txBox="1"/>
      </xdr:nvSpPr>
      <xdr:spPr>
        <a:xfrm>
          <a:off x="16370300" y="161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3" name="フローチャート: 判断 692"/>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78501</xdr:rowOff>
    </xdr:from>
    <xdr:to>
      <xdr:col>81</xdr:col>
      <xdr:colOff>50800</xdr:colOff>
      <xdr:row>96</xdr:row>
      <xdr:rowOff>115348</xdr:rowOff>
    </xdr:to>
    <xdr:cxnSp macro="">
      <xdr:nvCxnSpPr>
        <xdr:cNvPr id="694" name="直線コネクタ 693"/>
        <xdr:cNvCxnSpPr/>
      </xdr:nvCxnSpPr>
      <xdr:spPr>
        <a:xfrm flipV="1">
          <a:off x="14592300" y="16537701"/>
          <a:ext cx="889000" cy="3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5" name="フローチャート: 判断 694"/>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138566</xdr:rowOff>
    </xdr:from>
    <xdr:ext cx="534377" cy="259045"/>
    <xdr:sp macro="" textlink="">
      <xdr:nvSpPr>
        <xdr:cNvPr id="696" name="テキスト ボックス 695"/>
        <xdr:cNvSpPr txBox="1"/>
      </xdr:nvSpPr>
      <xdr:spPr>
        <a:xfrm>
          <a:off x="15214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79992</xdr:rowOff>
    </xdr:from>
    <xdr:to>
      <xdr:col>76</xdr:col>
      <xdr:colOff>114300</xdr:colOff>
      <xdr:row>96</xdr:row>
      <xdr:rowOff>115348</xdr:rowOff>
    </xdr:to>
    <xdr:cxnSp macro="">
      <xdr:nvCxnSpPr>
        <xdr:cNvPr id="697" name="直線コネクタ 696"/>
        <xdr:cNvCxnSpPr/>
      </xdr:nvCxnSpPr>
      <xdr:spPr>
        <a:xfrm>
          <a:off x="13703300" y="16539192"/>
          <a:ext cx="889000" cy="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13963</xdr:rowOff>
    </xdr:from>
    <xdr:to>
      <xdr:col>76</xdr:col>
      <xdr:colOff>165100</xdr:colOff>
      <xdr:row>95</xdr:row>
      <xdr:rowOff>115563</xdr:rowOff>
    </xdr:to>
    <xdr:sp macro="" textlink="">
      <xdr:nvSpPr>
        <xdr:cNvPr id="698" name="フローチャート: 判断 697"/>
        <xdr:cNvSpPr/>
      </xdr:nvSpPr>
      <xdr:spPr>
        <a:xfrm>
          <a:off x="14541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132090</xdr:rowOff>
    </xdr:from>
    <xdr:ext cx="534377" cy="259045"/>
    <xdr:sp macro="" textlink="">
      <xdr:nvSpPr>
        <xdr:cNvPr id="699" name="テキスト ボックス 698"/>
        <xdr:cNvSpPr txBox="1"/>
      </xdr:nvSpPr>
      <xdr:spPr>
        <a:xfrm>
          <a:off x="14325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69400</xdr:rowOff>
    </xdr:from>
    <xdr:to>
      <xdr:col>71</xdr:col>
      <xdr:colOff>177800</xdr:colOff>
      <xdr:row>96</xdr:row>
      <xdr:rowOff>79992</xdr:rowOff>
    </xdr:to>
    <xdr:cxnSp macro="">
      <xdr:nvCxnSpPr>
        <xdr:cNvPr id="700" name="直線コネクタ 699"/>
        <xdr:cNvCxnSpPr/>
      </xdr:nvCxnSpPr>
      <xdr:spPr>
        <a:xfrm>
          <a:off x="12814300" y="1652860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30096</xdr:rowOff>
    </xdr:from>
    <xdr:to>
      <xdr:col>72</xdr:col>
      <xdr:colOff>38100</xdr:colOff>
      <xdr:row>95</xdr:row>
      <xdr:rowOff>131696</xdr:rowOff>
    </xdr:to>
    <xdr:sp macro="" textlink="">
      <xdr:nvSpPr>
        <xdr:cNvPr id="701" name="フローチャート: 判断 700"/>
        <xdr:cNvSpPr/>
      </xdr:nvSpPr>
      <xdr:spPr>
        <a:xfrm>
          <a:off x="13652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148223</xdr:rowOff>
    </xdr:from>
    <xdr:ext cx="534377" cy="259045"/>
    <xdr:sp macro="" textlink="">
      <xdr:nvSpPr>
        <xdr:cNvPr id="702" name="テキスト ボックス 701"/>
        <xdr:cNvSpPr txBox="1"/>
      </xdr:nvSpPr>
      <xdr:spPr>
        <a:xfrm>
          <a:off x="13436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36430</xdr:rowOff>
    </xdr:from>
    <xdr:to>
      <xdr:col>67</xdr:col>
      <xdr:colOff>101600</xdr:colOff>
      <xdr:row>95</xdr:row>
      <xdr:rowOff>138030</xdr:rowOff>
    </xdr:to>
    <xdr:sp macro="" textlink="">
      <xdr:nvSpPr>
        <xdr:cNvPr id="703" name="フローチャート: 判断 702"/>
        <xdr:cNvSpPr/>
      </xdr:nvSpPr>
      <xdr:spPr>
        <a:xfrm>
          <a:off x="12763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154557</xdr:rowOff>
    </xdr:from>
    <xdr:ext cx="534377" cy="259045"/>
    <xdr:sp macro="" textlink="">
      <xdr:nvSpPr>
        <xdr:cNvPr id="704" name="テキスト ボックス 703"/>
        <xdr:cNvSpPr txBox="1"/>
      </xdr:nvSpPr>
      <xdr:spPr>
        <a:xfrm>
          <a:off x="12547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2750</xdr:rowOff>
    </xdr:from>
    <xdr:to>
      <xdr:col>85</xdr:col>
      <xdr:colOff>177800</xdr:colOff>
      <xdr:row>96</xdr:row>
      <xdr:rowOff>104350</xdr:rowOff>
    </xdr:to>
    <xdr:sp macro="" textlink="">
      <xdr:nvSpPr>
        <xdr:cNvPr id="710" name="楕円 709"/>
        <xdr:cNvSpPr/>
      </xdr:nvSpPr>
      <xdr:spPr>
        <a:xfrm>
          <a:off x="16268700" y="164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152627</xdr:rowOff>
    </xdr:from>
    <xdr:ext cx="534377" cy="259045"/>
    <xdr:sp macro="" textlink="">
      <xdr:nvSpPr>
        <xdr:cNvPr id="711" name="公債費該当値テキスト"/>
        <xdr:cNvSpPr txBox="1"/>
      </xdr:nvSpPr>
      <xdr:spPr>
        <a:xfrm>
          <a:off x="16370300" y="1644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27701</xdr:rowOff>
    </xdr:from>
    <xdr:to>
      <xdr:col>81</xdr:col>
      <xdr:colOff>101600</xdr:colOff>
      <xdr:row>96</xdr:row>
      <xdr:rowOff>129301</xdr:rowOff>
    </xdr:to>
    <xdr:sp macro="" textlink="">
      <xdr:nvSpPr>
        <xdr:cNvPr id="712" name="楕円 711"/>
        <xdr:cNvSpPr/>
      </xdr:nvSpPr>
      <xdr:spPr>
        <a:xfrm>
          <a:off x="15430500" y="164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120428</xdr:rowOff>
    </xdr:from>
    <xdr:ext cx="534377" cy="259045"/>
    <xdr:sp macro="" textlink="">
      <xdr:nvSpPr>
        <xdr:cNvPr id="713" name="テキスト ボックス 712"/>
        <xdr:cNvSpPr txBox="1"/>
      </xdr:nvSpPr>
      <xdr:spPr>
        <a:xfrm>
          <a:off x="15214111" y="1657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64548</xdr:rowOff>
    </xdr:from>
    <xdr:to>
      <xdr:col>76</xdr:col>
      <xdr:colOff>165100</xdr:colOff>
      <xdr:row>96</xdr:row>
      <xdr:rowOff>166148</xdr:rowOff>
    </xdr:to>
    <xdr:sp macro="" textlink="">
      <xdr:nvSpPr>
        <xdr:cNvPr id="714" name="楕円 713"/>
        <xdr:cNvSpPr/>
      </xdr:nvSpPr>
      <xdr:spPr>
        <a:xfrm>
          <a:off x="14541500" y="165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157275</xdr:rowOff>
    </xdr:from>
    <xdr:ext cx="534377" cy="259045"/>
    <xdr:sp macro="" textlink="">
      <xdr:nvSpPr>
        <xdr:cNvPr id="715" name="テキスト ボックス 714"/>
        <xdr:cNvSpPr txBox="1"/>
      </xdr:nvSpPr>
      <xdr:spPr>
        <a:xfrm>
          <a:off x="14325111" y="1661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29192</xdr:rowOff>
    </xdr:from>
    <xdr:to>
      <xdr:col>72</xdr:col>
      <xdr:colOff>38100</xdr:colOff>
      <xdr:row>96</xdr:row>
      <xdr:rowOff>130792</xdr:rowOff>
    </xdr:to>
    <xdr:sp macro="" textlink="">
      <xdr:nvSpPr>
        <xdr:cNvPr id="716" name="楕円 715"/>
        <xdr:cNvSpPr/>
      </xdr:nvSpPr>
      <xdr:spPr>
        <a:xfrm>
          <a:off x="13652500" y="164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121919</xdr:rowOff>
    </xdr:from>
    <xdr:ext cx="534377" cy="259045"/>
    <xdr:sp macro="" textlink="">
      <xdr:nvSpPr>
        <xdr:cNvPr id="717" name="テキスト ボックス 716"/>
        <xdr:cNvSpPr txBox="1"/>
      </xdr:nvSpPr>
      <xdr:spPr>
        <a:xfrm>
          <a:off x="13436111" y="165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18600</xdr:rowOff>
    </xdr:from>
    <xdr:to>
      <xdr:col>67</xdr:col>
      <xdr:colOff>101600</xdr:colOff>
      <xdr:row>96</xdr:row>
      <xdr:rowOff>120200</xdr:rowOff>
    </xdr:to>
    <xdr:sp macro="" textlink="">
      <xdr:nvSpPr>
        <xdr:cNvPr id="718" name="楕円 717"/>
        <xdr:cNvSpPr/>
      </xdr:nvSpPr>
      <xdr:spPr>
        <a:xfrm>
          <a:off x="12763500" y="164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111327</xdr:rowOff>
    </xdr:from>
    <xdr:ext cx="534377" cy="259045"/>
    <xdr:sp macro="" textlink="">
      <xdr:nvSpPr>
        <xdr:cNvPr id="719" name="テキスト ボックス 718"/>
        <xdr:cNvSpPr txBox="1"/>
      </xdr:nvSpPr>
      <xdr:spPr>
        <a:xfrm>
          <a:off x="12547111" y="165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3" name="直線コネクタ 742"/>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4"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46"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47" name="直線コネクタ 746"/>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49"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0" name="フローチャート: 判断 749"/>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2" name="フローチャート: 判断 751"/>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3" name="テキスト ボックス 752"/>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162357</xdr:rowOff>
    </xdr:from>
    <xdr:to>
      <xdr:col>107</xdr:col>
      <xdr:colOff>101600</xdr:colOff>
      <xdr:row>39</xdr:row>
      <xdr:rowOff>92507</xdr:rowOff>
    </xdr:to>
    <xdr:sp macro="" textlink="">
      <xdr:nvSpPr>
        <xdr:cNvPr id="755" name="フローチャート: 判断 754"/>
        <xdr:cNvSpPr/>
      </xdr:nvSpPr>
      <xdr:spPr>
        <a:xfrm>
          <a:off x="20383500" y="66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109034</xdr:rowOff>
    </xdr:from>
    <xdr:ext cx="313932" cy="259045"/>
    <xdr:sp macro="" textlink="">
      <xdr:nvSpPr>
        <xdr:cNvPr id="756" name="テキスト ボックス 755"/>
        <xdr:cNvSpPr txBox="1"/>
      </xdr:nvSpPr>
      <xdr:spPr>
        <a:xfrm>
          <a:off x="20277333" y="6452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146355</xdr:rowOff>
    </xdr:from>
    <xdr:to>
      <xdr:col>102</xdr:col>
      <xdr:colOff>165100</xdr:colOff>
      <xdr:row>39</xdr:row>
      <xdr:rowOff>76505</xdr:rowOff>
    </xdr:to>
    <xdr:sp macro="" textlink="">
      <xdr:nvSpPr>
        <xdr:cNvPr id="758" name="フローチャート: 判断 757"/>
        <xdr:cNvSpPr/>
      </xdr:nvSpPr>
      <xdr:spPr>
        <a:xfrm>
          <a:off x="19494500" y="66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93032</xdr:rowOff>
    </xdr:from>
    <xdr:ext cx="378565" cy="259045"/>
    <xdr:sp macro="" textlink="">
      <xdr:nvSpPr>
        <xdr:cNvPr id="759" name="テキスト ボックス 758"/>
        <xdr:cNvSpPr txBox="1"/>
      </xdr:nvSpPr>
      <xdr:spPr>
        <a:xfrm>
          <a:off x="19356017" y="643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0" name="フローチャート: 判断 759"/>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77868</xdr:rowOff>
    </xdr:from>
    <xdr:ext cx="378565" cy="259045"/>
    <xdr:sp macro="" textlink="">
      <xdr:nvSpPr>
        <xdr:cNvPr id="761" name="テキスト ボックス 760"/>
        <xdr:cNvSpPr txBox="1"/>
      </xdr:nvSpPr>
      <xdr:spPr>
        <a:xfrm>
          <a:off x="18467017" y="64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68"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8" name="テキスト ボックス 797"/>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800" name="直線コネクタ 799"/>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1"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3"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4" name="直線コネクタ 803"/>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06"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7" name="フローチャート: 判断 806"/>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9" name="フローチャート: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2" name="フローチャート: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5" name="フローチャート: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フローチャート: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5"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7" name="テキスト ボックス 82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9" name="テキスト ボックス 82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1" name="テキスト ボックス 830"/>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3" name="テキスト ボックス 832"/>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議会費は、住民一人あたり</a:t>
          </a:r>
          <a:r>
            <a:rPr kumimoji="1" lang="en-US" altLang="ja-JP" sz="1300">
              <a:latin typeface="ＭＳ Ｐゴシック" panose="020B0600070205080204" pitchFamily="50" charset="-128"/>
              <a:ea typeface="ＭＳ Ｐゴシック" panose="020B0600070205080204" pitchFamily="50" charset="-128"/>
            </a:rPr>
            <a:t>4,252</a:t>
          </a:r>
          <a:r>
            <a:rPr kumimoji="1" lang="ja-JP" altLang="en-US" sz="1300">
              <a:latin typeface="ＭＳ Ｐゴシック" panose="020B0600070205080204" pitchFamily="50" charset="-128"/>
              <a:ea typeface="ＭＳ Ｐゴシック" panose="020B0600070205080204" pitchFamily="50" charset="-128"/>
            </a:rPr>
            <a:t>円で、類似団体と比べると</a:t>
          </a:r>
          <a:r>
            <a:rPr kumimoji="1" lang="en-US" altLang="ja-JP" sz="1300">
              <a:latin typeface="ＭＳ Ｐゴシック" panose="020B0600070205080204" pitchFamily="50" charset="-128"/>
              <a:ea typeface="ＭＳ Ｐゴシック" panose="020B0600070205080204" pitchFamily="50" charset="-128"/>
            </a:rPr>
            <a:t>586</a:t>
          </a:r>
          <a:r>
            <a:rPr kumimoji="1" lang="ja-JP" altLang="en-US" sz="1300">
              <a:latin typeface="ＭＳ Ｐゴシック" panose="020B0600070205080204" pitchFamily="50" charset="-128"/>
              <a:ea typeface="ＭＳ Ｐゴシック" panose="020B0600070205080204" pitchFamily="50" charset="-128"/>
            </a:rPr>
            <a:t>円下回っているが、全国平均・茨城県平均と比べると上回っている。総務費では、住民一人あたり</a:t>
          </a:r>
          <a:r>
            <a:rPr kumimoji="1" lang="en-US" altLang="ja-JP" sz="1300">
              <a:latin typeface="ＭＳ Ｐゴシック" panose="020B0600070205080204" pitchFamily="50" charset="-128"/>
              <a:ea typeface="ＭＳ Ｐゴシック" panose="020B0600070205080204" pitchFamily="50" charset="-128"/>
            </a:rPr>
            <a:t>76,655</a:t>
          </a:r>
          <a:r>
            <a:rPr kumimoji="1" lang="ja-JP" altLang="en-US" sz="1300">
              <a:latin typeface="ＭＳ Ｐゴシック" panose="020B0600070205080204" pitchFamily="50" charset="-128"/>
              <a:ea typeface="ＭＳ Ｐゴシック" panose="020B0600070205080204" pitchFamily="50" charset="-128"/>
            </a:rPr>
            <a:t>円で、類似団体と比べると</a:t>
          </a:r>
          <a:r>
            <a:rPr kumimoji="1" lang="en-US" altLang="ja-JP" sz="1300">
              <a:latin typeface="ＭＳ Ｐゴシック" panose="020B0600070205080204" pitchFamily="50" charset="-128"/>
              <a:ea typeface="ＭＳ Ｐゴシック" panose="020B0600070205080204" pitchFamily="50" charset="-128"/>
            </a:rPr>
            <a:t>11,286</a:t>
          </a:r>
          <a:r>
            <a:rPr kumimoji="1" lang="ja-JP" altLang="en-US" sz="1300">
              <a:latin typeface="ＭＳ Ｐゴシック" panose="020B0600070205080204" pitchFamily="50" charset="-128"/>
              <a:ea typeface="ＭＳ Ｐゴシック" panose="020B0600070205080204" pitchFamily="50" charset="-128"/>
            </a:rPr>
            <a:t>円下回っている。年度によって決算額が上下しているのは、基金積立額の上下によるものである。民生費では、住民一人あたり</a:t>
          </a:r>
          <a:r>
            <a:rPr kumimoji="1" lang="en-US" altLang="ja-JP" sz="1300">
              <a:latin typeface="ＭＳ Ｐゴシック" panose="020B0600070205080204" pitchFamily="50" charset="-128"/>
              <a:ea typeface="ＭＳ Ｐゴシック" panose="020B0600070205080204" pitchFamily="50" charset="-128"/>
            </a:rPr>
            <a:t>133,808</a:t>
          </a:r>
          <a:r>
            <a:rPr kumimoji="1" lang="ja-JP" altLang="en-US" sz="1300">
              <a:latin typeface="ＭＳ Ｐゴシック" panose="020B0600070205080204" pitchFamily="50" charset="-128"/>
              <a:ea typeface="ＭＳ Ｐゴシック" panose="020B0600070205080204" pitchFamily="50" charset="-128"/>
            </a:rPr>
            <a:t>円で類似団体との比較では、</a:t>
          </a:r>
          <a:r>
            <a:rPr kumimoji="1" lang="en-US" altLang="ja-JP" sz="1300">
              <a:latin typeface="ＭＳ Ｐゴシック" panose="020B0600070205080204" pitchFamily="50" charset="-128"/>
              <a:ea typeface="ＭＳ Ｐゴシック" panose="020B0600070205080204" pitchFamily="50" charset="-128"/>
            </a:rPr>
            <a:t>26,760</a:t>
          </a:r>
          <a:r>
            <a:rPr kumimoji="1" lang="ja-JP" altLang="en-US" sz="1300">
              <a:latin typeface="ＭＳ Ｐゴシック" panose="020B0600070205080204" pitchFamily="50" charset="-128"/>
              <a:ea typeface="ＭＳ Ｐゴシック" panose="020B0600070205080204" pitchFamily="50" charset="-128"/>
            </a:rPr>
            <a:t>円下回っている。これは、生活保護受給者が類似団体と比較して少ないことによるものである。衛生費では、住民一人あたり</a:t>
          </a:r>
          <a:r>
            <a:rPr kumimoji="1" lang="en-US" altLang="ja-JP" sz="1300">
              <a:latin typeface="ＭＳ Ｐゴシック" panose="020B0600070205080204" pitchFamily="50" charset="-128"/>
              <a:ea typeface="ＭＳ Ｐゴシック" panose="020B0600070205080204" pitchFamily="50" charset="-128"/>
            </a:rPr>
            <a:t>31,639</a:t>
          </a:r>
          <a:r>
            <a:rPr kumimoji="1" lang="ja-JP" altLang="en-US" sz="1300">
              <a:latin typeface="ＭＳ Ｐゴシック" panose="020B0600070205080204" pitchFamily="50" charset="-128"/>
              <a:ea typeface="ＭＳ Ｐゴシック" panose="020B0600070205080204" pitchFamily="50" charset="-128"/>
            </a:rPr>
            <a:t>円で、類似団体と比べると</a:t>
          </a:r>
          <a:r>
            <a:rPr kumimoji="1" lang="en-US" altLang="ja-JP" sz="1300">
              <a:latin typeface="ＭＳ Ｐゴシック" panose="020B0600070205080204" pitchFamily="50" charset="-128"/>
              <a:ea typeface="ＭＳ Ｐゴシック" panose="020B0600070205080204" pitchFamily="50" charset="-128"/>
            </a:rPr>
            <a:t>12,779</a:t>
          </a:r>
          <a:r>
            <a:rPr kumimoji="1" lang="ja-JP" altLang="en-US" sz="1300">
              <a:latin typeface="ＭＳ Ｐゴシック" panose="020B0600070205080204" pitchFamily="50" charset="-128"/>
              <a:ea typeface="ＭＳ Ｐゴシック" panose="020B0600070205080204" pitchFamily="50" charset="-128"/>
            </a:rPr>
            <a:t>円下回り、全国平均を下回っている。農林水産業費では、住民一人あたり</a:t>
          </a:r>
          <a:r>
            <a:rPr kumimoji="1" lang="en-US" altLang="ja-JP" sz="1300">
              <a:latin typeface="ＭＳ Ｐゴシック" panose="020B0600070205080204" pitchFamily="50" charset="-128"/>
              <a:ea typeface="ＭＳ Ｐゴシック" panose="020B0600070205080204" pitchFamily="50" charset="-128"/>
            </a:rPr>
            <a:t>26,454</a:t>
          </a:r>
          <a:r>
            <a:rPr kumimoji="1" lang="ja-JP" altLang="en-US" sz="1300">
              <a:latin typeface="ＭＳ Ｐゴシック" panose="020B0600070205080204" pitchFamily="50" charset="-128"/>
              <a:ea typeface="ＭＳ Ｐゴシック" panose="020B0600070205080204" pitchFamily="50" charset="-128"/>
            </a:rPr>
            <a:t>円、類似団体との比較では、</a:t>
          </a:r>
          <a:r>
            <a:rPr kumimoji="1" lang="en-US" altLang="ja-JP" sz="1300">
              <a:latin typeface="ＭＳ Ｐゴシック" panose="020B0600070205080204" pitchFamily="50" charset="-128"/>
              <a:ea typeface="ＭＳ Ｐゴシック" panose="020B0600070205080204" pitchFamily="50" charset="-128"/>
            </a:rPr>
            <a:t>9,759</a:t>
          </a:r>
          <a:r>
            <a:rPr kumimoji="1" lang="ja-JP" altLang="en-US" sz="1300">
              <a:latin typeface="ＭＳ Ｐゴシック" panose="020B0600070205080204" pitchFamily="50" charset="-128"/>
              <a:ea typeface="ＭＳ Ｐゴシック" panose="020B0600070205080204" pitchFamily="50" charset="-128"/>
            </a:rPr>
            <a:t>円下回っている。商工費では、住民一人あたり</a:t>
          </a:r>
          <a:r>
            <a:rPr kumimoji="1" lang="en-US" altLang="ja-JP" sz="1300">
              <a:latin typeface="ＭＳ Ｐゴシック" panose="020B0600070205080204" pitchFamily="50" charset="-128"/>
              <a:ea typeface="ＭＳ Ｐゴシック" panose="020B0600070205080204" pitchFamily="50" charset="-128"/>
            </a:rPr>
            <a:t>10,246</a:t>
          </a:r>
          <a:r>
            <a:rPr kumimoji="1" lang="ja-JP" altLang="en-US" sz="1300">
              <a:latin typeface="ＭＳ Ｐゴシック" panose="020B0600070205080204" pitchFamily="50" charset="-128"/>
              <a:ea typeface="ＭＳ Ｐゴシック" panose="020B0600070205080204" pitchFamily="50" charset="-128"/>
            </a:rPr>
            <a:t>円で、類似団体と比較すると</a:t>
          </a:r>
          <a:r>
            <a:rPr kumimoji="1" lang="en-US" altLang="ja-JP" sz="1300">
              <a:latin typeface="ＭＳ Ｐゴシック" panose="020B0600070205080204" pitchFamily="50" charset="-128"/>
              <a:ea typeface="ＭＳ Ｐゴシック" panose="020B0600070205080204" pitchFamily="50" charset="-128"/>
            </a:rPr>
            <a:t>4,820</a:t>
          </a:r>
          <a:r>
            <a:rPr kumimoji="1" lang="ja-JP" altLang="en-US" sz="1300">
              <a:latin typeface="ＭＳ Ｐゴシック" panose="020B0600070205080204" pitchFamily="50" charset="-128"/>
              <a:ea typeface="ＭＳ Ｐゴシック" panose="020B0600070205080204" pitchFamily="50" charset="-128"/>
            </a:rPr>
            <a:t>円下回っている。土木費では、住民一人あたり</a:t>
          </a:r>
          <a:r>
            <a:rPr kumimoji="1" lang="en-US" altLang="ja-JP" sz="1300">
              <a:latin typeface="ＭＳ Ｐゴシック" panose="020B0600070205080204" pitchFamily="50" charset="-128"/>
              <a:ea typeface="ＭＳ Ｐゴシック" panose="020B0600070205080204" pitchFamily="50" charset="-128"/>
            </a:rPr>
            <a:t>58,682</a:t>
          </a:r>
          <a:r>
            <a:rPr kumimoji="1" lang="ja-JP" altLang="en-US" sz="1300">
              <a:latin typeface="ＭＳ Ｐゴシック" panose="020B0600070205080204" pitchFamily="50" charset="-128"/>
              <a:ea typeface="ＭＳ Ｐゴシック" panose="020B0600070205080204" pitchFamily="50" charset="-128"/>
            </a:rPr>
            <a:t>円で、類似団体との比較では</a:t>
          </a:r>
          <a:r>
            <a:rPr kumimoji="1" lang="en-US" altLang="ja-JP" sz="1300">
              <a:latin typeface="ＭＳ Ｐゴシック" panose="020B0600070205080204" pitchFamily="50" charset="-128"/>
              <a:ea typeface="ＭＳ Ｐゴシック" panose="020B0600070205080204" pitchFamily="50" charset="-128"/>
            </a:rPr>
            <a:t>3,301</a:t>
          </a:r>
          <a:r>
            <a:rPr kumimoji="1" lang="ja-JP" altLang="en-US" sz="1300">
              <a:latin typeface="ＭＳ Ｐゴシック" panose="020B0600070205080204" pitchFamily="50" charset="-128"/>
              <a:ea typeface="ＭＳ Ｐゴシック" panose="020B0600070205080204" pitchFamily="50" charset="-128"/>
            </a:rPr>
            <a:t>円下回っている。消防費は住民一人あたり</a:t>
          </a:r>
          <a:r>
            <a:rPr kumimoji="1" lang="en-US" altLang="ja-JP" sz="1300">
              <a:latin typeface="ＭＳ Ｐゴシック" panose="020B0600070205080204" pitchFamily="50" charset="-128"/>
              <a:ea typeface="ＭＳ Ｐゴシック" panose="020B0600070205080204" pitchFamily="50" charset="-128"/>
            </a:rPr>
            <a:t>24,804</a:t>
          </a:r>
          <a:r>
            <a:rPr kumimoji="1" lang="ja-JP" altLang="en-US" sz="1300">
              <a:latin typeface="ＭＳ Ｐゴシック" panose="020B0600070205080204" pitchFamily="50" charset="-128"/>
              <a:ea typeface="ＭＳ Ｐゴシック" panose="020B0600070205080204" pitchFamily="50" charset="-128"/>
            </a:rPr>
            <a:t>円で、類似団体と比べ</a:t>
          </a:r>
          <a:r>
            <a:rPr kumimoji="1" lang="en-US" altLang="ja-JP" sz="1300">
              <a:latin typeface="ＭＳ Ｐゴシック" panose="020B0600070205080204" pitchFamily="50" charset="-128"/>
              <a:ea typeface="ＭＳ Ｐゴシック" panose="020B0600070205080204" pitchFamily="50" charset="-128"/>
            </a:rPr>
            <a:t>1,837</a:t>
          </a:r>
          <a:r>
            <a:rPr kumimoji="1" lang="ja-JP" altLang="en-US" sz="1300">
              <a:latin typeface="ＭＳ Ｐゴシック" panose="020B0600070205080204" pitchFamily="50" charset="-128"/>
              <a:ea typeface="ＭＳ Ｐゴシック" panose="020B0600070205080204" pitchFamily="50" charset="-128"/>
            </a:rPr>
            <a:t>円上回っている。これは、東日本大震災に伴って、防災減災に関する経費が増加していることによる。教育費では、住民一人あたり</a:t>
          </a:r>
          <a:r>
            <a:rPr kumimoji="1" lang="en-US" altLang="ja-JP" sz="1300">
              <a:latin typeface="ＭＳ Ｐゴシック" panose="020B0600070205080204" pitchFamily="50" charset="-128"/>
              <a:ea typeface="ＭＳ Ｐゴシック" panose="020B0600070205080204" pitchFamily="50" charset="-128"/>
            </a:rPr>
            <a:t>48,639</a:t>
          </a:r>
          <a:r>
            <a:rPr kumimoji="1" lang="ja-JP" altLang="en-US" sz="1300">
              <a:latin typeface="ＭＳ Ｐゴシック" panose="020B0600070205080204" pitchFamily="50" charset="-128"/>
              <a:ea typeface="ＭＳ Ｐゴシック" panose="020B0600070205080204" pitchFamily="50" charset="-128"/>
            </a:rPr>
            <a:t>円と、類似団体と比較すると</a:t>
          </a:r>
          <a:r>
            <a:rPr kumimoji="1" lang="en-US" altLang="ja-JP" sz="1300">
              <a:latin typeface="ＭＳ Ｐゴシック" panose="020B0600070205080204" pitchFamily="50" charset="-128"/>
              <a:ea typeface="ＭＳ Ｐゴシック" panose="020B0600070205080204" pitchFamily="50" charset="-128"/>
            </a:rPr>
            <a:t>9,990</a:t>
          </a:r>
          <a:r>
            <a:rPr kumimoji="1" lang="ja-JP" altLang="en-US" sz="1300">
              <a:latin typeface="ＭＳ Ｐゴシック" panose="020B0600070205080204" pitchFamily="50" charset="-128"/>
              <a:ea typeface="ＭＳ Ｐゴシック" panose="020B0600070205080204" pitchFamily="50" charset="-128"/>
            </a:rPr>
            <a:t>円下回っている。公債費は、住民一人あたり</a:t>
          </a:r>
          <a:r>
            <a:rPr kumimoji="1" lang="en-US" altLang="ja-JP" sz="1300">
              <a:latin typeface="ＭＳ Ｐゴシック" panose="020B0600070205080204" pitchFamily="50" charset="-128"/>
              <a:ea typeface="ＭＳ Ｐゴシック" panose="020B0600070205080204" pitchFamily="50" charset="-128"/>
            </a:rPr>
            <a:t>51,414</a:t>
          </a:r>
          <a:r>
            <a:rPr kumimoji="1" lang="ja-JP" altLang="en-US" sz="1300">
              <a:latin typeface="ＭＳ Ｐゴシック" panose="020B0600070205080204" pitchFamily="50" charset="-128"/>
              <a:ea typeface="ＭＳ Ｐゴシック" panose="020B0600070205080204" pitchFamily="50" charset="-128"/>
            </a:rPr>
            <a:t>円で、類似団体と比べると</a:t>
          </a:r>
          <a:r>
            <a:rPr kumimoji="1" lang="en-US" altLang="ja-JP" sz="1300">
              <a:latin typeface="ＭＳ Ｐゴシック" panose="020B0600070205080204" pitchFamily="50" charset="-128"/>
              <a:ea typeface="ＭＳ Ｐゴシック" panose="020B0600070205080204" pitchFamily="50" charset="-128"/>
            </a:rPr>
            <a:t>16,442</a:t>
          </a:r>
          <a:r>
            <a:rPr kumimoji="1" lang="ja-JP" altLang="en-US" sz="1300">
              <a:latin typeface="ＭＳ Ｐゴシック" panose="020B0600070205080204" pitchFamily="50" charset="-128"/>
              <a:ea typeface="ＭＳ Ｐゴシック" panose="020B0600070205080204" pitchFamily="50" charset="-128"/>
            </a:rPr>
            <a:t>円下回っているが、全国平均・茨城県平均よりは上回っている。学校建設等での終了により今後公債費が高くなってくると思われる。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年度と比べ</a:t>
          </a:r>
          <a:r>
            <a:rPr kumimoji="1" lang="en-US" altLang="ja-JP" sz="1400">
              <a:latin typeface="ＭＳ ゴシック" pitchFamily="49" charset="-128"/>
              <a:ea typeface="ＭＳ ゴシック" pitchFamily="49" charset="-128"/>
            </a:rPr>
            <a:t>0.81</a:t>
          </a:r>
          <a:r>
            <a:rPr kumimoji="1" lang="ja-JP" altLang="en-US" sz="1400">
              <a:latin typeface="ＭＳ ゴシック" pitchFamily="49" charset="-128"/>
              <a:ea typeface="ＭＳ ゴシック" pitchFamily="49" charset="-128"/>
            </a:rPr>
            <a:t>ポイント上昇となった。今後、普通交付税が合併算定替の縮減により減少するので財源不足が見込まれることや、災害等の備えとして、基金の積み増しが必要である。</a:t>
          </a:r>
        </a:p>
        <a:p>
          <a:r>
            <a:rPr kumimoji="1" lang="ja-JP" altLang="en-US" sz="1400">
              <a:latin typeface="ＭＳ ゴシック" pitchFamily="49" charset="-128"/>
              <a:ea typeface="ＭＳ ゴシック" pitchFamily="49" charset="-128"/>
            </a:rPr>
            <a:t>　実質収支額については、平成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0.61</a:t>
          </a:r>
          <a:r>
            <a:rPr kumimoji="1" lang="ja-JP" altLang="en-US" sz="1400">
              <a:latin typeface="ＭＳ ゴシック" pitchFamily="49" charset="-128"/>
              <a:ea typeface="ＭＳ ゴシック" pitchFamily="49" charset="-128"/>
            </a:rPr>
            <a:t>ポイント上昇した、今後も適正な数値になるよう気をつけていきたい。</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一般会計・特別会計における実質収支額、水道事業会計・下水道事業会計に係る資金不足・剰余金について全て黒字であるため、連結実質赤字比率は無い。</a:t>
          </a:r>
        </a:p>
        <a:p>
          <a:r>
            <a:rPr kumimoji="1" lang="ja-JP" altLang="en-US" sz="1400">
              <a:latin typeface="ＭＳ ゴシック" pitchFamily="49" charset="-128"/>
              <a:ea typeface="ＭＳ ゴシック" pitchFamily="49" charset="-128"/>
            </a:rPr>
            <a:t>　しかし、国民健康保険特別会計においては、医療費の増加により財政状況が悪化しており、一般会計からの法定外繰出金を支出していることで、実質収支を黒字化しているので、税率の改正などで財源の確保を図る必要がある。</a:t>
          </a:r>
        </a:p>
        <a:p>
          <a:r>
            <a:rPr kumimoji="1" lang="ja-JP" altLang="en-US" sz="1400">
              <a:latin typeface="ＭＳ ゴシック" pitchFamily="49" charset="-128"/>
              <a:ea typeface="ＭＳ ゴシック" pitchFamily="49" charset="-128"/>
            </a:rPr>
            <a:t>　他の特別会計についても、財源の確保・経費の削減等を行っていく必要がある。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17206658</v>
      </c>
      <c r="BO4" s="441"/>
      <c r="BP4" s="441"/>
      <c r="BQ4" s="441"/>
      <c r="BR4" s="441"/>
      <c r="BS4" s="441"/>
      <c r="BT4" s="441"/>
      <c r="BU4" s="442"/>
      <c r="BV4" s="440">
        <v>17704802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4.5</v>
      </c>
      <c r="CU4" s="622"/>
      <c r="CV4" s="622"/>
      <c r="CW4" s="622"/>
      <c r="CX4" s="622"/>
      <c r="CY4" s="622"/>
      <c r="CZ4" s="622"/>
      <c r="DA4" s="623"/>
      <c r="DB4" s="621">
        <v>3.9</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16673658</v>
      </c>
      <c r="BO5" s="446"/>
      <c r="BP5" s="446"/>
      <c r="BQ5" s="446"/>
      <c r="BR5" s="446"/>
      <c r="BS5" s="446"/>
      <c r="BT5" s="446"/>
      <c r="BU5" s="447"/>
      <c r="BV5" s="445">
        <v>17120865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87.5</v>
      </c>
      <c r="CU5" s="416"/>
      <c r="CV5" s="416"/>
      <c r="CW5" s="416"/>
      <c r="CX5" s="416"/>
      <c r="CY5" s="416"/>
      <c r="CZ5" s="416"/>
      <c r="DA5" s="417"/>
      <c r="DB5" s="415">
        <v>86.7</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533000</v>
      </c>
      <c r="BO6" s="446"/>
      <c r="BP6" s="446"/>
      <c r="BQ6" s="446"/>
      <c r="BR6" s="446"/>
      <c r="BS6" s="446"/>
      <c r="BT6" s="446"/>
      <c r="BU6" s="447"/>
      <c r="BV6" s="445">
        <v>583937</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91.8</v>
      </c>
      <c r="CU6" s="596"/>
      <c r="CV6" s="596"/>
      <c r="CW6" s="596"/>
      <c r="CX6" s="596"/>
      <c r="CY6" s="596"/>
      <c r="CZ6" s="596"/>
      <c r="DA6" s="597"/>
      <c r="DB6" s="595">
        <v>91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42823</v>
      </c>
      <c r="BO7" s="446"/>
      <c r="BP7" s="446"/>
      <c r="BQ7" s="446"/>
      <c r="BR7" s="446"/>
      <c r="BS7" s="446"/>
      <c r="BT7" s="446"/>
      <c r="BU7" s="447"/>
      <c r="BV7" s="445">
        <v>153320</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10890406</v>
      </c>
      <c r="CU7" s="446"/>
      <c r="CV7" s="446"/>
      <c r="CW7" s="446"/>
      <c r="CX7" s="446"/>
      <c r="CY7" s="446"/>
      <c r="CZ7" s="446"/>
      <c r="DA7" s="447"/>
      <c r="DB7" s="445">
        <v>11073551</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490177</v>
      </c>
      <c r="BO8" s="446"/>
      <c r="BP8" s="446"/>
      <c r="BQ8" s="446"/>
      <c r="BR8" s="446"/>
      <c r="BS8" s="446"/>
      <c r="BT8" s="446"/>
      <c r="BU8" s="447"/>
      <c r="BV8" s="445">
        <v>430617</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0.43</v>
      </c>
      <c r="CU8" s="559"/>
      <c r="CV8" s="559"/>
      <c r="CW8" s="559"/>
      <c r="CX8" s="559"/>
      <c r="CY8" s="559"/>
      <c r="CZ8" s="559"/>
      <c r="DA8" s="560"/>
      <c r="DB8" s="558">
        <v>0.43</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34909</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102</v>
      </c>
      <c r="AV9" s="503"/>
      <c r="AW9" s="503"/>
      <c r="AX9" s="503"/>
      <c r="AY9" s="425" t="s">
        <v>109</v>
      </c>
      <c r="AZ9" s="426"/>
      <c r="BA9" s="426"/>
      <c r="BB9" s="426"/>
      <c r="BC9" s="426"/>
      <c r="BD9" s="426"/>
      <c r="BE9" s="426"/>
      <c r="BF9" s="426"/>
      <c r="BG9" s="426"/>
      <c r="BH9" s="426"/>
      <c r="BI9" s="426"/>
      <c r="BJ9" s="426"/>
      <c r="BK9" s="426"/>
      <c r="BL9" s="426"/>
      <c r="BM9" s="427"/>
      <c r="BN9" s="445">
        <v>59560</v>
      </c>
      <c r="BO9" s="446"/>
      <c r="BP9" s="446"/>
      <c r="BQ9" s="446"/>
      <c r="BR9" s="446"/>
      <c r="BS9" s="446"/>
      <c r="BT9" s="446"/>
      <c r="BU9" s="447"/>
      <c r="BV9" s="445">
        <v>-93631</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14.5</v>
      </c>
      <c r="CU9" s="416"/>
      <c r="CV9" s="416"/>
      <c r="CW9" s="416"/>
      <c r="CX9" s="416"/>
      <c r="CY9" s="416"/>
      <c r="CZ9" s="416"/>
      <c r="DA9" s="417"/>
      <c r="DB9" s="415">
        <v>13.7</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37611</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102</v>
      </c>
      <c r="AV10" s="503"/>
      <c r="AW10" s="503"/>
      <c r="AX10" s="503"/>
      <c r="AY10" s="425" t="s">
        <v>113</v>
      </c>
      <c r="AZ10" s="426"/>
      <c r="BA10" s="426"/>
      <c r="BB10" s="426"/>
      <c r="BC10" s="426"/>
      <c r="BD10" s="426"/>
      <c r="BE10" s="426"/>
      <c r="BF10" s="426"/>
      <c r="BG10" s="426"/>
      <c r="BH10" s="426"/>
      <c r="BI10" s="426"/>
      <c r="BJ10" s="426"/>
      <c r="BK10" s="426"/>
      <c r="BL10" s="426"/>
      <c r="BM10" s="427"/>
      <c r="BN10" s="445">
        <v>118645</v>
      </c>
      <c r="BO10" s="446"/>
      <c r="BP10" s="446"/>
      <c r="BQ10" s="446"/>
      <c r="BR10" s="446"/>
      <c r="BS10" s="446"/>
      <c r="BT10" s="446"/>
      <c r="BU10" s="447"/>
      <c r="BV10" s="445">
        <v>164489</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35694</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60000</v>
      </c>
      <c r="BO12" s="446"/>
      <c r="BP12" s="446"/>
      <c r="BQ12" s="446"/>
      <c r="BR12" s="446"/>
      <c r="BS12" s="446"/>
      <c r="BT12" s="446"/>
      <c r="BU12" s="447"/>
      <c r="BV12" s="445">
        <v>110000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34691</v>
      </c>
      <c r="S13" s="549"/>
      <c r="T13" s="549"/>
      <c r="U13" s="549"/>
      <c r="V13" s="550"/>
      <c r="W13" s="536" t="s">
        <v>133</v>
      </c>
      <c r="X13" s="458"/>
      <c r="Y13" s="458"/>
      <c r="Z13" s="458"/>
      <c r="AA13" s="458"/>
      <c r="AB13" s="459"/>
      <c r="AC13" s="421">
        <v>4361</v>
      </c>
      <c r="AD13" s="422"/>
      <c r="AE13" s="422"/>
      <c r="AF13" s="422"/>
      <c r="AG13" s="423"/>
      <c r="AH13" s="421">
        <v>4104</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118205</v>
      </c>
      <c r="BO13" s="446"/>
      <c r="BP13" s="446"/>
      <c r="BQ13" s="446"/>
      <c r="BR13" s="446"/>
      <c r="BS13" s="446"/>
      <c r="BT13" s="446"/>
      <c r="BU13" s="447"/>
      <c r="BV13" s="445">
        <v>-39142</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7.1</v>
      </c>
      <c r="CU13" s="416"/>
      <c r="CV13" s="416"/>
      <c r="CW13" s="416"/>
      <c r="CX13" s="416"/>
      <c r="CY13" s="416"/>
      <c r="CZ13" s="416"/>
      <c r="DA13" s="417"/>
      <c r="DB13" s="415">
        <v>7.2</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36171</v>
      </c>
      <c r="S14" s="549"/>
      <c r="T14" s="549"/>
      <c r="U14" s="549"/>
      <c r="V14" s="550"/>
      <c r="W14" s="551"/>
      <c r="X14" s="461"/>
      <c r="Y14" s="461"/>
      <c r="Z14" s="461"/>
      <c r="AA14" s="461"/>
      <c r="AB14" s="462"/>
      <c r="AC14" s="541">
        <v>22.9</v>
      </c>
      <c r="AD14" s="542"/>
      <c r="AE14" s="542"/>
      <c r="AF14" s="542"/>
      <c r="AG14" s="543"/>
      <c r="AH14" s="541">
        <v>22.1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65.900000000000006</v>
      </c>
      <c r="CU14" s="553"/>
      <c r="CV14" s="553"/>
      <c r="CW14" s="553"/>
      <c r="CX14" s="553"/>
      <c r="CY14" s="553"/>
      <c r="CZ14" s="553"/>
      <c r="DA14" s="554"/>
      <c r="DB14" s="552">
        <v>72.099999999999994</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132</v>
      </c>
      <c r="N15" s="546"/>
      <c r="O15" s="546"/>
      <c r="P15" s="546"/>
      <c r="Q15" s="547"/>
      <c r="R15" s="548">
        <v>35248</v>
      </c>
      <c r="S15" s="549"/>
      <c r="T15" s="549"/>
      <c r="U15" s="549"/>
      <c r="V15" s="550"/>
      <c r="W15" s="536" t="s">
        <v>140</v>
      </c>
      <c r="X15" s="458"/>
      <c r="Y15" s="458"/>
      <c r="Z15" s="458"/>
      <c r="AA15" s="458"/>
      <c r="AB15" s="459"/>
      <c r="AC15" s="421">
        <v>5398</v>
      </c>
      <c r="AD15" s="422"/>
      <c r="AE15" s="422"/>
      <c r="AF15" s="422"/>
      <c r="AG15" s="423"/>
      <c r="AH15" s="421">
        <v>5260</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3811046</v>
      </c>
      <c r="BO15" s="441"/>
      <c r="BP15" s="441"/>
      <c r="BQ15" s="441"/>
      <c r="BR15" s="441"/>
      <c r="BS15" s="441"/>
      <c r="BT15" s="441"/>
      <c r="BU15" s="442"/>
      <c r="BV15" s="440">
        <v>3735027</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28.3</v>
      </c>
      <c r="AD16" s="542"/>
      <c r="AE16" s="542"/>
      <c r="AF16" s="542"/>
      <c r="AG16" s="543"/>
      <c r="AH16" s="541">
        <v>28.4</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8913308</v>
      </c>
      <c r="BO16" s="446"/>
      <c r="BP16" s="446"/>
      <c r="BQ16" s="446"/>
      <c r="BR16" s="446"/>
      <c r="BS16" s="446"/>
      <c r="BT16" s="446"/>
      <c r="BU16" s="447"/>
      <c r="BV16" s="445">
        <v>8953504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9305</v>
      </c>
      <c r="AD17" s="422"/>
      <c r="AE17" s="422"/>
      <c r="AF17" s="422"/>
      <c r="AG17" s="423"/>
      <c r="AH17" s="421">
        <v>9170</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4816930</v>
      </c>
      <c r="BO17" s="446"/>
      <c r="BP17" s="446"/>
      <c r="BQ17" s="446"/>
      <c r="BR17" s="446"/>
      <c r="BS17" s="446"/>
      <c r="BT17" s="446"/>
      <c r="BU17" s="447"/>
      <c r="BV17" s="445">
        <v>4694057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222.48</v>
      </c>
      <c r="M18" s="510"/>
      <c r="N18" s="510"/>
      <c r="O18" s="510"/>
      <c r="P18" s="510"/>
      <c r="Q18" s="510"/>
      <c r="R18" s="511"/>
      <c r="S18" s="511"/>
      <c r="T18" s="511"/>
      <c r="U18" s="511"/>
      <c r="V18" s="512"/>
      <c r="W18" s="526"/>
      <c r="X18" s="527"/>
      <c r="Y18" s="527"/>
      <c r="Z18" s="527"/>
      <c r="AA18" s="527"/>
      <c r="AB18" s="537"/>
      <c r="AC18" s="409">
        <v>48.8</v>
      </c>
      <c r="AD18" s="410"/>
      <c r="AE18" s="410"/>
      <c r="AF18" s="410"/>
      <c r="AG18" s="513"/>
      <c r="AH18" s="409">
        <v>49.5</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9727395</v>
      </c>
      <c r="BO18" s="446"/>
      <c r="BP18" s="446"/>
      <c r="BQ18" s="446"/>
      <c r="BR18" s="446"/>
      <c r="BS18" s="446"/>
      <c r="BT18" s="446"/>
      <c r="BU18" s="447"/>
      <c r="BV18" s="445">
        <v>9746458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157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12347602</v>
      </c>
      <c r="BO19" s="446"/>
      <c r="BP19" s="446"/>
      <c r="BQ19" s="446"/>
      <c r="BR19" s="446"/>
      <c r="BS19" s="446"/>
      <c r="BT19" s="446"/>
      <c r="BU19" s="447"/>
      <c r="BV19" s="445">
        <v>12678673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11115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19667536</v>
      </c>
      <c r="BO23" s="446"/>
      <c r="BP23" s="446"/>
      <c r="BQ23" s="446"/>
      <c r="BR23" s="446"/>
      <c r="BS23" s="446"/>
      <c r="BT23" s="446"/>
      <c r="BU23" s="447"/>
      <c r="BV23" s="445">
        <v>19945280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5425</v>
      </c>
      <c r="R24" s="422"/>
      <c r="S24" s="422"/>
      <c r="T24" s="422"/>
      <c r="U24" s="422"/>
      <c r="V24" s="423"/>
      <c r="W24" s="487"/>
      <c r="X24" s="478"/>
      <c r="Y24" s="479"/>
      <c r="Z24" s="418" t="s">
        <v>164</v>
      </c>
      <c r="AA24" s="419"/>
      <c r="AB24" s="419"/>
      <c r="AC24" s="419"/>
      <c r="AD24" s="419"/>
      <c r="AE24" s="419"/>
      <c r="AF24" s="419"/>
      <c r="AG24" s="420"/>
      <c r="AH24" s="421">
        <v>285</v>
      </c>
      <c r="AI24" s="422"/>
      <c r="AJ24" s="422"/>
      <c r="AK24" s="422"/>
      <c r="AL24" s="423"/>
      <c r="AM24" s="421">
        <v>926250</v>
      </c>
      <c r="AN24" s="422"/>
      <c r="AO24" s="422"/>
      <c r="AP24" s="422"/>
      <c r="AQ24" s="422"/>
      <c r="AR24" s="423"/>
      <c r="AS24" s="421">
        <v>3250</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14253161</v>
      </c>
      <c r="BO24" s="446"/>
      <c r="BP24" s="446"/>
      <c r="BQ24" s="446"/>
      <c r="BR24" s="446"/>
      <c r="BS24" s="446"/>
      <c r="BT24" s="446"/>
      <c r="BU24" s="447"/>
      <c r="BV24" s="445">
        <v>14619878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5980</v>
      </c>
      <c r="R25" s="422"/>
      <c r="S25" s="422"/>
      <c r="T25" s="422"/>
      <c r="U25" s="422"/>
      <c r="V25" s="423"/>
      <c r="W25" s="487"/>
      <c r="X25" s="478"/>
      <c r="Y25" s="479"/>
      <c r="Z25" s="418" t="s">
        <v>167</v>
      </c>
      <c r="AA25" s="419"/>
      <c r="AB25" s="419"/>
      <c r="AC25" s="419"/>
      <c r="AD25" s="419"/>
      <c r="AE25" s="419"/>
      <c r="AF25" s="419"/>
      <c r="AG25" s="420"/>
      <c r="AH25" s="421" t="s">
        <v>131</v>
      </c>
      <c r="AI25" s="422"/>
      <c r="AJ25" s="422"/>
      <c r="AK25" s="422"/>
      <c r="AL25" s="423"/>
      <c r="AM25" s="421" t="s">
        <v>131</v>
      </c>
      <c r="AN25" s="422"/>
      <c r="AO25" s="422"/>
      <c r="AP25" s="422"/>
      <c r="AQ25" s="422"/>
      <c r="AR25" s="423"/>
      <c r="AS25" s="421" t="s">
        <v>131</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1828126</v>
      </c>
      <c r="BO25" s="441"/>
      <c r="BP25" s="441"/>
      <c r="BQ25" s="441"/>
      <c r="BR25" s="441"/>
      <c r="BS25" s="441"/>
      <c r="BT25" s="441"/>
      <c r="BU25" s="442"/>
      <c r="BV25" s="440">
        <v>1611348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5460</v>
      </c>
      <c r="R26" s="422"/>
      <c r="S26" s="422"/>
      <c r="T26" s="422"/>
      <c r="U26" s="422"/>
      <c r="V26" s="423"/>
      <c r="W26" s="487"/>
      <c r="X26" s="478"/>
      <c r="Y26" s="479"/>
      <c r="Z26" s="418" t="s">
        <v>170</v>
      </c>
      <c r="AA26" s="500"/>
      <c r="AB26" s="500"/>
      <c r="AC26" s="500"/>
      <c r="AD26" s="500"/>
      <c r="AE26" s="500"/>
      <c r="AF26" s="500"/>
      <c r="AG26" s="501"/>
      <c r="AH26" s="421">
        <v>13</v>
      </c>
      <c r="AI26" s="422"/>
      <c r="AJ26" s="422"/>
      <c r="AK26" s="422"/>
      <c r="AL26" s="423"/>
      <c r="AM26" s="421">
        <v>42575</v>
      </c>
      <c r="AN26" s="422"/>
      <c r="AO26" s="422"/>
      <c r="AP26" s="422"/>
      <c r="AQ26" s="422"/>
      <c r="AR26" s="423"/>
      <c r="AS26" s="421">
        <v>3275</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3150</v>
      </c>
      <c r="R27" s="422"/>
      <c r="S27" s="422"/>
      <c r="T27" s="422"/>
      <c r="U27" s="422"/>
      <c r="V27" s="423"/>
      <c r="W27" s="487"/>
      <c r="X27" s="478"/>
      <c r="Y27" s="479"/>
      <c r="Z27" s="418" t="s">
        <v>173</v>
      </c>
      <c r="AA27" s="419"/>
      <c r="AB27" s="419"/>
      <c r="AC27" s="419"/>
      <c r="AD27" s="419"/>
      <c r="AE27" s="419"/>
      <c r="AF27" s="419"/>
      <c r="AG27" s="420"/>
      <c r="AH27" s="421">
        <v>14</v>
      </c>
      <c r="AI27" s="422"/>
      <c r="AJ27" s="422"/>
      <c r="AK27" s="422"/>
      <c r="AL27" s="423"/>
      <c r="AM27" s="421">
        <v>41454</v>
      </c>
      <c r="AN27" s="422"/>
      <c r="AO27" s="422"/>
      <c r="AP27" s="422"/>
      <c r="AQ27" s="422"/>
      <c r="AR27" s="423"/>
      <c r="AS27" s="421">
        <v>2961</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t="s">
        <v>131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2650</v>
      </c>
      <c r="R28" s="422"/>
      <c r="S28" s="422"/>
      <c r="T28" s="422"/>
      <c r="U28" s="422"/>
      <c r="V28" s="423"/>
      <c r="W28" s="487"/>
      <c r="X28" s="478"/>
      <c r="Y28" s="479"/>
      <c r="Z28" s="418" t="s">
        <v>176</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1878687</v>
      </c>
      <c r="BO28" s="441"/>
      <c r="BP28" s="441"/>
      <c r="BQ28" s="441"/>
      <c r="BR28" s="441"/>
      <c r="BS28" s="441"/>
      <c r="BT28" s="441"/>
      <c r="BU28" s="442"/>
      <c r="BV28" s="440">
        <v>1820042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18</v>
      </c>
      <c r="M29" s="422"/>
      <c r="N29" s="422"/>
      <c r="O29" s="422"/>
      <c r="P29" s="423"/>
      <c r="Q29" s="421">
        <v>2490</v>
      </c>
      <c r="R29" s="422"/>
      <c r="S29" s="422"/>
      <c r="T29" s="422"/>
      <c r="U29" s="422"/>
      <c r="V29" s="423"/>
      <c r="W29" s="488"/>
      <c r="X29" s="489"/>
      <c r="Y29" s="490"/>
      <c r="Z29" s="418" t="s">
        <v>179</v>
      </c>
      <c r="AA29" s="419"/>
      <c r="AB29" s="419"/>
      <c r="AC29" s="419"/>
      <c r="AD29" s="419"/>
      <c r="AE29" s="419"/>
      <c r="AF29" s="419"/>
      <c r="AG29" s="420"/>
      <c r="AH29" s="421">
        <v>299</v>
      </c>
      <c r="AI29" s="422"/>
      <c r="AJ29" s="422"/>
      <c r="AK29" s="422"/>
      <c r="AL29" s="423"/>
      <c r="AM29" s="421">
        <v>967704</v>
      </c>
      <c r="AN29" s="422"/>
      <c r="AO29" s="422"/>
      <c r="AP29" s="422"/>
      <c r="AQ29" s="422"/>
      <c r="AR29" s="423"/>
      <c r="AS29" s="421">
        <v>3236</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763907</v>
      </c>
      <c r="BO29" s="446"/>
      <c r="BP29" s="446"/>
      <c r="BQ29" s="446"/>
      <c r="BR29" s="446"/>
      <c r="BS29" s="446"/>
      <c r="BT29" s="446"/>
      <c r="BU29" s="447"/>
      <c r="BV29" s="445">
        <v>763300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97.5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3503097</v>
      </c>
      <c r="BO30" s="449"/>
      <c r="BP30" s="449"/>
      <c r="BQ30" s="449"/>
      <c r="BR30" s="449"/>
      <c r="BS30" s="449"/>
      <c r="BT30" s="449"/>
      <c r="BU30" s="450"/>
      <c r="BV30" s="448">
        <v>3272903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茨城県市町村総合事務組合　一般会計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行方市開発公社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特定環境保全公共下水道事業特別会計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茨城県市町村総合事務組合　
県民交通災害事業特別会計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IF('各会計、関係団体の財政状況及び健全化判断比率'!B35="","",'各会計、関係団体の財政状況及び健全化判断比率'!B35)</f>
        <v>流域関連公共下水道事業特別会計</v>
      </c>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茨城租税債権管理機構</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10</v>
      </c>
      <c r="BF37" s="404"/>
      <c r="BG37" s="403" t="str">
        <f>IF('各会計、関係団体の財政状況及び健全化判断比率'!B36="","",'各会計、関係団体の財政状況及び健全化判断比率'!B36)</f>
        <v>戸別浄化槽整備事業特別会計</v>
      </c>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茨城県後期高齢者医療広域連合　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茨城県後期高齢者医療広域連合　後期高齢医療特別会計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鹿行広域事務組合　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鹿行広域事務組合　養護老人ホーム事業特別会計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鹿行広域事務組合　消防特別会計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鹿行広域事務組合　火葬場事業特別会計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鹿行広域事務組合　審査会事業特別会計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6ZIoO0BgFZoxq4GiByER+1dXQ1viWqaYHZhMAsT9YuQSni6nc/IKeEo4dOqZPntZQ61Hy8Tdos1xN7RkwFcq6Q==" saltValue="yAyY0qdq9n4OtubVcAW+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c r="A34" s="22"/>
      <c r="B34" s="31"/>
      <c r="C34" s="1225" t="s">
        <v>546</v>
      </c>
      <c r="D34" s="1225"/>
      <c r="E34" s="1226"/>
      <c r="F34" s="32">
        <v>7.36</v>
      </c>
      <c r="G34" s="33">
        <v>6.84</v>
      </c>
      <c r="H34" s="33">
        <v>6.08</v>
      </c>
      <c r="I34" s="33">
        <v>5.73</v>
      </c>
      <c r="J34" s="34">
        <v>5.25</v>
      </c>
      <c r="K34" s="22"/>
      <c r="L34" s="22"/>
      <c r="M34" s="22"/>
      <c r="N34" s="22"/>
      <c r="O34" s="22"/>
      <c r="P34" s="22"/>
    </row>
    <row r="35" spans="1:16" ht="39" customHeight="1">
      <c r="A35" s="22"/>
      <c r="B35" s="35"/>
      <c r="C35" s="1219" t="s">
        <v>547</v>
      </c>
      <c r="D35" s="1220"/>
      <c r="E35" s="1221"/>
      <c r="F35" s="36">
        <v>3.99</v>
      </c>
      <c r="G35" s="37">
        <v>6.11</v>
      </c>
      <c r="H35" s="37">
        <v>4.66</v>
      </c>
      <c r="I35" s="37">
        <v>3.88</v>
      </c>
      <c r="J35" s="38">
        <v>4.5</v>
      </c>
      <c r="K35" s="22"/>
      <c r="L35" s="22"/>
      <c r="M35" s="22"/>
      <c r="N35" s="22"/>
      <c r="O35" s="22"/>
      <c r="P35" s="22"/>
    </row>
    <row r="36" spans="1:16" ht="39" customHeight="1">
      <c r="A36" s="22"/>
      <c r="B36" s="35"/>
      <c r="C36" s="1219" t="s">
        <v>548</v>
      </c>
      <c r="D36" s="1220"/>
      <c r="E36" s="1221"/>
      <c r="F36" s="36">
        <v>0.64</v>
      </c>
      <c r="G36" s="37">
        <v>0.38</v>
      </c>
      <c r="H36" s="37">
        <v>1.69</v>
      </c>
      <c r="I36" s="37">
        <v>1.49</v>
      </c>
      <c r="J36" s="38">
        <v>1.06</v>
      </c>
      <c r="K36" s="22"/>
      <c r="L36" s="22"/>
      <c r="M36" s="22"/>
      <c r="N36" s="22"/>
      <c r="O36" s="22"/>
      <c r="P36" s="22"/>
    </row>
    <row r="37" spans="1:16" ht="39" customHeight="1">
      <c r="A37" s="22"/>
      <c r="B37" s="35"/>
      <c r="C37" s="1219" t="s">
        <v>549</v>
      </c>
      <c r="D37" s="1220"/>
      <c r="E37" s="1221"/>
      <c r="F37" s="36">
        <v>0.09</v>
      </c>
      <c r="G37" s="37">
        <v>0.19</v>
      </c>
      <c r="H37" s="37">
        <v>0.25</v>
      </c>
      <c r="I37" s="37">
        <v>0.24</v>
      </c>
      <c r="J37" s="38">
        <v>0.21</v>
      </c>
      <c r="K37" s="22"/>
      <c r="L37" s="22"/>
      <c r="M37" s="22"/>
      <c r="N37" s="22"/>
      <c r="O37" s="22"/>
      <c r="P37" s="22"/>
    </row>
    <row r="38" spans="1:16" ht="39" customHeight="1">
      <c r="A38" s="22"/>
      <c r="B38" s="35"/>
      <c r="C38" s="1219" t="s">
        <v>550</v>
      </c>
      <c r="D38" s="1220"/>
      <c r="E38" s="1221"/>
      <c r="F38" s="36">
        <v>0.02</v>
      </c>
      <c r="G38" s="37">
        <v>0.02</v>
      </c>
      <c r="H38" s="37">
        <v>0.04</v>
      </c>
      <c r="I38" s="37">
        <v>0.08</v>
      </c>
      <c r="J38" s="38">
        <v>0.1</v>
      </c>
      <c r="K38" s="22"/>
      <c r="L38" s="22"/>
      <c r="M38" s="22"/>
      <c r="N38" s="22"/>
      <c r="O38" s="22"/>
      <c r="P38" s="22"/>
    </row>
    <row r="39" spans="1:16" ht="39" customHeight="1">
      <c r="A39" s="22"/>
      <c r="B39" s="35"/>
      <c r="C39" s="1219" t="s">
        <v>551</v>
      </c>
      <c r="D39" s="1220"/>
      <c r="E39" s="1221"/>
      <c r="F39" s="36">
        <v>0.13</v>
      </c>
      <c r="G39" s="37">
        <v>7.0000000000000007E-2</v>
      </c>
      <c r="H39" s="37">
        <v>0.18</v>
      </c>
      <c r="I39" s="37">
        <v>0.13</v>
      </c>
      <c r="J39" s="38">
        <v>0.08</v>
      </c>
      <c r="K39" s="22"/>
      <c r="L39" s="22"/>
      <c r="M39" s="22"/>
      <c r="N39" s="22"/>
      <c r="O39" s="22"/>
      <c r="P39" s="22"/>
    </row>
    <row r="40" spans="1:16" ht="39" customHeight="1">
      <c r="A40" s="22"/>
      <c r="B40" s="35"/>
      <c r="C40" s="1219" t="s">
        <v>552</v>
      </c>
      <c r="D40" s="1220"/>
      <c r="E40" s="1221"/>
      <c r="F40" s="36">
        <v>0.09</v>
      </c>
      <c r="G40" s="37">
        <v>0.05</v>
      </c>
      <c r="H40" s="37">
        <v>7.0000000000000007E-2</v>
      </c>
      <c r="I40" s="37">
        <v>0.16</v>
      </c>
      <c r="J40" s="38">
        <v>0.05</v>
      </c>
      <c r="K40" s="22"/>
      <c r="L40" s="22"/>
      <c r="M40" s="22"/>
      <c r="N40" s="22"/>
      <c r="O40" s="22"/>
      <c r="P40" s="22"/>
    </row>
    <row r="41" spans="1:16" ht="39" customHeight="1">
      <c r="A41" s="22"/>
      <c r="B41" s="35"/>
      <c r="C41" s="1219" t="s">
        <v>553</v>
      </c>
      <c r="D41" s="1220"/>
      <c r="E41" s="1221"/>
      <c r="F41" s="36">
        <v>0.08</v>
      </c>
      <c r="G41" s="37">
        <v>0.09</v>
      </c>
      <c r="H41" s="37">
        <v>7.0000000000000007E-2</v>
      </c>
      <c r="I41" s="37">
        <v>0.09</v>
      </c>
      <c r="J41" s="38">
        <v>0.04</v>
      </c>
      <c r="K41" s="22"/>
      <c r="L41" s="22"/>
      <c r="M41" s="22"/>
      <c r="N41" s="22"/>
      <c r="O41" s="22"/>
      <c r="P41" s="22"/>
    </row>
    <row r="42" spans="1:16" ht="39" customHeight="1">
      <c r="A42" s="22"/>
      <c r="B42" s="39"/>
      <c r="C42" s="1219" t="s">
        <v>554</v>
      </c>
      <c r="D42" s="1220"/>
      <c r="E42" s="1221"/>
      <c r="F42" s="36" t="s">
        <v>496</v>
      </c>
      <c r="G42" s="37" t="s">
        <v>496</v>
      </c>
      <c r="H42" s="37" t="s">
        <v>496</v>
      </c>
      <c r="I42" s="37" t="s">
        <v>496</v>
      </c>
      <c r="J42" s="38" t="s">
        <v>496</v>
      </c>
      <c r="K42" s="22"/>
      <c r="L42" s="22"/>
      <c r="M42" s="22"/>
      <c r="N42" s="22"/>
      <c r="O42" s="22"/>
      <c r="P42" s="22"/>
    </row>
    <row r="43" spans="1:16" ht="39" customHeight="1" thickBot="1">
      <c r="A43" s="22"/>
      <c r="B43" s="40"/>
      <c r="C43" s="1222" t="s">
        <v>555</v>
      </c>
      <c r="D43" s="1223"/>
      <c r="E43" s="1224"/>
      <c r="F43" s="41">
        <v>0.01</v>
      </c>
      <c r="G43" s="42">
        <v>0.03</v>
      </c>
      <c r="H43" s="42">
        <v>0.03</v>
      </c>
      <c r="I43" s="42">
        <v>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gCRNfpHxzIiI3Do7d/Ojz4Ks7nlQWPRCsKlQIwsXU/lTE/jId2Q+NTW3wNISUs+y0N5dPiAu9Lkm4dq3NE8Sg==" saltValue="NnMX5Zd2cMxMFlRjua/k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c r="A45" s="48"/>
      <c r="B45" s="1235" t="s">
        <v>11</v>
      </c>
      <c r="C45" s="1236"/>
      <c r="D45" s="58"/>
      <c r="E45" s="1241" t="s">
        <v>12</v>
      </c>
      <c r="F45" s="1241"/>
      <c r="G45" s="1241"/>
      <c r="H45" s="1241"/>
      <c r="I45" s="1241"/>
      <c r="J45" s="1242"/>
      <c r="K45" s="59">
        <v>1885</v>
      </c>
      <c r="L45" s="60">
        <v>1827</v>
      </c>
      <c r="M45" s="60">
        <v>1679</v>
      </c>
      <c r="N45" s="60">
        <v>1777</v>
      </c>
      <c r="O45" s="61">
        <v>1835</v>
      </c>
      <c r="P45" s="48"/>
      <c r="Q45" s="48"/>
      <c r="R45" s="48"/>
      <c r="S45" s="48"/>
      <c r="T45" s="48"/>
      <c r="U45" s="48"/>
    </row>
    <row r="46" spans="1:21" ht="30.75" customHeight="1">
      <c r="A46" s="48"/>
      <c r="B46" s="1237"/>
      <c r="C46" s="1238"/>
      <c r="D46" s="62"/>
      <c r="E46" s="1229" t="s">
        <v>13</v>
      </c>
      <c r="F46" s="1229"/>
      <c r="G46" s="1229"/>
      <c r="H46" s="1229"/>
      <c r="I46" s="1229"/>
      <c r="J46" s="1230"/>
      <c r="K46" s="63" t="s">
        <v>496</v>
      </c>
      <c r="L46" s="64" t="s">
        <v>496</v>
      </c>
      <c r="M46" s="64" t="s">
        <v>496</v>
      </c>
      <c r="N46" s="64" t="s">
        <v>496</v>
      </c>
      <c r="O46" s="65" t="s">
        <v>496</v>
      </c>
      <c r="P46" s="48"/>
      <c r="Q46" s="48"/>
      <c r="R46" s="48"/>
      <c r="S46" s="48"/>
      <c r="T46" s="48"/>
      <c r="U46" s="48"/>
    </row>
    <row r="47" spans="1:21" ht="30.75" customHeight="1">
      <c r="A47" s="48"/>
      <c r="B47" s="1237"/>
      <c r="C47" s="1238"/>
      <c r="D47" s="62"/>
      <c r="E47" s="1229" t="s">
        <v>14</v>
      </c>
      <c r="F47" s="1229"/>
      <c r="G47" s="1229"/>
      <c r="H47" s="1229"/>
      <c r="I47" s="1229"/>
      <c r="J47" s="1230"/>
      <c r="K47" s="63" t="s">
        <v>496</v>
      </c>
      <c r="L47" s="64" t="s">
        <v>496</v>
      </c>
      <c r="M47" s="64" t="s">
        <v>496</v>
      </c>
      <c r="N47" s="64" t="s">
        <v>496</v>
      </c>
      <c r="O47" s="65" t="s">
        <v>496</v>
      </c>
      <c r="P47" s="48"/>
      <c r="Q47" s="48"/>
      <c r="R47" s="48"/>
      <c r="S47" s="48"/>
      <c r="T47" s="48"/>
      <c r="U47" s="48"/>
    </row>
    <row r="48" spans="1:21" ht="30.75" customHeight="1">
      <c r="A48" s="48"/>
      <c r="B48" s="1237"/>
      <c r="C48" s="1238"/>
      <c r="D48" s="62"/>
      <c r="E48" s="1229" t="s">
        <v>15</v>
      </c>
      <c r="F48" s="1229"/>
      <c r="G48" s="1229"/>
      <c r="H48" s="1229"/>
      <c r="I48" s="1229"/>
      <c r="J48" s="1230"/>
      <c r="K48" s="63">
        <v>475</v>
      </c>
      <c r="L48" s="64">
        <v>477</v>
      </c>
      <c r="M48" s="64">
        <v>482</v>
      </c>
      <c r="N48" s="64">
        <v>502</v>
      </c>
      <c r="O48" s="65">
        <v>504</v>
      </c>
      <c r="P48" s="48"/>
      <c r="Q48" s="48"/>
      <c r="R48" s="48"/>
      <c r="S48" s="48"/>
      <c r="T48" s="48"/>
      <c r="U48" s="48"/>
    </row>
    <row r="49" spans="1:21" ht="30.75" customHeight="1">
      <c r="A49" s="48"/>
      <c r="B49" s="1237"/>
      <c r="C49" s="1238"/>
      <c r="D49" s="62"/>
      <c r="E49" s="1229" t="s">
        <v>16</v>
      </c>
      <c r="F49" s="1229"/>
      <c r="G49" s="1229"/>
      <c r="H49" s="1229"/>
      <c r="I49" s="1229"/>
      <c r="J49" s="1230"/>
      <c r="K49" s="63">
        <v>4</v>
      </c>
      <c r="L49" s="64">
        <v>4</v>
      </c>
      <c r="M49" s="64">
        <v>4</v>
      </c>
      <c r="N49" s="64">
        <v>14</v>
      </c>
      <c r="O49" s="65">
        <v>21</v>
      </c>
      <c r="P49" s="48"/>
      <c r="Q49" s="48"/>
      <c r="R49" s="48"/>
      <c r="S49" s="48"/>
      <c r="T49" s="48"/>
      <c r="U49" s="48"/>
    </row>
    <row r="50" spans="1:21" ht="30.75" customHeight="1">
      <c r="A50" s="48"/>
      <c r="B50" s="1237"/>
      <c r="C50" s="1238"/>
      <c r="D50" s="62"/>
      <c r="E50" s="1229" t="s">
        <v>17</v>
      </c>
      <c r="F50" s="1229"/>
      <c r="G50" s="1229"/>
      <c r="H50" s="1229"/>
      <c r="I50" s="1229"/>
      <c r="J50" s="1230"/>
      <c r="K50" s="63">
        <v>0</v>
      </c>
      <c r="L50" s="64">
        <v>0</v>
      </c>
      <c r="M50" s="64" t="s">
        <v>496</v>
      </c>
      <c r="N50" s="64" t="s">
        <v>496</v>
      </c>
      <c r="O50" s="65" t="s">
        <v>496</v>
      </c>
      <c r="P50" s="48"/>
      <c r="Q50" s="48"/>
      <c r="R50" s="48"/>
      <c r="S50" s="48"/>
      <c r="T50" s="48"/>
      <c r="U50" s="48"/>
    </row>
    <row r="51" spans="1:21" ht="30.75" customHeight="1">
      <c r="A51" s="48"/>
      <c r="B51" s="1239"/>
      <c r="C51" s="1240"/>
      <c r="D51" s="66"/>
      <c r="E51" s="1229" t="s">
        <v>18</v>
      </c>
      <c r="F51" s="1229"/>
      <c r="G51" s="1229"/>
      <c r="H51" s="1229"/>
      <c r="I51" s="1229"/>
      <c r="J51" s="1230"/>
      <c r="K51" s="63" t="s">
        <v>496</v>
      </c>
      <c r="L51" s="64" t="s">
        <v>496</v>
      </c>
      <c r="M51" s="64" t="s">
        <v>496</v>
      </c>
      <c r="N51" s="64" t="s">
        <v>496</v>
      </c>
      <c r="O51" s="65" t="s">
        <v>496</v>
      </c>
      <c r="P51" s="48"/>
      <c r="Q51" s="48"/>
      <c r="R51" s="48"/>
      <c r="S51" s="48"/>
      <c r="T51" s="48"/>
      <c r="U51" s="48"/>
    </row>
    <row r="52" spans="1:21" ht="30.75" customHeight="1">
      <c r="A52" s="48"/>
      <c r="B52" s="1227" t="s">
        <v>19</v>
      </c>
      <c r="C52" s="1228"/>
      <c r="D52" s="66"/>
      <c r="E52" s="1229" t="s">
        <v>20</v>
      </c>
      <c r="F52" s="1229"/>
      <c r="G52" s="1229"/>
      <c r="H52" s="1229"/>
      <c r="I52" s="1229"/>
      <c r="J52" s="1230"/>
      <c r="K52" s="63">
        <v>1490</v>
      </c>
      <c r="L52" s="64">
        <v>1548</v>
      </c>
      <c r="M52" s="64">
        <v>1539</v>
      </c>
      <c r="N52" s="64">
        <v>1584</v>
      </c>
      <c r="O52" s="65">
        <v>1658</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874</v>
      </c>
      <c r="L53" s="69">
        <v>760</v>
      </c>
      <c r="M53" s="69">
        <v>626</v>
      </c>
      <c r="N53" s="69">
        <v>709</v>
      </c>
      <c r="O53" s="70">
        <v>702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wOYayvSusmMx/6l3R+a6PZCRh9YLKXqskHrf5vFBQhRkofybVgnrFDmhLlaZpX1DtryS7Ol/JFXLfcdpikpuQ==" saltValue="kY6EkXHkw6LdzC58X6Xq3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538</v>
      </c>
      <c r="J40" s="79" t="s">
        <v>539</v>
      </c>
      <c r="K40" s="79" t="s">
        <v>540</v>
      </c>
      <c r="L40" s="79" t="s">
        <v>541</v>
      </c>
      <c r="M40" s="80" t="s">
        <v>542</v>
      </c>
    </row>
    <row r="41" spans="2:13" ht="27.75" customHeight="1">
      <c r="B41" s="1255" t="s">
        <v>24</v>
      </c>
      <c r="C41" s="1256"/>
      <c r="D41" s="81"/>
      <c r="E41" s="1257" t="s">
        <v>25</v>
      </c>
      <c r="F41" s="1257"/>
      <c r="G41" s="1257"/>
      <c r="H41" s="1258"/>
      <c r="I41" s="82">
        <v>19191</v>
      </c>
      <c r="J41" s="83">
        <v>19472</v>
      </c>
      <c r="K41" s="83">
        <v>20045</v>
      </c>
      <c r="L41" s="83">
        <v>19945</v>
      </c>
      <c r="M41" s="84">
        <v>19668</v>
      </c>
    </row>
    <row r="42" spans="2:13" ht="27.75" customHeight="1">
      <c r="B42" s="1245"/>
      <c r="C42" s="1246"/>
      <c r="D42" s="85"/>
      <c r="E42" s="1249" t="s">
        <v>26</v>
      </c>
      <c r="F42" s="1249"/>
      <c r="G42" s="1249"/>
      <c r="H42" s="1250"/>
      <c r="I42" s="86">
        <v>0</v>
      </c>
      <c r="J42" s="87" t="s">
        <v>496</v>
      </c>
      <c r="K42" s="87" t="s">
        <v>496</v>
      </c>
      <c r="L42" s="87" t="s">
        <v>496</v>
      </c>
      <c r="M42" s="88" t="s">
        <v>496</v>
      </c>
    </row>
    <row r="43" spans="2:13" ht="27.75" customHeight="1">
      <c r="B43" s="1245"/>
      <c r="C43" s="1246"/>
      <c r="D43" s="85"/>
      <c r="E43" s="1249" t="s">
        <v>27</v>
      </c>
      <c r="F43" s="1249"/>
      <c r="G43" s="1249"/>
      <c r="H43" s="1250"/>
      <c r="I43" s="86">
        <v>6548</v>
      </c>
      <c r="J43" s="87">
        <v>6181</v>
      </c>
      <c r="K43" s="87">
        <v>5958</v>
      </c>
      <c r="L43" s="87">
        <v>5785</v>
      </c>
      <c r="M43" s="88">
        <v>5614</v>
      </c>
    </row>
    <row r="44" spans="2:13" ht="27.75" customHeight="1">
      <c r="B44" s="1245"/>
      <c r="C44" s="1246"/>
      <c r="D44" s="85"/>
      <c r="E44" s="1249" t="s">
        <v>28</v>
      </c>
      <c r="F44" s="1249"/>
      <c r="G44" s="1249"/>
      <c r="H44" s="1250"/>
      <c r="I44" s="86">
        <v>89</v>
      </c>
      <c r="J44" s="87">
        <v>132</v>
      </c>
      <c r="K44" s="87">
        <v>203</v>
      </c>
      <c r="L44" s="87">
        <v>224</v>
      </c>
      <c r="M44" s="88">
        <v>214</v>
      </c>
    </row>
    <row r="45" spans="2:13" ht="27.75" customHeight="1">
      <c r="B45" s="1245"/>
      <c r="C45" s="1246"/>
      <c r="D45" s="85"/>
      <c r="E45" s="1249" t="s">
        <v>29</v>
      </c>
      <c r="F45" s="1249"/>
      <c r="G45" s="1249"/>
      <c r="H45" s="1250"/>
      <c r="I45" s="86">
        <v>4062</v>
      </c>
      <c r="J45" s="87">
        <v>3793</v>
      </c>
      <c r="K45" s="87">
        <v>3648</v>
      </c>
      <c r="L45" s="87">
        <v>3628</v>
      </c>
      <c r="M45" s="88">
        <v>3640</v>
      </c>
    </row>
    <row r="46" spans="2:13" ht="27.75" customHeight="1">
      <c r="B46" s="1245"/>
      <c r="C46" s="1246"/>
      <c r="D46" s="89"/>
      <c r="E46" s="1249" t="s">
        <v>30</v>
      </c>
      <c r="F46" s="1249"/>
      <c r="G46" s="1249"/>
      <c r="H46" s="1250"/>
      <c r="I46" s="86">
        <v>4</v>
      </c>
      <c r="J46" s="87">
        <v>3</v>
      </c>
      <c r="K46" s="87" t="s">
        <v>496</v>
      </c>
      <c r="L46" s="87" t="s">
        <v>496</v>
      </c>
      <c r="M46" s="88">
        <v>5</v>
      </c>
    </row>
    <row r="47" spans="2:13" ht="27.75" customHeight="1">
      <c r="B47" s="1245"/>
      <c r="C47" s="1246"/>
      <c r="D47" s="90"/>
      <c r="E47" s="1259" t="s">
        <v>31</v>
      </c>
      <c r="F47" s="1260"/>
      <c r="G47" s="1260"/>
      <c r="H47" s="1261"/>
      <c r="I47" s="86" t="s">
        <v>496</v>
      </c>
      <c r="J47" s="87" t="s">
        <v>496</v>
      </c>
      <c r="K47" s="87" t="s">
        <v>496</v>
      </c>
      <c r="L47" s="87" t="s">
        <v>496</v>
      </c>
      <c r="M47" s="88" t="s">
        <v>496</v>
      </c>
    </row>
    <row r="48" spans="2:13" ht="27.75" customHeight="1">
      <c r="B48" s="1245"/>
      <c r="C48" s="1246"/>
      <c r="D48" s="85"/>
      <c r="E48" s="1249" t="s">
        <v>32</v>
      </c>
      <c r="F48" s="1249"/>
      <c r="G48" s="1249"/>
      <c r="H48" s="1250"/>
      <c r="I48" s="86" t="s">
        <v>496</v>
      </c>
      <c r="J48" s="87" t="s">
        <v>496</v>
      </c>
      <c r="K48" s="87" t="s">
        <v>496</v>
      </c>
      <c r="L48" s="87" t="s">
        <v>496</v>
      </c>
      <c r="M48" s="88" t="s">
        <v>496</v>
      </c>
    </row>
    <row r="49" spans="2:13" ht="27.75" customHeight="1">
      <c r="B49" s="1247"/>
      <c r="C49" s="1248"/>
      <c r="D49" s="85"/>
      <c r="E49" s="1249" t="s">
        <v>33</v>
      </c>
      <c r="F49" s="1249"/>
      <c r="G49" s="1249"/>
      <c r="H49" s="1250"/>
      <c r="I49" s="86" t="s">
        <v>496</v>
      </c>
      <c r="J49" s="87" t="s">
        <v>496</v>
      </c>
      <c r="K49" s="87" t="s">
        <v>496</v>
      </c>
      <c r="L49" s="87" t="s">
        <v>496</v>
      </c>
      <c r="M49" s="88" t="s">
        <v>496</v>
      </c>
    </row>
    <row r="50" spans="2:13" ht="27.75" customHeight="1">
      <c r="B50" s="1243" t="s">
        <v>34</v>
      </c>
      <c r="C50" s="1244"/>
      <c r="D50" s="91"/>
      <c r="E50" s="1249" t="s">
        <v>35</v>
      </c>
      <c r="F50" s="1249"/>
      <c r="G50" s="1249"/>
      <c r="H50" s="1250"/>
      <c r="I50" s="86">
        <v>3985</v>
      </c>
      <c r="J50" s="87">
        <v>3555</v>
      </c>
      <c r="K50" s="87">
        <v>3671</v>
      </c>
      <c r="L50" s="87">
        <v>4002</v>
      </c>
      <c r="M50" s="88">
        <v>4273</v>
      </c>
    </row>
    <row r="51" spans="2:13" ht="27.75" customHeight="1">
      <c r="B51" s="1245"/>
      <c r="C51" s="1246"/>
      <c r="D51" s="85"/>
      <c r="E51" s="1249" t="s">
        <v>36</v>
      </c>
      <c r="F51" s="1249"/>
      <c r="G51" s="1249"/>
      <c r="H51" s="1250"/>
      <c r="I51" s="86">
        <v>229</v>
      </c>
      <c r="J51" s="87">
        <v>201</v>
      </c>
      <c r="K51" s="87">
        <v>171</v>
      </c>
      <c r="L51" s="87">
        <v>139</v>
      </c>
      <c r="M51" s="88">
        <v>460</v>
      </c>
    </row>
    <row r="52" spans="2:13" ht="27.75" customHeight="1">
      <c r="B52" s="1247"/>
      <c r="C52" s="1248"/>
      <c r="D52" s="85"/>
      <c r="E52" s="1249" t="s">
        <v>37</v>
      </c>
      <c r="F52" s="1249"/>
      <c r="G52" s="1249"/>
      <c r="H52" s="1250"/>
      <c r="I52" s="86">
        <v>17751</v>
      </c>
      <c r="J52" s="87">
        <v>18103</v>
      </c>
      <c r="K52" s="87">
        <v>18652</v>
      </c>
      <c r="L52" s="87">
        <v>18567</v>
      </c>
      <c r="M52" s="88">
        <v>18290</v>
      </c>
    </row>
    <row r="53" spans="2:13" ht="27.75" customHeight="1" thickBot="1">
      <c r="B53" s="1251" t="s">
        <v>38</v>
      </c>
      <c r="C53" s="1252"/>
      <c r="D53" s="92"/>
      <c r="E53" s="1253" t="s">
        <v>39</v>
      </c>
      <c r="F53" s="1253"/>
      <c r="G53" s="1253"/>
      <c r="H53" s="1254"/>
      <c r="I53" s="93">
        <v>7929</v>
      </c>
      <c r="J53" s="94">
        <v>7724</v>
      </c>
      <c r="K53" s="94">
        <v>7363</v>
      </c>
      <c r="L53" s="94">
        <v>6875</v>
      </c>
      <c r="M53" s="95">
        <v>6117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XFX4Ex+KFLjnPgt3LmPsRarBUsfAHINZvZvMG3vypr7WjIN753Vq0UbihShV/1YLdtNhzz5SlWb8NEZy40AsA==" saltValue="Z7NEPTuUBlOQuhqwafUs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540</v>
      </c>
      <c r="G54" s="104" t="s">
        <v>541</v>
      </c>
      <c r="H54" s="105" t="s">
        <v>542</v>
      </c>
    </row>
    <row r="55" spans="2:8" ht="52.5" customHeight="1">
      <c r="B55" s="106"/>
      <c r="C55" s="1270" t="s">
        <v>42</v>
      </c>
      <c r="D55" s="1270"/>
      <c r="E55" s="1271"/>
      <c r="F55" s="107">
        <v>1766</v>
      </c>
      <c r="G55" s="107">
        <v>1820</v>
      </c>
      <c r="H55" s="108">
        <v>1879</v>
      </c>
    </row>
    <row r="56" spans="2:8" ht="52.5" customHeight="1">
      <c r="B56" s="109"/>
      <c r="C56" s="1272" t="s">
        <v>43</v>
      </c>
      <c r="D56" s="1272"/>
      <c r="E56" s="1273"/>
      <c r="F56" s="110">
        <v>763</v>
      </c>
      <c r="G56" s="110">
        <v>763</v>
      </c>
      <c r="H56" s="111">
        <v>764</v>
      </c>
    </row>
    <row r="57" spans="2:8" ht="53.25" customHeight="1">
      <c r="B57" s="109"/>
      <c r="C57" s="1274" t="s">
        <v>44</v>
      </c>
      <c r="D57" s="1274"/>
      <c r="E57" s="1275"/>
      <c r="F57" s="112">
        <v>3000</v>
      </c>
      <c r="G57" s="112">
        <v>3273</v>
      </c>
      <c r="H57" s="113">
        <v>3503</v>
      </c>
    </row>
    <row r="58" spans="2:8" ht="45.75" customHeight="1">
      <c r="B58" s="114"/>
      <c r="C58" s="1262" t="s">
        <v>573</v>
      </c>
      <c r="D58" s="1263"/>
      <c r="E58" s="1264"/>
      <c r="F58" s="115">
        <v>1990</v>
      </c>
      <c r="G58" s="115">
        <v>1976</v>
      </c>
      <c r="H58" s="116">
        <v>1961</v>
      </c>
    </row>
    <row r="59" spans="2:8" ht="45.75" customHeight="1">
      <c r="B59" s="114"/>
      <c r="C59" s="1262" t="s">
        <v>574</v>
      </c>
      <c r="D59" s="1263"/>
      <c r="E59" s="1264"/>
      <c r="F59" s="115">
        <v>744</v>
      </c>
      <c r="G59" s="115">
        <v>929</v>
      </c>
      <c r="H59" s="116">
        <v>1078</v>
      </c>
    </row>
    <row r="60" spans="2:8" ht="45.75" customHeight="1">
      <c r="B60" s="114"/>
      <c r="C60" s="1262" t="s">
        <v>575</v>
      </c>
      <c r="D60" s="1263"/>
      <c r="E60" s="1264"/>
      <c r="F60" s="115">
        <v>0</v>
      </c>
      <c r="G60" s="115">
        <v>84</v>
      </c>
      <c r="H60" s="116">
        <v>152</v>
      </c>
    </row>
    <row r="61" spans="2:8" ht="45.75" customHeight="1">
      <c r="B61" s="114"/>
      <c r="C61" s="1262" t="s">
        <v>576</v>
      </c>
      <c r="D61" s="1263"/>
      <c r="E61" s="1264"/>
      <c r="F61" s="115">
        <v>73</v>
      </c>
      <c r="G61" s="115">
        <v>89</v>
      </c>
      <c r="H61" s="116">
        <v>90</v>
      </c>
    </row>
    <row r="62" spans="2:8" ht="45.75" customHeight="1" thickBot="1">
      <c r="B62" s="117"/>
      <c r="C62" s="1265" t="s">
        <v>577</v>
      </c>
      <c r="D62" s="1266"/>
      <c r="E62" s="1267"/>
      <c r="F62" s="118">
        <v>82</v>
      </c>
      <c r="G62" s="118">
        <v>81</v>
      </c>
      <c r="H62" s="119">
        <v>80</v>
      </c>
    </row>
    <row r="63" spans="2:8" ht="52.5" customHeight="1" thickBot="1">
      <c r="B63" s="120"/>
      <c r="C63" s="1268" t="s">
        <v>45</v>
      </c>
      <c r="D63" s="1268"/>
      <c r="E63" s="1269"/>
      <c r="F63" s="121">
        <v>5528</v>
      </c>
      <c r="G63" s="121">
        <v>5856</v>
      </c>
      <c r="H63" s="122">
        <v>6146</v>
      </c>
    </row>
    <row r="64" spans="2:8" ht="15" customHeight="1"/>
    <row r="65" ht="0" hidden="1" customHeight="1"/>
    <row r="66" ht="0" hidden="1" customHeight="1"/>
  </sheetData>
  <sheetProtection algorithmName="SHA-512" hashValue="Y2/amIsbaiCj4Nkh8YasKHSURvr68j/9ymaNUvZ7ZpGtg6B39qoUb/+dTymrbu4JvUhxRnUHB+j596MCv4Hszw==" saltValue="bKmALqxMX5y2hqfIAsVK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7" zoomScale="75" zoomScaleNormal="75" zoomScaleSheetLayoutView="55" workbookViewId="0">
      <selection activeCell="AN43" sqref="AN43:DC4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8" t="s">
        <v>590</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c r="B44" s="374"/>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c r="B45" s="374"/>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c r="B46" s="374"/>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c r="B47" s="374"/>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581</v>
      </c>
    </row>
    <row r="50" spans="1:109">
      <c r="B50" s="374"/>
      <c r="G50" s="1287"/>
      <c r="H50" s="1287"/>
      <c r="I50" s="1287"/>
      <c r="J50" s="1287"/>
      <c r="K50" s="384"/>
      <c r="L50" s="384"/>
      <c r="M50" s="385"/>
      <c r="N50" s="38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538</v>
      </c>
      <c r="BQ50" s="1291"/>
      <c r="BR50" s="1291"/>
      <c r="BS50" s="1291"/>
      <c r="BT50" s="1291"/>
      <c r="BU50" s="1291"/>
      <c r="BV50" s="1291"/>
      <c r="BW50" s="1291"/>
      <c r="BX50" s="1291" t="s">
        <v>539</v>
      </c>
      <c r="BY50" s="1291"/>
      <c r="BZ50" s="1291"/>
      <c r="CA50" s="1291"/>
      <c r="CB50" s="1291"/>
      <c r="CC50" s="1291"/>
      <c r="CD50" s="1291"/>
      <c r="CE50" s="1291"/>
      <c r="CF50" s="1291" t="s">
        <v>540</v>
      </c>
      <c r="CG50" s="1291"/>
      <c r="CH50" s="1291"/>
      <c r="CI50" s="1291"/>
      <c r="CJ50" s="1291"/>
      <c r="CK50" s="1291"/>
      <c r="CL50" s="1291"/>
      <c r="CM50" s="1291"/>
      <c r="CN50" s="1291" t="s">
        <v>541</v>
      </c>
      <c r="CO50" s="1291"/>
      <c r="CP50" s="1291"/>
      <c r="CQ50" s="1291"/>
      <c r="CR50" s="1291"/>
      <c r="CS50" s="1291"/>
      <c r="CT50" s="1291"/>
      <c r="CU50" s="1291"/>
      <c r="CV50" s="1291" t="s">
        <v>542</v>
      </c>
      <c r="CW50" s="1291"/>
      <c r="CX50" s="1291"/>
      <c r="CY50" s="1291"/>
      <c r="CZ50" s="1291"/>
      <c r="DA50" s="1291"/>
      <c r="DB50" s="1291"/>
      <c r="DC50" s="1291"/>
    </row>
    <row r="51" spans="1:109" ht="13.5" customHeight="1">
      <c r="B51" s="374"/>
      <c r="G51" s="1292"/>
      <c r="H51" s="1292"/>
      <c r="I51" s="1295"/>
      <c r="J51" s="1295"/>
      <c r="K51" s="1293"/>
      <c r="L51" s="1293"/>
      <c r="M51" s="1293"/>
      <c r="N51" s="1293"/>
      <c r="AM51" s="383"/>
      <c r="AN51" s="1294" t="s">
        <v>582</v>
      </c>
      <c r="AO51" s="1294"/>
      <c r="AP51" s="1294"/>
      <c r="AQ51" s="1294"/>
      <c r="AR51" s="1294"/>
      <c r="AS51" s="1294"/>
      <c r="AT51" s="1294"/>
      <c r="AU51" s="1294"/>
      <c r="AV51" s="1294"/>
      <c r="AW51" s="1294"/>
      <c r="AX51" s="1294"/>
      <c r="AY51" s="1294"/>
      <c r="AZ51" s="1294"/>
      <c r="BA51" s="1294"/>
      <c r="BB51" s="1294" t="s">
        <v>583</v>
      </c>
      <c r="BC51" s="1294"/>
      <c r="BD51" s="1294"/>
      <c r="BE51" s="1294"/>
      <c r="BF51" s="1294"/>
      <c r="BG51" s="1294"/>
      <c r="BH51" s="1294"/>
      <c r="BI51" s="1294"/>
      <c r="BJ51" s="1294"/>
      <c r="BK51" s="1294"/>
      <c r="BL51" s="1294"/>
      <c r="BM51" s="1294"/>
      <c r="BN51" s="1294"/>
      <c r="BO51" s="1294"/>
      <c r="BP51" s="1276"/>
      <c r="BQ51" s="1277"/>
      <c r="BR51" s="1277"/>
      <c r="BS51" s="1277"/>
      <c r="BT51" s="1277"/>
      <c r="BU51" s="1277"/>
      <c r="BV51" s="1277"/>
      <c r="BW51" s="1277"/>
      <c r="BX51" s="1276"/>
      <c r="BY51" s="1277"/>
      <c r="BZ51" s="1277"/>
      <c r="CA51" s="1277"/>
      <c r="CB51" s="1277"/>
      <c r="CC51" s="1277"/>
      <c r="CD51" s="1277"/>
      <c r="CE51" s="1277"/>
      <c r="CF51" s="1277">
        <v>75.5</v>
      </c>
      <c r="CG51" s="1277"/>
      <c r="CH51" s="1277"/>
      <c r="CI51" s="1277"/>
      <c r="CJ51" s="1277"/>
      <c r="CK51" s="1277"/>
      <c r="CL51" s="1277"/>
      <c r="CM51" s="1277"/>
      <c r="CN51" s="1277">
        <v>72.099999999999994</v>
      </c>
      <c r="CO51" s="1277"/>
      <c r="CP51" s="1277"/>
      <c r="CQ51" s="1277"/>
      <c r="CR51" s="1277"/>
      <c r="CS51" s="1277"/>
      <c r="CT51" s="1277"/>
      <c r="CU51" s="1277"/>
      <c r="CV51" s="1277">
        <v>65.900000000000006</v>
      </c>
      <c r="CW51" s="1277"/>
      <c r="CX51" s="1277"/>
      <c r="CY51" s="1277"/>
      <c r="CZ51" s="1277"/>
      <c r="DA51" s="1277"/>
      <c r="DB51" s="1277"/>
      <c r="DC51" s="1277"/>
    </row>
    <row r="52" spans="1:109">
      <c r="B52" s="374"/>
      <c r="G52" s="1292"/>
      <c r="H52" s="1292"/>
      <c r="I52" s="1295"/>
      <c r="J52" s="1295"/>
      <c r="K52" s="1293"/>
      <c r="L52" s="1293"/>
      <c r="M52" s="1293"/>
      <c r="N52" s="1293"/>
      <c r="AM52" s="383"/>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2"/>
      <c r="H53" s="1292"/>
      <c r="I53" s="1287"/>
      <c r="J53" s="1287"/>
      <c r="K53" s="1293"/>
      <c r="L53" s="1293"/>
      <c r="M53" s="1293"/>
      <c r="N53" s="1293"/>
      <c r="AM53" s="383"/>
      <c r="AN53" s="1294"/>
      <c r="AO53" s="1294"/>
      <c r="AP53" s="1294"/>
      <c r="AQ53" s="1294"/>
      <c r="AR53" s="1294"/>
      <c r="AS53" s="1294"/>
      <c r="AT53" s="1294"/>
      <c r="AU53" s="1294"/>
      <c r="AV53" s="1294"/>
      <c r="AW53" s="1294"/>
      <c r="AX53" s="1294"/>
      <c r="AY53" s="1294"/>
      <c r="AZ53" s="1294"/>
      <c r="BA53" s="1294"/>
      <c r="BB53" s="1294" t="s">
        <v>584</v>
      </c>
      <c r="BC53" s="1294"/>
      <c r="BD53" s="1294"/>
      <c r="BE53" s="1294"/>
      <c r="BF53" s="1294"/>
      <c r="BG53" s="1294"/>
      <c r="BH53" s="1294"/>
      <c r="BI53" s="1294"/>
      <c r="BJ53" s="1294"/>
      <c r="BK53" s="1294"/>
      <c r="BL53" s="1294"/>
      <c r="BM53" s="1294"/>
      <c r="BN53" s="1294"/>
      <c r="BO53" s="1294"/>
      <c r="BP53" s="1276"/>
      <c r="BQ53" s="1277"/>
      <c r="BR53" s="1277"/>
      <c r="BS53" s="1277"/>
      <c r="BT53" s="1277"/>
      <c r="BU53" s="1277"/>
      <c r="BV53" s="1277"/>
      <c r="BW53" s="1277"/>
      <c r="BX53" s="1276"/>
      <c r="BY53" s="1277"/>
      <c r="BZ53" s="1277"/>
      <c r="CA53" s="1277"/>
      <c r="CB53" s="1277"/>
      <c r="CC53" s="1277"/>
      <c r="CD53" s="1277"/>
      <c r="CE53" s="1277"/>
      <c r="CF53" s="1277">
        <v>47.8</v>
      </c>
      <c r="CG53" s="1277"/>
      <c r="CH53" s="1277"/>
      <c r="CI53" s="1277"/>
      <c r="CJ53" s="1277"/>
      <c r="CK53" s="1277"/>
      <c r="CL53" s="1277"/>
      <c r="CM53" s="1277"/>
      <c r="CN53" s="1277">
        <v>49.3</v>
      </c>
      <c r="CO53" s="1277"/>
      <c r="CP53" s="1277"/>
      <c r="CQ53" s="1277"/>
      <c r="CR53" s="1277"/>
      <c r="CS53" s="1277"/>
      <c r="CT53" s="1277"/>
      <c r="CU53" s="1277"/>
      <c r="CV53" s="1277">
        <v>51</v>
      </c>
      <c r="CW53" s="1277"/>
      <c r="CX53" s="1277"/>
      <c r="CY53" s="1277"/>
      <c r="CZ53" s="1277"/>
      <c r="DA53" s="1277"/>
      <c r="DB53" s="1277"/>
      <c r="DC53" s="1277"/>
    </row>
    <row r="54" spans="1:109">
      <c r="A54" s="382"/>
      <c r="B54" s="374"/>
      <c r="G54" s="1292"/>
      <c r="H54" s="1292"/>
      <c r="I54" s="1287"/>
      <c r="J54" s="1287"/>
      <c r="K54" s="1293"/>
      <c r="L54" s="1293"/>
      <c r="M54" s="1293"/>
      <c r="N54" s="1293"/>
      <c r="AM54" s="383"/>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87"/>
      <c r="H55" s="1287"/>
      <c r="I55" s="1287"/>
      <c r="J55" s="1287"/>
      <c r="K55" s="1293"/>
      <c r="L55" s="1293"/>
      <c r="M55" s="1293"/>
      <c r="N55" s="1293"/>
      <c r="AN55" s="1291" t="s">
        <v>585</v>
      </c>
      <c r="AO55" s="1291"/>
      <c r="AP55" s="1291"/>
      <c r="AQ55" s="1291"/>
      <c r="AR55" s="1291"/>
      <c r="AS55" s="1291"/>
      <c r="AT55" s="1291"/>
      <c r="AU55" s="1291"/>
      <c r="AV55" s="1291"/>
      <c r="AW55" s="1291"/>
      <c r="AX55" s="1291"/>
      <c r="AY55" s="1291"/>
      <c r="AZ55" s="1291"/>
      <c r="BA55" s="1291"/>
      <c r="BB55" s="1294" t="s">
        <v>583</v>
      </c>
      <c r="BC55" s="1294"/>
      <c r="BD55" s="1294"/>
      <c r="BE55" s="1294"/>
      <c r="BF55" s="1294"/>
      <c r="BG55" s="1294"/>
      <c r="BH55" s="1294"/>
      <c r="BI55" s="1294"/>
      <c r="BJ55" s="1294"/>
      <c r="BK55" s="1294"/>
      <c r="BL55" s="1294"/>
      <c r="BM55" s="1294"/>
      <c r="BN55" s="1294"/>
      <c r="BO55" s="1294"/>
      <c r="BP55" s="1276"/>
      <c r="BQ55" s="1277"/>
      <c r="BR55" s="1277"/>
      <c r="BS55" s="1277"/>
      <c r="BT55" s="1277"/>
      <c r="BU55" s="1277"/>
      <c r="BV55" s="1277"/>
      <c r="BW55" s="1277"/>
      <c r="BX55" s="1276"/>
      <c r="BY55" s="1277"/>
      <c r="BZ55" s="1277"/>
      <c r="CA55" s="1277"/>
      <c r="CB55" s="1277"/>
      <c r="CC55" s="1277"/>
      <c r="CD55" s="1277"/>
      <c r="CE55" s="1277"/>
      <c r="CF55" s="1277">
        <v>32.799999999999997</v>
      </c>
      <c r="CG55" s="1277"/>
      <c r="CH55" s="1277"/>
      <c r="CI55" s="1277"/>
      <c r="CJ55" s="1277"/>
      <c r="CK55" s="1277"/>
      <c r="CL55" s="1277"/>
      <c r="CM55" s="1277"/>
      <c r="CN55" s="1277">
        <v>20.2</v>
      </c>
      <c r="CO55" s="1277"/>
      <c r="CP55" s="1277"/>
      <c r="CQ55" s="1277"/>
      <c r="CR55" s="1277"/>
      <c r="CS55" s="1277"/>
      <c r="CT55" s="1277"/>
      <c r="CU55" s="1277"/>
      <c r="CV55" s="1277">
        <v>19</v>
      </c>
      <c r="CW55" s="1277"/>
      <c r="CX55" s="1277"/>
      <c r="CY55" s="1277"/>
      <c r="CZ55" s="1277"/>
      <c r="DA55" s="1277"/>
      <c r="DB55" s="1277"/>
      <c r="DC55" s="1277"/>
    </row>
    <row r="56" spans="1:109">
      <c r="A56" s="382"/>
      <c r="B56" s="374"/>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87"/>
      <c r="H57" s="1287"/>
      <c r="I57" s="1296"/>
      <c r="J57" s="1296"/>
      <c r="K57" s="1293"/>
      <c r="L57" s="1293"/>
      <c r="M57" s="1293"/>
      <c r="N57" s="1293"/>
      <c r="AM57" s="367"/>
      <c r="AN57" s="1291"/>
      <c r="AO57" s="1291"/>
      <c r="AP57" s="1291"/>
      <c r="AQ57" s="1291"/>
      <c r="AR57" s="1291"/>
      <c r="AS57" s="1291"/>
      <c r="AT57" s="1291"/>
      <c r="AU57" s="1291"/>
      <c r="AV57" s="1291"/>
      <c r="AW57" s="1291"/>
      <c r="AX57" s="1291"/>
      <c r="AY57" s="1291"/>
      <c r="AZ57" s="1291"/>
      <c r="BA57" s="1291"/>
      <c r="BB57" s="1294" t="s">
        <v>584</v>
      </c>
      <c r="BC57" s="1294"/>
      <c r="BD57" s="1294"/>
      <c r="BE57" s="1294"/>
      <c r="BF57" s="1294"/>
      <c r="BG57" s="1294"/>
      <c r="BH57" s="1294"/>
      <c r="BI57" s="1294"/>
      <c r="BJ57" s="1294"/>
      <c r="BK57" s="1294"/>
      <c r="BL57" s="1294"/>
      <c r="BM57" s="1294"/>
      <c r="BN57" s="1294"/>
      <c r="BO57" s="1294"/>
      <c r="BP57" s="1276"/>
      <c r="BQ57" s="1277"/>
      <c r="BR57" s="1277"/>
      <c r="BS57" s="1277"/>
      <c r="BT57" s="1277"/>
      <c r="BU57" s="1277"/>
      <c r="BV57" s="1277"/>
      <c r="BW57" s="1277"/>
      <c r="BX57" s="1276"/>
      <c r="BY57" s="1277"/>
      <c r="BZ57" s="1277"/>
      <c r="CA57" s="1277"/>
      <c r="CB57" s="1277"/>
      <c r="CC57" s="1277"/>
      <c r="CD57" s="1277"/>
      <c r="CE57" s="1277"/>
      <c r="CF57" s="1277">
        <v>58.6</v>
      </c>
      <c r="CG57" s="1277"/>
      <c r="CH57" s="1277"/>
      <c r="CI57" s="1277"/>
      <c r="CJ57" s="1277"/>
      <c r="CK57" s="1277"/>
      <c r="CL57" s="1277"/>
      <c r="CM57" s="1277"/>
      <c r="CN57" s="1277">
        <v>53.6</v>
      </c>
      <c r="CO57" s="1277"/>
      <c r="CP57" s="1277"/>
      <c r="CQ57" s="1277"/>
      <c r="CR57" s="1277"/>
      <c r="CS57" s="1277"/>
      <c r="CT57" s="1277"/>
      <c r="CU57" s="1277"/>
      <c r="CV57" s="1277">
        <v>53</v>
      </c>
      <c r="CW57" s="1277"/>
      <c r="CX57" s="1277"/>
      <c r="CY57" s="1277"/>
      <c r="CZ57" s="1277"/>
      <c r="DA57" s="1277"/>
      <c r="DB57" s="1277"/>
      <c r="DC57" s="1277"/>
      <c r="DD57" s="387"/>
      <c r="DE57" s="386"/>
    </row>
    <row r="58" spans="1:109" s="382" customFormat="1">
      <c r="A58" s="367"/>
      <c r="B58" s="386"/>
      <c r="G58" s="1287"/>
      <c r="H58" s="1287"/>
      <c r="I58" s="1296"/>
      <c r="J58" s="1296"/>
      <c r="K58" s="1293"/>
      <c r="L58" s="1293"/>
      <c r="M58" s="1293"/>
      <c r="N58" s="1293"/>
      <c r="AM58" s="367"/>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586</v>
      </c>
    </row>
    <row r="64" spans="1:109">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8" t="s">
        <v>591</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c r="B66" s="374"/>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c r="B67" s="374"/>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c r="B68" s="374"/>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c r="B69" s="374"/>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581</v>
      </c>
    </row>
    <row r="72" spans="2:107">
      <c r="B72" s="374"/>
      <c r="G72" s="1287"/>
      <c r="H72" s="1287"/>
      <c r="I72" s="1287"/>
      <c r="J72" s="1287"/>
      <c r="K72" s="384"/>
      <c r="L72" s="384"/>
      <c r="M72" s="385"/>
      <c r="N72" s="38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538</v>
      </c>
      <c r="BQ72" s="1291"/>
      <c r="BR72" s="1291"/>
      <c r="BS72" s="1291"/>
      <c r="BT72" s="1291"/>
      <c r="BU72" s="1291"/>
      <c r="BV72" s="1291"/>
      <c r="BW72" s="1291"/>
      <c r="BX72" s="1291" t="s">
        <v>539</v>
      </c>
      <c r="BY72" s="1291"/>
      <c r="BZ72" s="1291"/>
      <c r="CA72" s="1291"/>
      <c r="CB72" s="1291"/>
      <c r="CC72" s="1291"/>
      <c r="CD72" s="1291"/>
      <c r="CE72" s="1291"/>
      <c r="CF72" s="1291" t="s">
        <v>540</v>
      </c>
      <c r="CG72" s="1291"/>
      <c r="CH72" s="1291"/>
      <c r="CI72" s="1291"/>
      <c r="CJ72" s="1291"/>
      <c r="CK72" s="1291"/>
      <c r="CL72" s="1291"/>
      <c r="CM72" s="1291"/>
      <c r="CN72" s="1291" t="s">
        <v>541</v>
      </c>
      <c r="CO72" s="1291"/>
      <c r="CP72" s="1291"/>
      <c r="CQ72" s="1291"/>
      <c r="CR72" s="1291"/>
      <c r="CS72" s="1291"/>
      <c r="CT72" s="1291"/>
      <c r="CU72" s="1291"/>
      <c r="CV72" s="1291" t="s">
        <v>542</v>
      </c>
      <c r="CW72" s="1291"/>
      <c r="CX72" s="1291"/>
      <c r="CY72" s="1291"/>
      <c r="CZ72" s="1291"/>
      <c r="DA72" s="1291"/>
      <c r="DB72" s="1291"/>
      <c r="DC72" s="1291"/>
    </row>
    <row r="73" spans="2:107">
      <c r="B73" s="374"/>
      <c r="G73" s="1292"/>
      <c r="H73" s="1292"/>
      <c r="I73" s="1292"/>
      <c r="J73" s="1292"/>
      <c r="K73" s="1297"/>
      <c r="L73" s="1297"/>
      <c r="M73" s="1297"/>
      <c r="N73" s="1297"/>
      <c r="AM73" s="383"/>
      <c r="AN73" s="1294" t="s">
        <v>582</v>
      </c>
      <c r="AO73" s="1294"/>
      <c r="AP73" s="1294"/>
      <c r="AQ73" s="1294"/>
      <c r="AR73" s="1294"/>
      <c r="AS73" s="1294"/>
      <c r="AT73" s="1294"/>
      <c r="AU73" s="1294"/>
      <c r="AV73" s="1294"/>
      <c r="AW73" s="1294"/>
      <c r="AX73" s="1294"/>
      <c r="AY73" s="1294"/>
      <c r="AZ73" s="1294"/>
      <c r="BA73" s="1294"/>
      <c r="BB73" s="1294" t="s">
        <v>583</v>
      </c>
      <c r="BC73" s="1294"/>
      <c r="BD73" s="1294"/>
      <c r="BE73" s="1294"/>
      <c r="BF73" s="1294"/>
      <c r="BG73" s="1294"/>
      <c r="BH73" s="1294"/>
      <c r="BI73" s="1294"/>
      <c r="BJ73" s="1294"/>
      <c r="BK73" s="1294"/>
      <c r="BL73" s="1294"/>
      <c r="BM73" s="1294"/>
      <c r="BN73" s="1294"/>
      <c r="BO73" s="1294"/>
      <c r="BP73" s="1277">
        <v>80.8</v>
      </c>
      <c r="BQ73" s="1277"/>
      <c r="BR73" s="1277"/>
      <c r="BS73" s="1277"/>
      <c r="BT73" s="1277"/>
      <c r="BU73" s="1277"/>
      <c r="BV73" s="1277"/>
      <c r="BW73" s="1277"/>
      <c r="BX73" s="1277">
        <v>80</v>
      </c>
      <c r="BY73" s="1277"/>
      <c r="BZ73" s="1277"/>
      <c r="CA73" s="1277"/>
      <c r="CB73" s="1277"/>
      <c r="CC73" s="1277"/>
      <c r="CD73" s="1277"/>
      <c r="CE73" s="1277"/>
      <c r="CF73" s="1277">
        <v>75.5</v>
      </c>
      <c r="CG73" s="1277"/>
      <c r="CH73" s="1277"/>
      <c r="CI73" s="1277"/>
      <c r="CJ73" s="1277"/>
      <c r="CK73" s="1277"/>
      <c r="CL73" s="1277"/>
      <c r="CM73" s="1277"/>
      <c r="CN73" s="1277">
        <v>72.099999999999994</v>
      </c>
      <c r="CO73" s="1277"/>
      <c r="CP73" s="1277"/>
      <c r="CQ73" s="1277"/>
      <c r="CR73" s="1277"/>
      <c r="CS73" s="1277"/>
      <c r="CT73" s="1277"/>
      <c r="CU73" s="1277"/>
      <c r="CV73" s="1277">
        <v>65.900000000000006</v>
      </c>
      <c r="CW73" s="1277"/>
      <c r="CX73" s="1277"/>
      <c r="CY73" s="1277"/>
      <c r="CZ73" s="1277"/>
      <c r="DA73" s="1277"/>
      <c r="DB73" s="1277"/>
      <c r="DC73" s="1277"/>
    </row>
    <row r="74" spans="2:107">
      <c r="B74" s="374"/>
      <c r="G74" s="1292"/>
      <c r="H74" s="1292"/>
      <c r="I74" s="1292"/>
      <c r="J74" s="1292"/>
      <c r="K74" s="1297"/>
      <c r="L74" s="1297"/>
      <c r="M74" s="1297"/>
      <c r="N74" s="1297"/>
      <c r="AM74" s="383"/>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2"/>
      <c r="H75" s="1292"/>
      <c r="I75" s="1287"/>
      <c r="J75" s="1287"/>
      <c r="K75" s="1293"/>
      <c r="L75" s="1293"/>
      <c r="M75" s="1293"/>
      <c r="N75" s="1293"/>
      <c r="AM75" s="383"/>
      <c r="AN75" s="1294"/>
      <c r="AO75" s="1294"/>
      <c r="AP75" s="1294"/>
      <c r="AQ75" s="1294"/>
      <c r="AR75" s="1294"/>
      <c r="AS75" s="1294"/>
      <c r="AT75" s="1294"/>
      <c r="AU75" s="1294"/>
      <c r="AV75" s="1294"/>
      <c r="AW75" s="1294"/>
      <c r="AX75" s="1294"/>
      <c r="AY75" s="1294"/>
      <c r="AZ75" s="1294"/>
      <c r="BA75" s="1294"/>
      <c r="BB75" s="1294" t="s">
        <v>587</v>
      </c>
      <c r="BC75" s="1294"/>
      <c r="BD75" s="1294"/>
      <c r="BE75" s="1294"/>
      <c r="BF75" s="1294"/>
      <c r="BG75" s="1294"/>
      <c r="BH75" s="1294"/>
      <c r="BI75" s="1294"/>
      <c r="BJ75" s="1294"/>
      <c r="BK75" s="1294"/>
      <c r="BL75" s="1294"/>
      <c r="BM75" s="1294"/>
      <c r="BN75" s="1294"/>
      <c r="BO75" s="1294"/>
      <c r="BP75" s="1277">
        <v>9.9</v>
      </c>
      <c r="BQ75" s="1277"/>
      <c r="BR75" s="1277"/>
      <c r="BS75" s="1277"/>
      <c r="BT75" s="1277"/>
      <c r="BU75" s="1277"/>
      <c r="BV75" s="1277"/>
      <c r="BW75" s="1277"/>
      <c r="BX75" s="1277">
        <v>8.9</v>
      </c>
      <c r="BY75" s="1277"/>
      <c r="BZ75" s="1277"/>
      <c r="CA75" s="1277"/>
      <c r="CB75" s="1277"/>
      <c r="CC75" s="1277"/>
      <c r="CD75" s="1277"/>
      <c r="CE75" s="1277"/>
      <c r="CF75" s="1277">
        <v>7.7</v>
      </c>
      <c r="CG75" s="1277"/>
      <c r="CH75" s="1277"/>
      <c r="CI75" s="1277"/>
      <c r="CJ75" s="1277"/>
      <c r="CK75" s="1277"/>
      <c r="CL75" s="1277"/>
      <c r="CM75" s="1277"/>
      <c r="CN75" s="1277">
        <v>7.2</v>
      </c>
      <c r="CO75" s="1277"/>
      <c r="CP75" s="1277"/>
      <c r="CQ75" s="1277"/>
      <c r="CR75" s="1277"/>
      <c r="CS75" s="1277"/>
      <c r="CT75" s="1277"/>
      <c r="CU75" s="1277"/>
      <c r="CV75" s="1277">
        <v>7.1</v>
      </c>
      <c r="CW75" s="1277"/>
      <c r="CX75" s="1277"/>
      <c r="CY75" s="1277"/>
      <c r="CZ75" s="1277"/>
      <c r="DA75" s="1277"/>
      <c r="DB75" s="1277"/>
      <c r="DC75" s="1277"/>
    </row>
    <row r="76" spans="2:107">
      <c r="B76" s="374"/>
      <c r="G76" s="1292"/>
      <c r="H76" s="1292"/>
      <c r="I76" s="1287"/>
      <c r="J76" s="1287"/>
      <c r="K76" s="1293"/>
      <c r="L76" s="1293"/>
      <c r="M76" s="1293"/>
      <c r="N76" s="1293"/>
      <c r="AM76" s="383"/>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87"/>
      <c r="H77" s="1287"/>
      <c r="I77" s="1287"/>
      <c r="J77" s="1287"/>
      <c r="K77" s="1297"/>
      <c r="L77" s="1297"/>
      <c r="M77" s="1297"/>
      <c r="N77" s="1297"/>
      <c r="AN77" s="1291" t="s">
        <v>585</v>
      </c>
      <c r="AO77" s="1291"/>
      <c r="AP77" s="1291"/>
      <c r="AQ77" s="1291"/>
      <c r="AR77" s="1291"/>
      <c r="AS77" s="1291"/>
      <c r="AT77" s="1291"/>
      <c r="AU77" s="1291"/>
      <c r="AV77" s="1291"/>
      <c r="AW77" s="1291"/>
      <c r="AX77" s="1291"/>
      <c r="AY77" s="1291"/>
      <c r="AZ77" s="1291"/>
      <c r="BA77" s="1291"/>
      <c r="BB77" s="1294" t="s">
        <v>583</v>
      </c>
      <c r="BC77" s="1294"/>
      <c r="BD77" s="1294"/>
      <c r="BE77" s="1294"/>
      <c r="BF77" s="1294"/>
      <c r="BG77" s="1294"/>
      <c r="BH77" s="1294"/>
      <c r="BI77" s="1294"/>
      <c r="BJ77" s="1294"/>
      <c r="BK77" s="1294"/>
      <c r="BL77" s="1294"/>
      <c r="BM77" s="1294"/>
      <c r="BN77" s="1294"/>
      <c r="BO77" s="1294"/>
      <c r="BP77" s="1277">
        <v>52.8</v>
      </c>
      <c r="BQ77" s="1277"/>
      <c r="BR77" s="1277"/>
      <c r="BS77" s="1277"/>
      <c r="BT77" s="1277"/>
      <c r="BU77" s="1277"/>
      <c r="BV77" s="1277"/>
      <c r="BW77" s="1277"/>
      <c r="BX77" s="1277">
        <v>48.6</v>
      </c>
      <c r="BY77" s="1277"/>
      <c r="BZ77" s="1277"/>
      <c r="CA77" s="1277"/>
      <c r="CB77" s="1277"/>
      <c r="CC77" s="1277"/>
      <c r="CD77" s="1277"/>
      <c r="CE77" s="1277"/>
      <c r="CF77" s="1277">
        <v>32.799999999999997</v>
      </c>
      <c r="CG77" s="1277"/>
      <c r="CH77" s="1277"/>
      <c r="CI77" s="1277"/>
      <c r="CJ77" s="1277"/>
      <c r="CK77" s="1277"/>
      <c r="CL77" s="1277"/>
      <c r="CM77" s="1277"/>
      <c r="CN77" s="1277">
        <v>20.2</v>
      </c>
      <c r="CO77" s="1277"/>
      <c r="CP77" s="1277"/>
      <c r="CQ77" s="1277"/>
      <c r="CR77" s="1277"/>
      <c r="CS77" s="1277"/>
      <c r="CT77" s="1277"/>
      <c r="CU77" s="1277"/>
      <c r="CV77" s="1277">
        <v>19</v>
      </c>
      <c r="CW77" s="1277"/>
      <c r="CX77" s="1277"/>
      <c r="CY77" s="1277"/>
      <c r="CZ77" s="1277"/>
      <c r="DA77" s="1277"/>
      <c r="DB77" s="1277"/>
      <c r="DC77" s="1277"/>
    </row>
    <row r="78" spans="2:107">
      <c r="B78" s="374"/>
      <c r="G78" s="1287"/>
      <c r="H78" s="1287"/>
      <c r="I78" s="1287"/>
      <c r="J78" s="1287"/>
      <c r="K78" s="1297"/>
      <c r="L78" s="1297"/>
      <c r="M78" s="1297"/>
      <c r="N78" s="1297"/>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87"/>
      <c r="H79" s="1287"/>
      <c r="I79" s="1296"/>
      <c r="J79" s="1296"/>
      <c r="K79" s="1298"/>
      <c r="L79" s="1298"/>
      <c r="M79" s="1298"/>
      <c r="N79" s="1298"/>
      <c r="AN79" s="1291"/>
      <c r="AO79" s="1291"/>
      <c r="AP79" s="1291"/>
      <c r="AQ79" s="1291"/>
      <c r="AR79" s="1291"/>
      <c r="AS79" s="1291"/>
      <c r="AT79" s="1291"/>
      <c r="AU79" s="1291"/>
      <c r="AV79" s="1291"/>
      <c r="AW79" s="1291"/>
      <c r="AX79" s="1291"/>
      <c r="AY79" s="1291"/>
      <c r="AZ79" s="1291"/>
      <c r="BA79" s="1291"/>
      <c r="BB79" s="1294" t="s">
        <v>587</v>
      </c>
      <c r="BC79" s="1294"/>
      <c r="BD79" s="1294"/>
      <c r="BE79" s="1294"/>
      <c r="BF79" s="1294"/>
      <c r="BG79" s="1294"/>
      <c r="BH79" s="1294"/>
      <c r="BI79" s="1294"/>
      <c r="BJ79" s="1294"/>
      <c r="BK79" s="1294"/>
      <c r="BL79" s="1294"/>
      <c r="BM79" s="1294"/>
      <c r="BN79" s="1294"/>
      <c r="BO79" s="1294"/>
      <c r="BP79" s="1277">
        <v>11.5</v>
      </c>
      <c r="BQ79" s="1277"/>
      <c r="BR79" s="1277"/>
      <c r="BS79" s="1277"/>
      <c r="BT79" s="1277"/>
      <c r="BU79" s="1277"/>
      <c r="BV79" s="1277"/>
      <c r="BW79" s="1277"/>
      <c r="BX79" s="1277">
        <v>10.4</v>
      </c>
      <c r="BY79" s="1277"/>
      <c r="BZ79" s="1277"/>
      <c r="CA79" s="1277"/>
      <c r="CB79" s="1277"/>
      <c r="CC79" s="1277"/>
      <c r="CD79" s="1277"/>
      <c r="CE79" s="1277"/>
      <c r="CF79" s="1277">
        <v>9.5</v>
      </c>
      <c r="CG79" s="1277"/>
      <c r="CH79" s="1277"/>
      <c r="CI79" s="1277"/>
      <c r="CJ79" s="1277"/>
      <c r="CK79" s="1277"/>
      <c r="CL79" s="1277"/>
      <c r="CM79" s="1277"/>
      <c r="CN79" s="1277">
        <v>8.6</v>
      </c>
      <c r="CO79" s="1277"/>
      <c r="CP79" s="1277"/>
      <c r="CQ79" s="1277"/>
      <c r="CR79" s="1277"/>
      <c r="CS79" s="1277"/>
      <c r="CT79" s="1277"/>
      <c r="CU79" s="1277"/>
      <c r="CV79" s="1277">
        <v>8.5</v>
      </c>
      <c r="CW79" s="1277"/>
      <c r="CX79" s="1277"/>
      <c r="CY79" s="1277"/>
      <c r="CZ79" s="1277"/>
      <c r="DA79" s="1277"/>
      <c r="DB79" s="1277"/>
      <c r="DC79" s="1277"/>
    </row>
    <row r="80" spans="2:107">
      <c r="B80" s="374"/>
      <c r="G80" s="1287"/>
      <c r="H80" s="1287"/>
      <c r="I80" s="1296"/>
      <c r="J80" s="1296"/>
      <c r="K80" s="1298"/>
      <c r="L80" s="1298"/>
      <c r="M80" s="1298"/>
      <c r="N80" s="1298"/>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nSvNiaUTwuztfAj68bgdiDisBFHzaPqO1TwCA4+djdeSIB4VA3ptVHsTJ3pvt2uZbKEKM2UvyLe4pz9HQEZ0A==" saltValue="EqyHqTMPCprO2It0xC/v7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Q74" zoomScale="75" zoomScaleNormal="7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ASOxyFY2cPf2tHPMKhkD61SgbUmmQS+VkzqA5TmPiXUPjGwGHWuXBY/fbBnBIqcyJu710GvCY3fPwgOGVpJHg==" saltValue="W2aZL7BfDEl03wIznWFIp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75" zoomScaleNormal="7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Ep/dHqBIaHiCTV5BYT0Ac0G1F+e7oot60Tu7HQUzXCm0jWKVZS/ozdbCPPT7v2k85lk+sNhKBpF7I8VZIOXVw==" saltValue="74aoleJp6EZ69piXvBDy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535</v>
      </c>
      <c r="G2" s="136"/>
      <c r="H2" s="137"/>
    </row>
    <row r="3" spans="1:8">
      <c r="A3" s="133" t="s">
        <v>528</v>
      </c>
      <c r="B3" s="138"/>
      <c r="C3" s="139"/>
      <c r="D3" s="140">
        <v>121024</v>
      </c>
      <c r="E3" s="141"/>
      <c r="F3" s="142">
        <v>84389</v>
      </c>
      <c r="G3" s="143"/>
      <c r="H3" s="144"/>
    </row>
    <row r="4" spans="1:8">
      <c r="A4" s="145"/>
      <c r="B4" s="146"/>
      <c r="C4" s="147"/>
      <c r="D4" s="148">
        <v>55812</v>
      </c>
      <c r="E4" s="149"/>
      <c r="F4" s="150">
        <v>44339</v>
      </c>
      <c r="G4" s="151"/>
      <c r="H4" s="152"/>
    </row>
    <row r="5" spans="1:8">
      <c r="A5" s="133" t="s">
        <v>530</v>
      </c>
      <c r="B5" s="138"/>
      <c r="C5" s="139"/>
      <c r="D5" s="140">
        <v>99724</v>
      </c>
      <c r="E5" s="141"/>
      <c r="F5" s="142">
        <v>83623</v>
      </c>
      <c r="G5" s="143"/>
      <c r="H5" s="144"/>
    </row>
    <row r="6" spans="1:8">
      <c r="A6" s="145"/>
      <c r="B6" s="146"/>
      <c r="C6" s="147"/>
      <c r="D6" s="148">
        <v>58324</v>
      </c>
      <c r="E6" s="149"/>
      <c r="F6" s="150">
        <v>48787</v>
      </c>
      <c r="G6" s="151"/>
      <c r="H6" s="152"/>
    </row>
    <row r="7" spans="1:8">
      <c r="A7" s="133" t="s">
        <v>531</v>
      </c>
      <c r="B7" s="138"/>
      <c r="C7" s="139"/>
      <c r="D7" s="140">
        <v>114375</v>
      </c>
      <c r="E7" s="141"/>
      <c r="F7" s="142">
        <v>87974</v>
      </c>
      <c r="G7" s="143"/>
      <c r="H7" s="144"/>
    </row>
    <row r="8" spans="1:8">
      <c r="A8" s="145"/>
      <c r="B8" s="146"/>
      <c r="C8" s="147"/>
      <c r="D8" s="148">
        <v>65081</v>
      </c>
      <c r="E8" s="149"/>
      <c r="F8" s="150">
        <v>48183</v>
      </c>
      <c r="G8" s="151"/>
      <c r="H8" s="152"/>
    </row>
    <row r="9" spans="1:8">
      <c r="A9" s="133" t="s">
        <v>532</v>
      </c>
      <c r="B9" s="138"/>
      <c r="C9" s="139"/>
      <c r="D9" s="140">
        <v>71896</v>
      </c>
      <c r="E9" s="141"/>
      <c r="F9" s="142">
        <v>78864</v>
      </c>
      <c r="G9" s="143"/>
      <c r="H9" s="144"/>
    </row>
    <row r="10" spans="1:8">
      <c r="A10" s="145"/>
      <c r="B10" s="146"/>
      <c r="C10" s="147"/>
      <c r="D10" s="148">
        <v>55184</v>
      </c>
      <c r="E10" s="149"/>
      <c r="F10" s="150">
        <v>46136</v>
      </c>
      <c r="G10" s="151"/>
      <c r="H10" s="152"/>
    </row>
    <row r="11" spans="1:8">
      <c r="A11" s="133" t="s">
        <v>533</v>
      </c>
      <c r="B11" s="138"/>
      <c r="C11" s="139"/>
      <c r="D11" s="140">
        <v>66589</v>
      </c>
      <c r="E11" s="141"/>
      <c r="F11" s="142">
        <v>85042</v>
      </c>
      <c r="G11" s="143"/>
      <c r="H11" s="144"/>
    </row>
    <row r="12" spans="1:8">
      <c r="A12" s="145"/>
      <c r="B12" s="146"/>
      <c r="C12" s="153"/>
      <c r="D12" s="148">
        <v>53377</v>
      </c>
      <c r="E12" s="149"/>
      <c r="F12" s="150">
        <v>50806</v>
      </c>
      <c r="G12" s="151"/>
      <c r="H12" s="152"/>
    </row>
    <row r="13" spans="1:8">
      <c r="A13" s="133"/>
      <c r="B13" s="138"/>
      <c r="C13" s="154"/>
      <c r="D13" s="155">
        <v>94722</v>
      </c>
      <c r="E13" s="156"/>
      <c r="F13" s="157">
        <v>83978</v>
      </c>
      <c r="G13" s="158"/>
      <c r="H13" s="144"/>
    </row>
    <row r="14" spans="1:8">
      <c r="A14" s="145"/>
      <c r="B14" s="146"/>
      <c r="C14" s="147"/>
      <c r="D14" s="148">
        <v>57556</v>
      </c>
      <c r="E14" s="149"/>
      <c r="F14" s="150">
        <v>47650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3.99</v>
      </c>
      <c r="C19" s="159">
        <f>ROUND(VALUE(SUBSTITUTE(実質収支比率等に係る経年分析!G$48,"▲","-")),2)</f>
        <v>6.12</v>
      </c>
      <c r="D19" s="159">
        <f>ROUND(VALUE(SUBSTITUTE(実質収支比率等に係る経年分析!H$48,"▲","-")),2)</f>
        <v>4.67</v>
      </c>
      <c r="E19" s="159">
        <f>ROUND(VALUE(SUBSTITUTE(実質収支比率等に係る経年分析!I$48,"▲","-")),2)</f>
        <v>3.89</v>
      </c>
      <c r="F19" s="159">
        <f>ROUND(VALUE(SUBSTITUTE(実質収支比率等に係る経年分析!J$48,"▲","-")),2)</f>
        <v>4.5</v>
      </c>
    </row>
    <row r="20" spans="1:11">
      <c r="A20" s="159" t="s">
        <v>49</v>
      </c>
      <c r="B20" s="159">
        <f>ROUND(VALUE(SUBSTITUTE(実質収支比率等に係る経年分析!F$47,"▲","-")),2)</f>
        <v>15.79</v>
      </c>
      <c r="C20" s="159">
        <f>ROUND(VALUE(SUBSTITUTE(実質収支比率等に係る経年分析!G$47,"▲","-")),2)</f>
        <v>15.07</v>
      </c>
      <c r="D20" s="159">
        <f>ROUND(VALUE(SUBSTITUTE(実質収支比率等に係る経年分析!H$47,"▲","-")),2)</f>
        <v>15.71</v>
      </c>
      <c r="E20" s="159">
        <f>ROUND(VALUE(SUBSTITUTE(実質収支比率等に係る経年分析!I$47,"▲","-")),2)</f>
        <v>16.440000000000001</v>
      </c>
      <c r="F20" s="159">
        <f>ROUND(VALUE(SUBSTITUTE(実質収支比率等に係る経年分析!J$47,"▲","-")),2)</f>
        <v>17.25</v>
      </c>
    </row>
    <row r="21" spans="1:11">
      <c r="A21" s="159" t="s">
        <v>50</v>
      </c>
      <c r="B21" s="159">
        <f>IF(ISNUMBER(VALUE(SUBSTITUTE(実質収支比率等に係る経年分析!F$49,"▲","-"))),ROUND(VALUE(SUBSTITUTE(実質収支比率等に係る経年分析!F$49,"▲","-")),2),NA())</f>
        <v>-1.06</v>
      </c>
      <c r="C21" s="159">
        <f>IF(ISNUMBER(VALUE(SUBSTITUTE(実質収支比率等に係る経年分析!G$49,"▲","-"))),ROUND(VALUE(SUBSTITUTE(実質収支比率等に係る経年分析!G$49,"▲","-")),2),NA())</f>
        <v>1.21</v>
      </c>
      <c r="D21" s="159">
        <f>IF(ISNUMBER(VALUE(SUBSTITUTE(実質収支比率等に係る経年分析!H$49,"▲","-"))),ROUND(VALUE(SUBSTITUTE(実質収支比率等に係る経年分析!H$49,"▲","-")),2),NA())</f>
        <v>-0.66</v>
      </c>
      <c r="E21" s="159">
        <f>IF(ISNUMBER(VALUE(SUBSTITUTE(実質収支比率等に係る経年分析!I$49,"▲","-"))),ROUND(VALUE(SUBSTITUTE(実質収支比率等に係る経年分析!I$49,"▲","-")),2),NA())</f>
        <v>-0.35</v>
      </c>
      <c r="F21" s="159">
        <f>IF(ISNUMBER(VALUE(SUBSTITUTE(実質収支比率等に係る経年分析!J$49,"▲","-"))),ROUND(VALUE(SUBSTITUTE(実質収支比率等に係る経年分析!J$49,"▲","-")),2),NA())</f>
        <v>1.0900000000000001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流域関連公共下水道事業特別会計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0.09</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c r="A31" s="160" t="str">
        <f>IF(連結実質赤字比率に係る赤字・黒字の構成分析!C$39="",NA(),連結実質赤字比率に係る赤字・黒字の構成分析!C$39)</f>
        <v>特定環境保全公共下水道事業特別会計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戸別浄化槽整備事業特別会計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0.21</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6.11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4.66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3.88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4.5</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7.36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6.84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5.73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5.25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1490</v>
      </c>
      <c r="E42" s="161"/>
      <c r="F42" s="161"/>
      <c r="G42" s="161">
        <f>'実質公債費比率（分子）の構造'!L$52</f>
        <v>1548</v>
      </c>
      <c r="H42" s="161"/>
      <c r="I42" s="161"/>
      <c r="J42" s="161">
        <f>'実質公債費比率（分子）の構造'!M$52</f>
        <v>1539</v>
      </c>
      <c r="K42" s="161"/>
      <c r="L42" s="161"/>
      <c r="M42" s="161">
        <f>'実質公債費比率（分子）の構造'!N$52</f>
        <v>1584</v>
      </c>
      <c r="N42" s="161"/>
      <c r="O42" s="161"/>
      <c r="P42" s="161">
        <f>'実質公債費比率（分子）の構造'!O$52</f>
        <v>1658</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0</v>
      </c>
      <c r="C44" s="161"/>
      <c r="D44" s="161"/>
      <c r="E44" s="161">
        <f>'実質公債費比率（分子）の構造'!L$50</f>
        <v>0</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4</v>
      </c>
      <c r="C45" s="161"/>
      <c r="D45" s="161"/>
      <c r="E45" s="161">
        <f>'実質公債費比率（分子）の構造'!L$49</f>
        <v>4</v>
      </c>
      <c r="F45" s="161"/>
      <c r="G45" s="161"/>
      <c r="H45" s="161">
        <f>'実質公債費比率（分子）の構造'!M$49</f>
        <v>4</v>
      </c>
      <c r="I45" s="161"/>
      <c r="J45" s="161"/>
      <c r="K45" s="161">
        <f>'実質公債費比率（分子）の構造'!N$49</f>
        <v>14</v>
      </c>
      <c r="L45" s="161"/>
      <c r="M45" s="161"/>
      <c r="N45" s="161">
        <f>'実質公債費比率（分子）の構造'!O$49</f>
        <v>21</v>
      </c>
      <c r="O45" s="161"/>
      <c r="P45" s="161"/>
    </row>
    <row r="46" spans="1:16">
      <c r="A46" s="161" t="s">
        <v>61</v>
      </c>
      <c r="B46" s="161">
        <f>'実質公債費比率（分子）の構造'!K$48</f>
        <v>475</v>
      </c>
      <c r="C46" s="161"/>
      <c r="D46" s="161"/>
      <c r="E46" s="161">
        <f>'実質公債費比率（分子）の構造'!L$48</f>
        <v>477</v>
      </c>
      <c r="F46" s="161"/>
      <c r="G46" s="161"/>
      <c r="H46" s="161">
        <f>'実質公債費比率（分子）の構造'!M$48</f>
        <v>482</v>
      </c>
      <c r="I46" s="161"/>
      <c r="J46" s="161"/>
      <c r="K46" s="161">
        <f>'実質公債費比率（分子）の構造'!N$48</f>
        <v>502</v>
      </c>
      <c r="L46" s="161"/>
      <c r="M46" s="161"/>
      <c r="N46" s="161">
        <f>'実質公債費比率（分子）の構造'!O$48</f>
        <v>504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1885</v>
      </c>
      <c r="C49" s="161"/>
      <c r="D49" s="161"/>
      <c r="E49" s="161">
        <f>'実質公債費比率（分子）の構造'!L$45</f>
        <v>1827</v>
      </c>
      <c r="F49" s="161"/>
      <c r="G49" s="161"/>
      <c r="H49" s="161">
        <f>'実質公債費比率（分子）の構造'!M$45</f>
        <v>1679</v>
      </c>
      <c r="I49" s="161"/>
      <c r="J49" s="161"/>
      <c r="K49" s="161">
        <f>'実質公債費比率（分子）の構造'!N$45</f>
        <v>1777</v>
      </c>
      <c r="L49" s="161"/>
      <c r="M49" s="161"/>
      <c r="N49" s="161">
        <f>'実質公債費比率（分子）の構造'!O$45</f>
        <v>1835</v>
      </c>
      <c r="O49" s="161"/>
      <c r="P49" s="161"/>
    </row>
    <row r="50" spans="1:16">
      <c r="A50" s="161" t="s">
        <v>65</v>
      </c>
      <c r="B50" s="161" t="e">
        <f>NA()</f>
        <v>#N/A</v>
      </c>
      <c r="C50" s="161">
        <f>IF(ISNUMBER('実質公債費比率（分子）の構造'!K$53),'実質公債費比率（分子）の構造'!K$53,NA())</f>
        <v>874</v>
      </c>
      <c r="D50" s="161" t="e">
        <f>NA()</f>
        <v>#N/A</v>
      </c>
      <c r="E50" s="161" t="e">
        <f>NA()</f>
        <v>#N/A</v>
      </c>
      <c r="F50" s="161">
        <f>IF(ISNUMBER('実質公債費比率（分子）の構造'!L$53),'実質公債費比率（分子）の構造'!L$53,NA())</f>
        <v>760</v>
      </c>
      <c r="G50" s="161" t="e">
        <f>NA()</f>
        <v>#N/A</v>
      </c>
      <c r="H50" s="161" t="e">
        <f>NA()</f>
        <v>#N/A</v>
      </c>
      <c r="I50" s="161">
        <f>IF(ISNUMBER('実質公債費比率（分子）の構造'!M$53),'実質公債費比率（分子）の構造'!M$53,NA())</f>
        <v>626</v>
      </c>
      <c r="J50" s="161" t="e">
        <f>NA()</f>
        <v>#N/A</v>
      </c>
      <c r="K50" s="161" t="e">
        <f>NA()</f>
        <v>#N/A</v>
      </c>
      <c r="L50" s="161">
        <f>IF(ISNUMBER('実質公債費比率（分子）の構造'!N$53),'実質公債費比率（分子）の構造'!N$53,NA())</f>
        <v>709</v>
      </c>
      <c r="M50" s="161" t="e">
        <f>NA()</f>
        <v>#N/A</v>
      </c>
      <c r="N50" s="161" t="e">
        <f>NA()</f>
        <v>#N/A</v>
      </c>
      <c r="O50" s="161">
        <f>IF(ISNUMBER('実質公債費比率（分子）の構造'!O$53),'実質公債費比率（分子）の構造'!O$53,NA())</f>
        <v>702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17751</v>
      </c>
      <c r="E56" s="160"/>
      <c r="F56" s="160"/>
      <c r="G56" s="160">
        <f>'将来負担比率（分子）の構造'!J$52</f>
        <v>18103</v>
      </c>
      <c r="H56" s="160"/>
      <c r="I56" s="160"/>
      <c r="J56" s="160">
        <f>'将来負担比率（分子）の構造'!K$52</f>
        <v>18652</v>
      </c>
      <c r="K56" s="160"/>
      <c r="L56" s="160"/>
      <c r="M56" s="160">
        <f>'将来負担比率（分子）の構造'!L$52</f>
        <v>18567</v>
      </c>
      <c r="N56" s="160"/>
      <c r="O56" s="160"/>
      <c r="P56" s="160">
        <f>'将来負担比率（分子）の構造'!M$52</f>
        <v>18290</v>
      </c>
    </row>
    <row r="57" spans="1:16">
      <c r="A57" s="160" t="s">
        <v>36</v>
      </c>
      <c r="B57" s="160"/>
      <c r="C57" s="160"/>
      <c r="D57" s="160">
        <f>'将来負担比率（分子）の構造'!I$51</f>
        <v>229</v>
      </c>
      <c r="E57" s="160"/>
      <c r="F57" s="160"/>
      <c r="G57" s="160">
        <f>'将来負担比率（分子）の構造'!J$51</f>
        <v>201</v>
      </c>
      <c r="H57" s="160"/>
      <c r="I57" s="160"/>
      <c r="J57" s="160">
        <f>'将来負担比率（分子）の構造'!K$51</f>
        <v>171</v>
      </c>
      <c r="K57" s="160"/>
      <c r="L57" s="160"/>
      <c r="M57" s="160">
        <f>'将来負担比率（分子）の構造'!L$51</f>
        <v>139</v>
      </c>
      <c r="N57" s="160"/>
      <c r="O57" s="160"/>
      <c r="P57" s="160">
        <f>'将来負担比率（分子）の構造'!M$51</f>
        <v>460</v>
      </c>
    </row>
    <row r="58" spans="1:16">
      <c r="A58" s="160" t="s">
        <v>35</v>
      </c>
      <c r="B58" s="160"/>
      <c r="C58" s="160"/>
      <c r="D58" s="160">
        <f>'将来負担比率（分子）の構造'!I$50</f>
        <v>3985</v>
      </c>
      <c r="E58" s="160"/>
      <c r="F58" s="160"/>
      <c r="G58" s="160">
        <f>'将来負担比率（分子）の構造'!J$50</f>
        <v>3555</v>
      </c>
      <c r="H58" s="160"/>
      <c r="I58" s="160"/>
      <c r="J58" s="160">
        <f>'将来負担比率（分子）の構造'!K$50</f>
        <v>3671</v>
      </c>
      <c r="K58" s="160"/>
      <c r="L58" s="160"/>
      <c r="M58" s="160">
        <f>'将来負担比率（分子）の構造'!L$50</f>
        <v>4002</v>
      </c>
      <c r="N58" s="160"/>
      <c r="O58" s="160"/>
      <c r="P58" s="160">
        <f>'将来負担比率（分子）の構造'!M$50</f>
        <v>4273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4</v>
      </c>
      <c r="C61" s="160"/>
      <c r="D61" s="160"/>
      <c r="E61" s="160">
        <f>'将来負担比率（分子）の構造'!J$46</f>
        <v>3</v>
      </c>
      <c r="F61" s="160"/>
      <c r="G61" s="160"/>
      <c r="H61" s="160" t="str">
        <f>'将来負担比率（分子）の構造'!K$46</f>
        <v>-</v>
      </c>
      <c r="I61" s="160"/>
      <c r="J61" s="160"/>
      <c r="K61" s="160" t="str">
        <f>'将来負担比率（分子）の構造'!L$46</f>
        <v>-</v>
      </c>
      <c r="L61" s="160"/>
      <c r="M61" s="160"/>
      <c r="N61" s="160">
        <f>'将来負担比率（分子）の構造'!M$46</f>
        <v>5</v>
      </c>
      <c r="O61" s="160"/>
      <c r="P61" s="160"/>
    </row>
    <row r="62" spans="1:16">
      <c r="A62" s="160" t="s">
        <v>29</v>
      </c>
      <c r="B62" s="160">
        <f>'将来負担比率（分子）の構造'!I$45</f>
        <v>4062</v>
      </c>
      <c r="C62" s="160"/>
      <c r="D62" s="160"/>
      <c r="E62" s="160">
        <f>'将来負担比率（分子）の構造'!J$45</f>
        <v>3793</v>
      </c>
      <c r="F62" s="160"/>
      <c r="G62" s="160"/>
      <c r="H62" s="160">
        <f>'将来負担比率（分子）の構造'!K$45</f>
        <v>3648</v>
      </c>
      <c r="I62" s="160"/>
      <c r="J62" s="160"/>
      <c r="K62" s="160">
        <f>'将来負担比率（分子）の構造'!L$45</f>
        <v>3628</v>
      </c>
      <c r="L62" s="160"/>
      <c r="M62" s="160"/>
      <c r="N62" s="160">
        <f>'将来負担比率（分子）の構造'!M$45</f>
        <v>3640</v>
      </c>
      <c r="O62" s="160"/>
      <c r="P62" s="160"/>
    </row>
    <row r="63" spans="1:16">
      <c r="A63" s="160" t="s">
        <v>28</v>
      </c>
      <c r="B63" s="160">
        <f>'将来負担比率（分子）の構造'!I$44</f>
        <v>89</v>
      </c>
      <c r="C63" s="160"/>
      <c r="D63" s="160"/>
      <c r="E63" s="160">
        <f>'将来負担比率（分子）の構造'!J$44</f>
        <v>132</v>
      </c>
      <c r="F63" s="160"/>
      <c r="G63" s="160"/>
      <c r="H63" s="160">
        <f>'将来負担比率（分子）の構造'!K$44</f>
        <v>203</v>
      </c>
      <c r="I63" s="160"/>
      <c r="J63" s="160"/>
      <c r="K63" s="160">
        <f>'将来負担比率（分子）の構造'!L$44</f>
        <v>224</v>
      </c>
      <c r="L63" s="160"/>
      <c r="M63" s="160"/>
      <c r="N63" s="160">
        <f>'将来負担比率（分子）の構造'!M$44</f>
        <v>214</v>
      </c>
      <c r="O63" s="160"/>
      <c r="P63" s="160"/>
    </row>
    <row r="64" spans="1:16">
      <c r="A64" s="160" t="s">
        <v>27</v>
      </c>
      <c r="B64" s="160">
        <f>'将来負担比率（分子）の構造'!I$43</f>
        <v>6548</v>
      </c>
      <c r="C64" s="160"/>
      <c r="D64" s="160"/>
      <c r="E64" s="160">
        <f>'将来負担比率（分子）の構造'!J$43</f>
        <v>6181</v>
      </c>
      <c r="F64" s="160"/>
      <c r="G64" s="160"/>
      <c r="H64" s="160">
        <f>'将来負担比率（分子）の構造'!K$43</f>
        <v>5958</v>
      </c>
      <c r="I64" s="160"/>
      <c r="J64" s="160"/>
      <c r="K64" s="160">
        <f>'将来負担比率（分子）の構造'!L$43</f>
        <v>5785</v>
      </c>
      <c r="L64" s="160"/>
      <c r="M64" s="160"/>
      <c r="N64" s="160">
        <f>'将来負担比率（分子）の構造'!M$43</f>
        <v>5614</v>
      </c>
      <c r="O64" s="160"/>
      <c r="P64" s="160"/>
    </row>
    <row r="65" spans="1:16">
      <c r="A65" s="160" t="s">
        <v>26</v>
      </c>
      <c r="B65" s="160">
        <f>'将来負担比率（分子）の構造'!I$42</f>
        <v>0</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19191</v>
      </c>
      <c r="C66" s="160"/>
      <c r="D66" s="160"/>
      <c r="E66" s="160">
        <f>'将来負担比率（分子）の構造'!J$41</f>
        <v>19472</v>
      </c>
      <c r="F66" s="160"/>
      <c r="G66" s="160"/>
      <c r="H66" s="160">
        <f>'将来負担比率（分子）の構造'!K$41</f>
        <v>20045</v>
      </c>
      <c r="I66" s="160"/>
      <c r="J66" s="160"/>
      <c r="K66" s="160">
        <f>'将来負担比率（分子）の構造'!L$41</f>
        <v>19945</v>
      </c>
      <c r="L66" s="160"/>
      <c r="M66" s="160"/>
      <c r="N66" s="160">
        <f>'将来負担比率（分子）の構造'!M$41</f>
        <v>19668</v>
      </c>
      <c r="O66" s="160"/>
      <c r="P66" s="160"/>
    </row>
    <row r="67" spans="1:16">
      <c r="A67" s="160" t="s">
        <v>69</v>
      </c>
      <c r="B67" s="160" t="e">
        <f>NA()</f>
        <v>#N/A</v>
      </c>
      <c r="C67" s="160">
        <f>IF(ISNUMBER('将来負担比率（分子）の構造'!I$53), IF('将来負担比率（分子）の構造'!I$53 &lt; 0, 0, '将来負担比率（分子）の構造'!I$53), NA())</f>
        <v>7929</v>
      </c>
      <c r="D67" s="160" t="e">
        <f>NA()</f>
        <v>#N/A</v>
      </c>
      <c r="E67" s="160" t="e">
        <f>NA()</f>
        <v>#N/A</v>
      </c>
      <c r="F67" s="160">
        <f>IF(ISNUMBER('将来負担比率（分子）の構造'!J$53), IF('将来負担比率（分子）の構造'!J$53 &lt; 0, 0, '将来負担比率（分子）の構造'!J$53), NA())</f>
        <v>7724</v>
      </c>
      <c r="G67" s="160" t="e">
        <f>NA()</f>
        <v>#N/A</v>
      </c>
      <c r="H67" s="160" t="e">
        <f>NA()</f>
        <v>#N/A</v>
      </c>
      <c r="I67" s="160">
        <f>IF(ISNUMBER('将来負担比率（分子）の構造'!K$53), IF('将来負担比率（分子）の構造'!K$53 &lt; 0, 0, '将来負担比率（分子）の構造'!K$53), NA())</f>
        <v>7363</v>
      </c>
      <c r="J67" s="160" t="e">
        <f>NA()</f>
        <v>#N/A</v>
      </c>
      <c r="K67" s="160" t="e">
        <f>NA()</f>
        <v>#N/A</v>
      </c>
      <c r="L67" s="160">
        <f>IF(ISNUMBER('将来負担比率（分子）の構造'!L$53), IF('将来負担比率（分子）の構造'!L$53 &lt; 0, 0, '将来負担比率（分子）の構造'!L$53), NA())</f>
        <v>6875</v>
      </c>
      <c r="M67" s="160" t="e">
        <f>NA()</f>
        <v>#N/A</v>
      </c>
      <c r="N67" s="160" t="e">
        <f>NA()</f>
        <v>#N/A</v>
      </c>
      <c r="O67" s="160">
        <f>IF(ISNUMBER('将来負担比率（分子）の構造'!M$53), IF('将来負担比率（分子）の構造'!M$53 &lt; 0, 0, '将来負担比率（分子）の構造'!M$53), NA())</f>
        <v>6117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1766</v>
      </c>
      <c r="C72" s="164">
        <f>基金残高に係る経年分析!G55</f>
        <v>1820</v>
      </c>
      <c r="D72" s="164">
        <f>基金残高に係る経年分析!H55</f>
        <v>1879</v>
      </c>
    </row>
    <row r="73" spans="1:16">
      <c r="A73" s="163" t="s">
        <v>72</v>
      </c>
      <c r="B73" s="164">
        <f>基金残高に係る経年分析!F56</f>
        <v>763</v>
      </c>
      <c r="C73" s="164">
        <f>基金残高に係る経年分析!G56</f>
        <v>763</v>
      </c>
      <c r="D73" s="164">
        <f>基金残高に係る経年分析!H56</f>
        <v>764</v>
      </c>
    </row>
    <row r="74" spans="1:16">
      <c r="A74" s="163" t="s">
        <v>73</v>
      </c>
      <c r="B74" s="164">
        <f>基金残高に係る経年分析!F57</f>
        <v>3000</v>
      </c>
      <c r="C74" s="164">
        <f>基金残高に係る経年分析!G57</f>
        <v>3273</v>
      </c>
      <c r="D74" s="164">
        <f>基金残高に係る経年分析!H57</f>
        <v>3503</v>
      </c>
    </row>
  </sheetData>
  <sheetProtection algorithmName="SHA-512" hashValue="oBMV22+NaNNt4nB4BHnidr/7M6h4rbuBdlEMqRo5Twi1EkfJZQEZ0LwLM3liuJSmyLsYabVDyFCZEB/jzpzFyw==" saltValue="V048EX1HJM7TZCV8ggumw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B3"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217</v>
      </c>
      <c r="C5" s="741"/>
      <c r="D5" s="741"/>
      <c r="E5" s="741"/>
      <c r="F5" s="741"/>
      <c r="G5" s="741"/>
      <c r="H5" s="741"/>
      <c r="I5" s="741"/>
      <c r="J5" s="741"/>
      <c r="K5" s="741"/>
      <c r="L5" s="741"/>
      <c r="M5" s="741"/>
      <c r="N5" s="741"/>
      <c r="O5" s="741"/>
      <c r="P5" s="741"/>
      <c r="Q5" s="742"/>
      <c r="R5" s="706">
        <v>3926246</v>
      </c>
      <c r="S5" s="707"/>
      <c r="T5" s="707"/>
      <c r="U5" s="707"/>
      <c r="V5" s="707"/>
      <c r="W5" s="707"/>
      <c r="X5" s="707"/>
      <c r="Y5" s="753"/>
      <c r="Z5" s="771">
        <v>22.8</v>
      </c>
      <c r="AA5" s="771"/>
      <c r="AB5" s="771"/>
      <c r="AC5" s="771"/>
      <c r="AD5" s="772">
        <v>3926246</v>
      </c>
      <c r="AE5" s="772"/>
      <c r="AF5" s="772"/>
      <c r="AG5" s="772"/>
      <c r="AH5" s="772"/>
      <c r="AI5" s="772"/>
      <c r="AJ5" s="772"/>
      <c r="AK5" s="772"/>
      <c r="AL5" s="754">
        <v>37.1</v>
      </c>
      <c r="AM5" s="723"/>
      <c r="AN5" s="723"/>
      <c r="AO5" s="755"/>
      <c r="AP5" s="740" t="s">
        <v>218</v>
      </c>
      <c r="AQ5" s="741"/>
      <c r="AR5" s="741"/>
      <c r="AS5" s="741"/>
      <c r="AT5" s="741"/>
      <c r="AU5" s="741"/>
      <c r="AV5" s="741"/>
      <c r="AW5" s="741"/>
      <c r="AX5" s="741"/>
      <c r="AY5" s="741"/>
      <c r="AZ5" s="741"/>
      <c r="BA5" s="741"/>
      <c r="BB5" s="741"/>
      <c r="BC5" s="741"/>
      <c r="BD5" s="741"/>
      <c r="BE5" s="741"/>
      <c r="BF5" s="742"/>
      <c r="BG5" s="641">
        <v>3902767</v>
      </c>
      <c r="BH5" s="644"/>
      <c r="BI5" s="644"/>
      <c r="BJ5" s="644"/>
      <c r="BK5" s="644"/>
      <c r="BL5" s="644"/>
      <c r="BM5" s="644"/>
      <c r="BN5" s="645"/>
      <c r="BO5" s="703">
        <v>99.4</v>
      </c>
      <c r="BP5" s="703"/>
      <c r="BQ5" s="703"/>
      <c r="BR5" s="703"/>
      <c r="BS5" s="704" t="s">
        <v>121</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c r="B6" s="638" t="s">
        <v>222</v>
      </c>
      <c r="C6" s="639"/>
      <c r="D6" s="639"/>
      <c r="E6" s="639"/>
      <c r="F6" s="639"/>
      <c r="G6" s="639"/>
      <c r="H6" s="639"/>
      <c r="I6" s="639"/>
      <c r="J6" s="639"/>
      <c r="K6" s="639"/>
      <c r="L6" s="639"/>
      <c r="M6" s="639"/>
      <c r="N6" s="639"/>
      <c r="O6" s="639"/>
      <c r="P6" s="639"/>
      <c r="Q6" s="640"/>
      <c r="R6" s="641">
        <v>267816</v>
      </c>
      <c r="S6" s="644"/>
      <c r="T6" s="644"/>
      <c r="U6" s="644"/>
      <c r="V6" s="644"/>
      <c r="W6" s="644"/>
      <c r="X6" s="644"/>
      <c r="Y6" s="645"/>
      <c r="Z6" s="703">
        <v>1.6</v>
      </c>
      <c r="AA6" s="703"/>
      <c r="AB6" s="703"/>
      <c r="AC6" s="703"/>
      <c r="AD6" s="704">
        <v>267816</v>
      </c>
      <c r="AE6" s="704"/>
      <c r="AF6" s="704"/>
      <c r="AG6" s="704"/>
      <c r="AH6" s="704"/>
      <c r="AI6" s="704"/>
      <c r="AJ6" s="704"/>
      <c r="AK6" s="704"/>
      <c r="AL6" s="646">
        <v>2.5</v>
      </c>
      <c r="AM6" s="647"/>
      <c r="AN6" s="647"/>
      <c r="AO6" s="705"/>
      <c r="AP6" s="638" t="s">
        <v>223</v>
      </c>
      <c r="AQ6" s="639"/>
      <c r="AR6" s="639"/>
      <c r="AS6" s="639"/>
      <c r="AT6" s="639"/>
      <c r="AU6" s="639"/>
      <c r="AV6" s="639"/>
      <c r="AW6" s="639"/>
      <c r="AX6" s="639"/>
      <c r="AY6" s="639"/>
      <c r="AZ6" s="639"/>
      <c r="BA6" s="639"/>
      <c r="BB6" s="639"/>
      <c r="BC6" s="639"/>
      <c r="BD6" s="639"/>
      <c r="BE6" s="639"/>
      <c r="BF6" s="640"/>
      <c r="BG6" s="641">
        <v>3902767</v>
      </c>
      <c r="BH6" s="644"/>
      <c r="BI6" s="644"/>
      <c r="BJ6" s="644"/>
      <c r="BK6" s="644"/>
      <c r="BL6" s="644"/>
      <c r="BM6" s="644"/>
      <c r="BN6" s="645"/>
      <c r="BO6" s="703">
        <v>99.4</v>
      </c>
      <c r="BP6" s="703"/>
      <c r="BQ6" s="703"/>
      <c r="BR6" s="703"/>
      <c r="BS6" s="704" t="s">
        <v>121</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151780</v>
      </c>
      <c r="CS6" s="644"/>
      <c r="CT6" s="644"/>
      <c r="CU6" s="644"/>
      <c r="CV6" s="644"/>
      <c r="CW6" s="644"/>
      <c r="CX6" s="644"/>
      <c r="CY6" s="645"/>
      <c r="CZ6" s="754">
        <v>0.9</v>
      </c>
      <c r="DA6" s="723"/>
      <c r="DB6" s="723"/>
      <c r="DC6" s="757"/>
      <c r="DD6" s="649" t="s">
        <v>225</v>
      </c>
      <c r="DE6" s="644"/>
      <c r="DF6" s="644"/>
      <c r="DG6" s="644"/>
      <c r="DH6" s="644"/>
      <c r="DI6" s="644"/>
      <c r="DJ6" s="644"/>
      <c r="DK6" s="644"/>
      <c r="DL6" s="644"/>
      <c r="DM6" s="644"/>
      <c r="DN6" s="644"/>
      <c r="DO6" s="644"/>
      <c r="DP6" s="645"/>
      <c r="DQ6" s="649">
        <v>151780</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5472</v>
      </c>
      <c r="S7" s="644"/>
      <c r="T7" s="644"/>
      <c r="U7" s="644"/>
      <c r="V7" s="644"/>
      <c r="W7" s="644"/>
      <c r="X7" s="644"/>
      <c r="Y7" s="645"/>
      <c r="Z7" s="703">
        <v>0</v>
      </c>
      <c r="AA7" s="703"/>
      <c r="AB7" s="703"/>
      <c r="AC7" s="703"/>
      <c r="AD7" s="704">
        <v>5472</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1691701</v>
      </c>
      <c r="BH7" s="644"/>
      <c r="BI7" s="644"/>
      <c r="BJ7" s="644"/>
      <c r="BK7" s="644"/>
      <c r="BL7" s="644"/>
      <c r="BM7" s="644"/>
      <c r="BN7" s="645"/>
      <c r="BO7" s="703">
        <v>43.1</v>
      </c>
      <c r="BP7" s="703"/>
      <c r="BQ7" s="703"/>
      <c r="BR7" s="703"/>
      <c r="BS7" s="704" t="s">
        <v>228</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2736125</v>
      </c>
      <c r="CS7" s="644"/>
      <c r="CT7" s="644"/>
      <c r="CU7" s="644"/>
      <c r="CV7" s="644"/>
      <c r="CW7" s="644"/>
      <c r="CX7" s="644"/>
      <c r="CY7" s="645"/>
      <c r="CZ7" s="703">
        <v>16.399999999999999</v>
      </c>
      <c r="DA7" s="703"/>
      <c r="DB7" s="703"/>
      <c r="DC7" s="703"/>
      <c r="DD7" s="649">
        <v>442414</v>
      </c>
      <c r="DE7" s="644"/>
      <c r="DF7" s="644"/>
      <c r="DG7" s="644"/>
      <c r="DH7" s="644"/>
      <c r="DI7" s="644"/>
      <c r="DJ7" s="644"/>
      <c r="DK7" s="644"/>
      <c r="DL7" s="644"/>
      <c r="DM7" s="644"/>
      <c r="DN7" s="644"/>
      <c r="DO7" s="644"/>
      <c r="DP7" s="645"/>
      <c r="DQ7" s="649">
        <v>1833943</v>
      </c>
      <c r="DR7" s="644"/>
      <c r="DS7" s="644"/>
      <c r="DT7" s="644"/>
      <c r="DU7" s="644"/>
      <c r="DV7" s="644"/>
      <c r="DW7" s="644"/>
      <c r="DX7" s="644"/>
      <c r="DY7" s="644"/>
      <c r="DZ7" s="644"/>
      <c r="EA7" s="644"/>
      <c r="EB7" s="644"/>
      <c r="EC7" s="684"/>
    </row>
    <row r="8" spans="2:143" ht="11.25" customHeight="1">
      <c r="B8" s="638" t="s">
        <v>230</v>
      </c>
      <c r="C8" s="639"/>
      <c r="D8" s="639"/>
      <c r="E8" s="639"/>
      <c r="F8" s="639"/>
      <c r="G8" s="639"/>
      <c r="H8" s="639"/>
      <c r="I8" s="639"/>
      <c r="J8" s="639"/>
      <c r="K8" s="639"/>
      <c r="L8" s="639"/>
      <c r="M8" s="639"/>
      <c r="N8" s="639"/>
      <c r="O8" s="639"/>
      <c r="P8" s="639"/>
      <c r="Q8" s="640"/>
      <c r="R8" s="641">
        <v>16637</v>
      </c>
      <c r="S8" s="644"/>
      <c r="T8" s="644"/>
      <c r="U8" s="644"/>
      <c r="V8" s="644"/>
      <c r="W8" s="644"/>
      <c r="X8" s="644"/>
      <c r="Y8" s="645"/>
      <c r="Z8" s="703">
        <v>0.1</v>
      </c>
      <c r="AA8" s="703"/>
      <c r="AB8" s="703"/>
      <c r="AC8" s="703"/>
      <c r="AD8" s="704">
        <v>16637</v>
      </c>
      <c r="AE8" s="704"/>
      <c r="AF8" s="704"/>
      <c r="AG8" s="704"/>
      <c r="AH8" s="704"/>
      <c r="AI8" s="704"/>
      <c r="AJ8" s="704"/>
      <c r="AK8" s="704"/>
      <c r="AL8" s="646">
        <v>0.2</v>
      </c>
      <c r="AM8" s="647"/>
      <c r="AN8" s="647"/>
      <c r="AO8" s="705"/>
      <c r="AP8" s="638" t="s">
        <v>231</v>
      </c>
      <c r="AQ8" s="639"/>
      <c r="AR8" s="639"/>
      <c r="AS8" s="639"/>
      <c r="AT8" s="639"/>
      <c r="AU8" s="639"/>
      <c r="AV8" s="639"/>
      <c r="AW8" s="639"/>
      <c r="AX8" s="639"/>
      <c r="AY8" s="639"/>
      <c r="AZ8" s="639"/>
      <c r="BA8" s="639"/>
      <c r="BB8" s="639"/>
      <c r="BC8" s="639"/>
      <c r="BD8" s="639"/>
      <c r="BE8" s="639"/>
      <c r="BF8" s="640"/>
      <c r="BG8" s="641">
        <v>59758</v>
      </c>
      <c r="BH8" s="644"/>
      <c r="BI8" s="644"/>
      <c r="BJ8" s="644"/>
      <c r="BK8" s="644"/>
      <c r="BL8" s="644"/>
      <c r="BM8" s="644"/>
      <c r="BN8" s="645"/>
      <c r="BO8" s="703">
        <v>1.5</v>
      </c>
      <c r="BP8" s="703"/>
      <c r="BQ8" s="703"/>
      <c r="BR8" s="703"/>
      <c r="BS8" s="649" t="s">
        <v>121</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4776159</v>
      </c>
      <c r="CS8" s="644"/>
      <c r="CT8" s="644"/>
      <c r="CU8" s="644"/>
      <c r="CV8" s="644"/>
      <c r="CW8" s="644"/>
      <c r="CX8" s="644"/>
      <c r="CY8" s="645"/>
      <c r="CZ8" s="703">
        <v>28.6</v>
      </c>
      <c r="DA8" s="703"/>
      <c r="DB8" s="703"/>
      <c r="DC8" s="703"/>
      <c r="DD8" s="649">
        <v>7309</v>
      </c>
      <c r="DE8" s="644"/>
      <c r="DF8" s="644"/>
      <c r="DG8" s="644"/>
      <c r="DH8" s="644"/>
      <c r="DI8" s="644"/>
      <c r="DJ8" s="644"/>
      <c r="DK8" s="644"/>
      <c r="DL8" s="644"/>
      <c r="DM8" s="644"/>
      <c r="DN8" s="644"/>
      <c r="DO8" s="644"/>
      <c r="DP8" s="645"/>
      <c r="DQ8" s="649">
        <v>2375107</v>
      </c>
      <c r="DR8" s="644"/>
      <c r="DS8" s="644"/>
      <c r="DT8" s="644"/>
      <c r="DU8" s="644"/>
      <c r="DV8" s="644"/>
      <c r="DW8" s="644"/>
      <c r="DX8" s="644"/>
      <c r="DY8" s="644"/>
      <c r="DZ8" s="644"/>
      <c r="EA8" s="644"/>
      <c r="EB8" s="644"/>
      <c r="EC8" s="684"/>
    </row>
    <row r="9" spans="2:143" ht="11.25" customHeight="1">
      <c r="B9" s="638" t="s">
        <v>233</v>
      </c>
      <c r="C9" s="639"/>
      <c r="D9" s="639"/>
      <c r="E9" s="639"/>
      <c r="F9" s="639"/>
      <c r="G9" s="639"/>
      <c r="H9" s="639"/>
      <c r="I9" s="639"/>
      <c r="J9" s="639"/>
      <c r="K9" s="639"/>
      <c r="L9" s="639"/>
      <c r="M9" s="639"/>
      <c r="N9" s="639"/>
      <c r="O9" s="639"/>
      <c r="P9" s="639"/>
      <c r="Q9" s="640"/>
      <c r="R9" s="641">
        <v>16569</v>
      </c>
      <c r="S9" s="644"/>
      <c r="T9" s="644"/>
      <c r="U9" s="644"/>
      <c r="V9" s="644"/>
      <c r="W9" s="644"/>
      <c r="X9" s="644"/>
      <c r="Y9" s="645"/>
      <c r="Z9" s="703">
        <v>0.1</v>
      </c>
      <c r="AA9" s="703"/>
      <c r="AB9" s="703"/>
      <c r="AC9" s="703"/>
      <c r="AD9" s="704">
        <v>16569</v>
      </c>
      <c r="AE9" s="704"/>
      <c r="AF9" s="704"/>
      <c r="AG9" s="704"/>
      <c r="AH9" s="704"/>
      <c r="AI9" s="704"/>
      <c r="AJ9" s="704"/>
      <c r="AK9" s="704"/>
      <c r="AL9" s="646">
        <v>0.2</v>
      </c>
      <c r="AM9" s="647"/>
      <c r="AN9" s="647"/>
      <c r="AO9" s="705"/>
      <c r="AP9" s="638" t="s">
        <v>234</v>
      </c>
      <c r="AQ9" s="639"/>
      <c r="AR9" s="639"/>
      <c r="AS9" s="639"/>
      <c r="AT9" s="639"/>
      <c r="AU9" s="639"/>
      <c r="AV9" s="639"/>
      <c r="AW9" s="639"/>
      <c r="AX9" s="639"/>
      <c r="AY9" s="639"/>
      <c r="AZ9" s="639"/>
      <c r="BA9" s="639"/>
      <c r="BB9" s="639"/>
      <c r="BC9" s="639"/>
      <c r="BD9" s="639"/>
      <c r="BE9" s="639"/>
      <c r="BF9" s="640"/>
      <c r="BG9" s="641">
        <v>1457953</v>
      </c>
      <c r="BH9" s="644"/>
      <c r="BI9" s="644"/>
      <c r="BJ9" s="644"/>
      <c r="BK9" s="644"/>
      <c r="BL9" s="644"/>
      <c r="BM9" s="644"/>
      <c r="BN9" s="645"/>
      <c r="BO9" s="703">
        <v>37.1</v>
      </c>
      <c r="BP9" s="703"/>
      <c r="BQ9" s="703"/>
      <c r="BR9" s="703"/>
      <c r="BS9" s="649" t="s">
        <v>131</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1129328</v>
      </c>
      <c r="CS9" s="644"/>
      <c r="CT9" s="644"/>
      <c r="CU9" s="644"/>
      <c r="CV9" s="644"/>
      <c r="CW9" s="644"/>
      <c r="CX9" s="644"/>
      <c r="CY9" s="645"/>
      <c r="CZ9" s="703">
        <v>6.8</v>
      </c>
      <c r="DA9" s="703"/>
      <c r="DB9" s="703"/>
      <c r="DC9" s="703"/>
      <c r="DD9" s="649">
        <v>62225</v>
      </c>
      <c r="DE9" s="644"/>
      <c r="DF9" s="644"/>
      <c r="DG9" s="644"/>
      <c r="DH9" s="644"/>
      <c r="DI9" s="644"/>
      <c r="DJ9" s="644"/>
      <c r="DK9" s="644"/>
      <c r="DL9" s="644"/>
      <c r="DM9" s="644"/>
      <c r="DN9" s="644"/>
      <c r="DO9" s="644"/>
      <c r="DP9" s="645"/>
      <c r="DQ9" s="649">
        <v>956895</v>
      </c>
      <c r="DR9" s="644"/>
      <c r="DS9" s="644"/>
      <c r="DT9" s="644"/>
      <c r="DU9" s="644"/>
      <c r="DV9" s="644"/>
      <c r="DW9" s="644"/>
      <c r="DX9" s="644"/>
      <c r="DY9" s="644"/>
      <c r="DZ9" s="644"/>
      <c r="EA9" s="644"/>
      <c r="EB9" s="644"/>
      <c r="EC9" s="684"/>
    </row>
    <row r="10" spans="2:143" ht="11.25" customHeight="1">
      <c r="B10" s="638" t="s">
        <v>236</v>
      </c>
      <c r="C10" s="639"/>
      <c r="D10" s="639"/>
      <c r="E10" s="639"/>
      <c r="F10" s="639"/>
      <c r="G10" s="639"/>
      <c r="H10" s="639"/>
      <c r="I10" s="639"/>
      <c r="J10" s="639"/>
      <c r="K10" s="639"/>
      <c r="L10" s="639"/>
      <c r="M10" s="639"/>
      <c r="N10" s="639"/>
      <c r="O10" s="639"/>
      <c r="P10" s="639"/>
      <c r="Q10" s="640"/>
      <c r="R10" s="641" t="s">
        <v>228</v>
      </c>
      <c r="S10" s="644"/>
      <c r="T10" s="644"/>
      <c r="U10" s="644"/>
      <c r="V10" s="644"/>
      <c r="W10" s="644"/>
      <c r="X10" s="644"/>
      <c r="Y10" s="645"/>
      <c r="Z10" s="703" t="s">
        <v>121</v>
      </c>
      <c r="AA10" s="703"/>
      <c r="AB10" s="703"/>
      <c r="AC10" s="703"/>
      <c r="AD10" s="704" t="s">
        <v>228</v>
      </c>
      <c r="AE10" s="704"/>
      <c r="AF10" s="704"/>
      <c r="AG10" s="704"/>
      <c r="AH10" s="704"/>
      <c r="AI10" s="704"/>
      <c r="AJ10" s="704"/>
      <c r="AK10" s="704"/>
      <c r="AL10" s="646" t="s">
        <v>121</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80495</v>
      </c>
      <c r="BH10" s="644"/>
      <c r="BI10" s="644"/>
      <c r="BJ10" s="644"/>
      <c r="BK10" s="644"/>
      <c r="BL10" s="644"/>
      <c r="BM10" s="644"/>
      <c r="BN10" s="645"/>
      <c r="BO10" s="703">
        <v>2.1</v>
      </c>
      <c r="BP10" s="703"/>
      <c r="BQ10" s="703"/>
      <c r="BR10" s="703"/>
      <c r="BS10" s="649" t="s">
        <v>121</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t="s">
        <v>121</v>
      </c>
      <c r="CS10" s="644"/>
      <c r="CT10" s="644"/>
      <c r="CU10" s="644"/>
      <c r="CV10" s="644"/>
      <c r="CW10" s="644"/>
      <c r="CX10" s="644"/>
      <c r="CY10" s="645"/>
      <c r="CZ10" s="703" t="s">
        <v>121</v>
      </c>
      <c r="DA10" s="703"/>
      <c r="DB10" s="703"/>
      <c r="DC10" s="703"/>
      <c r="DD10" s="649" t="s">
        <v>121</v>
      </c>
      <c r="DE10" s="644"/>
      <c r="DF10" s="644"/>
      <c r="DG10" s="644"/>
      <c r="DH10" s="644"/>
      <c r="DI10" s="644"/>
      <c r="DJ10" s="644"/>
      <c r="DK10" s="644"/>
      <c r="DL10" s="644"/>
      <c r="DM10" s="644"/>
      <c r="DN10" s="644"/>
      <c r="DO10" s="644"/>
      <c r="DP10" s="645"/>
      <c r="DQ10" s="649" t="s">
        <v>121</v>
      </c>
      <c r="DR10" s="644"/>
      <c r="DS10" s="644"/>
      <c r="DT10" s="644"/>
      <c r="DU10" s="644"/>
      <c r="DV10" s="644"/>
      <c r="DW10" s="644"/>
      <c r="DX10" s="644"/>
      <c r="DY10" s="644"/>
      <c r="DZ10" s="644"/>
      <c r="EA10" s="644"/>
      <c r="EB10" s="644"/>
      <c r="EC10" s="684"/>
    </row>
    <row r="11" spans="2:143" ht="11.25" customHeight="1">
      <c r="B11" s="638" t="s">
        <v>239</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121</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93495</v>
      </c>
      <c r="BH11" s="644"/>
      <c r="BI11" s="644"/>
      <c r="BJ11" s="644"/>
      <c r="BK11" s="644"/>
      <c r="BL11" s="644"/>
      <c r="BM11" s="644"/>
      <c r="BN11" s="645"/>
      <c r="BO11" s="703">
        <v>2.4</v>
      </c>
      <c r="BP11" s="703"/>
      <c r="BQ11" s="703"/>
      <c r="BR11" s="703"/>
      <c r="BS11" s="649" t="s">
        <v>121</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944248</v>
      </c>
      <c r="CS11" s="644"/>
      <c r="CT11" s="644"/>
      <c r="CU11" s="644"/>
      <c r="CV11" s="644"/>
      <c r="CW11" s="644"/>
      <c r="CX11" s="644"/>
      <c r="CY11" s="645"/>
      <c r="CZ11" s="703">
        <v>5.7</v>
      </c>
      <c r="DA11" s="703"/>
      <c r="DB11" s="703"/>
      <c r="DC11" s="703"/>
      <c r="DD11" s="649">
        <v>230649</v>
      </c>
      <c r="DE11" s="644"/>
      <c r="DF11" s="644"/>
      <c r="DG11" s="644"/>
      <c r="DH11" s="644"/>
      <c r="DI11" s="644"/>
      <c r="DJ11" s="644"/>
      <c r="DK11" s="644"/>
      <c r="DL11" s="644"/>
      <c r="DM11" s="644"/>
      <c r="DN11" s="644"/>
      <c r="DO11" s="644"/>
      <c r="DP11" s="645"/>
      <c r="DQ11" s="649">
        <v>647101</v>
      </c>
      <c r="DR11" s="644"/>
      <c r="DS11" s="644"/>
      <c r="DT11" s="644"/>
      <c r="DU11" s="644"/>
      <c r="DV11" s="644"/>
      <c r="DW11" s="644"/>
      <c r="DX11" s="644"/>
      <c r="DY11" s="644"/>
      <c r="DZ11" s="644"/>
      <c r="EA11" s="644"/>
      <c r="EB11" s="644"/>
      <c r="EC11" s="684"/>
    </row>
    <row r="12" spans="2:143" ht="11.25" customHeight="1">
      <c r="B12" s="638" t="s">
        <v>242</v>
      </c>
      <c r="C12" s="639"/>
      <c r="D12" s="639"/>
      <c r="E12" s="639"/>
      <c r="F12" s="639"/>
      <c r="G12" s="639"/>
      <c r="H12" s="639"/>
      <c r="I12" s="639"/>
      <c r="J12" s="639"/>
      <c r="K12" s="639"/>
      <c r="L12" s="639"/>
      <c r="M12" s="639"/>
      <c r="N12" s="639"/>
      <c r="O12" s="639"/>
      <c r="P12" s="639"/>
      <c r="Q12" s="640"/>
      <c r="R12" s="641">
        <v>564590</v>
      </c>
      <c r="S12" s="644"/>
      <c r="T12" s="644"/>
      <c r="U12" s="644"/>
      <c r="V12" s="644"/>
      <c r="W12" s="644"/>
      <c r="X12" s="644"/>
      <c r="Y12" s="645"/>
      <c r="Z12" s="703">
        <v>3.3</v>
      </c>
      <c r="AA12" s="703"/>
      <c r="AB12" s="703"/>
      <c r="AC12" s="703"/>
      <c r="AD12" s="704">
        <v>564590</v>
      </c>
      <c r="AE12" s="704"/>
      <c r="AF12" s="704"/>
      <c r="AG12" s="704"/>
      <c r="AH12" s="704"/>
      <c r="AI12" s="704"/>
      <c r="AJ12" s="704"/>
      <c r="AK12" s="704"/>
      <c r="AL12" s="646">
        <v>5.3</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1845910</v>
      </c>
      <c r="BH12" s="644"/>
      <c r="BI12" s="644"/>
      <c r="BJ12" s="644"/>
      <c r="BK12" s="644"/>
      <c r="BL12" s="644"/>
      <c r="BM12" s="644"/>
      <c r="BN12" s="645"/>
      <c r="BO12" s="703">
        <v>47</v>
      </c>
      <c r="BP12" s="703"/>
      <c r="BQ12" s="703"/>
      <c r="BR12" s="703"/>
      <c r="BS12" s="649" t="s">
        <v>121</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365723</v>
      </c>
      <c r="CS12" s="644"/>
      <c r="CT12" s="644"/>
      <c r="CU12" s="644"/>
      <c r="CV12" s="644"/>
      <c r="CW12" s="644"/>
      <c r="CX12" s="644"/>
      <c r="CY12" s="645"/>
      <c r="CZ12" s="703">
        <v>2.2000000000000002</v>
      </c>
      <c r="DA12" s="703"/>
      <c r="DB12" s="703"/>
      <c r="DC12" s="703"/>
      <c r="DD12" s="649">
        <v>73654</v>
      </c>
      <c r="DE12" s="644"/>
      <c r="DF12" s="644"/>
      <c r="DG12" s="644"/>
      <c r="DH12" s="644"/>
      <c r="DI12" s="644"/>
      <c r="DJ12" s="644"/>
      <c r="DK12" s="644"/>
      <c r="DL12" s="644"/>
      <c r="DM12" s="644"/>
      <c r="DN12" s="644"/>
      <c r="DO12" s="644"/>
      <c r="DP12" s="645"/>
      <c r="DQ12" s="649">
        <v>294334</v>
      </c>
      <c r="DR12" s="644"/>
      <c r="DS12" s="644"/>
      <c r="DT12" s="644"/>
      <c r="DU12" s="644"/>
      <c r="DV12" s="644"/>
      <c r="DW12" s="644"/>
      <c r="DX12" s="644"/>
      <c r="DY12" s="644"/>
      <c r="DZ12" s="644"/>
      <c r="EA12" s="644"/>
      <c r="EB12" s="644"/>
      <c r="EC12" s="684"/>
    </row>
    <row r="13" spans="2:143" ht="11.25" customHeight="1">
      <c r="B13" s="638" t="s">
        <v>245</v>
      </c>
      <c r="C13" s="639"/>
      <c r="D13" s="639"/>
      <c r="E13" s="639"/>
      <c r="F13" s="639"/>
      <c r="G13" s="639"/>
      <c r="H13" s="639"/>
      <c r="I13" s="639"/>
      <c r="J13" s="639"/>
      <c r="K13" s="639"/>
      <c r="L13" s="639"/>
      <c r="M13" s="639"/>
      <c r="N13" s="639"/>
      <c r="O13" s="639"/>
      <c r="P13" s="639"/>
      <c r="Q13" s="640"/>
      <c r="R13" s="641">
        <v>135149</v>
      </c>
      <c r="S13" s="644"/>
      <c r="T13" s="644"/>
      <c r="U13" s="644"/>
      <c r="V13" s="644"/>
      <c r="W13" s="644"/>
      <c r="X13" s="644"/>
      <c r="Y13" s="645"/>
      <c r="Z13" s="703">
        <v>0.8</v>
      </c>
      <c r="AA13" s="703"/>
      <c r="AB13" s="703"/>
      <c r="AC13" s="703"/>
      <c r="AD13" s="704">
        <v>135149</v>
      </c>
      <c r="AE13" s="704"/>
      <c r="AF13" s="704"/>
      <c r="AG13" s="704"/>
      <c r="AH13" s="704"/>
      <c r="AI13" s="704"/>
      <c r="AJ13" s="704"/>
      <c r="AK13" s="704"/>
      <c r="AL13" s="646">
        <v>1.3</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1839165</v>
      </c>
      <c r="BH13" s="644"/>
      <c r="BI13" s="644"/>
      <c r="BJ13" s="644"/>
      <c r="BK13" s="644"/>
      <c r="BL13" s="644"/>
      <c r="BM13" s="644"/>
      <c r="BN13" s="645"/>
      <c r="BO13" s="703">
        <v>46.8</v>
      </c>
      <c r="BP13" s="703"/>
      <c r="BQ13" s="703"/>
      <c r="BR13" s="703"/>
      <c r="BS13" s="649" t="s">
        <v>228</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2094593</v>
      </c>
      <c r="CS13" s="644"/>
      <c r="CT13" s="644"/>
      <c r="CU13" s="644"/>
      <c r="CV13" s="644"/>
      <c r="CW13" s="644"/>
      <c r="CX13" s="644"/>
      <c r="CY13" s="645"/>
      <c r="CZ13" s="703">
        <v>12.6</v>
      </c>
      <c r="DA13" s="703"/>
      <c r="DB13" s="703"/>
      <c r="DC13" s="703"/>
      <c r="DD13" s="649">
        <v>1392764</v>
      </c>
      <c r="DE13" s="644"/>
      <c r="DF13" s="644"/>
      <c r="DG13" s="644"/>
      <c r="DH13" s="644"/>
      <c r="DI13" s="644"/>
      <c r="DJ13" s="644"/>
      <c r="DK13" s="644"/>
      <c r="DL13" s="644"/>
      <c r="DM13" s="644"/>
      <c r="DN13" s="644"/>
      <c r="DO13" s="644"/>
      <c r="DP13" s="645"/>
      <c r="DQ13" s="649">
        <v>1453160</v>
      </c>
      <c r="DR13" s="644"/>
      <c r="DS13" s="644"/>
      <c r="DT13" s="644"/>
      <c r="DU13" s="644"/>
      <c r="DV13" s="644"/>
      <c r="DW13" s="644"/>
      <c r="DX13" s="644"/>
      <c r="DY13" s="644"/>
      <c r="DZ13" s="644"/>
      <c r="EA13" s="644"/>
      <c r="EB13" s="644"/>
      <c r="EC13" s="684"/>
    </row>
    <row r="14" spans="2:143" ht="11.25" customHeight="1">
      <c r="B14" s="638" t="s">
        <v>248</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121</v>
      </c>
      <c r="AE14" s="704"/>
      <c r="AF14" s="704"/>
      <c r="AG14" s="704"/>
      <c r="AH14" s="704"/>
      <c r="AI14" s="704"/>
      <c r="AJ14" s="704"/>
      <c r="AK14" s="704"/>
      <c r="AL14" s="646" t="s">
        <v>121</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120674</v>
      </c>
      <c r="BH14" s="644"/>
      <c r="BI14" s="644"/>
      <c r="BJ14" s="644"/>
      <c r="BK14" s="644"/>
      <c r="BL14" s="644"/>
      <c r="BM14" s="644"/>
      <c r="BN14" s="645"/>
      <c r="BO14" s="703">
        <v>3.1</v>
      </c>
      <c r="BP14" s="703"/>
      <c r="BQ14" s="703"/>
      <c r="BR14" s="703"/>
      <c r="BS14" s="649" t="s">
        <v>131</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885349</v>
      </c>
      <c r="CS14" s="644"/>
      <c r="CT14" s="644"/>
      <c r="CU14" s="644"/>
      <c r="CV14" s="644"/>
      <c r="CW14" s="644"/>
      <c r="CX14" s="644"/>
      <c r="CY14" s="645"/>
      <c r="CZ14" s="703">
        <v>5.3</v>
      </c>
      <c r="DA14" s="703"/>
      <c r="DB14" s="703"/>
      <c r="DC14" s="703"/>
      <c r="DD14" s="649">
        <v>84301</v>
      </c>
      <c r="DE14" s="644"/>
      <c r="DF14" s="644"/>
      <c r="DG14" s="644"/>
      <c r="DH14" s="644"/>
      <c r="DI14" s="644"/>
      <c r="DJ14" s="644"/>
      <c r="DK14" s="644"/>
      <c r="DL14" s="644"/>
      <c r="DM14" s="644"/>
      <c r="DN14" s="644"/>
      <c r="DO14" s="644"/>
      <c r="DP14" s="645"/>
      <c r="DQ14" s="649">
        <v>808550</v>
      </c>
      <c r="DR14" s="644"/>
      <c r="DS14" s="644"/>
      <c r="DT14" s="644"/>
      <c r="DU14" s="644"/>
      <c r="DV14" s="644"/>
      <c r="DW14" s="644"/>
      <c r="DX14" s="644"/>
      <c r="DY14" s="644"/>
      <c r="DZ14" s="644"/>
      <c r="EA14" s="644"/>
      <c r="EB14" s="644"/>
      <c r="EC14" s="684"/>
    </row>
    <row r="15" spans="2:143" ht="11.25" customHeight="1">
      <c r="B15" s="638" t="s">
        <v>251</v>
      </c>
      <c r="C15" s="639"/>
      <c r="D15" s="639"/>
      <c r="E15" s="639"/>
      <c r="F15" s="639"/>
      <c r="G15" s="639"/>
      <c r="H15" s="639"/>
      <c r="I15" s="639"/>
      <c r="J15" s="639"/>
      <c r="K15" s="639"/>
      <c r="L15" s="639"/>
      <c r="M15" s="639"/>
      <c r="N15" s="639"/>
      <c r="O15" s="639"/>
      <c r="P15" s="639"/>
      <c r="Q15" s="640"/>
      <c r="R15" s="641">
        <v>73052</v>
      </c>
      <c r="S15" s="644"/>
      <c r="T15" s="644"/>
      <c r="U15" s="644"/>
      <c r="V15" s="644"/>
      <c r="W15" s="644"/>
      <c r="X15" s="644"/>
      <c r="Y15" s="645"/>
      <c r="Z15" s="703">
        <v>0.4</v>
      </c>
      <c r="AA15" s="703"/>
      <c r="AB15" s="703"/>
      <c r="AC15" s="703"/>
      <c r="AD15" s="704">
        <v>73052</v>
      </c>
      <c r="AE15" s="704"/>
      <c r="AF15" s="704"/>
      <c r="AG15" s="704"/>
      <c r="AH15" s="704"/>
      <c r="AI15" s="704"/>
      <c r="AJ15" s="704"/>
      <c r="AK15" s="704"/>
      <c r="AL15" s="646">
        <v>0.7</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241435</v>
      </c>
      <c r="BH15" s="644"/>
      <c r="BI15" s="644"/>
      <c r="BJ15" s="644"/>
      <c r="BK15" s="644"/>
      <c r="BL15" s="644"/>
      <c r="BM15" s="644"/>
      <c r="BN15" s="645"/>
      <c r="BO15" s="703">
        <v>6.1</v>
      </c>
      <c r="BP15" s="703"/>
      <c r="BQ15" s="703"/>
      <c r="BR15" s="703"/>
      <c r="BS15" s="649" t="s">
        <v>228</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1736109</v>
      </c>
      <c r="CS15" s="644"/>
      <c r="CT15" s="644"/>
      <c r="CU15" s="644"/>
      <c r="CV15" s="644"/>
      <c r="CW15" s="644"/>
      <c r="CX15" s="644"/>
      <c r="CY15" s="645"/>
      <c r="CZ15" s="703">
        <v>10.4</v>
      </c>
      <c r="DA15" s="703"/>
      <c r="DB15" s="703"/>
      <c r="DC15" s="703"/>
      <c r="DD15" s="649">
        <v>83507</v>
      </c>
      <c r="DE15" s="644"/>
      <c r="DF15" s="644"/>
      <c r="DG15" s="644"/>
      <c r="DH15" s="644"/>
      <c r="DI15" s="644"/>
      <c r="DJ15" s="644"/>
      <c r="DK15" s="644"/>
      <c r="DL15" s="644"/>
      <c r="DM15" s="644"/>
      <c r="DN15" s="644"/>
      <c r="DO15" s="644"/>
      <c r="DP15" s="645"/>
      <c r="DQ15" s="649">
        <v>1482407</v>
      </c>
      <c r="DR15" s="644"/>
      <c r="DS15" s="644"/>
      <c r="DT15" s="644"/>
      <c r="DU15" s="644"/>
      <c r="DV15" s="644"/>
      <c r="DW15" s="644"/>
      <c r="DX15" s="644"/>
      <c r="DY15" s="644"/>
      <c r="DZ15" s="644"/>
      <c r="EA15" s="644"/>
      <c r="EB15" s="644"/>
      <c r="EC15" s="684"/>
    </row>
    <row r="16" spans="2:143" ht="11.25" customHeight="1">
      <c r="B16" s="638" t="s">
        <v>254</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228</v>
      </c>
      <c r="AA16" s="703"/>
      <c r="AB16" s="703"/>
      <c r="AC16" s="703"/>
      <c r="AD16" s="704" t="s">
        <v>121</v>
      </c>
      <c r="AE16" s="704"/>
      <c r="AF16" s="704"/>
      <c r="AG16" s="704"/>
      <c r="AH16" s="704"/>
      <c r="AI16" s="704"/>
      <c r="AJ16" s="704"/>
      <c r="AK16" s="704"/>
      <c r="AL16" s="646" t="s">
        <v>228</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228</v>
      </c>
      <c r="BP16" s="703"/>
      <c r="BQ16" s="703"/>
      <c r="BR16" s="703"/>
      <c r="BS16" s="649" t="s">
        <v>228</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19090</v>
      </c>
      <c r="CS16" s="644"/>
      <c r="CT16" s="644"/>
      <c r="CU16" s="644"/>
      <c r="CV16" s="644"/>
      <c r="CW16" s="644"/>
      <c r="CX16" s="644"/>
      <c r="CY16" s="645"/>
      <c r="CZ16" s="703">
        <v>0.1</v>
      </c>
      <c r="DA16" s="703"/>
      <c r="DB16" s="703"/>
      <c r="DC16" s="703"/>
      <c r="DD16" s="649" t="s">
        <v>121</v>
      </c>
      <c r="DE16" s="644"/>
      <c r="DF16" s="644"/>
      <c r="DG16" s="644"/>
      <c r="DH16" s="644"/>
      <c r="DI16" s="644"/>
      <c r="DJ16" s="644"/>
      <c r="DK16" s="644"/>
      <c r="DL16" s="644"/>
      <c r="DM16" s="644"/>
      <c r="DN16" s="644"/>
      <c r="DO16" s="644"/>
      <c r="DP16" s="645"/>
      <c r="DQ16" s="649">
        <v>18561</v>
      </c>
      <c r="DR16" s="644"/>
      <c r="DS16" s="644"/>
      <c r="DT16" s="644"/>
      <c r="DU16" s="644"/>
      <c r="DV16" s="644"/>
      <c r="DW16" s="644"/>
      <c r="DX16" s="644"/>
      <c r="DY16" s="644"/>
      <c r="DZ16" s="644"/>
      <c r="EA16" s="644"/>
      <c r="EB16" s="644"/>
      <c r="EC16" s="684"/>
    </row>
    <row r="17" spans="2:133" ht="11.25" customHeight="1">
      <c r="B17" s="638" t="s">
        <v>257</v>
      </c>
      <c r="C17" s="639"/>
      <c r="D17" s="639"/>
      <c r="E17" s="639"/>
      <c r="F17" s="639"/>
      <c r="G17" s="639"/>
      <c r="H17" s="639"/>
      <c r="I17" s="639"/>
      <c r="J17" s="639"/>
      <c r="K17" s="639"/>
      <c r="L17" s="639"/>
      <c r="M17" s="639"/>
      <c r="N17" s="639"/>
      <c r="O17" s="639"/>
      <c r="P17" s="639"/>
      <c r="Q17" s="640"/>
      <c r="R17" s="641">
        <v>12986</v>
      </c>
      <c r="S17" s="644"/>
      <c r="T17" s="644"/>
      <c r="U17" s="644"/>
      <c r="V17" s="644"/>
      <c r="W17" s="644"/>
      <c r="X17" s="644"/>
      <c r="Y17" s="645"/>
      <c r="Z17" s="703">
        <v>0.1</v>
      </c>
      <c r="AA17" s="703"/>
      <c r="AB17" s="703"/>
      <c r="AC17" s="703"/>
      <c r="AD17" s="704">
        <v>12986</v>
      </c>
      <c r="AE17" s="704"/>
      <c r="AF17" s="704"/>
      <c r="AG17" s="704"/>
      <c r="AH17" s="704"/>
      <c r="AI17" s="704"/>
      <c r="AJ17" s="704"/>
      <c r="AK17" s="704"/>
      <c r="AL17" s="646">
        <v>0.1</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v>3047</v>
      </c>
      <c r="BH17" s="644"/>
      <c r="BI17" s="644"/>
      <c r="BJ17" s="644"/>
      <c r="BK17" s="644"/>
      <c r="BL17" s="644"/>
      <c r="BM17" s="644"/>
      <c r="BN17" s="645"/>
      <c r="BO17" s="703">
        <v>0.1</v>
      </c>
      <c r="BP17" s="703"/>
      <c r="BQ17" s="703"/>
      <c r="BR17" s="703"/>
      <c r="BS17" s="649" t="s">
        <v>228</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1835154</v>
      </c>
      <c r="CS17" s="644"/>
      <c r="CT17" s="644"/>
      <c r="CU17" s="644"/>
      <c r="CV17" s="644"/>
      <c r="CW17" s="644"/>
      <c r="CX17" s="644"/>
      <c r="CY17" s="645"/>
      <c r="CZ17" s="703">
        <v>11</v>
      </c>
      <c r="DA17" s="703"/>
      <c r="DB17" s="703"/>
      <c r="DC17" s="703"/>
      <c r="DD17" s="649" t="s">
        <v>121</v>
      </c>
      <c r="DE17" s="644"/>
      <c r="DF17" s="644"/>
      <c r="DG17" s="644"/>
      <c r="DH17" s="644"/>
      <c r="DI17" s="644"/>
      <c r="DJ17" s="644"/>
      <c r="DK17" s="644"/>
      <c r="DL17" s="644"/>
      <c r="DM17" s="644"/>
      <c r="DN17" s="644"/>
      <c r="DO17" s="644"/>
      <c r="DP17" s="645"/>
      <c r="DQ17" s="649">
        <v>1794259</v>
      </c>
      <c r="DR17" s="644"/>
      <c r="DS17" s="644"/>
      <c r="DT17" s="644"/>
      <c r="DU17" s="644"/>
      <c r="DV17" s="644"/>
      <c r="DW17" s="644"/>
      <c r="DX17" s="644"/>
      <c r="DY17" s="644"/>
      <c r="DZ17" s="644"/>
      <c r="EA17" s="644"/>
      <c r="EB17" s="644"/>
      <c r="EC17" s="684"/>
    </row>
    <row r="18" spans="2:133" ht="11.25" customHeight="1">
      <c r="B18" s="638" t="s">
        <v>260</v>
      </c>
      <c r="C18" s="639"/>
      <c r="D18" s="639"/>
      <c r="E18" s="639"/>
      <c r="F18" s="639"/>
      <c r="G18" s="639"/>
      <c r="H18" s="639"/>
      <c r="I18" s="639"/>
      <c r="J18" s="639"/>
      <c r="K18" s="639"/>
      <c r="L18" s="639"/>
      <c r="M18" s="639"/>
      <c r="N18" s="639"/>
      <c r="O18" s="639"/>
      <c r="P18" s="639"/>
      <c r="Q18" s="640"/>
      <c r="R18" s="641">
        <v>5892618</v>
      </c>
      <c r="S18" s="644"/>
      <c r="T18" s="644"/>
      <c r="U18" s="644"/>
      <c r="V18" s="644"/>
      <c r="W18" s="644"/>
      <c r="X18" s="644"/>
      <c r="Y18" s="645"/>
      <c r="Z18" s="703">
        <v>34.200000000000003</v>
      </c>
      <c r="AA18" s="703"/>
      <c r="AB18" s="703"/>
      <c r="AC18" s="703"/>
      <c r="AD18" s="704">
        <v>5549249</v>
      </c>
      <c r="AE18" s="704"/>
      <c r="AF18" s="704"/>
      <c r="AG18" s="704"/>
      <c r="AH18" s="704"/>
      <c r="AI18" s="704"/>
      <c r="AJ18" s="704"/>
      <c r="AK18" s="704"/>
      <c r="AL18" s="646">
        <v>52.4</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225</v>
      </c>
      <c r="BP18" s="703"/>
      <c r="BQ18" s="703"/>
      <c r="BR18" s="703"/>
      <c r="BS18" s="649" t="s">
        <v>228</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228</v>
      </c>
      <c r="CS18" s="644"/>
      <c r="CT18" s="644"/>
      <c r="CU18" s="644"/>
      <c r="CV18" s="644"/>
      <c r="CW18" s="644"/>
      <c r="CX18" s="644"/>
      <c r="CY18" s="645"/>
      <c r="CZ18" s="703" t="s">
        <v>228</v>
      </c>
      <c r="DA18" s="703"/>
      <c r="DB18" s="703"/>
      <c r="DC18" s="703"/>
      <c r="DD18" s="649" t="s">
        <v>228</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c r="B19" s="638" t="s">
        <v>263</v>
      </c>
      <c r="C19" s="639"/>
      <c r="D19" s="639"/>
      <c r="E19" s="639"/>
      <c r="F19" s="639"/>
      <c r="G19" s="639"/>
      <c r="H19" s="639"/>
      <c r="I19" s="639"/>
      <c r="J19" s="639"/>
      <c r="K19" s="639"/>
      <c r="L19" s="639"/>
      <c r="M19" s="639"/>
      <c r="N19" s="639"/>
      <c r="O19" s="639"/>
      <c r="P19" s="639"/>
      <c r="Q19" s="640"/>
      <c r="R19" s="641">
        <v>5549249</v>
      </c>
      <c r="S19" s="644"/>
      <c r="T19" s="644"/>
      <c r="U19" s="644"/>
      <c r="V19" s="644"/>
      <c r="W19" s="644"/>
      <c r="X19" s="644"/>
      <c r="Y19" s="645"/>
      <c r="Z19" s="703">
        <v>32.299999999999997</v>
      </c>
      <c r="AA19" s="703"/>
      <c r="AB19" s="703"/>
      <c r="AC19" s="703"/>
      <c r="AD19" s="704">
        <v>5549249</v>
      </c>
      <c r="AE19" s="704"/>
      <c r="AF19" s="704"/>
      <c r="AG19" s="704"/>
      <c r="AH19" s="704"/>
      <c r="AI19" s="704"/>
      <c r="AJ19" s="704"/>
      <c r="AK19" s="704"/>
      <c r="AL19" s="646">
        <v>52.4</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23479</v>
      </c>
      <c r="BH19" s="644"/>
      <c r="BI19" s="644"/>
      <c r="BJ19" s="644"/>
      <c r="BK19" s="644"/>
      <c r="BL19" s="644"/>
      <c r="BM19" s="644"/>
      <c r="BN19" s="645"/>
      <c r="BO19" s="703">
        <v>0.6</v>
      </c>
      <c r="BP19" s="703"/>
      <c r="BQ19" s="703"/>
      <c r="BR19" s="703"/>
      <c r="BS19" s="649" t="s">
        <v>121</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228</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228</v>
      </c>
      <c r="DR19" s="644"/>
      <c r="DS19" s="644"/>
      <c r="DT19" s="644"/>
      <c r="DU19" s="644"/>
      <c r="DV19" s="644"/>
      <c r="DW19" s="644"/>
      <c r="DX19" s="644"/>
      <c r="DY19" s="644"/>
      <c r="DZ19" s="644"/>
      <c r="EA19" s="644"/>
      <c r="EB19" s="644"/>
      <c r="EC19" s="684"/>
    </row>
    <row r="20" spans="2:133" ht="11.25" customHeight="1">
      <c r="B20" s="638" t="s">
        <v>266</v>
      </c>
      <c r="C20" s="639"/>
      <c r="D20" s="639"/>
      <c r="E20" s="639"/>
      <c r="F20" s="639"/>
      <c r="G20" s="639"/>
      <c r="H20" s="639"/>
      <c r="I20" s="639"/>
      <c r="J20" s="639"/>
      <c r="K20" s="639"/>
      <c r="L20" s="639"/>
      <c r="M20" s="639"/>
      <c r="N20" s="639"/>
      <c r="O20" s="639"/>
      <c r="P20" s="639"/>
      <c r="Q20" s="640"/>
      <c r="R20" s="641">
        <v>337388</v>
      </c>
      <c r="S20" s="644"/>
      <c r="T20" s="644"/>
      <c r="U20" s="644"/>
      <c r="V20" s="644"/>
      <c r="W20" s="644"/>
      <c r="X20" s="644"/>
      <c r="Y20" s="645"/>
      <c r="Z20" s="703">
        <v>2</v>
      </c>
      <c r="AA20" s="703"/>
      <c r="AB20" s="703"/>
      <c r="AC20" s="703"/>
      <c r="AD20" s="704" t="s">
        <v>121</v>
      </c>
      <c r="AE20" s="704"/>
      <c r="AF20" s="704"/>
      <c r="AG20" s="704"/>
      <c r="AH20" s="704"/>
      <c r="AI20" s="704"/>
      <c r="AJ20" s="704"/>
      <c r="AK20" s="704"/>
      <c r="AL20" s="646" t="s">
        <v>228</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23479</v>
      </c>
      <c r="BH20" s="644"/>
      <c r="BI20" s="644"/>
      <c r="BJ20" s="644"/>
      <c r="BK20" s="644"/>
      <c r="BL20" s="644"/>
      <c r="BM20" s="644"/>
      <c r="BN20" s="645"/>
      <c r="BO20" s="703">
        <v>0.6</v>
      </c>
      <c r="BP20" s="703"/>
      <c r="BQ20" s="703"/>
      <c r="BR20" s="703"/>
      <c r="BS20" s="649" t="s">
        <v>121</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16673658</v>
      </c>
      <c r="CS20" s="644"/>
      <c r="CT20" s="644"/>
      <c r="CU20" s="644"/>
      <c r="CV20" s="644"/>
      <c r="CW20" s="644"/>
      <c r="CX20" s="644"/>
      <c r="CY20" s="645"/>
      <c r="CZ20" s="703">
        <v>100</v>
      </c>
      <c r="DA20" s="703"/>
      <c r="DB20" s="703"/>
      <c r="DC20" s="703"/>
      <c r="DD20" s="649">
        <v>2376823</v>
      </c>
      <c r="DE20" s="644"/>
      <c r="DF20" s="644"/>
      <c r="DG20" s="644"/>
      <c r="DH20" s="644"/>
      <c r="DI20" s="644"/>
      <c r="DJ20" s="644"/>
      <c r="DK20" s="644"/>
      <c r="DL20" s="644"/>
      <c r="DM20" s="644"/>
      <c r="DN20" s="644"/>
      <c r="DO20" s="644"/>
      <c r="DP20" s="645"/>
      <c r="DQ20" s="649">
        <v>11816097</v>
      </c>
      <c r="DR20" s="644"/>
      <c r="DS20" s="644"/>
      <c r="DT20" s="644"/>
      <c r="DU20" s="644"/>
      <c r="DV20" s="644"/>
      <c r="DW20" s="644"/>
      <c r="DX20" s="644"/>
      <c r="DY20" s="644"/>
      <c r="DZ20" s="644"/>
      <c r="EA20" s="644"/>
      <c r="EB20" s="644"/>
      <c r="EC20" s="684"/>
    </row>
    <row r="21" spans="2:133" ht="11.25" customHeight="1">
      <c r="B21" s="638" t="s">
        <v>269</v>
      </c>
      <c r="C21" s="639"/>
      <c r="D21" s="639"/>
      <c r="E21" s="639"/>
      <c r="F21" s="639"/>
      <c r="G21" s="639"/>
      <c r="H21" s="639"/>
      <c r="I21" s="639"/>
      <c r="J21" s="639"/>
      <c r="K21" s="639"/>
      <c r="L21" s="639"/>
      <c r="M21" s="639"/>
      <c r="N21" s="639"/>
      <c r="O21" s="639"/>
      <c r="P21" s="639"/>
      <c r="Q21" s="640"/>
      <c r="R21" s="641">
        <v>5981</v>
      </c>
      <c r="S21" s="644"/>
      <c r="T21" s="644"/>
      <c r="U21" s="644"/>
      <c r="V21" s="644"/>
      <c r="W21" s="644"/>
      <c r="X21" s="644"/>
      <c r="Y21" s="645"/>
      <c r="Z21" s="703">
        <v>0</v>
      </c>
      <c r="AA21" s="703"/>
      <c r="AB21" s="703"/>
      <c r="AC21" s="703"/>
      <c r="AD21" s="704" t="s">
        <v>121</v>
      </c>
      <c r="AE21" s="704"/>
      <c r="AF21" s="704"/>
      <c r="AG21" s="704"/>
      <c r="AH21" s="704"/>
      <c r="AI21" s="704"/>
      <c r="AJ21" s="704"/>
      <c r="AK21" s="704"/>
      <c r="AL21" s="646" t="s">
        <v>121</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23479</v>
      </c>
      <c r="BH21" s="644"/>
      <c r="BI21" s="644"/>
      <c r="BJ21" s="644"/>
      <c r="BK21" s="644"/>
      <c r="BL21" s="644"/>
      <c r="BM21" s="644"/>
      <c r="BN21" s="645"/>
      <c r="BO21" s="703">
        <v>0.6</v>
      </c>
      <c r="BP21" s="703"/>
      <c r="BQ21" s="703"/>
      <c r="BR21" s="703"/>
      <c r="BS21" s="649" t="s">
        <v>228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271</v>
      </c>
      <c r="C22" s="639"/>
      <c r="D22" s="639"/>
      <c r="E22" s="639"/>
      <c r="F22" s="639"/>
      <c r="G22" s="639"/>
      <c r="H22" s="639"/>
      <c r="I22" s="639"/>
      <c r="J22" s="639"/>
      <c r="K22" s="639"/>
      <c r="L22" s="639"/>
      <c r="M22" s="639"/>
      <c r="N22" s="639"/>
      <c r="O22" s="639"/>
      <c r="P22" s="639"/>
      <c r="Q22" s="640"/>
      <c r="R22" s="641">
        <v>10911135</v>
      </c>
      <c r="S22" s="644"/>
      <c r="T22" s="644"/>
      <c r="U22" s="644"/>
      <c r="V22" s="644"/>
      <c r="W22" s="644"/>
      <c r="X22" s="644"/>
      <c r="Y22" s="645"/>
      <c r="Z22" s="703">
        <v>63.4</v>
      </c>
      <c r="AA22" s="703"/>
      <c r="AB22" s="703"/>
      <c r="AC22" s="703"/>
      <c r="AD22" s="704">
        <v>10567766</v>
      </c>
      <c r="AE22" s="704"/>
      <c r="AF22" s="704"/>
      <c r="AG22" s="704"/>
      <c r="AH22" s="704"/>
      <c r="AI22" s="704"/>
      <c r="AJ22" s="704"/>
      <c r="AK22" s="704"/>
      <c r="AL22" s="646">
        <v>99.8</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274</v>
      </c>
      <c r="C23" s="639"/>
      <c r="D23" s="639"/>
      <c r="E23" s="639"/>
      <c r="F23" s="639"/>
      <c r="G23" s="639"/>
      <c r="H23" s="639"/>
      <c r="I23" s="639"/>
      <c r="J23" s="639"/>
      <c r="K23" s="639"/>
      <c r="L23" s="639"/>
      <c r="M23" s="639"/>
      <c r="N23" s="639"/>
      <c r="O23" s="639"/>
      <c r="P23" s="639"/>
      <c r="Q23" s="640"/>
      <c r="R23" s="641">
        <v>2964</v>
      </c>
      <c r="S23" s="644"/>
      <c r="T23" s="644"/>
      <c r="U23" s="644"/>
      <c r="V23" s="644"/>
      <c r="W23" s="644"/>
      <c r="X23" s="644"/>
      <c r="Y23" s="645"/>
      <c r="Z23" s="703">
        <v>0</v>
      </c>
      <c r="AA23" s="703"/>
      <c r="AB23" s="703"/>
      <c r="AC23" s="703"/>
      <c r="AD23" s="704">
        <v>2964</v>
      </c>
      <c r="AE23" s="704"/>
      <c r="AF23" s="704"/>
      <c r="AG23" s="704"/>
      <c r="AH23" s="704"/>
      <c r="AI23" s="704"/>
      <c r="AJ23" s="704"/>
      <c r="AK23" s="704"/>
      <c r="AL23" s="646">
        <v>0</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228</v>
      </c>
      <c r="BP23" s="703"/>
      <c r="BQ23" s="703"/>
      <c r="BR23" s="703"/>
      <c r="BS23" s="649" t="s">
        <v>121</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c r="B24" s="638" t="s">
        <v>281</v>
      </c>
      <c r="C24" s="639"/>
      <c r="D24" s="639"/>
      <c r="E24" s="639"/>
      <c r="F24" s="639"/>
      <c r="G24" s="639"/>
      <c r="H24" s="639"/>
      <c r="I24" s="639"/>
      <c r="J24" s="639"/>
      <c r="K24" s="639"/>
      <c r="L24" s="639"/>
      <c r="M24" s="639"/>
      <c r="N24" s="639"/>
      <c r="O24" s="639"/>
      <c r="P24" s="639"/>
      <c r="Q24" s="640"/>
      <c r="R24" s="641">
        <v>80174</v>
      </c>
      <c r="S24" s="644"/>
      <c r="T24" s="644"/>
      <c r="U24" s="644"/>
      <c r="V24" s="644"/>
      <c r="W24" s="644"/>
      <c r="X24" s="644"/>
      <c r="Y24" s="645"/>
      <c r="Z24" s="703">
        <v>0.5</v>
      </c>
      <c r="AA24" s="703"/>
      <c r="AB24" s="703"/>
      <c r="AC24" s="703"/>
      <c r="AD24" s="704" t="s">
        <v>121</v>
      </c>
      <c r="AE24" s="704"/>
      <c r="AF24" s="704"/>
      <c r="AG24" s="704"/>
      <c r="AH24" s="704"/>
      <c r="AI24" s="704"/>
      <c r="AJ24" s="704"/>
      <c r="AK24" s="704"/>
      <c r="AL24" s="646" t="s">
        <v>131</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228</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7419429</v>
      </c>
      <c r="CS24" s="707"/>
      <c r="CT24" s="707"/>
      <c r="CU24" s="707"/>
      <c r="CV24" s="707"/>
      <c r="CW24" s="707"/>
      <c r="CX24" s="707"/>
      <c r="CY24" s="753"/>
      <c r="CZ24" s="754">
        <v>44.5</v>
      </c>
      <c r="DA24" s="723"/>
      <c r="DB24" s="723"/>
      <c r="DC24" s="757"/>
      <c r="DD24" s="752">
        <v>5258904</v>
      </c>
      <c r="DE24" s="707"/>
      <c r="DF24" s="707"/>
      <c r="DG24" s="707"/>
      <c r="DH24" s="707"/>
      <c r="DI24" s="707"/>
      <c r="DJ24" s="707"/>
      <c r="DK24" s="753"/>
      <c r="DL24" s="752">
        <v>5247434</v>
      </c>
      <c r="DM24" s="707"/>
      <c r="DN24" s="707"/>
      <c r="DO24" s="707"/>
      <c r="DP24" s="707"/>
      <c r="DQ24" s="707"/>
      <c r="DR24" s="707"/>
      <c r="DS24" s="707"/>
      <c r="DT24" s="707"/>
      <c r="DU24" s="707"/>
      <c r="DV24" s="753"/>
      <c r="DW24" s="754">
        <v>47.2</v>
      </c>
      <c r="DX24" s="723"/>
      <c r="DY24" s="723"/>
      <c r="DZ24" s="723"/>
      <c r="EA24" s="723"/>
      <c r="EB24" s="723"/>
      <c r="EC24" s="755"/>
    </row>
    <row r="25" spans="2:133" ht="11.25" customHeight="1">
      <c r="B25" s="638" t="s">
        <v>284</v>
      </c>
      <c r="C25" s="639"/>
      <c r="D25" s="639"/>
      <c r="E25" s="639"/>
      <c r="F25" s="639"/>
      <c r="G25" s="639"/>
      <c r="H25" s="639"/>
      <c r="I25" s="639"/>
      <c r="J25" s="639"/>
      <c r="K25" s="639"/>
      <c r="L25" s="639"/>
      <c r="M25" s="639"/>
      <c r="N25" s="639"/>
      <c r="O25" s="639"/>
      <c r="P25" s="639"/>
      <c r="Q25" s="640"/>
      <c r="R25" s="641">
        <v>68577</v>
      </c>
      <c r="S25" s="644"/>
      <c r="T25" s="644"/>
      <c r="U25" s="644"/>
      <c r="V25" s="644"/>
      <c r="W25" s="644"/>
      <c r="X25" s="644"/>
      <c r="Y25" s="645"/>
      <c r="Z25" s="703">
        <v>0.4</v>
      </c>
      <c r="AA25" s="703"/>
      <c r="AB25" s="703"/>
      <c r="AC25" s="703"/>
      <c r="AD25" s="704" t="s">
        <v>121</v>
      </c>
      <c r="AE25" s="704"/>
      <c r="AF25" s="704"/>
      <c r="AG25" s="704"/>
      <c r="AH25" s="704"/>
      <c r="AI25" s="704"/>
      <c r="AJ25" s="704"/>
      <c r="AK25" s="704"/>
      <c r="AL25" s="646" t="s">
        <v>121</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228</v>
      </c>
      <c r="BH25" s="644"/>
      <c r="BI25" s="644"/>
      <c r="BJ25" s="644"/>
      <c r="BK25" s="644"/>
      <c r="BL25" s="644"/>
      <c r="BM25" s="644"/>
      <c r="BN25" s="645"/>
      <c r="BO25" s="703" t="s">
        <v>228</v>
      </c>
      <c r="BP25" s="703"/>
      <c r="BQ25" s="703"/>
      <c r="BR25" s="703"/>
      <c r="BS25" s="649" t="s">
        <v>121</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2782956</v>
      </c>
      <c r="CS25" s="642"/>
      <c r="CT25" s="642"/>
      <c r="CU25" s="642"/>
      <c r="CV25" s="642"/>
      <c r="CW25" s="642"/>
      <c r="CX25" s="642"/>
      <c r="CY25" s="643"/>
      <c r="CZ25" s="646">
        <v>16.7</v>
      </c>
      <c r="DA25" s="675"/>
      <c r="DB25" s="675"/>
      <c r="DC25" s="676"/>
      <c r="DD25" s="649">
        <v>2701532</v>
      </c>
      <c r="DE25" s="642"/>
      <c r="DF25" s="642"/>
      <c r="DG25" s="642"/>
      <c r="DH25" s="642"/>
      <c r="DI25" s="642"/>
      <c r="DJ25" s="642"/>
      <c r="DK25" s="643"/>
      <c r="DL25" s="649">
        <v>2690112</v>
      </c>
      <c r="DM25" s="642"/>
      <c r="DN25" s="642"/>
      <c r="DO25" s="642"/>
      <c r="DP25" s="642"/>
      <c r="DQ25" s="642"/>
      <c r="DR25" s="642"/>
      <c r="DS25" s="642"/>
      <c r="DT25" s="642"/>
      <c r="DU25" s="642"/>
      <c r="DV25" s="643"/>
      <c r="DW25" s="646">
        <v>24.2</v>
      </c>
      <c r="DX25" s="675"/>
      <c r="DY25" s="675"/>
      <c r="DZ25" s="675"/>
      <c r="EA25" s="675"/>
      <c r="EB25" s="675"/>
      <c r="EC25" s="677"/>
    </row>
    <row r="26" spans="2:133" ht="11.25" customHeight="1">
      <c r="B26" s="638" t="s">
        <v>287</v>
      </c>
      <c r="C26" s="639"/>
      <c r="D26" s="639"/>
      <c r="E26" s="639"/>
      <c r="F26" s="639"/>
      <c r="G26" s="639"/>
      <c r="H26" s="639"/>
      <c r="I26" s="639"/>
      <c r="J26" s="639"/>
      <c r="K26" s="639"/>
      <c r="L26" s="639"/>
      <c r="M26" s="639"/>
      <c r="N26" s="639"/>
      <c r="O26" s="639"/>
      <c r="P26" s="639"/>
      <c r="Q26" s="640"/>
      <c r="R26" s="641">
        <v>74789</v>
      </c>
      <c r="S26" s="644"/>
      <c r="T26" s="644"/>
      <c r="U26" s="644"/>
      <c r="V26" s="644"/>
      <c r="W26" s="644"/>
      <c r="X26" s="644"/>
      <c r="Y26" s="645"/>
      <c r="Z26" s="703">
        <v>0.4</v>
      </c>
      <c r="AA26" s="703"/>
      <c r="AB26" s="703"/>
      <c r="AC26" s="703"/>
      <c r="AD26" s="704" t="s">
        <v>121</v>
      </c>
      <c r="AE26" s="704"/>
      <c r="AF26" s="704"/>
      <c r="AG26" s="704"/>
      <c r="AH26" s="704"/>
      <c r="AI26" s="704"/>
      <c r="AJ26" s="704"/>
      <c r="AK26" s="704"/>
      <c r="AL26" s="646" t="s">
        <v>121</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1763185</v>
      </c>
      <c r="CS26" s="644"/>
      <c r="CT26" s="644"/>
      <c r="CU26" s="644"/>
      <c r="CV26" s="644"/>
      <c r="CW26" s="644"/>
      <c r="CX26" s="644"/>
      <c r="CY26" s="645"/>
      <c r="CZ26" s="646">
        <v>10.6</v>
      </c>
      <c r="DA26" s="675"/>
      <c r="DB26" s="675"/>
      <c r="DC26" s="676"/>
      <c r="DD26" s="649">
        <v>1692268</v>
      </c>
      <c r="DE26" s="644"/>
      <c r="DF26" s="644"/>
      <c r="DG26" s="644"/>
      <c r="DH26" s="644"/>
      <c r="DI26" s="644"/>
      <c r="DJ26" s="644"/>
      <c r="DK26" s="645"/>
      <c r="DL26" s="649" t="s">
        <v>131</v>
      </c>
      <c r="DM26" s="644"/>
      <c r="DN26" s="644"/>
      <c r="DO26" s="644"/>
      <c r="DP26" s="644"/>
      <c r="DQ26" s="644"/>
      <c r="DR26" s="644"/>
      <c r="DS26" s="644"/>
      <c r="DT26" s="644"/>
      <c r="DU26" s="644"/>
      <c r="DV26" s="645"/>
      <c r="DW26" s="646" t="s">
        <v>228</v>
      </c>
      <c r="DX26" s="675"/>
      <c r="DY26" s="675"/>
      <c r="DZ26" s="675"/>
      <c r="EA26" s="675"/>
      <c r="EB26" s="675"/>
      <c r="EC26" s="677"/>
    </row>
    <row r="27" spans="2:133" ht="11.25" customHeight="1">
      <c r="B27" s="638" t="s">
        <v>290</v>
      </c>
      <c r="C27" s="639"/>
      <c r="D27" s="639"/>
      <c r="E27" s="639"/>
      <c r="F27" s="639"/>
      <c r="G27" s="639"/>
      <c r="H27" s="639"/>
      <c r="I27" s="639"/>
      <c r="J27" s="639"/>
      <c r="K27" s="639"/>
      <c r="L27" s="639"/>
      <c r="M27" s="639"/>
      <c r="N27" s="639"/>
      <c r="O27" s="639"/>
      <c r="P27" s="639"/>
      <c r="Q27" s="640"/>
      <c r="R27" s="641">
        <v>2020666</v>
      </c>
      <c r="S27" s="644"/>
      <c r="T27" s="644"/>
      <c r="U27" s="644"/>
      <c r="V27" s="644"/>
      <c r="W27" s="644"/>
      <c r="X27" s="644"/>
      <c r="Y27" s="645"/>
      <c r="Z27" s="703">
        <v>11.7</v>
      </c>
      <c r="AA27" s="703"/>
      <c r="AB27" s="703"/>
      <c r="AC27" s="703"/>
      <c r="AD27" s="704" t="s">
        <v>228</v>
      </c>
      <c r="AE27" s="704"/>
      <c r="AF27" s="704"/>
      <c r="AG27" s="704"/>
      <c r="AH27" s="704"/>
      <c r="AI27" s="704"/>
      <c r="AJ27" s="704"/>
      <c r="AK27" s="704"/>
      <c r="AL27" s="646" t="s">
        <v>228</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3926246</v>
      </c>
      <c r="BH27" s="644"/>
      <c r="BI27" s="644"/>
      <c r="BJ27" s="644"/>
      <c r="BK27" s="644"/>
      <c r="BL27" s="644"/>
      <c r="BM27" s="644"/>
      <c r="BN27" s="645"/>
      <c r="BO27" s="703">
        <v>100</v>
      </c>
      <c r="BP27" s="703"/>
      <c r="BQ27" s="703"/>
      <c r="BR27" s="703"/>
      <c r="BS27" s="649" t="s">
        <v>121</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2801319</v>
      </c>
      <c r="CS27" s="642"/>
      <c r="CT27" s="642"/>
      <c r="CU27" s="642"/>
      <c r="CV27" s="642"/>
      <c r="CW27" s="642"/>
      <c r="CX27" s="642"/>
      <c r="CY27" s="643"/>
      <c r="CZ27" s="646">
        <v>16.8</v>
      </c>
      <c r="DA27" s="675"/>
      <c r="DB27" s="675"/>
      <c r="DC27" s="676"/>
      <c r="DD27" s="649">
        <v>763113</v>
      </c>
      <c r="DE27" s="642"/>
      <c r="DF27" s="642"/>
      <c r="DG27" s="642"/>
      <c r="DH27" s="642"/>
      <c r="DI27" s="642"/>
      <c r="DJ27" s="642"/>
      <c r="DK27" s="643"/>
      <c r="DL27" s="649">
        <v>763063</v>
      </c>
      <c r="DM27" s="642"/>
      <c r="DN27" s="642"/>
      <c r="DO27" s="642"/>
      <c r="DP27" s="642"/>
      <c r="DQ27" s="642"/>
      <c r="DR27" s="642"/>
      <c r="DS27" s="642"/>
      <c r="DT27" s="642"/>
      <c r="DU27" s="642"/>
      <c r="DV27" s="643"/>
      <c r="DW27" s="646">
        <v>6.9</v>
      </c>
      <c r="DX27" s="675"/>
      <c r="DY27" s="675"/>
      <c r="DZ27" s="675"/>
      <c r="EA27" s="675"/>
      <c r="EB27" s="675"/>
      <c r="EC27" s="677"/>
    </row>
    <row r="28" spans="2:133" ht="11.25" customHeight="1">
      <c r="B28" s="746" t="s">
        <v>293</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228</v>
      </c>
      <c r="AA28" s="703"/>
      <c r="AB28" s="703"/>
      <c r="AC28" s="703"/>
      <c r="AD28" s="704" t="s">
        <v>121</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1835154</v>
      </c>
      <c r="CS28" s="644"/>
      <c r="CT28" s="644"/>
      <c r="CU28" s="644"/>
      <c r="CV28" s="644"/>
      <c r="CW28" s="644"/>
      <c r="CX28" s="644"/>
      <c r="CY28" s="645"/>
      <c r="CZ28" s="646">
        <v>11</v>
      </c>
      <c r="DA28" s="675"/>
      <c r="DB28" s="675"/>
      <c r="DC28" s="676"/>
      <c r="DD28" s="649">
        <v>1794259</v>
      </c>
      <c r="DE28" s="644"/>
      <c r="DF28" s="644"/>
      <c r="DG28" s="644"/>
      <c r="DH28" s="644"/>
      <c r="DI28" s="644"/>
      <c r="DJ28" s="644"/>
      <c r="DK28" s="645"/>
      <c r="DL28" s="649">
        <v>1794259</v>
      </c>
      <c r="DM28" s="644"/>
      <c r="DN28" s="644"/>
      <c r="DO28" s="644"/>
      <c r="DP28" s="644"/>
      <c r="DQ28" s="644"/>
      <c r="DR28" s="644"/>
      <c r="DS28" s="644"/>
      <c r="DT28" s="644"/>
      <c r="DU28" s="644"/>
      <c r="DV28" s="645"/>
      <c r="DW28" s="646">
        <v>16.100000000000001</v>
      </c>
      <c r="DX28" s="675"/>
      <c r="DY28" s="675"/>
      <c r="DZ28" s="675"/>
      <c r="EA28" s="675"/>
      <c r="EB28" s="675"/>
      <c r="EC28" s="677"/>
    </row>
    <row r="29" spans="2:133" ht="11.25" customHeight="1">
      <c r="B29" s="638" t="s">
        <v>295</v>
      </c>
      <c r="C29" s="639"/>
      <c r="D29" s="639"/>
      <c r="E29" s="639"/>
      <c r="F29" s="639"/>
      <c r="G29" s="639"/>
      <c r="H29" s="639"/>
      <c r="I29" s="639"/>
      <c r="J29" s="639"/>
      <c r="K29" s="639"/>
      <c r="L29" s="639"/>
      <c r="M29" s="639"/>
      <c r="N29" s="639"/>
      <c r="O29" s="639"/>
      <c r="P29" s="639"/>
      <c r="Q29" s="640"/>
      <c r="R29" s="641">
        <v>1171061</v>
      </c>
      <c r="S29" s="644"/>
      <c r="T29" s="644"/>
      <c r="U29" s="644"/>
      <c r="V29" s="644"/>
      <c r="W29" s="644"/>
      <c r="X29" s="644"/>
      <c r="Y29" s="645"/>
      <c r="Z29" s="703">
        <v>6.8</v>
      </c>
      <c r="AA29" s="703"/>
      <c r="AB29" s="703"/>
      <c r="AC29" s="703"/>
      <c r="AD29" s="704" t="s">
        <v>121</v>
      </c>
      <c r="AE29" s="704"/>
      <c r="AF29" s="704"/>
      <c r="AG29" s="704"/>
      <c r="AH29" s="704"/>
      <c r="AI29" s="704"/>
      <c r="AJ29" s="704"/>
      <c r="AK29" s="704"/>
      <c r="AL29" s="646" t="s">
        <v>228</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64</v>
      </c>
      <c r="CG29" s="682"/>
      <c r="CH29" s="682"/>
      <c r="CI29" s="682"/>
      <c r="CJ29" s="682"/>
      <c r="CK29" s="682"/>
      <c r="CL29" s="682"/>
      <c r="CM29" s="682"/>
      <c r="CN29" s="682"/>
      <c r="CO29" s="682"/>
      <c r="CP29" s="682"/>
      <c r="CQ29" s="683"/>
      <c r="CR29" s="641">
        <v>1835154</v>
      </c>
      <c r="CS29" s="642"/>
      <c r="CT29" s="642"/>
      <c r="CU29" s="642"/>
      <c r="CV29" s="642"/>
      <c r="CW29" s="642"/>
      <c r="CX29" s="642"/>
      <c r="CY29" s="643"/>
      <c r="CZ29" s="646">
        <v>11</v>
      </c>
      <c r="DA29" s="675"/>
      <c r="DB29" s="675"/>
      <c r="DC29" s="676"/>
      <c r="DD29" s="649">
        <v>1794259</v>
      </c>
      <c r="DE29" s="642"/>
      <c r="DF29" s="642"/>
      <c r="DG29" s="642"/>
      <c r="DH29" s="642"/>
      <c r="DI29" s="642"/>
      <c r="DJ29" s="642"/>
      <c r="DK29" s="643"/>
      <c r="DL29" s="649">
        <v>1794259</v>
      </c>
      <c r="DM29" s="642"/>
      <c r="DN29" s="642"/>
      <c r="DO29" s="642"/>
      <c r="DP29" s="642"/>
      <c r="DQ29" s="642"/>
      <c r="DR29" s="642"/>
      <c r="DS29" s="642"/>
      <c r="DT29" s="642"/>
      <c r="DU29" s="642"/>
      <c r="DV29" s="643"/>
      <c r="DW29" s="646">
        <v>16.100000000000001</v>
      </c>
      <c r="DX29" s="675"/>
      <c r="DY29" s="675"/>
      <c r="DZ29" s="675"/>
      <c r="EA29" s="675"/>
      <c r="EB29" s="675"/>
      <c r="EC29" s="677"/>
    </row>
    <row r="30" spans="2:133" ht="11.25" customHeight="1">
      <c r="B30" s="638" t="s">
        <v>299</v>
      </c>
      <c r="C30" s="639"/>
      <c r="D30" s="639"/>
      <c r="E30" s="639"/>
      <c r="F30" s="639"/>
      <c r="G30" s="639"/>
      <c r="H30" s="639"/>
      <c r="I30" s="639"/>
      <c r="J30" s="639"/>
      <c r="K30" s="639"/>
      <c r="L30" s="639"/>
      <c r="M30" s="639"/>
      <c r="N30" s="639"/>
      <c r="O30" s="639"/>
      <c r="P30" s="639"/>
      <c r="Q30" s="640"/>
      <c r="R30" s="641">
        <v>64235</v>
      </c>
      <c r="S30" s="644"/>
      <c r="T30" s="644"/>
      <c r="U30" s="644"/>
      <c r="V30" s="644"/>
      <c r="W30" s="644"/>
      <c r="X30" s="644"/>
      <c r="Y30" s="645"/>
      <c r="Z30" s="703">
        <v>0.4</v>
      </c>
      <c r="AA30" s="703"/>
      <c r="AB30" s="703"/>
      <c r="AC30" s="703"/>
      <c r="AD30" s="704">
        <v>22449</v>
      </c>
      <c r="AE30" s="704"/>
      <c r="AF30" s="704"/>
      <c r="AG30" s="704"/>
      <c r="AH30" s="704"/>
      <c r="AI30" s="704"/>
      <c r="AJ30" s="704"/>
      <c r="AK30" s="704"/>
      <c r="AL30" s="646">
        <v>0.2</v>
      </c>
      <c r="AM30" s="647"/>
      <c r="AN30" s="647"/>
      <c r="AO30" s="705"/>
      <c r="AP30" s="731" t="s">
        <v>300</v>
      </c>
      <c r="AQ30" s="732"/>
      <c r="AR30" s="732"/>
      <c r="AS30" s="732"/>
      <c r="AT30" s="737" t="s">
        <v>301</v>
      </c>
      <c r="AU30" s="210"/>
      <c r="AV30" s="210"/>
      <c r="AW30" s="210"/>
      <c r="AX30" s="740" t="s">
        <v>179</v>
      </c>
      <c r="AY30" s="741"/>
      <c r="AZ30" s="741"/>
      <c r="BA30" s="741"/>
      <c r="BB30" s="741"/>
      <c r="BC30" s="741"/>
      <c r="BD30" s="741"/>
      <c r="BE30" s="741"/>
      <c r="BF30" s="742"/>
      <c r="BG30" s="721">
        <v>99.2</v>
      </c>
      <c r="BH30" s="722"/>
      <c r="BI30" s="722"/>
      <c r="BJ30" s="722"/>
      <c r="BK30" s="722"/>
      <c r="BL30" s="722"/>
      <c r="BM30" s="723">
        <v>96.9</v>
      </c>
      <c r="BN30" s="722"/>
      <c r="BO30" s="722"/>
      <c r="BP30" s="722"/>
      <c r="BQ30" s="724"/>
      <c r="BR30" s="721">
        <v>98.8</v>
      </c>
      <c r="BS30" s="722"/>
      <c r="BT30" s="722"/>
      <c r="BU30" s="722"/>
      <c r="BV30" s="722"/>
      <c r="BW30" s="722"/>
      <c r="BX30" s="723">
        <v>94.9</v>
      </c>
      <c r="BY30" s="722"/>
      <c r="BZ30" s="722"/>
      <c r="CA30" s="722"/>
      <c r="CB30" s="724"/>
      <c r="CD30" s="727"/>
      <c r="CE30" s="728"/>
      <c r="CF30" s="685" t="s">
        <v>302</v>
      </c>
      <c r="CG30" s="682"/>
      <c r="CH30" s="682"/>
      <c r="CI30" s="682"/>
      <c r="CJ30" s="682"/>
      <c r="CK30" s="682"/>
      <c r="CL30" s="682"/>
      <c r="CM30" s="682"/>
      <c r="CN30" s="682"/>
      <c r="CO30" s="682"/>
      <c r="CP30" s="682"/>
      <c r="CQ30" s="683"/>
      <c r="CR30" s="641">
        <v>1645244</v>
      </c>
      <c r="CS30" s="644"/>
      <c r="CT30" s="644"/>
      <c r="CU30" s="644"/>
      <c r="CV30" s="644"/>
      <c r="CW30" s="644"/>
      <c r="CX30" s="644"/>
      <c r="CY30" s="645"/>
      <c r="CZ30" s="646">
        <v>9.9</v>
      </c>
      <c r="DA30" s="675"/>
      <c r="DB30" s="675"/>
      <c r="DC30" s="676"/>
      <c r="DD30" s="649">
        <v>1610234</v>
      </c>
      <c r="DE30" s="644"/>
      <c r="DF30" s="644"/>
      <c r="DG30" s="644"/>
      <c r="DH30" s="644"/>
      <c r="DI30" s="644"/>
      <c r="DJ30" s="644"/>
      <c r="DK30" s="645"/>
      <c r="DL30" s="649">
        <v>1610234</v>
      </c>
      <c r="DM30" s="644"/>
      <c r="DN30" s="644"/>
      <c r="DO30" s="644"/>
      <c r="DP30" s="644"/>
      <c r="DQ30" s="644"/>
      <c r="DR30" s="644"/>
      <c r="DS30" s="644"/>
      <c r="DT30" s="644"/>
      <c r="DU30" s="644"/>
      <c r="DV30" s="645"/>
      <c r="DW30" s="646">
        <v>14.5</v>
      </c>
      <c r="DX30" s="675"/>
      <c r="DY30" s="675"/>
      <c r="DZ30" s="675"/>
      <c r="EA30" s="675"/>
      <c r="EB30" s="675"/>
      <c r="EC30" s="677"/>
    </row>
    <row r="31" spans="2:133" ht="11.25" customHeight="1">
      <c r="B31" s="638" t="s">
        <v>303</v>
      </c>
      <c r="C31" s="639"/>
      <c r="D31" s="639"/>
      <c r="E31" s="639"/>
      <c r="F31" s="639"/>
      <c r="G31" s="639"/>
      <c r="H31" s="639"/>
      <c r="I31" s="639"/>
      <c r="J31" s="639"/>
      <c r="K31" s="639"/>
      <c r="L31" s="639"/>
      <c r="M31" s="639"/>
      <c r="N31" s="639"/>
      <c r="O31" s="639"/>
      <c r="P31" s="639"/>
      <c r="Q31" s="640"/>
      <c r="R31" s="641">
        <v>155636</v>
      </c>
      <c r="S31" s="644"/>
      <c r="T31" s="644"/>
      <c r="U31" s="644"/>
      <c r="V31" s="644"/>
      <c r="W31" s="644"/>
      <c r="X31" s="644"/>
      <c r="Y31" s="645"/>
      <c r="Z31" s="703">
        <v>0.9</v>
      </c>
      <c r="AA31" s="703"/>
      <c r="AB31" s="703"/>
      <c r="AC31" s="703"/>
      <c r="AD31" s="704" t="s">
        <v>121</v>
      </c>
      <c r="AE31" s="704"/>
      <c r="AF31" s="704"/>
      <c r="AG31" s="704"/>
      <c r="AH31" s="704"/>
      <c r="AI31" s="704"/>
      <c r="AJ31" s="704"/>
      <c r="AK31" s="704"/>
      <c r="AL31" s="646" t="s">
        <v>228</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99.3</v>
      </c>
      <c r="BH31" s="642"/>
      <c r="BI31" s="642"/>
      <c r="BJ31" s="642"/>
      <c r="BK31" s="642"/>
      <c r="BL31" s="642"/>
      <c r="BM31" s="647">
        <v>97.6</v>
      </c>
      <c r="BN31" s="720"/>
      <c r="BO31" s="720"/>
      <c r="BP31" s="720"/>
      <c r="BQ31" s="681"/>
      <c r="BR31" s="719">
        <v>98.9</v>
      </c>
      <c r="BS31" s="642"/>
      <c r="BT31" s="642"/>
      <c r="BU31" s="642"/>
      <c r="BV31" s="642"/>
      <c r="BW31" s="642"/>
      <c r="BX31" s="647">
        <v>96.1</v>
      </c>
      <c r="BY31" s="720"/>
      <c r="BZ31" s="720"/>
      <c r="CA31" s="720"/>
      <c r="CB31" s="681"/>
      <c r="CD31" s="727"/>
      <c r="CE31" s="728"/>
      <c r="CF31" s="685" t="s">
        <v>306</v>
      </c>
      <c r="CG31" s="682"/>
      <c r="CH31" s="682"/>
      <c r="CI31" s="682"/>
      <c r="CJ31" s="682"/>
      <c r="CK31" s="682"/>
      <c r="CL31" s="682"/>
      <c r="CM31" s="682"/>
      <c r="CN31" s="682"/>
      <c r="CO31" s="682"/>
      <c r="CP31" s="682"/>
      <c r="CQ31" s="683"/>
      <c r="CR31" s="641">
        <v>189910</v>
      </c>
      <c r="CS31" s="642"/>
      <c r="CT31" s="642"/>
      <c r="CU31" s="642"/>
      <c r="CV31" s="642"/>
      <c r="CW31" s="642"/>
      <c r="CX31" s="642"/>
      <c r="CY31" s="643"/>
      <c r="CZ31" s="646">
        <v>1.1000000000000001</v>
      </c>
      <c r="DA31" s="675"/>
      <c r="DB31" s="675"/>
      <c r="DC31" s="676"/>
      <c r="DD31" s="649">
        <v>184025</v>
      </c>
      <c r="DE31" s="642"/>
      <c r="DF31" s="642"/>
      <c r="DG31" s="642"/>
      <c r="DH31" s="642"/>
      <c r="DI31" s="642"/>
      <c r="DJ31" s="642"/>
      <c r="DK31" s="643"/>
      <c r="DL31" s="649">
        <v>184025</v>
      </c>
      <c r="DM31" s="642"/>
      <c r="DN31" s="642"/>
      <c r="DO31" s="642"/>
      <c r="DP31" s="642"/>
      <c r="DQ31" s="642"/>
      <c r="DR31" s="642"/>
      <c r="DS31" s="642"/>
      <c r="DT31" s="642"/>
      <c r="DU31" s="642"/>
      <c r="DV31" s="643"/>
      <c r="DW31" s="646">
        <v>1.7</v>
      </c>
      <c r="DX31" s="675"/>
      <c r="DY31" s="675"/>
      <c r="DZ31" s="675"/>
      <c r="EA31" s="675"/>
      <c r="EB31" s="675"/>
      <c r="EC31" s="677"/>
    </row>
    <row r="32" spans="2:133" ht="11.25" customHeight="1">
      <c r="B32" s="638" t="s">
        <v>307</v>
      </c>
      <c r="C32" s="639"/>
      <c r="D32" s="639"/>
      <c r="E32" s="639"/>
      <c r="F32" s="639"/>
      <c r="G32" s="639"/>
      <c r="H32" s="639"/>
      <c r="I32" s="639"/>
      <c r="J32" s="639"/>
      <c r="K32" s="639"/>
      <c r="L32" s="639"/>
      <c r="M32" s="639"/>
      <c r="N32" s="639"/>
      <c r="O32" s="639"/>
      <c r="P32" s="639"/>
      <c r="Q32" s="640"/>
      <c r="R32" s="641">
        <v>292383</v>
      </c>
      <c r="S32" s="644"/>
      <c r="T32" s="644"/>
      <c r="U32" s="644"/>
      <c r="V32" s="644"/>
      <c r="W32" s="644"/>
      <c r="X32" s="644"/>
      <c r="Y32" s="645"/>
      <c r="Z32" s="703">
        <v>1.7</v>
      </c>
      <c r="AA32" s="703"/>
      <c r="AB32" s="703"/>
      <c r="AC32" s="703"/>
      <c r="AD32" s="704" t="s">
        <v>121</v>
      </c>
      <c r="AE32" s="704"/>
      <c r="AF32" s="704"/>
      <c r="AG32" s="704"/>
      <c r="AH32" s="704"/>
      <c r="AI32" s="704"/>
      <c r="AJ32" s="704"/>
      <c r="AK32" s="704"/>
      <c r="AL32" s="646" t="s">
        <v>228</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99.1</v>
      </c>
      <c r="BH32" s="657"/>
      <c r="BI32" s="657"/>
      <c r="BJ32" s="657"/>
      <c r="BK32" s="657"/>
      <c r="BL32" s="657"/>
      <c r="BM32" s="701">
        <v>96.5</v>
      </c>
      <c r="BN32" s="657"/>
      <c r="BO32" s="657"/>
      <c r="BP32" s="657"/>
      <c r="BQ32" s="694"/>
      <c r="BR32" s="718">
        <v>98.7</v>
      </c>
      <c r="BS32" s="657"/>
      <c r="BT32" s="657"/>
      <c r="BU32" s="657"/>
      <c r="BV32" s="657"/>
      <c r="BW32" s="657"/>
      <c r="BX32" s="701">
        <v>94</v>
      </c>
      <c r="BY32" s="657"/>
      <c r="BZ32" s="657"/>
      <c r="CA32" s="657"/>
      <c r="CB32" s="694"/>
      <c r="CD32" s="729"/>
      <c r="CE32" s="730"/>
      <c r="CF32" s="685" t="s">
        <v>309</v>
      </c>
      <c r="CG32" s="682"/>
      <c r="CH32" s="682"/>
      <c r="CI32" s="682"/>
      <c r="CJ32" s="682"/>
      <c r="CK32" s="682"/>
      <c r="CL32" s="682"/>
      <c r="CM32" s="682"/>
      <c r="CN32" s="682"/>
      <c r="CO32" s="682"/>
      <c r="CP32" s="682"/>
      <c r="CQ32" s="683"/>
      <c r="CR32" s="641" t="s">
        <v>121</v>
      </c>
      <c r="CS32" s="644"/>
      <c r="CT32" s="644"/>
      <c r="CU32" s="644"/>
      <c r="CV32" s="644"/>
      <c r="CW32" s="644"/>
      <c r="CX32" s="644"/>
      <c r="CY32" s="645"/>
      <c r="CZ32" s="646" t="s">
        <v>121</v>
      </c>
      <c r="DA32" s="675"/>
      <c r="DB32" s="675"/>
      <c r="DC32" s="676"/>
      <c r="DD32" s="649" t="s">
        <v>228</v>
      </c>
      <c r="DE32" s="644"/>
      <c r="DF32" s="644"/>
      <c r="DG32" s="644"/>
      <c r="DH32" s="644"/>
      <c r="DI32" s="644"/>
      <c r="DJ32" s="644"/>
      <c r="DK32" s="645"/>
      <c r="DL32" s="649" t="s">
        <v>121</v>
      </c>
      <c r="DM32" s="644"/>
      <c r="DN32" s="644"/>
      <c r="DO32" s="644"/>
      <c r="DP32" s="644"/>
      <c r="DQ32" s="644"/>
      <c r="DR32" s="644"/>
      <c r="DS32" s="644"/>
      <c r="DT32" s="644"/>
      <c r="DU32" s="644"/>
      <c r="DV32" s="645"/>
      <c r="DW32" s="646" t="s">
        <v>228</v>
      </c>
      <c r="DX32" s="675"/>
      <c r="DY32" s="675"/>
      <c r="DZ32" s="675"/>
      <c r="EA32" s="675"/>
      <c r="EB32" s="675"/>
      <c r="EC32" s="677"/>
    </row>
    <row r="33" spans="2:133" ht="11.25" customHeight="1">
      <c r="B33" s="638" t="s">
        <v>310</v>
      </c>
      <c r="C33" s="639"/>
      <c r="D33" s="639"/>
      <c r="E33" s="639"/>
      <c r="F33" s="639"/>
      <c r="G33" s="639"/>
      <c r="H33" s="639"/>
      <c r="I33" s="639"/>
      <c r="J33" s="639"/>
      <c r="K33" s="639"/>
      <c r="L33" s="639"/>
      <c r="M33" s="639"/>
      <c r="N33" s="639"/>
      <c r="O33" s="639"/>
      <c r="P33" s="639"/>
      <c r="Q33" s="640"/>
      <c r="R33" s="641">
        <v>583937</v>
      </c>
      <c r="S33" s="644"/>
      <c r="T33" s="644"/>
      <c r="U33" s="644"/>
      <c r="V33" s="644"/>
      <c r="W33" s="644"/>
      <c r="X33" s="644"/>
      <c r="Y33" s="645"/>
      <c r="Z33" s="703">
        <v>3.4</v>
      </c>
      <c r="AA33" s="703"/>
      <c r="AB33" s="703"/>
      <c r="AC33" s="703"/>
      <c r="AD33" s="704" t="s">
        <v>228</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6858316</v>
      </c>
      <c r="CS33" s="642"/>
      <c r="CT33" s="642"/>
      <c r="CU33" s="642"/>
      <c r="CV33" s="642"/>
      <c r="CW33" s="642"/>
      <c r="CX33" s="642"/>
      <c r="CY33" s="643"/>
      <c r="CZ33" s="646">
        <v>41.1</v>
      </c>
      <c r="DA33" s="675"/>
      <c r="DB33" s="675"/>
      <c r="DC33" s="676"/>
      <c r="DD33" s="649">
        <v>5446614</v>
      </c>
      <c r="DE33" s="642"/>
      <c r="DF33" s="642"/>
      <c r="DG33" s="642"/>
      <c r="DH33" s="642"/>
      <c r="DI33" s="642"/>
      <c r="DJ33" s="642"/>
      <c r="DK33" s="643"/>
      <c r="DL33" s="649">
        <v>4479961</v>
      </c>
      <c r="DM33" s="642"/>
      <c r="DN33" s="642"/>
      <c r="DO33" s="642"/>
      <c r="DP33" s="642"/>
      <c r="DQ33" s="642"/>
      <c r="DR33" s="642"/>
      <c r="DS33" s="642"/>
      <c r="DT33" s="642"/>
      <c r="DU33" s="642"/>
      <c r="DV33" s="643"/>
      <c r="DW33" s="646">
        <v>40.299999999999997</v>
      </c>
      <c r="DX33" s="675"/>
      <c r="DY33" s="675"/>
      <c r="DZ33" s="675"/>
      <c r="EA33" s="675"/>
      <c r="EB33" s="675"/>
      <c r="EC33" s="677"/>
    </row>
    <row r="34" spans="2:133" ht="11.25" customHeight="1">
      <c r="B34" s="638" t="s">
        <v>312</v>
      </c>
      <c r="C34" s="639"/>
      <c r="D34" s="639"/>
      <c r="E34" s="639"/>
      <c r="F34" s="639"/>
      <c r="G34" s="639"/>
      <c r="H34" s="639"/>
      <c r="I34" s="639"/>
      <c r="J34" s="639"/>
      <c r="K34" s="639"/>
      <c r="L34" s="639"/>
      <c r="M34" s="639"/>
      <c r="N34" s="639"/>
      <c r="O34" s="639"/>
      <c r="P34" s="639"/>
      <c r="Q34" s="640"/>
      <c r="R34" s="641">
        <v>413601</v>
      </c>
      <c r="S34" s="644"/>
      <c r="T34" s="644"/>
      <c r="U34" s="644"/>
      <c r="V34" s="644"/>
      <c r="W34" s="644"/>
      <c r="X34" s="644"/>
      <c r="Y34" s="645"/>
      <c r="Z34" s="703">
        <v>2.4</v>
      </c>
      <c r="AA34" s="703"/>
      <c r="AB34" s="703"/>
      <c r="AC34" s="703"/>
      <c r="AD34" s="704">
        <v>218</v>
      </c>
      <c r="AE34" s="704"/>
      <c r="AF34" s="704"/>
      <c r="AG34" s="704"/>
      <c r="AH34" s="704"/>
      <c r="AI34" s="704"/>
      <c r="AJ34" s="704"/>
      <c r="AK34" s="704"/>
      <c r="AL34" s="646">
        <v>0</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2527660</v>
      </c>
      <c r="CS34" s="644"/>
      <c r="CT34" s="644"/>
      <c r="CU34" s="644"/>
      <c r="CV34" s="644"/>
      <c r="CW34" s="644"/>
      <c r="CX34" s="644"/>
      <c r="CY34" s="645"/>
      <c r="CZ34" s="646">
        <v>15.2</v>
      </c>
      <c r="DA34" s="675"/>
      <c r="DB34" s="675"/>
      <c r="DC34" s="676"/>
      <c r="DD34" s="649">
        <v>1807937</v>
      </c>
      <c r="DE34" s="644"/>
      <c r="DF34" s="644"/>
      <c r="DG34" s="644"/>
      <c r="DH34" s="644"/>
      <c r="DI34" s="644"/>
      <c r="DJ34" s="644"/>
      <c r="DK34" s="645"/>
      <c r="DL34" s="649">
        <v>1717923</v>
      </c>
      <c r="DM34" s="644"/>
      <c r="DN34" s="644"/>
      <c r="DO34" s="644"/>
      <c r="DP34" s="644"/>
      <c r="DQ34" s="644"/>
      <c r="DR34" s="644"/>
      <c r="DS34" s="644"/>
      <c r="DT34" s="644"/>
      <c r="DU34" s="644"/>
      <c r="DV34" s="645"/>
      <c r="DW34" s="646">
        <v>15.5</v>
      </c>
      <c r="DX34" s="675"/>
      <c r="DY34" s="675"/>
      <c r="DZ34" s="675"/>
      <c r="EA34" s="675"/>
      <c r="EB34" s="675"/>
      <c r="EC34" s="677"/>
    </row>
    <row r="35" spans="2:133" ht="11.25" customHeight="1">
      <c r="B35" s="638" t="s">
        <v>316</v>
      </c>
      <c r="C35" s="639"/>
      <c r="D35" s="639"/>
      <c r="E35" s="639"/>
      <c r="F35" s="639"/>
      <c r="G35" s="639"/>
      <c r="H35" s="639"/>
      <c r="I35" s="639"/>
      <c r="J35" s="639"/>
      <c r="K35" s="639"/>
      <c r="L35" s="639"/>
      <c r="M35" s="639"/>
      <c r="N35" s="639"/>
      <c r="O35" s="639"/>
      <c r="P35" s="639"/>
      <c r="Q35" s="640"/>
      <c r="R35" s="641">
        <v>1367500</v>
      </c>
      <c r="S35" s="644"/>
      <c r="T35" s="644"/>
      <c r="U35" s="644"/>
      <c r="V35" s="644"/>
      <c r="W35" s="644"/>
      <c r="X35" s="644"/>
      <c r="Y35" s="645"/>
      <c r="Z35" s="703">
        <v>7.9</v>
      </c>
      <c r="AA35" s="703"/>
      <c r="AB35" s="703"/>
      <c r="AC35" s="703"/>
      <c r="AD35" s="704" t="s">
        <v>228</v>
      </c>
      <c r="AE35" s="704"/>
      <c r="AF35" s="704"/>
      <c r="AG35" s="704"/>
      <c r="AH35" s="704"/>
      <c r="AI35" s="704"/>
      <c r="AJ35" s="704"/>
      <c r="AK35" s="704"/>
      <c r="AL35" s="646" t="s">
        <v>228</v>
      </c>
      <c r="AM35" s="647"/>
      <c r="AN35" s="647"/>
      <c r="AO35" s="705"/>
      <c r="AP35" s="214"/>
      <c r="AQ35" s="709" t="s">
        <v>317</v>
      </c>
      <c r="AR35" s="710"/>
      <c r="AS35" s="710"/>
      <c r="AT35" s="710"/>
      <c r="AU35" s="710"/>
      <c r="AV35" s="710"/>
      <c r="AW35" s="710"/>
      <c r="AX35" s="710"/>
      <c r="AY35" s="711"/>
      <c r="AZ35" s="706">
        <v>2103597</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23123</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151718</v>
      </c>
      <c r="CS35" s="642"/>
      <c r="CT35" s="642"/>
      <c r="CU35" s="642"/>
      <c r="CV35" s="642"/>
      <c r="CW35" s="642"/>
      <c r="CX35" s="642"/>
      <c r="CY35" s="643"/>
      <c r="CZ35" s="646">
        <v>0.9</v>
      </c>
      <c r="DA35" s="675"/>
      <c r="DB35" s="675"/>
      <c r="DC35" s="676"/>
      <c r="DD35" s="649">
        <v>147679</v>
      </c>
      <c r="DE35" s="642"/>
      <c r="DF35" s="642"/>
      <c r="DG35" s="642"/>
      <c r="DH35" s="642"/>
      <c r="DI35" s="642"/>
      <c r="DJ35" s="642"/>
      <c r="DK35" s="643"/>
      <c r="DL35" s="649">
        <v>147679</v>
      </c>
      <c r="DM35" s="642"/>
      <c r="DN35" s="642"/>
      <c r="DO35" s="642"/>
      <c r="DP35" s="642"/>
      <c r="DQ35" s="642"/>
      <c r="DR35" s="642"/>
      <c r="DS35" s="642"/>
      <c r="DT35" s="642"/>
      <c r="DU35" s="642"/>
      <c r="DV35" s="643"/>
      <c r="DW35" s="646">
        <v>1.3</v>
      </c>
      <c r="DX35" s="675"/>
      <c r="DY35" s="675"/>
      <c r="DZ35" s="675"/>
      <c r="EA35" s="675"/>
      <c r="EB35" s="675"/>
      <c r="EC35" s="677"/>
    </row>
    <row r="36" spans="2:133" ht="11.25" customHeight="1">
      <c r="B36" s="638" t="s">
        <v>320</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228</v>
      </c>
      <c r="AE36" s="704"/>
      <c r="AF36" s="704"/>
      <c r="AG36" s="704"/>
      <c r="AH36" s="704"/>
      <c r="AI36" s="704"/>
      <c r="AJ36" s="704"/>
      <c r="AK36" s="704"/>
      <c r="AL36" s="646" t="s">
        <v>228</v>
      </c>
      <c r="AM36" s="647"/>
      <c r="AN36" s="647"/>
      <c r="AO36" s="705"/>
      <c r="AQ36" s="678" t="s">
        <v>321</v>
      </c>
      <c r="AR36" s="679"/>
      <c r="AS36" s="679"/>
      <c r="AT36" s="679"/>
      <c r="AU36" s="679"/>
      <c r="AV36" s="679"/>
      <c r="AW36" s="679"/>
      <c r="AX36" s="679"/>
      <c r="AY36" s="680"/>
      <c r="AZ36" s="641">
        <v>551798</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-17982</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1603390</v>
      </c>
      <c r="CS36" s="644"/>
      <c r="CT36" s="644"/>
      <c r="CU36" s="644"/>
      <c r="CV36" s="644"/>
      <c r="CW36" s="644"/>
      <c r="CX36" s="644"/>
      <c r="CY36" s="645"/>
      <c r="CZ36" s="646">
        <v>9.6</v>
      </c>
      <c r="DA36" s="675"/>
      <c r="DB36" s="675"/>
      <c r="DC36" s="676"/>
      <c r="DD36" s="649">
        <v>1347452</v>
      </c>
      <c r="DE36" s="644"/>
      <c r="DF36" s="644"/>
      <c r="DG36" s="644"/>
      <c r="DH36" s="644"/>
      <c r="DI36" s="644"/>
      <c r="DJ36" s="644"/>
      <c r="DK36" s="645"/>
      <c r="DL36" s="649">
        <v>1055104</v>
      </c>
      <c r="DM36" s="644"/>
      <c r="DN36" s="644"/>
      <c r="DO36" s="644"/>
      <c r="DP36" s="644"/>
      <c r="DQ36" s="644"/>
      <c r="DR36" s="644"/>
      <c r="DS36" s="644"/>
      <c r="DT36" s="644"/>
      <c r="DU36" s="644"/>
      <c r="DV36" s="645"/>
      <c r="DW36" s="646">
        <v>9.5</v>
      </c>
      <c r="DX36" s="675"/>
      <c r="DY36" s="675"/>
      <c r="DZ36" s="675"/>
      <c r="EA36" s="675"/>
      <c r="EB36" s="675"/>
      <c r="EC36" s="677"/>
    </row>
    <row r="37" spans="2:133" ht="11.25" customHeight="1">
      <c r="B37" s="638" t="s">
        <v>324</v>
      </c>
      <c r="C37" s="639"/>
      <c r="D37" s="639"/>
      <c r="E37" s="639"/>
      <c r="F37" s="639"/>
      <c r="G37" s="639"/>
      <c r="H37" s="639"/>
      <c r="I37" s="639"/>
      <c r="J37" s="639"/>
      <c r="K37" s="639"/>
      <c r="L37" s="639"/>
      <c r="M37" s="639"/>
      <c r="N37" s="639"/>
      <c r="O37" s="639"/>
      <c r="P37" s="639"/>
      <c r="Q37" s="640"/>
      <c r="R37" s="641">
        <v>524200</v>
      </c>
      <c r="S37" s="644"/>
      <c r="T37" s="644"/>
      <c r="U37" s="644"/>
      <c r="V37" s="644"/>
      <c r="W37" s="644"/>
      <c r="X37" s="644"/>
      <c r="Y37" s="645"/>
      <c r="Z37" s="703">
        <v>3</v>
      </c>
      <c r="AA37" s="703"/>
      <c r="AB37" s="703"/>
      <c r="AC37" s="703"/>
      <c r="AD37" s="704" t="s">
        <v>228</v>
      </c>
      <c r="AE37" s="704"/>
      <c r="AF37" s="704"/>
      <c r="AG37" s="704"/>
      <c r="AH37" s="704"/>
      <c r="AI37" s="704"/>
      <c r="AJ37" s="704"/>
      <c r="AK37" s="704"/>
      <c r="AL37" s="646" t="s">
        <v>228</v>
      </c>
      <c r="AM37" s="647"/>
      <c r="AN37" s="647"/>
      <c r="AO37" s="705"/>
      <c r="AQ37" s="678" t="s">
        <v>325</v>
      </c>
      <c r="AR37" s="679"/>
      <c r="AS37" s="679"/>
      <c r="AT37" s="679"/>
      <c r="AU37" s="679"/>
      <c r="AV37" s="679"/>
      <c r="AW37" s="679"/>
      <c r="AX37" s="679"/>
      <c r="AY37" s="680"/>
      <c r="AZ37" s="641">
        <v>107771</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6410</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629659</v>
      </c>
      <c r="CS37" s="642"/>
      <c r="CT37" s="642"/>
      <c r="CU37" s="642"/>
      <c r="CV37" s="642"/>
      <c r="CW37" s="642"/>
      <c r="CX37" s="642"/>
      <c r="CY37" s="643"/>
      <c r="CZ37" s="646">
        <v>3.8</v>
      </c>
      <c r="DA37" s="675"/>
      <c r="DB37" s="675"/>
      <c r="DC37" s="676"/>
      <c r="DD37" s="649">
        <v>629659</v>
      </c>
      <c r="DE37" s="642"/>
      <c r="DF37" s="642"/>
      <c r="DG37" s="642"/>
      <c r="DH37" s="642"/>
      <c r="DI37" s="642"/>
      <c r="DJ37" s="642"/>
      <c r="DK37" s="643"/>
      <c r="DL37" s="649">
        <v>554368</v>
      </c>
      <c r="DM37" s="642"/>
      <c r="DN37" s="642"/>
      <c r="DO37" s="642"/>
      <c r="DP37" s="642"/>
      <c r="DQ37" s="642"/>
      <c r="DR37" s="642"/>
      <c r="DS37" s="642"/>
      <c r="DT37" s="642"/>
      <c r="DU37" s="642"/>
      <c r="DV37" s="643"/>
      <c r="DW37" s="646">
        <v>5</v>
      </c>
      <c r="DX37" s="675"/>
      <c r="DY37" s="675"/>
      <c r="DZ37" s="675"/>
      <c r="EA37" s="675"/>
      <c r="EB37" s="675"/>
      <c r="EC37" s="677"/>
    </row>
    <row r="38" spans="2:133" ht="11.25" customHeight="1">
      <c r="B38" s="653" t="s">
        <v>328</v>
      </c>
      <c r="C38" s="654"/>
      <c r="D38" s="654"/>
      <c r="E38" s="654"/>
      <c r="F38" s="654"/>
      <c r="G38" s="654"/>
      <c r="H38" s="654"/>
      <c r="I38" s="654"/>
      <c r="J38" s="654"/>
      <c r="K38" s="654"/>
      <c r="L38" s="654"/>
      <c r="M38" s="654"/>
      <c r="N38" s="654"/>
      <c r="O38" s="654"/>
      <c r="P38" s="654"/>
      <c r="Q38" s="655"/>
      <c r="R38" s="656">
        <v>17206658</v>
      </c>
      <c r="S38" s="693"/>
      <c r="T38" s="693"/>
      <c r="U38" s="693"/>
      <c r="V38" s="693"/>
      <c r="W38" s="693"/>
      <c r="X38" s="693"/>
      <c r="Y38" s="698"/>
      <c r="Z38" s="699">
        <v>100</v>
      </c>
      <c r="AA38" s="699"/>
      <c r="AB38" s="699"/>
      <c r="AC38" s="699"/>
      <c r="AD38" s="700">
        <v>10593397</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t="s">
        <v>228</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11918</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1995826</v>
      </c>
      <c r="CS38" s="644"/>
      <c r="CT38" s="644"/>
      <c r="CU38" s="644"/>
      <c r="CV38" s="644"/>
      <c r="CW38" s="644"/>
      <c r="CX38" s="644"/>
      <c r="CY38" s="645"/>
      <c r="CZ38" s="646">
        <v>12</v>
      </c>
      <c r="DA38" s="675"/>
      <c r="DB38" s="675"/>
      <c r="DC38" s="676"/>
      <c r="DD38" s="649">
        <v>1735843</v>
      </c>
      <c r="DE38" s="644"/>
      <c r="DF38" s="644"/>
      <c r="DG38" s="644"/>
      <c r="DH38" s="644"/>
      <c r="DI38" s="644"/>
      <c r="DJ38" s="644"/>
      <c r="DK38" s="645"/>
      <c r="DL38" s="649">
        <v>1559255</v>
      </c>
      <c r="DM38" s="644"/>
      <c r="DN38" s="644"/>
      <c r="DO38" s="644"/>
      <c r="DP38" s="644"/>
      <c r="DQ38" s="644"/>
      <c r="DR38" s="644"/>
      <c r="DS38" s="644"/>
      <c r="DT38" s="644"/>
      <c r="DU38" s="644"/>
      <c r="DV38" s="645"/>
      <c r="DW38" s="646">
        <v>14</v>
      </c>
      <c r="DX38" s="675"/>
      <c r="DY38" s="675"/>
      <c r="DZ38" s="675"/>
      <c r="EA38" s="675"/>
      <c r="EB38" s="675"/>
      <c r="EC38" s="677"/>
    </row>
    <row r="39" spans="2:133" ht="11.25" customHeight="1">
      <c r="AQ39" s="678" t="s">
        <v>332</v>
      </c>
      <c r="AR39" s="679"/>
      <c r="AS39" s="679"/>
      <c r="AT39" s="679"/>
      <c r="AU39" s="679"/>
      <c r="AV39" s="679"/>
      <c r="AW39" s="679"/>
      <c r="AX39" s="679"/>
      <c r="AY39" s="680"/>
      <c r="AZ39" s="641" t="s">
        <v>228</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107</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567522</v>
      </c>
      <c r="CS39" s="642"/>
      <c r="CT39" s="642"/>
      <c r="CU39" s="642"/>
      <c r="CV39" s="642"/>
      <c r="CW39" s="642"/>
      <c r="CX39" s="642"/>
      <c r="CY39" s="643"/>
      <c r="CZ39" s="646">
        <v>3.4</v>
      </c>
      <c r="DA39" s="675"/>
      <c r="DB39" s="675"/>
      <c r="DC39" s="676"/>
      <c r="DD39" s="649">
        <v>407503</v>
      </c>
      <c r="DE39" s="642"/>
      <c r="DF39" s="642"/>
      <c r="DG39" s="642"/>
      <c r="DH39" s="642"/>
      <c r="DI39" s="642"/>
      <c r="DJ39" s="642"/>
      <c r="DK39" s="643"/>
      <c r="DL39" s="649" t="s">
        <v>131</v>
      </c>
      <c r="DM39" s="642"/>
      <c r="DN39" s="642"/>
      <c r="DO39" s="642"/>
      <c r="DP39" s="642"/>
      <c r="DQ39" s="642"/>
      <c r="DR39" s="642"/>
      <c r="DS39" s="642"/>
      <c r="DT39" s="642"/>
      <c r="DU39" s="642"/>
      <c r="DV39" s="643"/>
      <c r="DW39" s="646" t="s">
        <v>228</v>
      </c>
      <c r="DX39" s="675"/>
      <c r="DY39" s="675"/>
      <c r="DZ39" s="675"/>
      <c r="EA39" s="675"/>
      <c r="EB39" s="675"/>
      <c r="EC39" s="677"/>
    </row>
    <row r="40" spans="2:133" ht="11.25" customHeight="1">
      <c r="AQ40" s="678" t="s">
        <v>336</v>
      </c>
      <c r="AR40" s="679"/>
      <c r="AS40" s="679"/>
      <c r="AT40" s="679"/>
      <c r="AU40" s="679"/>
      <c r="AV40" s="679"/>
      <c r="AW40" s="679"/>
      <c r="AX40" s="679"/>
      <c r="AY40" s="680"/>
      <c r="AZ40" s="641">
        <v>380172</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108</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12200</v>
      </c>
      <c r="CS40" s="644"/>
      <c r="CT40" s="644"/>
      <c r="CU40" s="644"/>
      <c r="CV40" s="644"/>
      <c r="CW40" s="644"/>
      <c r="CX40" s="644"/>
      <c r="CY40" s="645"/>
      <c r="CZ40" s="646">
        <v>0.1</v>
      </c>
      <c r="DA40" s="675"/>
      <c r="DB40" s="675"/>
      <c r="DC40" s="676"/>
      <c r="DD40" s="649">
        <v>200</v>
      </c>
      <c r="DE40" s="644"/>
      <c r="DF40" s="644"/>
      <c r="DG40" s="644"/>
      <c r="DH40" s="644"/>
      <c r="DI40" s="644"/>
      <c r="DJ40" s="644"/>
      <c r="DK40" s="645"/>
      <c r="DL40" s="649" t="s">
        <v>121</v>
      </c>
      <c r="DM40" s="644"/>
      <c r="DN40" s="644"/>
      <c r="DO40" s="644"/>
      <c r="DP40" s="644"/>
      <c r="DQ40" s="644"/>
      <c r="DR40" s="644"/>
      <c r="DS40" s="644"/>
      <c r="DT40" s="644"/>
      <c r="DU40" s="644"/>
      <c r="DV40" s="645"/>
      <c r="DW40" s="646" t="s">
        <v>121</v>
      </c>
      <c r="DX40" s="675"/>
      <c r="DY40" s="675"/>
      <c r="DZ40" s="675"/>
      <c r="EA40" s="675"/>
      <c r="EB40" s="675"/>
      <c r="EC40" s="677"/>
    </row>
    <row r="41" spans="2:133" ht="11.25" customHeight="1">
      <c r="AQ41" s="690" t="s">
        <v>339</v>
      </c>
      <c r="AR41" s="691"/>
      <c r="AS41" s="691"/>
      <c r="AT41" s="691"/>
      <c r="AU41" s="691"/>
      <c r="AV41" s="691"/>
      <c r="AW41" s="691"/>
      <c r="AX41" s="691"/>
      <c r="AY41" s="692"/>
      <c r="AZ41" s="656">
        <v>1063856</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265</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228</v>
      </c>
      <c r="CS41" s="642"/>
      <c r="CT41" s="642"/>
      <c r="CU41" s="642"/>
      <c r="CV41" s="642"/>
      <c r="CW41" s="642"/>
      <c r="CX41" s="642"/>
      <c r="CY41" s="643"/>
      <c r="CZ41" s="646" t="s">
        <v>121</v>
      </c>
      <c r="DA41" s="675"/>
      <c r="DB41" s="675"/>
      <c r="DC41" s="676"/>
      <c r="DD41" s="649" t="s">
        <v>228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2395913</v>
      </c>
      <c r="CS42" s="644"/>
      <c r="CT42" s="644"/>
      <c r="CU42" s="644"/>
      <c r="CV42" s="644"/>
      <c r="CW42" s="644"/>
      <c r="CX42" s="644"/>
      <c r="CY42" s="645"/>
      <c r="CZ42" s="646">
        <v>14.4</v>
      </c>
      <c r="DA42" s="647"/>
      <c r="DB42" s="647"/>
      <c r="DC42" s="648"/>
      <c r="DD42" s="649">
        <v>1110579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91470</v>
      </c>
      <c r="CS43" s="642"/>
      <c r="CT43" s="642"/>
      <c r="CU43" s="642"/>
      <c r="CV43" s="642"/>
      <c r="CW43" s="642"/>
      <c r="CX43" s="642"/>
      <c r="CY43" s="643"/>
      <c r="CZ43" s="646">
        <v>0.5</v>
      </c>
      <c r="DA43" s="675"/>
      <c r="DB43" s="675"/>
      <c r="DC43" s="676"/>
      <c r="DD43" s="649">
        <v>91470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346</v>
      </c>
      <c r="CD44" s="669" t="s">
        <v>298</v>
      </c>
      <c r="CE44" s="670"/>
      <c r="CF44" s="638" t="s">
        <v>347</v>
      </c>
      <c r="CG44" s="639"/>
      <c r="CH44" s="639"/>
      <c r="CI44" s="639"/>
      <c r="CJ44" s="639"/>
      <c r="CK44" s="639"/>
      <c r="CL44" s="639"/>
      <c r="CM44" s="639"/>
      <c r="CN44" s="639"/>
      <c r="CO44" s="639"/>
      <c r="CP44" s="639"/>
      <c r="CQ44" s="640"/>
      <c r="CR44" s="641">
        <v>2376823</v>
      </c>
      <c r="CS44" s="644"/>
      <c r="CT44" s="644"/>
      <c r="CU44" s="644"/>
      <c r="CV44" s="644"/>
      <c r="CW44" s="644"/>
      <c r="CX44" s="644"/>
      <c r="CY44" s="645"/>
      <c r="CZ44" s="646">
        <v>14.3</v>
      </c>
      <c r="DA44" s="647"/>
      <c r="DB44" s="647"/>
      <c r="DC44" s="648"/>
      <c r="DD44" s="649">
        <v>1092018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348</v>
      </c>
      <c r="CG45" s="639"/>
      <c r="CH45" s="639"/>
      <c r="CI45" s="639"/>
      <c r="CJ45" s="639"/>
      <c r="CK45" s="639"/>
      <c r="CL45" s="639"/>
      <c r="CM45" s="639"/>
      <c r="CN45" s="639"/>
      <c r="CO45" s="639"/>
      <c r="CP45" s="639"/>
      <c r="CQ45" s="640"/>
      <c r="CR45" s="641">
        <v>459177</v>
      </c>
      <c r="CS45" s="642"/>
      <c r="CT45" s="642"/>
      <c r="CU45" s="642"/>
      <c r="CV45" s="642"/>
      <c r="CW45" s="642"/>
      <c r="CX45" s="642"/>
      <c r="CY45" s="643"/>
      <c r="CZ45" s="646">
        <v>2.8</v>
      </c>
      <c r="DA45" s="675"/>
      <c r="DB45" s="675"/>
      <c r="DC45" s="676"/>
      <c r="DD45" s="649">
        <v>135202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349</v>
      </c>
      <c r="CG46" s="639"/>
      <c r="CH46" s="639"/>
      <c r="CI46" s="639"/>
      <c r="CJ46" s="639"/>
      <c r="CK46" s="639"/>
      <c r="CL46" s="639"/>
      <c r="CM46" s="639"/>
      <c r="CN46" s="639"/>
      <c r="CO46" s="639"/>
      <c r="CP46" s="639"/>
      <c r="CQ46" s="640"/>
      <c r="CR46" s="641">
        <v>1905246</v>
      </c>
      <c r="CS46" s="644"/>
      <c r="CT46" s="644"/>
      <c r="CU46" s="644"/>
      <c r="CV46" s="644"/>
      <c r="CW46" s="644"/>
      <c r="CX46" s="644"/>
      <c r="CY46" s="645"/>
      <c r="CZ46" s="646">
        <v>11.4</v>
      </c>
      <c r="DA46" s="647"/>
      <c r="DB46" s="647"/>
      <c r="DC46" s="648"/>
      <c r="DD46" s="649">
        <v>944416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350</v>
      </c>
      <c r="CG47" s="639"/>
      <c r="CH47" s="639"/>
      <c r="CI47" s="639"/>
      <c r="CJ47" s="639"/>
      <c r="CK47" s="639"/>
      <c r="CL47" s="639"/>
      <c r="CM47" s="639"/>
      <c r="CN47" s="639"/>
      <c r="CO47" s="639"/>
      <c r="CP47" s="639"/>
      <c r="CQ47" s="640"/>
      <c r="CR47" s="641">
        <v>19090</v>
      </c>
      <c r="CS47" s="642"/>
      <c r="CT47" s="642"/>
      <c r="CU47" s="642"/>
      <c r="CV47" s="642"/>
      <c r="CW47" s="642"/>
      <c r="CX47" s="642"/>
      <c r="CY47" s="643"/>
      <c r="CZ47" s="646">
        <v>0.1</v>
      </c>
      <c r="DA47" s="675"/>
      <c r="DB47" s="675"/>
      <c r="DC47" s="676"/>
      <c r="DD47" s="649">
        <v>18561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351</v>
      </c>
      <c r="CG48" s="639"/>
      <c r="CH48" s="639"/>
      <c r="CI48" s="639"/>
      <c r="CJ48" s="639"/>
      <c r="CK48" s="639"/>
      <c r="CL48" s="639"/>
      <c r="CM48" s="639"/>
      <c r="CN48" s="639"/>
      <c r="CO48" s="639"/>
      <c r="CP48" s="639"/>
      <c r="CQ48" s="640"/>
      <c r="CR48" s="641" t="s">
        <v>228</v>
      </c>
      <c r="CS48" s="644"/>
      <c r="CT48" s="644"/>
      <c r="CU48" s="644"/>
      <c r="CV48" s="644"/>
      <c r="CW48" s="644"/>
      <c r="CX48" s="644"/>
      <c r="CY48" s="645"/>
      <c r="CZ48" s="646" t="s">
        <v>228</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352</v>
      </c>
      <c r="CE49" s="654"/>
      <c r="CF49" s="654"/>
      <c r="CG49" s="654"/>
      <c r="CH49" s="654"/>
      <c r="CI49" s="654"/>
      <c r="CJ49" s="654"/>
      <c r="CK49" s="654"/>
      <c r="CL49" s="654"/>
      <c r="CM49" s="654"/>
      <c r="CN49" s="654"/>
      <c r="CO49" s="654"/>
      <c r="CP49" s="654"/>
      <c r="CQ49" s="655"/>
      <c r="CR49" s="656">
        <v>16673658</v>
      </c>
      <c r="CS49" s="657"/>
      <c r="CT49" s="657"/>
      <c r="CU49" s="657"/>
      <c r="CV49" s="657"/>
      <c r="CW49" s="657"/>
      <c r="CX49" s="657"/>
      <c r="CY49" s="658"/>
      <c r="CZ49" s="659">
        <v>100</v>
      </c>
      <c r="DA49" s="660"/>
      <c r="DB49" s="660"/>
      <c r="DC49" s="661"/>
      <c r="DD49" s="662">
        <v>11816097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SP/KvU76A8Kci3hv0Iy1lQTAhWp9nlyYmFZT0LBRX+VgxGcnDBuYKDRB6WrUTp4lx+FZMibYYp9nuTR4gsfIqA==" saltValue="gcApyglLVItnM3xnAuQDu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28"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354</v>
      </c>
      <c r="DK2" s="1181"/>
      <c r="DL2" s="1181"/>
      <c r="DM2" s="1181"/>
      <c r="DN2" s="1181"/>
      <c r="DO2" s="1182"/>
      <c r="DP2" s="229"/>
      <c r="DQ2" s="1180" t="s">
        <v>355</v>
      </c>
      <c r="DR2" s="1181"/>
      <c r="DS2" s="1181"/>
      <c r="DT2" s="1181"/>
      <c r="DU2" s="1181"/>
      <c r="DV2" s="1181"/>
      <c r="DW2" s="1181"/>
      <c r="DX2" s="1181"/>
      <c r="DY2" s="1181"/>
      <c r="DZ2" s="1182"/>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3" t="s">
        <v>356</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5" t="s">
        <v>358</v>
      </c>
      <c r="B5" s="1066"/>
      <c r="C5" s="1066"/>
      <c r="D5" s="1066"/>
      <c r="E5" s="1066"/>
      <c r="F5" s="1066"/>
      <c r="G5" s="1066"/>
      <c r="H5" s="1066"/>
      <c r="I5" s="1066"/>
      <c r="J5" s="1066"/>
      <c r="K5" s="1066"/>
      <c r="L5" s="1066"/>
      <c r="M5" s="1066"/>
      <c r="N5" s="1066"/>
      <c r="O5" s="1066"/>
      <c r="P5" s="1067"/>
      <c r="Q5" s="1071" t="s">
        <v>359</v>
      </c>
      <c r="R5" s="1072"/>
      <c r="S5" s="1072"/>
      <c r="T5" s="1072"/>
      <c r="U5" s="1073"/>
      <c r="V5" s="1071" t="s">
        <v>360</v>
      </c>
      <c r="W5" s="1072"/>
      <c r="X5" s="1072"/>
      <c r="Y5" s="1072"/>
      <c r="Z5" s="1073"/>
      <c r="AA5" s="1071" t="s">
        <v>361</v>
      </c>
      <c r="AB5" s="1072"/>
      <c r="AC5" s="1072"/>
      <c r="AD5" s="1072"/>
      <c r="AE5" s="1072"/>
      <c r="AF5" s="1183" t="s">
        <v>362</v>
      </c>
      <c r="AG5" s="1072"/>
      <c r="AH5" s="1072"/>
      <c r="AI5" s="1072"/>
      <c r="AJ5" s="1087"/>
      <c r="AK5" s="1072" t="s">
        <v>363</v>
      </c>
      <c r="AL5" s="1072"/>
      <c r="AM5" s="1072"/>
      <c r="AN5" s="1072"/>
      <c r="AO5" s="1073"/>
      <c r="AP5" s="1071" t="s">
        <v>364</v>
      </c>
      <c r="AQ5" s="1072"/>
      <c r="AR5" s="1072"/>
      <c r="AS5" s="1072"/>
      <c r="AT5" s="1073"/>
      <c r="AU5" s="1071" t="s">
        <v>365</v>
      </c>
      <c r="AV5" s="1072"/>
      <c r="AW5" s="1072"/>
      <c r="AX5" s="1072"/>
      <c r="AY5" s="1087"/>
      <c r="AZ5" s="236"/>
      <c r="BA5" s="236"/>
      <c r="BB5" s="236"/>
      <c r="BC5" s="236"/>
      <c r="BD5" s="236"/>
      <c r="BE5" s="237"/>
      <c r="BF5" s="237"/>
      <c r="BG5" s="237"/>
      <c r="BH5" s="237"/>
      <c r="BI5" s="237"/>
      <c r="BJ5" s="237"/>
      <c r="BK5" s="237"/>
      <c r="BL5" s="237"/>
      <c r="BM5" s="237"/>
      <c r="BN5" s="237"/>
      <c r="BO5" s="237"/>
      <c r="BP5" s="237"/>
      <c r="BQ5" s="1065" t="s">
        <v>366</v>
      </c>
      <c r="BR5" s="1066"/>
      <c r="BS5" s="1066"/>
      <c r="BT5" s="1066"/>
      <c r="BU5" s="1066"/>
      <c r="BV5" s="1066"/>
      <c r="BW5" s="1066"/>
      <c r="BX5" s="1066"/>
      <c r="BY5" s="1066"/>
      <c r="BZ5" s="1066"/>
      <c r="CA5" s="1066"/>
      <c r="CB5" s="1066"/>
      <c r="CC5" s="1066"/>
      <c r="CD5" s="1066"/>
      <c r="CE5" s="1066"/>
      <c r="CF5" s="1066"/>
      <c r="CG5" s="1067"/>
      <c r="CH5" s="1071" t="s">
        <v>367</v>
      </c>
      <c r="CI5" s="1072"/>
      <c r="CJ5" s="1072"/>
      <c r="CK5" s="1072"/>
      <c r="CL5" s="1073"/>
      <c r="CM5" s="1071" t="s">
        <v>368</v>
      </c>
      <c r="CN5" s="1072"/>
      <c r="CO5" s="1072"/>
      <c r="CP5" s="1072"/>
      <c r="CQ5" s="1073"/>
      <c r="CR5" s="1071" t="s">
        <v>369</v>
      </c>
      <c r="CS5" s="1072"/>
      <c r="CT5" s="1072"/>
      <c r="CU5" s="1072"/>
      <c r="CV5" s="1073"/>
      <c r="CW5" s="1071" t="s">
        <v>370</v>
      </c>
      <c r="CX5" s="1072"/>
      <c r="CY5" s="1072"/>
      <c r="CZ5" s="1072"/>
      <c r="DA5" s="1073"/>
      <c r="DB5" s="1071" t="s">
        <v>371</v>
      </c>
      <c r="DC5" s="1072"/>
      <c r="DD5" s="1072"/>
      <c r="DE5" s="1072"/>
      <c r="DF5" s="1073"/>
      <c r="DG5" s="1168" t="s">
        <v>372</v>
      </c>
      <c r="DH5" s="1169"/>
      <c r="DI5" s="1169"/>
      <c r="DJ5" s="1169"/>
      <c r="DK5" s="1170"/>
      <c r="DL5" s="1168" t="s">
        <v>373</v>
      </c>
      <c r="DM5" s="1169"/>
      <c r="DN5" s="1169"/>
      <c r="DO5" s="1169"/>
      <c r="DP5" s="1170"/>
      <c r="DQ5" s="1071" t="s">
        <v>374</v>
      </c>
      <c r="DR5" s="1072"/>
      <c r="DS5" s="1072"/>
      <c r="DT5" s="1072"/>
      <c r="DU5" s="1073"/>
      <c r="DV5" s="1071" t="s">
        <v>365</v>
      </c>
      <c r="DW5" s="1072"/>
      <c r="DX5" s="1072"/>
      <c r="DY5" s="1072"/>
      <c r="DZ5" s="1087"/>
      <c r="EA5" s="234"/>
    </row>
    <row r="6" spans="1:131" s="235" customFormat="1" ht="26.25" customHeight="1" thickBot="1">
      <c r="A6" s="1068"/>
      <c r="B6" s="1069"/>
      <c r="C6" s="1069"/>
      <c r="D6" s="1069"/>
      <c r="E6" s="1069"/>
      <c r="F6" s="1069"/>
      <c r="G6" s="1069"/>
      <c r="H6" s="1069"/>
      <c r="I6" s="1069"/>
      <c r="J6" s="1069"/>
      <c r="K6" s="1069"/>
      <c r="L6" s="1069"/>
      <c r="M6" s="1069"/>
      <c r="N6" s="1069"/>
      <c r="O6" s="1069"/>
      <c r="P6" s="1070"/>
      <c r="Q6" s="1074"/>
      <c r="R6" s="1075"/>
      <c r="S6" s="1075"/>
      <c r="T6" s="1075"/>
      <c r="U6" s="1076"/>
      <c r="V6" s="1074"/>
      <c r="W6" s="1075"/>
      <c r="X6" s="1075"/>
      <c r="Y6" s="1075"/>
      <c r="Z6" s="1076"/>
      <c r="AA6" s="1074"/>
      <c r="AB6" s="1075"/>
      <c r="AC6" s="1075"/>
      <c r="AD6" s="1075"/>
      <c r="AE6" s="1075"/>
      <c r="AF6" s="1184"/>
      <c r="AG6" s="1075"/>
      <c r="AH6" s="1075"/>
      <c r="AI6" s="1075"/>
      <c r="AJ6" s="1088"/>
      <c r="AK6" s="1075"/>
      <c r="AL6" s="1075"/>
      <c r="AM6" s="1075"/>
      <c r="AN6" s="1075"/>
      <c r="AO6" s="1076"/>
      <c r="AP6" s="1074"/>
      <c r="AQ6" s="1075"/>
      <c r="AR6" s="1075"/>
      <c r="AS6" s="1075"/>
      <c r="AT6" s="1076"/>
      <c r="AU6" s="1074"/>
      <c r="AV6" s="1075"/>
      <c r="AW6" s="1075"/>
      <c r="AX6" s="1075"/>
      <c r="AY6" s="1088"/>
      <c r="AZ6" s="232"/>
      <c r="BA6" s="232"/>
      <c r="BB6" s="232"/>
      <c r="BC6" s="232"/>
      <c r="BD6" s="232"/>
      <c r="BE6" s="233"/>
      <c r="BF6" s="233"/>
      <c r="BG6" s="233"/>
      <c r="BH6" s="233"/>
      <c r="BI6" s="233"/>
      <c r="BJ6" s="233"/>
      <c r="BK6" s="233"/>
      <c r="BL6" s="233"/>
      <c r="BM6" s="233"/>
      <c r="BN6" s="233"/>
      <c r="BO6" s="233"/>
      <c r="BP6" s="233"/>
      <c r="BQ6" s="1068"/>
      <c r="BR6" s="1069"/>
      <c r="BS6" s="1069"/>
      <c r="BT6" s="1069"/>
      <c r="BU6" s="1069"/>
      <c r="BV6" s="1069"/>
      <c r="BW6" s="1069"/>
      <c r="BX6" s="1069"/>
      <c r="BY6" s="1069"/>
      <c r="BZ6" s="1069"/>
      <c r="CA6" s="1069"/>
      <c r="CB6" s="1069"/>
      <c r="CC6" s="1069"/>
      <c r="CD6" s="1069"/>
      <c r="CE6" s="1069"/>
      <c r="CF6" s="1069"/>
      <c r="CG6" s="1070"/>
      <c r="CH6" s="1074"/>
      <c r="CI6" s="1075"/>
      <c r="CJ6" s="1075"/>
      <c r="CK6" s="1075"/>
      <c r="CL6" s="1076"/>
      <c r="CM6" s="1074"/>
      <c r="CN6" s="1075"/>
      <c r="CO6" s="1075"/>
      <c r="CP6" s="1075"/>
      <c r="CQ6" s="1076"/>
      <c r="CR6" s="1074"/>
      <c r="CS6" s="1075"/>
      <c r="CT6" s="1075"/>
      <c r="CU6" s="1075"/>
      <c r="CV6" s="1076"/>
      <c r="CW6" s="1074"/>
      <c r="CX6" s="1075"/>
      <c r="CY6" s="1075"/>
      <c r="CZ6" s="1075"/>
      <c r="DA6" s="1076"/>
      <c r="DB6" s="1074"/>
      <c r="DC6" s="1075"/>
      <c r="DD6" s="1075"/>
      <c r="DE6" s="1075"/>
      <c r="DF6" s="1076"/>
      <c r="DG6" s="1171"/>
      <c r="DH6" s="1172"/>
      <c r="DI6" s="1172"/>
      <c r="DJ6" s="1172"/>
      <c r="DK6" s="1173"/>
      <c r="DL6" s="1171"/>
      <c r="DM6" s="1172"/>
      <c r="DN6" s="1172"/>
      <c r="DO6" s="1172"/>
      <c r="DP6" s="1173"/>
      <c r="DQ6" s="1074"/>
      <c r="DR6" s="1075"/>
      <c r="DS6" s="1075"/>
      <c r="DT6" s="1075"/>
      <c r="DU6" s="1076"/>
      <c r="DV6" s="1074"/>
      <c r="DW6" s="1075"/>
      <c r="DX6" s="1075"/>
      <c r="DY6" s="1075"/>
      <c r="DZ6" s="1088"/>
      <c r="EA6" s="234"/>
    </row>
    <row r="7" spans="1:131" s="235" customFormat="1" ht="26.25" customHeight="1" thickTop="1">
      <c r="A7" s="238">
        <v>1</v>
      </c>
      <c r="B7" s="1120" t="s">
        <v>375</v>
      </c>
      <c r="C7" s="1121"/>
      <c r="D7" s="1121"/>
      <c r="E7" s="1121"/>
      <c r="F7" s="1121"/>
      <c r="G7" s="1121"/>
      <c r="H7" s="1121"/>
      <c r="I7" s="1121"/>
      <c r="J7" s="1121"/>
      <c r="K7" s="1121"/>
      <c r="L7" s="1121"/>
      <c r="M7" s="1121"/>
      <c r="N7" s="1121"/>
      <c r="O7" s="1121"/>
      <c r="P7" s="1122"/>
      <c r="Q7" s="1174">
        <v>17222</v>
      </c>
      <c r="R7" s="1175"/>
      <c r="S7" s="1175"/>
      <c r="T7" s="1175"/>
      <c r="U7" s="1175"/>
      <c r="V7" s="1175">
        <v>16689</v>
      </c>
      <c r="W7" s="1175"/>
      <c r="X7" s="1175"/>
      <c r="Y7" s="1175"/>
      <c r="Z7" s="1175"/>
      <c r="AA7" s="1175">
        <v>533</v>
      </c>
      <c r="AB7" s="1175"/>
      <c r="AC7" s="1175"/>
      <c r="AD7" s="1175"/>
      <c r="AE7" s="1176"/>
      <c r="AF7" s="1177">
        <v>490</v>
      </c>
      <c r="AG7" s="1178"/>
      <c r="AH7" s="1178"/>
      <c r="AI7" s="1178"/>
      <c r="AJ7" s="1179"/>
      <c r="AK7" s="1161">
        <v>292</v>
      </c>
      <c r="AL7" s="1162"/>
      <c r="AM7" s="1162"/>
      <c r="AN7" s="1162"/>
      <c r="AO7" s="1162"/>
      <c r="AP7" s="1162">
        <v>19668</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t="s">
        <v>556</v>
      </c>
      <c r="BT7" s="1166"/>
      <c r="BU7" s="1166"/>
      <c r="BV7" s="1166"/>
      <c r="BW7" s="1166"/>
      <c r="BX7" s="1166"/>
      <c r="BY7" s="1166"/>
      <c r="BZ7" s="1166"/>
      <c r="CA7" s="1166"/>
      <c r="CB7" s="1166"/>
      <c r="CC7" s="1166"/>
      <c r="CD7" s="1166"/>
      <c r="CE7" s="1166"/>
      <c r="CF7" s="1166"/>
      <c r="CG7" s="1167"/>
      <c r="CH7" s="1158">
        <v>-6</v>
      </c>
      <c r="CI7" s="1159"/>
      <c r="CJ7" s="1159"/>
      <c r="CK7" s="1159"/>
      <c r="CL7" s="1160"/>
      <c r="CM7" s="1158">
        <v>90</v>
      </c>
      <c r="CN7" s="1159"/>
      <c r="CO7" s="1159"/>
      <c r="CP7" s="1159"/>
      <c r="CQ7" s="1160"/>
      <c r="CR7" s="1158">
        <v>30</v>
      </c>
      <c r="CS7" s="1159"/>
      <c r="CT7" s="1159"/>
      <c r="CU7" s="1159"/>
      <c r="CV7" s="1160"/>
      <c r="CW7" s="1158">
        <v>5</v>
      </c>
      <c r="CX7" s="1159"/>
      <c r="CY7" s="1159"/>
      <c r="CZ7" s="1159"/>
      <c r="DA7" s="1160"/>
      <c r="DB7" s="1158" t="s">
        <v>557</v>
      </c>
      <c r="DC7" s="1159"/>
      <c r="DD7" s="1159"/>
      <c r="DE7" s="1159"/>
      <c r="DF7" s="1160"/>
      <c r="DG7" s="1158" t="s">
        <v>557</v>
      </c>
      <c r="DH7" s="1159"/>
      <c r="DI7" s="1159"/>
      <c r="DJ7" s="1159"/>
      <c r="DK7" s="1160"/>
      <c r="DL7" s="1158" t="s">
        <v>557</v>
      </c>
      <c r="DM7" s="1159"/>
      <c r="DN7" s="1159"/>
      <c r="DO7" s="1159"/>
      <c r="DP7" s="1160"/>
      <c r="DQ7" s="1158" t="s">
        <v>557</v>
      </c>
      <c r="DR7" s="1159"/>
      <c r="DS7" s="1159"/>
      <c r="DT7" s="1159"/>
      <c r="DU7" s="1160"/>
      <c r="DV7" s="1185"/>
      <c r="DW7" s="1186"/>
      <c r="DX7" s="1186"/>
      <c r="DY7" s="1186"/>
      <c r="DZ7" s="1187"/>
      <c r="EA7" s="234"/>
    </row>
    <row r="8" spans="1:131" s="235" customFormat="1" ht="26.25" customHeight="1">
      <c r="A8" s="241">
        <v>2</v>
      </c>
      <c r="B8" s="1107"/>
      <c r="C8" s="1108"/>
      <c r="D8" s="1108"/>
      <c r="E8" s="1108"/>
      <c r="F8" s="1108"/>
      <c r="G8" s="1108"/>
      <c r="H8" s="1108"/>
      <c r="I8" s="1108"/>
      <c r="J8" s="1108"/>
      <c r="K8" s="1108"/>
      <c r="L8" s="1108"/>
      <c r="M8" s="1108"/>
      <c r="N8" s="1108"/>
      <c r="O8" s="1108"/>
      <c r="P8" s="1109"/>
      <c r="Q8" s="1113"/>
      <c r="R8" s="1114"/>
      <c r="S8" s="1114"/>
      <c r="T8" s="1114"/>
      <c r="U8" s="1114"/>
      <c r="V8" s="1114"/>
      <c r="W8" s="1114"/>
      <c r="X8" s="1114"/>
      <c r="Y8" s="1114"/>
      <c r="Z8" s="1114"/>
      <c r="AA8" s="1114"/>
      <c r="AB8" s="1114"/>
      <c r="AC8" s="1114"/>
      <c r="AD8" s="1114"/>
      <c r="AE8" s="1115"/>
      <c r="AF8" s="1089"/>
      <c r="AG8" s="1090"/>
      <c r="AH8" s="1090"/>
      <c r="AI8" s="1090"/>
      <c r="AJ8" s="1091"/>
      <c r="AK8" s="1156"/>
      <c r="AL8" s="1157"/>
      <c r="AM8" s="1157"/>
      <c r="AN8" s="1157"/>
      <c r="AO8" s="1157"/>
      <c r="AP8" s="1157"/>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4"/>
      <c r="BT8" s="1085"/>
      <c r="BU8" s="1085"/>
      <c r="BV8" s="1085"/>
      <c r="BW8" s="1085"/>
      <c r="BX8" s="1085"/>
      <c r="BY8" s="1085"/>
      <c r="BZ8" s="1085"/>
      <c r="CA8" s="1085"/>
      <c r="CB8" s="1085"/>
      <c r="CC8" s="1085"/>
      <c r="CD8" s="1085"/>
      <c r="CE8" s="1085"/>
      <c r="CF8" s="1085"/>
      <c r="CG8" s="1086"/>
      <c r="CH8" s="1059"/>
      <c r="CI8" s="1060"/>
      <c r="CJ8" s="1060"/>
      <c r="CK8" s="1060"/>
      <c r="CL8" s="1061"/>
      <c r="CM8" s="1059"/>
      <c r="CN8" s="1060"/>
      <c r="CO8" s="1060"/>
      <c r="CP8" s="1060"/>
      <c r="CQ8" s="1061"/>
      <c r="CR8" s="1059"/>
      <c r="CS8" s="1060"/>
      <c r="CT8" s="1060"/>
      <c r="CU8" s="1060"/>
      <c r="CV8" s="1061"/>
      <c r="CW8" s="1059"/>
      <c r="CX8" s="1060"/>
      <c r="CY8" s="1060"/>
      <c r="CZ8" s="1060"/>
      <c r="DA8" s="1061"/>
      <c r="DB8" s="1059"/>
      <c r="DC8" s="1060"/>
      <c r="DD8" s="1060"/>
      <c r="DE8" s="1060"/>
      <c r="DF8" s="1061"/>
      <c r="DG8" s="1059"/>
      <c r="DH8" s="1060"/>
      <c r="DI8" s="1060"/>
      <c r="DJ8" s="1060"/>
      <c r="DK8" s="1061"/>
      <c r="DL8" s="1059"/>
      <c r="DM8" s="1060"/>
      <c r="DN8" s="1060"/>
      <c r="DO8" s="1060"/>
      <c r="DP8" s="1061"/>
      <c r="DQ8" s="1059"/>
      <c r="DR8" s="1060"/>
      <c r="DS8" s="1060"/>
      <c r="DT8" s="1060"/>
      <c r="DU8" s="1061"/>
      <c r="DV8" s="1062"/>
      <c r="DW8" s="1063"/>
      <c r="DX8" s="1063"/>
      <c r="DY8" s="1063"/>
      <c r="DZ8" s="1064"/>
      <c r="EA8" s="234"/>
    </row>
    <row r="9" spans="1:131" s="235" customFormat="1" ht="26.25" customHeight="1">
      <c r="A9" s="241">
        <v>3</v>
      </c>
      <c r="B9" s="1107"/>
      <c r="C9" s="1108"/>
      <c r="D9" s="1108"/>
      <c r="E9" s="1108"/>
      <c r="F9" s="1108"/>
      <c r="G9" s="1108"/>
      <c r="H9" s="1108"/>
      <c r="I9" s="1108"/>
      <c r="J9" s="1108"/>
      <c r="K9" s="1108"/>
      <c r="L9" s="1108"/>
      <c r="M9" s="1108"/>
      <c r="N9" s="1108"/>
      <c r="O9" s="1108"/>
      <c r="P9" s="1109"/>
      <c r="Q9" s="1113"/>
      <c r="R9" s="1114"/>
      <c r="S9" s="1114"/>
      <c r="T9" s="1114"/>
      <c r="U9" s="1114"/>
      <c r="V9" s="1114"/>
      <c r="W9" s="1114"/>
      <c r="X9" s="1114"/>
      <c r="Y9" s="1114"/>
      <c r="Z9" s="1114"/>
      <c r="AA9" s="1114"/>
      <c r="AB9" s="1114"/>
      <c r="AC9" s="1114"/>
      <c r="AD9" s="1114"/>
      <c r="AE9" s="1115"/>
      <c r="AF9" s="1089"/>
      <c r="AG9" s="1090"/>
      <c r="AH9" s="1090"/>
      <c r="AI9" s="1090"/>
      <c r="AJ9" s="1091"/>
      <c r="AK9" s="1156"/>
      <c r="AL9" s="1157"/>
      <c r="AM9" s="1157"/>
      <c r="AN9" s="1157"/>
      <c r="AO9" s="1157"/>
      <c r="AP9" s="1157"/>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4"/>
      <c r="BT9" s="1085"/>
      <c r="BU9" s="1085"/>
      <c r="BV9" s="1085"/>
      <c r="BW9" s="1085"/>
      <c r="BX9" s="1085"/>
      <c r="BY9" s="1085"/>
      <c r="BZ9" s="1085"/>
      <c r="CA9" s="1085"/>
      <c r="CB9" s="1085"/>
      <c r="CC9" s="1085"/>
      <c r="CD9" s="1085"/>
      <c r="CE9" s="1085"/>
      <c r="CF9" s="1085"/>
      <c r="CG9" s="1086"/>
      <c r="CH9" s="1059"/>
      <c r="CI9" s="1060"/>
      <c r="CJ9" s="1060"/>
      <c r="CK9" s="1060"/>
      <c r="CL9" s="1061"/>
      <c r="CM9" s="1059"/>
      <c r="CN9" s="1060"/>
      <c r="CO9" s="1060"/>
      <c r="CP9" s="1060"/>
      <c r="CQ9" s="1061"/>
      <c r="CR9" s="1059"/>
      <c r="CS9" s="1060"/>
      <c r="CT9" s="1060"/>
      <c r="CU9" s="1060"/>
      <c r="CV9" s="1061"/>
      <c r="CW9" s="1059"/>
      <c r="CX9" s="1060"/>
      <c r="CY9" s="1060"/>
      <c r="CZ9" s="1060"/>
      <c r="DA9" s="1061"/>
      <c r="DB9" s="1059"/>
      <c r="DC9" s="1060"/>
      <c r="DD9" s="1060"/>
      <c r="DE9" s="1060"/>
      <c r="DF9" s="1061"/>
      <c r="DG9" s="1059"/>
      <c r="DH9" s="1060"/>
      <c r="DI9" s="1060"/>
      <c r="DJ9" s="1060"/>
      <c r="DK9" s="1061"/>
      <c r="DL9" s="1059"/>
      <c r="DM9" s="1060"/>
      <c r="DN9" s="1060"/>
      <c r="DO9" s="1060"/>
      <c r="DP9" s="1061"/>
      <c r="DQ9" s="1059"/>
      <c r="DR9" s="1060"/>
      <c r="DS9" s="1060"/>
      <c r="DT9" s="1060"/>
      <c r="DU9" s="1061"/>
      <c r="DV9" s="1062"/>
      <c r="DW9" s="1063"/>
      <c r="DX9" s="1063"/>
      <c r="DY9" s="1063"/>
      <c r="DZ9" s="1064"/>
      <c r="EA9" s="234"/>
    </row>
    <row r="10" spans="1:131" s="235" customFormat="1" ht="26.25" customHeight="1">
      <c r="A10" s="241">
        <v>4</v>
      </c>
      <c r="B10" s="1107"/>
      <c r="C10" s="1108"/>
      <c r="D10" s="1108"/>
      <c r="E10" s="1108"/>
      <c r="F10" s="1108"/>
      <c r="G10" s="1108"/>
      <c r="H10" s="1108"/>
      <c r="I10" s="1108"/>
      <c r="J10" s="1108"/>
      <c r="K10" s="1108"/>
      <c r="L10" s="1108"/>
      <c r="M10" s="1108"/>
      <c r="N10" s="1108"/>
      <c r="O10" s="1108"/>
      <c r="P10" s="1109"/>
      <c r="Q10" s="1113"/>
      <c r="R10" s="1114"/>
      <c r="S10" s="1114"/>
      <c r="T10" s="1114"/>
      <c r="U10" s="1114"/>
      <c r="V10" s="1114"/>
      <c r="W10" s="1114"/>
      <c r="X10" s="1114"/>
      <c r="Y10" s="1114"/>
      <c r="Z10" s="1114"/>
      <c r="AA10" s="1114"/>
      <c r="AB10" s="1114"/>
      <c r="AC10" s="1114"/>
      <c r="AD10" s="1114"/>
      <c r="AE10" s="1115"/>
      <c r="AF10" s="1089"/>
      <c r="AG10" s="1090"/>
      <c r="AH10" s="1090"/>
      <c r="AI10" s="1090"/>
      <c r="AJ10" s="1091"/>
      <c r="AK10" s="1156"/>
      <c r="AL10" s="1157"/>
      <c r="AM10" s="1157"/>
      <c r="AN10" s="1157"/>
      <c r="AO10" s="1157"/>
      <c r="AP10" s="1157"/>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4"/>
      <c r="BT10" s="1085"/>
      <c r="BU10" s="1085"/>
      <c r="BV10" s="1085"/>
      <c r="BW10" s="1085"/>
      <c r="BX10" s="1085"/>
      <c r="BY10" s="1085"/>
      <c r="BZ10" s="1085"/>
      <c r="CA10" s="1085"/>
      <c r="CB10" s="1085"/>
      <c r="CC10" s="1085"/>
      <c r="CD10" s="1085"/>
      <c r="CE10" s="1085"/>
      <c r="CF10" s="1085"/>
      <c r="CG10" s="1086"/>
      <c r="CH10" s="1059"/>
      <c r="CI10" s="1060"/>
      <c r="CJ10" s="1060"/>
      <c r="CK10" s="1060"/>
      <c r="CL10" s="1061"/>
      <c r="CM10" s="1059"/>
      <c r="CN10" s="1060"/>
      <c r="CO10" s="1060"/>
      <c r="CP10" s="1060"/>
      <c r="CQ10" s="1061"/>
      <c r="CR10" s="1059"/>
      <c r="CS10" s="1060"/>
      <c r="CT10" s="1060"/>
      <c r="CU10" s="1060"/>
      <c r="CV10" s="1061"/>
      <c r="CW10" s="1059"/>
      <c r="CX10" s="1060"/>
      <c r="CY10" s="1060"/>
      <c r="CZ10" s="1060"/>
      <c r="DA10" s="1061"/>
      <c r="DB10" s="1059"/>
      <c r="DC10" s="1060"/>
      <c r="DD10" s="1060"/>
      <c r="DE10" s="1060"/>
      <c r="DF10" s="1061"/>
      <c r="DG10" s="1059"/>
      <c r="DH10" s="1060"/>
      <c r="DI10" s="1060"/>
      <c r="DJ10" s="1060"/>
      <c r="DK10" s="1061"/>
      <c r="DL10" s="1059"/>
      <c r="DM10" s="1060"/>
      <c r="DN10" s="1060"/>
      <c r="DO10" s="1060"/>
      <c r="DP10" s="1061"/>
      <c r="DQ10" s="1059"/>
      <c r="DR10" s="1060"/>
      <c r="DS10" s="1060"/>
      <c r="DT10" s="1060"/>
      <c r="DU10" s="1061"/>
      <c r="DV10" s="1062"/>
      <c r="DW10" s="1063"/>
      <c r="DX10" s="1063"/>
      <c r="DY10" s="1063"/>
      <c r="DZ10" s="1064"/>
      <c r="EA10" s="234"/>
    </row>
    <row r="11" spans="1:131" s="235" customFormat="1" ht="26.25" customHeight="1">
      <c r="A11" s="241">
        <v>5</v>
      </c>
      <c r="B11" s="1107"/>
      <c r="C11" s="1108"/>
      <c r="D11" s="1108"/>
      <c r="E11" s="1108"/>
      <c r="F11" s="1108"/>
      <c r="G11" s="1108"/>
      <c r="H11" s="1108"/>
      <c r="I11" s="1108"/>
      <c r="J11" s="1108"/>
      <c r="K11" s="1108"/>
      <c r="L11" s="1108"/>
      <c r="M11" s="1108"/>
      <c r="N11" s="1108"/>
      <c r="O11" s="1108"/>
      <c r="P11" s="1109"/>
      <c r="Q11" s="1113"/>
      <c r="R11" s="1114"/>
      <c r="S11" s="1114"/>
      <c r="T11" s="1114"/>
      <c r="U11" s="1114"/>
      <c r="V11" s="1114"/>
      <c r="W11" s="1114"/>
      <c r="X11" s="1114"/>
      <c r="Y11" s="1114"/>
      <c r="Z11" s="1114"/>
      <c r="AA11" s="1114"/>
      <c r="AB11" s="1114"/>
      <c r="AC11" s="1114"/>
      <c r="AD11" s="1114"/>
      <c r="AE11" s="1115"/>
      <c r="AF11" s="1089"/>
      <c r="AG11" s="1090"/>
      <c r="AH11" s="1090"/>
      <c r="AI11" s="1090"/>
      <c r="AJ11" s="1091"/>
      <c r="AK11" s="1156"/>
      <c r="AL11" s="1157"/>
      <c r="AM11" s="1157"/>
      <c r="AN11" s="1157"/>
      <c r="AO11" s="1157"/>
      <c r="AP11" s="1157"/>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4"/>
      <c r="BT11" s="1085"/>
      <c r="BU11" s="1085"/>
      <c r="BV11" s="1085"/>
      <c r="BW11" s="1085"/>
      <c r="BX11" s="1085"/>
      <c r="BY11" s="1085"/>
      <c r="BZ11" s="1085"/>
      <c r="CA11" s="1085"/>
      <c r="CB11" s="1085"/>
      <c r="CC11" s="1085"/>
      <c r="CD11" s="1085"/>
      <c r="CE11" s="1085"/>
      <c r="CF11" s="1085"/>
      <c r="CG11" s="1086"/>
      <c r="CH11" s="1059"/>
      <c r="CI11" s="1060"/>
      <c r="CJ11" s="1060"/>
      <c r="CK11" s="1060"/>
      <c r="CL11" s="1061"/>
      <c r="CM11" s="1059"/>
      <c r="CN11" s="1060"/>
      <c r="CO11" s="1060"/>
      <c r="CP11" s="1060"/>
      <c r="CQ11" s="1061"/>
      <c r="CR11" s="1059"/>
      <c r="CS11" s="1060"/>
      <c r="CT11" s="1060"/>
      <c r="CU11" s="1060"/>
      <c r="CV11" s="1061"/>
      <c r="CW11" s="1059"/>
      <c r="CX11" s="1060"/>
      <c r="CY11" s="1060"/>
      <c r="CZ11" s="1060"/>
      <c r="DA11" s="1061"/>
      <c r="DB11" s="1059"/>
      <c r="DC11" s="1060"/>
      <c r="DD11" s="1060"/>
      <c r="DE11" s="1060"/>
      <c r="DF11" s="1061"/>
      <c r="DG11" s="1059"/>
      <c r="DH11" s="1060"/>
      <c r="DI11" s="1060"/>
      <c r="DJ11" s="1060"/>
      <c r="DK11" s="1061"/>
      <c r="DL11" s="1059"/>
      <c r="DM11" s="1060"/>
      <c r="DN11" s="1060"/>
      <c r="DO11" s="1060"/>
      <c r="DP11" s="1061"/>
      <c r="DQ11" s="1059"/>
      <c r="DR11" s="1060"/>
      <c r="DS11" s="1060"/>
      <c r="DT11" s="1060"/>
      <c r="DU11" s="1061"/>
      <c r="DV11" s="1062"/>
      <c r="DW11" s="1063"/>
      <c r="DX11" s="1063"/>
      <c r="DY11" s="1063"/>
      <c r="DZ11" s="1064"/>
      <c r="EA11" s="234"/>
    </row>
    <row r="12" spans="1:131" s="235" customFormat="1" ht="26.25" customHeight="1">
      <c r="A12" s="241">
        <v>6</v>
      </c>
      <c r="B12" s="1107"/>
      <c r="C12" s="1108"/>
      <c r="D12" s="1108"/>
      <c r="E12" s="1108"/>
      <c r="F12" s="1108"/>
      <c r="G12" s="1108"/>
      <c r="H12" s="1108"/>
      <c r="I12" s="1108"/>
      <c r="J12" s="1108"/>
      <c r="K12" s="1108"/>
      <c r="L12" s="1108"/>
      <c r="M12" s="1108"/>
      <c r="N12" s="1108"/>
      <c r="O12" s="1108"/>
      <c r="P12" s="1109"/>
      <c r="Q12" s="1113"/>
      <c r="R12" s="1114"/>
      <c r="S12" s="1114"/>
      <c r="T12" s="1114"/>
      <c r="U12" s="1114"/>
      <c r="V12" s="1114"/>
      <c r="W12" s="1114"/>
      <c r="X12" s="1114"/>
      <c r="Y12" s="1114"/>
      <c r="Z12" s="1114"/>
      <c r="AA12" s="1114"/>
      <c r="AB12" s="1114"/>
      <c r="AC12" s="1114"/>
      <c r="AD12" s="1114"/>
      <c r="AE12" s="1115"/>
      <c r="AF12" s="1089"/>
      <c r="AG12" s="1090"/>
      <c r="AH12" s="1090"/>
      <c r="AI12" s="1090"/>
      <c r="AJ12" s="1091"/>
      <c r="AK12" s="1156"/>
      <c r="AL12" s="1157"/>
      <c r="AM12" s="1157"/>
      <c r="AN12" s="1157"/>
      <c r="AO12" s="1157"/>
      <c r="AP12" s="1157"/>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4"/>
      <c r="BT12" s="1085"/>
      <c r="BU12" s="1085"/>
      <c r="BV12" s="1085"/>
      <c r="BW12" s="1085"/>
      <c r="BX12" s="1085"/>
      <c r="BY12" s="1085"/>
      <c r="BZ12" s="1085"/>
      <c r="CA12" s="1085"/>
      <c r="CB12" s="1085"/>
      <c r="CC12" s="1085"/>
      <c r="CD12" s="1085"/>
      <c r="CE12" s="1085"/>
      <c r="CF12" s="1085"/>
      <c r="CG12" s="1086"/>
      <c r="CH12" s="1059"/>
      <c r="CI12" s="1060"/>
      <c r="CJ12" s="1060"/>
      <c r="CK12" s="1060"/>
      <c r="CL12" s="1061"/>
      <c r="CM12" s="1059"/>
      <c r="CN12" s="1060"/>
      <c r="CO12" s="1060"/>
      <c r="CP12" s="1060"/>
      <c r="CQ12" s="1061"/>
      <c r="CR12" s="1059"/>
      <c r="CS12" s="1060"/>
      <c r="CT12" s="1060"/>
      <c r="CU12" s="1060"/>
      <c r="CV12" s="1061"/>
      <c r="CW12" s="1059"/>
      <c r="CX12" s="1060"/>
      <c r="CY12" s="1060"/>
      <c r="CZ12" s="1060"/>
      <c r="DA12" s="1061"/>
      <c r="DB12" s="1059"/>
      <c r="DC12" s="1060"/>
      <c r="DD12" s="1060"/>
      <c r="DE12" s="1060"/>
      <c r="DF12" s="1061"/>
      <c r="DG12" s="1059"/>
      <c r="DH12" s="1060"/>
      <c r="DI12" s="1060"/>
      <c r="DJ12" s="1060"/>
      <c r="DK12" s="1061"/>
      <c r="DL12" s="1059"/>
      <c r="DM12" s="1060"/>
      <c r="DN12" s="1060"/>
      <c r="DO12" s="1060"/>
      <c r="DP12" s="1061"/>
      <c r="DQ12" s="1059"/>
      <c r="DR12" s="1060"/>
      <c r="DS12" s="1060"/>
      <c r="DT12" s="1060"/>
      <c r="DU12" s="1061"/>
      <c r="DV12" s="1062"/>
      <c r="DW12" s="1063"/>
      <c r="DX12" s="1063"/>
      <c r="DY12" s="1063"/>
      <c r="DZ12" s="1064"/>
      <c r="EA12" s="234"/>
    </row>
    <row r="13" spans="1:131" s="235" customFormat="1" ht="26.25" customHeight="1">
      <c r="A13" s="241">
        <v>7</v>
      </c>
      <c r="B13" s="1107"/>
      <c r="C13" s="1108"/>
      <c r="D13" s="1108"/>
      <c r="E13" s="1108"/>
      <c r="F13" s="1108"/>
      <c r="G13" s="1108"/>
      <c r="H13" s="1108"/>
      <c r="I13" s="1108"/>
      <c r="J13" s="1108"/>
      <c r="K13" s="1108"/>
      <c r="L13" s="1108"/>
      <c r="M13" s="1108"/>
      <c r="N13" s="1108"/>
      <c r="O13" s="1108"/>
      <c r="P13" s="1109"/>
      <c r="Q13" s="1113"/>
      <c r="R13" s="1114"/>
      <c r="S13" s="1114"/>
      <c r="T13" s="1114"/>
      <c r="U13" s="1114"/>
      <c r="V13" s="1114"/>
      <c r="W13" s="1114"/>
      <c r="X13" s="1114"/>
      <c r="Y13" s="1114"/>
      <c r="Z13" s="1114"/>
      <c r="AA13" s="1114"/>
      <c r="AB13" s="1114"/>
      <c r="AC13" s="1114"/>
      <c r="AD13" s="1114"/>
      <c r="AE13" s="1115"/>
      <c r="AF13" s="1089"/>
      <c r="AG13" s="1090"/>
      <c r="AH13" s="1090"/>
      <c r="AI13" s="1090"/>
      <c r="AJ13" s="1091"/>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4"/>
      <c r="BT13" s="1085"/>
      <c r="BU13" s="1085"/>
      <c r="BV13" s="1085"/>
      <c r="BW13" s="1085"/>
      <c r="BX13" s="1085"/>
      <c r="BY13" s="1085"/>
      <c r="BZ13" s="1085"/>
      <c r="CA13" s="1085"/>
      <c r="CB13" s="1085"/>
      <c r="CC13" s="1085"/>
      <c r="CD13" s="1085"/>
      <c r="CE13" s="1085"/>
      <c r="CF13" s="1085"/>
      <c r="CG13" s="1086"/>
      <c r="CH13" s="1059"/>
      <c r="CI13" s="1060"/>
      <c r="CJ13" s="1060"/>
      <c r="CK13" s="1060"/>
      <c r="CL13" s="1061"/>
      <c r="CM13" s="1059"/>
      <c r="CN13" s="1060"/>
      <c r="CO13" s="1060"/>
      <c r="CP13" s="1060"/>
      <c r="CQ13" s="1061"/>
      <c r="CR13" s="1059"/>
      <c r="CS13" s="1060"/>
      <c r="CT13" s="1060"/>
      <c r="CU13" s="1060"/>
      <c r="CV13" s="1061"/>
      <c r="CW13" s="1059"/>
      <c r="CX13" s="1060"/>
      <c r="CY13" s="1060"/>
      <c r="CZ13" s="1060"/>
      <c r="DA13" s="1061"/>
      <c r="DB13" s="1059"/>
      <c r="DC13" s="1060"/>
      <c r="DD13" s="1060"/>
      <c r="DE13" s="1060"/>
      <c r="DF13" s="1061"/>
      <c r="DG13" s="1059"/>
      <c r="DH13" s="1060"/>
      <c r="DI13" s="1060"/>
      <c r="DJ13" s="1060"/>
      <c r="DK13" s="1061"/>
      <c r="DL13" s="1059"/>
      <c r="DM13" s="1060"/>
      <c r="DN13" s="1060"/>
      <c r="DO13" s="1060"/>
      <c r="DP13" s="1061"/>
      <c r="DQ13" s="1059"/>
      <c r="DR13" s="1060"/>
      <c r="DS13" s="1060"/>
      <c r="DT13" s="1060"/>
      <c r="DU13" s="1061"/>
      <c r="DV13" s="1062"/>
      <c r="DW13" s="1063"/>
      <c r="DX13" s="1063"/>
      <c r="DY13" s="1063"/>
      <c r="DZ13" s="1064"/>
      <c r="EA13" s="234"/>
    </row>
    <row r="14" spans="1:131" s="235" customFormat="1" ht="26.25" customHeight="1">
      <c r="A14" s="241">
        <v>8</v>
      </c>
      <c r="B14" s="1107"/>
      <c r="C14" s="1108"/>
      <c r="D14" s="1108"/>
      <c r="E14" s="1108"/>
      <c r="F14" s="1108"/>
      <c r="G14" s="1108"/>
      <c r="H14" s="1108"/>
      <c r="I14" s="1108"/>
      <c r="J14" s="1108"/>
      <c r="K14" s="1108"/>
      <c r="L14" s="1108"/>
      <c r="M14" s="1108"/>
      <c r="N14" s="1108"/>
      <c r="O14" s="1108"/>
      <c r="P14" s="1109"/>
      <c r="Q14" s="1113"/>
      <c r="R14" s="1114"/>
      <c r="S14" s="1114"/>
      <c r="T14" s="1114"/>
      <c r="U14" s="1114"/>
      <c r="V14" s="1114"/>
      <c r="W14" s="1114"/>
      <c r="X14" s="1114"/>
      <c r="Y14" s="1114"/>
      <c r="Z14" s="1114"/>
      <c r="AA14" s="1114"/>
      <c r="AB14" s="1114"/>
      <c r="AC14" s="1114"/>
      <c r="AD14" s="1114"/>
      <c r="AE14" s="1115"/>
      <c r="AF14" s="1089"/>
      <c r="AG14" s="1090"/>
      <c r="AH14" s="1090"/>
      <c r="AI14" s="1090"/>
      <c r="AJ14" s="1091"/>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4"/>
      <c r="BT14" s="1085"/>
      <c r="BU14" s="1085"/>
      <c r="BV14" s="1085"/>
      <c r="BW14" s="1085"/>
      <c r="BX14" s="1085"/>
      <c r="BY14" s="1085"/>
      <c r="BZ14" s="1085"/>
      <c r="CA14" s="1085"/>
      <c r="CB14" s="1085"/>
      <c r="CC14" s="1085"/>
      <c r="CD14" s="1085"/>
      <c r="CE14" s="1085"/>
      <c r="CF14" s="1085"/>
      <c r="CG14" s="1086"/>
      <c r="CH14" s="1059"/>
      <c r="CI14" s="1060"/>
      <c r="CJ14" s="1060"/>
      <c r="CK14" s="1060"/>
      <c r="CL14" s="1061"/>
      <c r="CM14" s="1059"/>
      <c r="CN14" s="1060"/>
      <c r="CO14" s="1060"/>
      <c r="CP14" s="1060"/>
      <c r="CQ14" s="1061"/>
      <c r="CR14" s="1059"/>
      <c r="CS14" s="1060"/>
      <c r="CT14" s="1060"/>
      <c r="CU14" s="1060"/>
      <c r="CV14" s="1061"/>
      <c r="CW14" s="1059"/>
      <c r="CX14" s="1060"/>
      <c r="CY14" s="1060"/>
      <c r="CZ14" s="1060"/>
      <c r="DA14" s="1061"/>
      <c r="DB14" s="1059"/>
      <c r="DC14" s="1060"/>
      <c r="DD14" s="1060"/>
      <c r="DE14" s="1060"/>
      <c r="DF14" s="1061"/>
      <c r="DG14" s="1059"/>
      <c r="DH14" s="1060"/>
      <c r="DI14" s="1060"/>
      <c r="DJ14" s="1060"/>
      <c r="DK14" s="1061"/>
      <c r="DL14" s="1059"/>
      <c r="DM14" s="1060"/>
      <c r="DN14" s="1060"/>
      <c r="DO14" s="1060"/>
      <c r="DP14" s="1061"/>
      <c r="DQ14" s="1059"/>
      <c r="DR14" s="1060"/>
      <c r="DS14" s="1060"/>
      <c r="DT14" s="1060"/>
      <c r="DU14" s="1061"/>
      <c r="DV14" s="1062"/>
      <c r="DW14" s="1063"/>
      <c r="DX14" s="1063"/>
      <c r="DY14" s="1063"/>
      <c r="DZ14" s="1064"/>
      <c r="EA14" s="234"/>
    </row>
    <row r="15" spans="1:131" s="235" customFormat="1" ht="26.25" customHeight="1">
      <c r="A15" s="241">
        <v>9</v>
      </c>
      <c r="B15" s="1107"/>
      <c r="C15" s="1108"/>
      <c r="D15" s="1108"/>
      <c r="E15" s="1108"/>
      <c r="F15" s="1108"/>
      <c r="G15" s="1108"/>
      <c r="H15" s="1108"/>
      <c r="I15" s="1108"/>
      <c r="J15" s="1108"/>
      <c r="K15" s="1108"/>
      <c r="L15" s="1108"/>
      <c r="M15" s="1108"/>
      <c r="N15" s="1108"/>
      <c r="O15" s="1108"/>
      <c r="P15" s="1109"/>
      <c r="Q15" s="1113"/>
      <c r="R15" s="1114"/>
      <c r="S15" s="1114"/>
      <c r="T15" s="1114"/>
      <c r="U15" s="1114"/>
      <c r="V15" s="1114"/>
      <c r="W15" s="1114"/>
      <c r="X15" s="1114"/>
      <c r="Y15" s="1114"/>
      <c r="Z15" s="1114"/>
      <c r="AA15" s="1114"/>
      <c r="AB15" s="1114"/>
      <c r="AC15" s="1114"/>
      <c r="AD15" s="1114"/>
      <c r="AE15" s="1115"/>
      <c r="AF15" s="1089"/>
      <c r="AG15" s="1090"/>
      <c r="AH15" s="1090"/>
      <c r="AI15" s="1090"/>
      <c r="AJ15" s="1091"/>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4"/>
      <c r="BT15" s="1085"/>
      <c r="BU15" s="1085"/>
      <c r="BV15" s="1085"/>
      <c r="BW15" s="1085"/>
      <c r="BX15" s="1085"/>
      <c r="BY15" s="1085"/>
      <c r="BZ15" s="1085"/>
      <c r="CA15" s="1085"/>
      <c r="CB15" s="1085"/>
      <c r="CC15" s="1085"/>
      <c r="CD15" s="1085"/>
      <c r="CE15" s="1085"/>
      <c r="CF15" s="1085"/>
      <c r="CG15" s="1086"/>
      <c r="CH15" s="1059"/>
      <c r="CI15" s="1060"/>
      <c r="CJ15" s="1060"/>
      <c r="CK15" s="1060"/>
      <c r="CL15" s="1061"/>
      <c r="CM15" s="1059"/>
      <c r="CN15" s="1060"/>
      <c r="CO15" s="1060"/>
      <c r="CP15" s="1060"/>
      <c r="CQ15" s="1061"/>
      <c r="CR15" s="1059"/>
      <c r="CS15" s="1060"/>
      <c r="CT15" s="1060"/>
      <c r="CU15" s="1060"/>
      <c r="CV15" s="1061"/>
      <c r="CW15" s="1059"/>
      <c r="CX15" s="1060"/>
      <c r="CY15" s="1060"/>
      <c r="CZ15" s="1060"/>
      <c r="DA15" s="1061"/>
      <c r="DB15" s="1059"/>
      <c r="DC15" s="1060"/>
      <c r="DD15" s="1060"/>
      <c r="DE15" s="1060"/>
      <c r="DF15" s="1061"/>
      <c r="DG15" s="1059"/>
      <c r="DH15" s="1060"/>
      <c r="DI15" s="1060"/>
      <c r="DJ15" s="1060"/>
      <c r="DK15" s="1061"/>
      <c r="DL15" s="1059"/>
      <c r="DM15" s="1060"/>
      <c r="DN15" s="1060"/>
      <c r="DO15" s="1060"/>
      <c r="DP15" s="1061"/>
      <c r="DQ15" s="1059"/>
      <c r="DR15" s="1060"/>
      <c r="DS15" s="1060"/>
      <c r="DT15" s="1060"/>
      <c r="DU15" s="1061"/>
      <c r="DV15" s="1062"/>
      <c r="DW15" s="1063"/>
      <c r="DX15" s="1063"/>
      <c r="DY15" s="1063"/>
      <c r="DZ15" s="1064"/>
      <c r="EA15" s="234"/>
    </row>
    <row r="16" spans="1:131" s="235" customFormat="1" ht="26.25" customHeight="1">
      <c r="A16" s="241">
        <v>10</v>
      </c>
      <c r="B16" s="1107"/>
      <c r="C16" s="1108"/>
      <c r="D16" s="1108"/>
      <c r="E16" s="1108"/>
      <c r="F16" s="1108"/>
      <c r="G16" s="1108"/>
      <c r="H16" s="1108"/>
      <c r="I16" s="1108"/>
      <c r="J16" s="1108"/>
      <c r="K16" s="1108"/>
      <c r="L16" s="1108"/>
      <c r="M16" s="1108"/>
      <c r="N16" s="1108"/>
      <c r="O16" s="1108"/>
      <c r="P16" s="1109"/>
      <c r="Q16" s="1113"/>
      <c r="R16" s="1114"/>
      <c r="S16" s="1114"/>
      <c r="T16" s="1114"/>
      <c r="U16" s="1114"/>
      <c r="V16" s="1114"/>
      <c r="W16" s="1114"/>
      <c r="X16" s="1114"/>
      <c r="Y16" s="1114"/>
      <c r="Z16" s="1114"/>
      <c r="AA16" s="1114"/>
      <c r="AB16" s="1114"/>
      <c r="AC16" s="1114"/>
      <c r="AD16" s="1114"/>
      <c r="AE16" s="1115"/>
      <c r="AF16" s="1089"/>
      <c r="AG16" s="1090"/>
      <c r="AH16" s="1090"/>
      <c r="AI16" s="1090"/>
      <c r="AJ16" s="1091"/>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4"/>
      <c r="BT16" s="1085"/>
      <c r="BU16" s="1085"/>
      <c r="BV16" s="1085"/>
      <c r="BW16" s="1085"/>
      <c r="BX16" s="1085"/>
      <c r="BY16" s="1085"/>
      <c r="BZ16" s="1085"/>
      <c r="CA16" s="1085"/>
      <c r="CB16" s="1085"/>
      <c r="CC16" s="1085"/>
      <c r="CD16" s="1085"/>
      <c r="CE16" s="1085"/>
      <c r="CF16" s="1085"/>
      <c r="CG16" s="1086"/>
      <c r="CH16" s="1059"/>
      <c r="CI16" s="1060"/>
      <c r="CJ16" s="1060"/>
      <c r="CK16" s="1060"/>
      <c r="CL16" s="1061"/>
      <c r="CM16" s="1059"/>
      <c r="CN16" s="1060"/>
      <c r="CO16" s="1060"/>
      <c r="CP16" s="1060"/>
      <c r="CQ16" s="1061"/>
      <c r="CR16" s="1059"/>
      <c r="CS16" s="1060"/>
      <c r="CT16" s="1060"/>
      <c r="CU16" s="1060"/>
      <c r="CV16" s="1061"/>
      <c r="CW16" s="1059"/>
      <c r="CX16" s="1060"/>
      <c r="CY16" s="1060"/>
      <c r="CZ16" s="1060"/>
      <c r="DA16" s="1061"/>
      <c r="DB16" s="1059"/>
      <c r="DC16" s="1060"/>
      <c r="DD16" s="1060"/>
      <c r="DE16" s="1060"/>
      <c r="DF16" s="1061"/>
      <c r="DG16" s="1059"/>
      <c r="DH16" s="1060"/>
      <c r="DI16" s="1060"/>
      <c r="DJ16" s="1060"/>
      <c r="DK16" s="1061"/>
      <c r="DL16" s="1059"/>
      <c r="DM16" s="1060"/>
      <c r="DN16" s="1060"/>
      <c r="DO16" s="1060"/>
      <c r="DP16" s="1061"/>
      <c r="DQ16" s="1059"/>
      <c r="DR16" s="1060"/>
      <c r="DS16" s="1060"/>
      <c r="DT16" s="1060"/>
      <c r="DU16" s="1061"/>
      <c r="DV16" s="1062"/>
      <c r="DW16" s="1063"/>
      <c r="DX16" s="1063"/>
      <c r="DY16" s="1063"/>
      <c r="DZ16" s="1064"/>
      <c r="EA16" s="234"/>
    </row>
    <row r="17" spans="1:131" s="235" customFormat="1" ht="26.25" customHeight="1">
      <c r="A17" s="241">
        <v>11</v>
      </c>
      <c r="B17" s="1107"/>
      <c r="C17" s="1108"/>
      <c r="D17" s="1108"/>
      <c r="E17" s="1108"/>
      <c r="F17" s="1108"/>
      <c r="G17" s="1108"/>
      <c r="H17" s="1108"/>
      <c r="I17" s="1108"/>
      <c r="J17" s="1108"/>
      <c r="K17" s="1108"/>
      <c r="L17" s="1108"/>
      <c r="M17" s="1108"/>
      <c r="N17" s="1108"/>
      <c r="O17" s="1108"/>
      <c r="P17" s="1109"/>
      <c r="Q17" s="1113"/>
      <c r="R17" s="1114"/>
      <c r="S17" s="1114"/>
      <c r="T17" s="1114"/>
      <c r="U17" s="1114"/>
      <c r="V17" s="1114"/>
      <c r="W17" s="1114"/>
      <c r="X17" s="1114"/>
      <c r="Y17" s="1114"/>
      <c r="Z17" s="1114"/>
      <c r="AA17" s="1114"/>
      <c r="AB17" s="1114"/>
      <c r="AC17" s="1114"/>
      <c r="AD17" s="1114"/>
      <c r="AE17" s="1115"/>
      <c r="AF17" s="1089"/>
      <c r="AG17" s="1090"/>
      <c r="AH17" s="1090"/>
      <c r="AI17" s="1090"/>
      <c r="AJ17" s="1091"/>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4"/>
      <c r="BT17" s="1085"/>
      <c r="BU17" s="1085"/>
      <c r="BV17" s="1085"/>
      <c r="BW17" s="1085"/>
      <c r="BX17" s="1085"/>
      <c r="BY17" s="1085"/>
      <c r="BZ17" s="1085"/>
      <c r="CA17" s="1085"/>
      <c r="CB17" s="1085"/>
      <c r="CC17" s="1085"/>
      <c r="CD17" s="1085"/>
      <c r="CE17" s="1085"/>
      <c r="CF17" s="1085"/>
      <c r="CG17" s="1086"/>
      <c r="CH17" s="1059"/>
      <c r="CI17" s="1060"/>
      <c r="CJ17" s="1060"/>
      <c r="CK17" s="1060"/>
      <c r="CL17" s="1061"/>
      <c r="CM17" s="1059"/>
      <c r="CN17" s="1060"/>
      <c r="CO17" s="1060"/>
      <c r="CP17" s="1060"/>
      <c r="CQ17" s="1061"/>
      <c r="CR17" s="1059"/>
      <c r="CS17" s="1060"/>
      <c r="CT17" s="1060"/>
      <c r="CU17" s="1060"/>
      <c r="CV17" s="1061"/>
      <c r="CW17" s="1059"/>
      <c r="CX17" s="1060"/>
      <c r="CY17" s="1060"/>
      <c r="CZ17" s="1060"/>
      <c r="DA17" s="1061"/>
      <c r="DB17" s="1059"/>
      <c r="DC17" s="1060"/>
      <c r="DD17" s="1060"/>
      <c r="DE17" s="1060"/>
      <c r="DF17" s="1061"/>
      <c r="DG17" s="1059"/>
      <c r="DH17" s="1060"/>
      <c r="DI17" s="1060"/>
      <c r="DJ17" s="1060"/>
      <c r="DK17" s="1061"/>
      <c r="DL17" s="1059"/>
      <c r="DM17" s="1060"/>
      <c r="DN17" s="1060"/>
      <c r="DO17" s="1060"/>
      <c r="DP17" s="1061"/>
      <c r="DQ17" s="1059"/>
      <c r="DR17" s="1060"/>
      <c r="DS17" s="1060"/>
      <c r="DT17" s="1060"/>
      <c r="DU17" s="1061"/>
      <c r="DV17" s="1062"/>
      <c r="DW17" s="1063"/>
      <c r="DX17" s="1063"/>
      <c r="DY17" s="1063"/>
      <c r="DZ17" s="1064"/>
      <c r="EA17" s="234"/>
    </row>
    <row r="18" spans="1:131" s="235" customFormat="1" ht="26.25" customHeight="1">
      <c r="A18" s="241">
        <v>12</v>
      </c>
      <c r="B18" s="1107"/>
      <c r="C18" s="1108"/>
      <c r="D18" s="1108"/>
      <c r="E18" s="1108"/>
      <c r="F18" s="1108"/>
      <c r="G18" s="1108"/>
      <c r="H18" s="1108"/>
      <c r="I18" s="1108"/>
      <c r="J18" s="1108"/>
      <c r="K18" s="1108"/>
      <c r="L18" s="1108"/>
      <c r="M18" s="1108"/>
      <c r="N18" s="1108"/>
      <c r="O18" s="1108"/>
      <c r="P18" s="1109"/>
      <c r="Q18" s="1113"/>
      <c r="R18" s="1114"/>
      <c r="S18" s="1114"/>
      <c r="T18" s="1114"/>
      <c r="U18" s="1114"/>
      <c r="V18" s="1114"/>
      <c r="W18" s="1114"/>
      <c r="X18" s="1114"/>
      <c r="Y18" s="1114"/>
      <c r="Z18" s="1114"/>
      <c r="AA18" s="1114"/>
      <c r="AB18" s="1114"/>
      <c r="AC18" s="1114"/>
      <c r="AD18" s="1114"/>
      <c r="AE18" s="1115"/>
      <c r="AF18" s="1089"/>
      <c r="AG18" s="1090"/>
      <c r="AH18" s="1090"/>
      <c r="AI18" s="1090"/>
      <c r="AJ18" s="1091"/>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4"/>
      <c r="BT18" s="1085"/>
      <c r="BU18" s="1085"/>
      <c r="BV18" s="1085"/>
      <c r="BW18" s="1085"/>
      <c r="BX18" s="1085"/>
      <c r="BY18" s="1085"/>
      <c r="BZ18" s="1085"/>
      <c r="CA18" s="1085"/>
      <c r="CB18" s="1085"/>
      <c r="CC18" s="1085"/>
      <c r="CD18" s="1085"/>
      <c r="CE18" s="1085"/>
      <c r="CF18" s="1085"/>
      <c r="CG18" s="1086"/>
      <c r="CH18" s="1059"/>
      <c r="CI18" s="1060"/>
      <c r="CJ18" s="1060"/>
      <c r="CK18" s="1060"/>
      <c r="CL18" s="1061"/>
      <c r="CM18" s="1059"/>
      <c r="CN18" s="1060"/>
      <c r="CO18" s="1060"/>
      <c r="CP18" s="1060"/>
      <c r="CQ18" s="1061"/>
      <c r="CR18" s="1059"/>
      <c r="CS18" s="1060"/>
      <c r="CT18" s="1060"/>
      <c r="CU18" s="1060"/>
      <c r="CV18" s="1061"/>
      <c r="CW18" s="1059"/>
      <c r="CX18" s="1060"/>
      <c r="CY18" s="1060"/>
      <c r="CZ18" s="1060"/>
      <c r="DA18" s="1061"/>
      <c r="DB18" s="1059"/>
      <c r="DC18" s="1060"/>
      <c r="DD18" s="1060"/>
      <c r="DE18" s="1060"/>
      <c r="DF18" s="1061"/>
      <c r="DG18" s="1059"/>
      <c r="DH18" s="1060"/>
      <c r="DI18" s="1060"/>
      <c r="DJ18" s="1060"/>
      <c r="DK18" s="1061"/>
      <c r="DL18" s="1059"/>
      <c r="DM18" s="1060"/>
      <c r="DN18" s="1060"/>
      <c r="DO18" s="1060"/>
      <c r="DP18" s="1061"/>
      <c r="DQ18" s="1059"/>
      <c r="DR18" s="1060"/>
      <c r="DS18" s="1060"/>
      <c r="DT18" s="1060"/>
      <c r="DU18" s="1061"/>
      <c r="DV18" s="1062"/>
      <c r="DW18" s="1063"/>
      <c r="DX18" s="1063"/>
      <c r="DY18" s="1063"/>
      <c r="DZ18" s="1064"/>
      <c r="EA18" s="234"/>
    </row>
    <row r="19" spans="1:131" s="235" customFormat="1" ht="26.25" customHeight="1">
      <c r="A19" s="241">
        <v>13</v>
      </c>
      <c r="B19" s="1107"/>
      <c r="C19" s="1108"/>
      <c r="D19" s="1108"/>
      <c r="E19" s="1108"/>
      <c r="F19" s="1108"/>
      <c r="G19" s="1108"/>
      <c r="H19" s="1108"/>
      <c r="I19" s="1108"/>
      <c r="J19" s="1108"/>
      <c r="K19" s="1108"/>
      <c r="L19" s="1108"/>
      <c r="M19" s="1108"/>
      <c r="N19" s="1108"/>
      <c r="O19" s="1108"/>
      <c r="P19" s="1109"/>
      <c r="Q19" s="1113"/>
      <c r="R19" s="1114"/>
      <c r="S19" s="1114"/>
      <c r="T19" s="1114"/>
      <c r="U19" s="1114"/>
      <c r="V19" s="1114"/>
      <c r="W19" s="1114"/>
      <c r="X19" s="1114"/>
      <c r="Y19" s="1114"/>
      <c r="Z19" s="1114"/>
      <c r="AA19" s="1114"/>
      <c r="AB19" s="1114"/>
      <c r="AC19" s="1114"/>
      <c r="AD19" s="1114"/>
      <c r="AE19" s="1115"/>
      <c r="AF19" s="1089"/>
      <c r="AG19" s="1090"/>
      <c r="AH19" s="1090"/>
      <c r="AI19" s="1090"/>
      <c r="AJ19" s="1091"/>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4"/>
      <c r="BT19" s="1085"/>
      <c r="BU19" s="1085"/>
      <c r="BV19" s="1085"/>
      <c r="BW19" s="1085"/>
      <c r="BX19" s="1085"/>
      <c r="BY19" s="1085"/>
      <c r="BZ19" s="1085"/>
      <c r="CA19" s="1085"/>
      <c r="CB19" s="1085"/>
      <c r="CC19" s="1085"/>
      <c r="CD19" s="1085"/>
      <c r="CE19" s="1085"/>
      <c r="CF19" s="1085"/>
      <c r="CG19" s="1086"/>
      <c r="CH19" s="1059"/>
      <c r="CI19" s="1060"/>
      <c r="CJ19" s="1060"/>
      <c r="CK19" s="1060"/>
      <c r="CL19" s="1061"/>
      <c r="CM19" s="1059"/>
      <c r="CN19" s="1060"/>
      <c r="CO19" s="1060"/>
      <c r="CP19" s="1060"/>
      <c r="CQ19" s="1061"/>
      <c r="CR19" s="1059"/>
      <c r="CS19" s="1060"/>
      <c r="CT19" s="1060"/>
      <c r="CU19" s="1060"/>
      <c r="CV19" s="1061"/>
      <c r="CW19" s="1059"/>
      <c r="CX19" s="1060"/>
      <c r="CY19" s="1060"/>
      <c r="CZ19" s="1060"/>
      <c r="DA19" s="1061"/>
      <c r="DB19" s="1059"/>
      <c r="DC19" s="1060"/>
      <c r="DD19" s="1060"/>
      <c r="DE19" s="1060"/>
      <c r="DF19" s="1061"/>
      <c r="DG19" s="1059"/>
      <c r="DH19" s="1060"/>
      <c r="DI19" s="1060"/>
      <c r="DJ19" s="1060"/>
      <c r="DK19" s="1061"/>
      <c r="DL19" s="1059"/>
      <c r="DM19" s="1060"/>
      <c r="DN19" s="1060"/>
      <c r="DO19" s="1060"/>
      <c r="DP19" s="1061"/>
      <c r="DQ19" s="1059"/>
      <c r="DR19" s="1060"/>
      <c r="DS19" s="1060"/>
      <c r="DT19" s="1060"/>
      <c r="DU19" s="1061"/>
      <c r="DV19" s="1062"/>
      <c r="DW19" s="1063"/>
      <c r="DX19" s="1063"/>
      <c r="DY19" s="1063"/>
      <c r="DZ19" s="1064"/>
      <c r="EA19" s="234"/>
    </row>
    <row r="20" spans="1:131" s="235" customFormat="1" ht="26.25" customHeight="1">
      <c r="A20" s="241">
        <v>14</v>
      </c>
      <c r="B20" s="1107"/>
      <c r="C20" s="1108"/>
      <c r="D20" s="1108"/>
      <c r="E20" s="1108"/>
      <c r="F20" s="1108"/>
      <c r="G20" s="1108"/>
      <c r="H20" s="1108"/>
      <c r="I20" s="1108"/>
      <c r="J20" s="1108"/>
      <c r="K20" s="1108"/>
      <c r="L20" s="1108"/>
      <c r="M20" s="1108"/>
      <c r="N20" s="1108"/>
      <c r="O20" s="1108"/>
      <c r="P20" s="1109"/>
      <c r="Q20" s="1113"/>
      <c r="R20" s="1114"/>
      <c r="S20" s="1114"/>
      <c r="T20" s="1114"/>
      <c r="U20" s="1114"/>
      <c r="V20" s="1114"/>
      <c r="W20" s="1114"/>
      <c r="X20" s="1114"/>
      <c r="Y20" s="1114"/>
      <c r="Z20" s="1114"/>
      <c r="AA20" s="1114"/>
      <c r="AB20" s="1114"/>
      <c r="AC20" s="1114"/>
      <c r="AD20" s="1114"/>
      <c r="AE20" s="1115"/>
      <c r="AF20" s="1089"/>
      <c r="AG20" s="1090"/>
      <c r="AH20" s="1090"/>
      <c r="AI20" s="1090"/>
      <c r="AJ20" s="1091"/>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4"/>
      <c r="BT20" s="1085"/>
      <c r="BU20" s="1085"/>
      <c r="BV20" s="1085"/>
      <c r="BW20" s="1085"/>
      <c r="BX20" s="1085"/>
      <c r="BY20" s="1085"/>
      <c r="BZ20" s="1085"/>
      <c r="CA20" s="1085"/>
      <c r="CB20" s="1085"/>
      <c r="CC20" s="1085"/>
      <c r="CD20" s="1085"/>
      <c r="CE20" s="1085"/>
      <c r="CF20" s="1085"/>
      <c r="CG20" s="1086"/>
      <c r="CH20" s="1059"/>
      <c r="CI20" s="1060"/>
      <c r="CJ20" s="1060"/>
      <c r="CK20" s="1060"/>
      <c r="CL20" s="1061"/>
      <c r="CM20" s="1059"/>
      <c r="CN20" s="1060"/>
      <c r="CO20" s="1060"/>
      <c r="CP20" s="1060"/>
      <c r="CQ20" s="1061"/>
      <c r="CR20" s="1059"/>
      <c r="CS20" s="1060"/>
      <c r="CT20" s="1060"/>
      <c r="CU20" s="1060"/>
      <c r="CV20" s="1061"/>
      <c r="CW20" s="1059"/>
      <c r="CX20" s="1060"/>
      <c r="CY20" s="1060"/>
      <c r="CZ20" s="1060"/>
      <c r="DA20" s="1061"/>
      <c r="DB20" s="1059"/>
      <c r="DC20" s="1060"/>
      <c r="DD20" s="1060"/>
      <c r="DE20" s="1060"/>
      <c r="DF20" s="1061"/>
      <c r="DG20" s="1059"/>
      <c r="DH20" s="1060"/>
      <c r="DI20" s="1060"/>
      <c r="DJ20" s="1060"/>
      <c r="DK20" s="1061"/>
      <c r="DL20" s="1059"/>
      <c r="DM20" s="1060"/>
      <c r="DN20" s="1060"/>
      <c r="DO20" s="1060"/>
      <c r="DP20" s="1061"/>
      <c r="DQ20" s="1059"/>
      <c r="DR20" s="1060"/>
      <c r="DS20" s="1060"/>
      <c r="DT20" s="1060"/>
      <c r="DU20" s="1061"/>
      <c r="DV20" s="1062"/>
      <c r="DW20" s="1063"/>
      <c r="DX20" s="1063"/>
      <c r="DY20" s="1063"/>
      <c r="DZ20" s="1064"/>
      <c r="EA20" s="234"/>
    </row>
    <row r="21" spans="1:131" s="235" customFormat="1" ht="26.25" customHeight="1" thickBot="1">
      <c r="A21" s="241">
        <v>15</v>
      </c>
      <c r="B21" s="1107"/>
      <c r="C21" s="1108"/>
      <c r="D21" s="1108"/>
      <c r="E21" s="1108"/>
      <c r="F21" s="1108"/>
      <c r="G21" s="1108"/>
      <c r="H21" s="1108"/>
      <c r="I21" s="1108"/>
      <c r="J21" s="1108"/>
      <c r="K21" s="1108"/>
      <c r="L21" s="1108"/>
      <c r="M21" s="1108"/>
      <c r="N21" s="1108"/>
      <c r="O21" s="1108"/>
      <c r="P21" s="1109"/>
      <c r="Q21" s="1113"/>
      <c r="R21" s="1114"/>
      <c r="S21" s="1114"/>
      <c r="T21" s="1114"/>
      <c r="U21" s="1114"/>
      <c r="V21" s="1114"/>
      <c r="W21" s="1114"/>
      <c r="X21" s="1114"/>
      <c r="Y21" s="1114"/>
      <c r="Z21" s="1114"/>
      <c r="AA21" s="1114"/>
      <c r="AB21" s="1114"/>
      <c r="AC21" s="1114"/>
      <c r="AD21" s="1114"/>
      <c r="AE21" s="1115"/>
      <c r="AF21" s="1089"/>
      <c r="AG21" s="1090"/>
      <c r="AH21" s="1090"/>
      <c r="AI21" s="1090"/>
      <c r="AJ21" s="1091"/>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4"/>
      <c r="BT21" s="1085"/>
      <c r="BU21" s="1085"/>
      <c r="BV21" s="1085"/>
      <c r="BW21" s="1085"/>
      <c r="BX21" s="1085"/>
      <c r="BY21" s="1085"/>
      <c r="BZ21" s="1085"/>
      <c r="CA21" s="1085"/>
      <c r="CB21" s="1085"/>
      <c r="CC21" s="1085"/>
      <c r="CD21" s="1085"/>
      <c r="CE21" s="1085"/>
      <c r="CF21" s="1085"/>
      <c r="CG21" s="1086"/>
      <c r="CH21" s="1059"/>
      <c r="CI21" s="1060"/>
      <c r="CJ21" s="1060"/>
      <c r="CK21" s="1060"/>
      <c r="CL21" s="1061"/>
      <c r="CM21" s="1059"/>
      <c r="CN21" s="1060"/>
      <c r="CO21" s="1060"/>
      <c r="CP21" s="1060"/>
      <c r="CQ21" s="1061"/>
      <c r="CR21" s="1059"/>
      <c r="CS21" s="1060"/>
      <c r="CT21" s="1060"/>
      <c r="CU21" s="1060"/>
      <c r="CV21" s="1061"/>
      <c r="CW21" s="1059"/>
      <c r="CX21" s="1060"/>
      <c r="CY21" s="1060"/>
      <c r="CZ21" s="1060"/>
      <c r="DA21" s="1061"/>
      <c r="DB21" s="1059"/>
      <c r="DC21" s="1060"/>
      <c r="DD21" s="1060"/>
      <c r="DE21" s="1060"/>
      <c r="DF21" s="1061"/>
      <c r="DG21" s="1059"/>
      <c r="DH21" s="1060"/>
      <c r="DI21" s="1060"/>
      <c r="DJ21" s="1060"/>
      <c r="DK21" s="1061"/>
      <c r="DL21" s="1059"/>
      <c r="DM21" s="1060"/>
      <c r="DN21" s="1060"/>
      <c r="DO21" s="1060"/>
      <c r="DP21" s="1061"/>
      <c r="DQ21" s="1059"/>
      <c r="DR21" s="1060"/>
      <c r="DS21" s="1060"/>
      <c r="DT21" s="1060"/>
      <c r="DU21" s="1061"/>
      <c r="DV21" s="1062"/>
      <c r="DW21" s="1063"/>
      <c r="DX21" s="1063"/>
      <c r="DY21" s="1063"/>
      <c r="DZ21" s="1064"/>
      <c r="EA21" s="234"/>
    </row>
    <row r="22" spans="1:131" s="235" customFormat="1" ht="26.25" customHeight="1">
      <c r="A22" s="241">
        <v>16</v>
      </c>
      <c r="B22" s="1107"/>
      <c r="C22" s="1108"/>
      <c r="D22" s="1108"/>
      <c r="E22" s="1108"/>
      <c r="F22" s="1108"/>
      <c r="G22" s="1108"/>
      <c r="H22" s="1108"/>
      <c r="I22" s="1108"/>
      <c r="J22" s="1108"/>
      <c r="K22" s="1108"/>
      <c r="L22" s="1108"/>
      <c r="M22" s="1108"/>
      <c r="N22" s="1108"/>
      <c r="O22" s="1108"/>
      <c r="P22" s="1109"/>
      <c r="Q22" s="1151"/>
      <c r="R22" s="1152"/>
      <c r="S22" s="1152"/>
      <c r="T22" s="1152"/>
      <c r="U22" s="1152"/>
      <c r="V22" s="1152"/>
      <c r="W22" s="1152"/>
      <c r="X22" s="1152"/>
      <c r="Y22" s="1152"/>
      <c r="Z22" s="1152"/>
      <c r="AA22" s="1152"/>
      <c r="AB22" s="1152"/>
      <c r="AC22" s="1152"/>
      <c r="AD22" s="1152"/>
      <c r="AE22" s="1153"/>
      <c r="AF22" s="1089"/>
      <c r="AG22" s="1090"/>
      <c r="AH22" s="1090"/>
      <c r="AI22" s="1090"/>
      <c r="AJ22" s="1091"/>
      <c r="AK22" s="1147"/>
      <c r="AL22" s="1148"/>
      <c r="AM22" s="1148"/>
      <c r="AN22" s="1148"/>
      <c r="AO22" s="1148"/>
      <c r="AP22" s="1148"/>
      <c r="AQ22" s="1148"/>
      <c r="AR22" s="1148"/>
      <c r="AS22" s="1148"/>
      <c r="AT22" s="1148"/>
      <c r="AU22" s="1149"/>
      <c r="AV22" s="1149"/>
      <c r="AW22" s="1149"/>
      <c r="AX22" s="1149"/>
      <c r="AY22" s="1150"/>
      <c r="AZ22" s="1105" t="s">
        <v>376</v>
      </c>
      <c r="BA22" s="1105"/>
      <c r="BB22" s="1105"/>
      <c r="BC22" s="1105"/>
      <c r="BD22" s="1106"/>
      <c r="BE22" s="233"/>
      <c r="BF22" s="233"/>
      <c r="BG22" s="233"/>
      <c r="BH22" s="233"/>
      <c r="BI22" s="233"/>
      <c r="BJ22" s="233"/>
      <c r="BK22" s="233"/>
      <c r="BL22" s="233"/>
      <c r="BM22" s="233"/>
      <c r="BN22" s="233"/>
      <c r="BO22" s="233"/>
      <c r="BP22" s="233"/>
      <c r="BQ22" s="242">
        <v>16</v>
      </c>
      <c r="BR22" s="243"/>
      <c r="BS22" s="1084"/>
      <c r="BT22" s="1085"/>
      <c r="BU22" s="1085"/>
      <c r="BV22" s="1085"/>
      <c r="BW22" s="1085"/>
      <c r="BX22" s="1085"/>
      <c r="BY22" s="1085"/>
      <c r="BZ22" s="1085"/>
      <c r="CA22" s="1085"/>
      <c r="CB22" s="1085"/>
      <c r="CC22" s="1085"/>
      <c r="CD22" s="1085"/>
      <c r="CE22" s="1085"/>
      <c r="CF22" s="1085"/>
      <c r="CG22" s="1086"/>
      <c r="CH22" s="1059"/>
      <c r="CI22" s="1060"/>
      <c r="CJ22" s="1060"/>
      <c r="CK22" s="1060"/>
      <c r="CL22" s="1061"/>
      <c r="CM22" s="1059"/>
      <c r="CN22" s="1060"/>
      <c r="CO22" s="1060"/>
      <c r="CP22" s="1060"/>
      <c r="CQ22" s="1061"/>
      <c r="CR22" s="1059"/>
      <c r="CS22" s="1060"/>
      <c r="CT22" s="1060"/>
      <c r="CU22" s="1060"/>
      <c r="CV22" s="1061"/>
      <c r="CW22" s="1059"/>
      <c r="CX22" s="1060"/>
      <c r="CY22" s="1060"/>
      <c r="CZ22" s="1060"/>
      <c r="DA22" s="1061"/>
      <c r="DB22" s="1059"/>
      <c r="DC22" s="1060"/>
      <c r="DD22" s="1060"/>
      <c r="DE22" s="1060"/>
      <c r="DF22" s="1061"/>
      <c r="DG22" s="1059"/>
      <c r="DH22" s="1060"/>
      <c r="DI22" s="1060"/>
      <c r="DJ22" s="1060"/>
      <c r="DK22" s="1061"/>
      <c r="DL22" s="1059"/>
      <c r="DM22" s="1060"/>
      <c r="DN22" s="1060"/>
      <c r="DO22" s="1060"/>
      <c r="DP22" s="1061"/>
      <c r="DQ22" s="1059"/>
      <c r="DR22" s="1060"/>
      <c r="DS22" s="1060"/>
      <c r="DT22" s="1060"/>
      <c r="DU22" s="1061"/>
      <c r="DV22" s="1062"/>
      <c r="DW22" s="1063"/>
      <c r="DX22" s="1063"/>
      <c r="DY22" s="1063"/>
      <c r="DZ22" s="1064"/>
      <c r="EA22" s="234"/>
    </row>
    <row r="23" spans="1:131" s="235" customFormat="1" ht="26.25" customHeight="1" thickBot="1">
      <c r="A23" s="244" t="s">
        <v>377</v>
      </c>
      <c r="B23" s="1013" t="s">
        <v>378</v>
      </c>
      <c r="C23" s="1014"/>
      <c r="D23" s="1014"/>
      <c r="E23" s="1014"/>
      <c r="F23" s="1014"/>
      <c r="G23" s="1014"/>
      <c r="H23" s="1014"/>
      <c r="I23" s="1014"/>
      <c r="J23" s="1014"/>
      <c r="K23" s="1014"/>
      <c r="L23" s="1014"/>
      <c r="M23" s="1014"/>
      <c r="N23" s="1014"/>
      <c r="O23" s="1014"/>
      <c r="P23" s="1015"/>
      <c r="Q23" s="1138">
        <v>17222</v>
      </c>
      <c r="R23" s="1139"/>
      <c r="S23" s="1139"/>
      <c r="T23" s="1139"/>
      <c r="U23" s="1139"/>
      <c r="V23" s="1139">
        <v>16689</v>
      </c>
      <c r="W23" s="1139"/>
      <c r="X23" s="1139"/>
      <c r="Y23" s="1139"/>
      <c r="Z23" s="1139"/>
      <c r="AA23" s="1139">
        <v>533</v>
      </c>
      <c r="AB23" s="1139"/>
      <c r="AC23" s="1139"/>
      <c r="AD23" s="1139"/>
      <c r="AE23" s="1140"/>
      <c r="AF23" s="1141">
        <v>490</v>
      </c>
      <c r="AG23" s="1139"/>
      <c r="AH23" s="1139"/>
      <c r="AI23" s="1139"/>
      <c r="AJ23" s="1142"/>
      <c r="AK23" s="1143"/>
      <c r="AL23" s="1144"/>
      <c r="AM23" s="1144"/>
      <c r="AN23" s="1144"/>
      <c r="AO23" s="1144"/>
      <c r="AP23" s="1139">
        <v>19668</v>
      </c>
      <c r="AQ23" s="1139"/>
      <c r="AR23" s="1139"/>
      <c r="AS23" s="1139"/>
      <c r="AT23" s="1139"/>
      <c r="AU23" s="1145"/>
      <c r="AV23" s="1145"/>
      <c r="AW23" s="1145"/>
      <c r="AX23" s="1145"/>
      <c r="AY23" s="1146"/>
      <c r="AZ23" s="1135" t="s">
        <v>121</v>
      </c>
      <c r="BA23" s="1136"/>
      <c r="BB23" s="1136"/>
      <c r="BC23" s="1136"/>
      <c r="BD23" s="1137"/>
      <c r="BE23" s="233"/>
      <c r="BF23" s="233"/>
      <c r="BG23" s="233"/>
      <c r="BH23" s="233"/>
      <c r="BI23" s="233"/>
      <c r="BJ23" s="233"/>
      <c r="BK23" s="233"/>
      <c r="BL23" s="233"/>
      <c r="BM23" s="233"/>
      <c r="BN23" s="233"/>
      <c r="BO23" s="233"/>
      <c r="BP23" s="233"/>
      <c r="BQ23" s="242">
        <v>17</v>
      </c>
      <c r="BR23" s="243"/>
      <c r="BS23" s="1084"/>
      <c r="BT23" s="1085"/>
      <c r="BU23" s="1085"/>
      <c r="BV23" s="1085"/>
      <c r="BW23" s="1085"/>
      <c r="BX23" s="1085"/>
      <c r="BY23" s="1085"/>
      <c r="BZ23" s="1085"/>
      <c r="CA23" s="1085"/>
      <c r="CB23" s="1085"/>
      <c r="CC23" s="1085"/>
      <c r="CD23" s="1085"/>
      <c r="CE23" s="1085"/>
      <c r="CF23" s="1085"/>
      <c r="CG23" s="1086"/>
      <c r="CH23" s="1059"/>
      <c r="CI23" s="1060"/>
      <c r="CJ23" s="1060"/>
      <c r="CK23" s="1060"/>
      <c r="CL23" s="1061"/>
      <c r="CM23" s="1059"/>
      <c r="CN23" s="1060"/>
      <c r="CO23" s="1060"/>
      <c r="CP23" s="1060"/>
      <c r="CQ23" s="1061"/>
      <c r="CR23" s="1059"/>
      <c r="CS23" s="1060"/>
      <c r="CT23" s="1060"/>
      <c r="CU23" s="1060"/>
      <c r="CV23" s="1061"/>
      <c r="CW23" s="1059"/>
      <c r="CX23" s="1060"/>
      <c r="CY23" s="1060"/>
      <c r="CZ23" s="1060"/>
      <c r="DA23" s="1061"/>
      <c r="DB23" s="1059"/>
      <c r="DC23" s="1060"/>
      <c r="DD23" s="1060"/>
      <c r="DE23" s="1060"/>
      <c r="DF23" s="1061"/>
      <c r="DG23" s="1059"/>
      <c r="DH23" s="1060"/>
      <c r="DI23" s="1060"/>
      <c r="DJ23" s="1060"/>
      <c r="DK23" s="1061"/>
      <c r="DL23" s="1059"/>
      <c r="DM23" s="1060"/>
      <c r="DN23" s="1060"/>
      <c r="DO23" s="1060"/>
      <c r="DP23" s="1061"/>
      <c r="DQ23" s="1059"/>
      <c r="DR23" s="1060"/>
      <c r="DS23" s="1060"/>
      <c r="DT23" s="1060"/>
      <c r="DU23" s="1061"/>
      <c r="DV23" s="1062"/>
      <c r="DW23" s="1063"/>
      <c r="DX23" s="1063"/>
      <c r="DY23" s="1063"/>
      <c r="DZ23" s="1064"/>
      <c r="EA23" s="234"/>
    </row>
    <row r="24" spans="1:131" s="235" customFormat="1" ht="26.25" customHeight="1">
      <c r="A24" s="1134" t="s">
        <v>379</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4"/>
      <c r="BT24" s="1085"/>
      <c r="BU24" s="1085"/>
      <c r="BV24" s="1085"/>
      <c r="BW24" s="1085"/>
      <c r="BX24" s="1085"/>
      <c r="BY24" s="1085"/>
      <c r="BZ24" s="1085"/>
      <c r="CA24" s="1085"/>
      <c r="CB24" s="1085"/>
      <c r="CC24" s="1085"/>
      <c r="CD24" s="1085"/>
      <c r="CE24" s="1085"/>
      <c r="CF24" s="1085"/>
      <c r="CG24" s="1086"/>
      <c r="CH24" s="1059"/>
      <c r="CI24" s="1060"/>
      <c r="CJ24" s="1060"/>
      <c r="CK24" s="1060"/>
      <c r="CL24" s="1061"/>
      <c r="CM24" s="1059"/>
      <c r="CN24" s="1060"/>
      <c r="CO24" s="1060"/>
      <c r="CP24" s="1060"/>
      <c r="CQ24" s="1061"/>
      <c r="CR24" s="1059"/>
      <c r="CS24" s="1060"/>
      <c r="CT24" s="1060"/>
      <c r="CU24" s="1060"/>
      <c r="CV24" s="1061"/>
      <c r="CW24" s="1059"/>
      <c r="CX24" s="1060"/>
      <c r="CY24" s="1060"/>
      <c r="CZ24" s="1060"/>
      <c r="DA24" s="1061"/>
      <c r="DB24" s="1059"/>
      <c r="DC24" s="1060"/>
      <c r="DD24" s="1060"/>
      <c r="DE24" s="1060"/>
      <c r="DF24" s="1061"/>
      <c r="DG24" s="1059"/>
      <c r="DH24" s="1060"/>
      <c r="DI24" s="1060"/>
      <c r="DJ24" s="1060"/>
      <c r="DK24" s="1061"/>
      <c r="DL24" s="1059"/>
      <c r="DM24" s="1060"/>
      <c r="DN24" s="1060"/>
      <c r="DO24" s="1060"/>
      <c r="DP24" s="1061"/>
      <c r="DQ24" s="1059"/>
      <c r="DR24" s="1060"/>
      <c r="DS24" s="1060"/>
      <c r="DT24" s="1060"/>
      <c r="DU24" s="1061"/>
      <c r="DV24" s="1062"/>
      <c r="DW24" s="1063"/>
      <c r="DX24" s="1063"/>
      <c r="DY24" s="1063"/>
      <c r="DZ24" s="1064"/>
      <c r="EA24" s="234"/>
    </row>
    <row r="25" spans="1:131" s="227" customFormat="1" ht="26.25" customHeight="1" thickBot="1">
      <c r="A25" s="1133" t="s">
        <v>380</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4"/>
      <c r="BT25" s="1085"/>
      <c r="BU25" s="1085"/>
      <c r="BV25" s="1085"/>
      <c r="BW25" s="1085"/>
      <c r="BX25" s="1085"/>
      <c r="BY25" s="1085"/>
      <c r="BZ25" s="1085"/>
      <c r="CA25" s="1085"/>
      <c r="CB25" s="1085"/>
      <c r="CC25" s="1085"/>
      <c r="CD25" s="1085"/>
      <c r="CE25" s="1085"/>
      <c r="CF25" s="1085"/>
      <c r="CG25" s="1086"/>
      <c r="CH25" s="1059"/>
      <c r="CI25" s="1060"/>
      <c r="CJ25" s="1060"/>
      <c r="CK25" s="1060"/>
      <c r="CL25" s="1061"/>
      <c r="CM25" s="1059"/>
      <c r="CN25" s="1060"/>
      <c r="CO25" s="1060"/>
      <c r="CP25" s="1060"/>
      <c r="CQ25" s="1061"/>
      <c r="CR25" s="1059"/>
      <c r="CS25" s="1060"/>
      <c r="CT25" s="1060"/>
      <c r="CU25" s="1060"/>
      <c r="CV25" s="1061"/>
      <c r="CW25" s="1059"/>
      <c r="CX25" s="1060"/>
      <c r="CY25" s="1060"/>
      <c r="CZ25" s="1060"/>
      <c r="DA25" s="1061"/>
      <c r="DB25" s="1059"/>
      <c r="DC25" s="1060"/>
      <c r="DD25" s="1060"/>
      <c r="DE25" s="1060"/>
      <c r="DF25" s="1061"/>
      <c r="DG25" s="1059"/>
      <c r="DH25" s="1060"/>
      <c r="DI25" s="1060"/>
      <c r="DJ25" s="1060"/>
      <c r="DK25" s="1061"/>
      <c r="DL25" s="1059"/>
      <c r="DM25" s="1060"/>
      <c r="DN25" s="1060"/>
      <c r="DO25" s="1060"/>
      <c r="DP25" s="1061"/>
      <c r="DQ25" s="1059"/>
      <c r="DR25" s="1060"/>
      <c r="DS25" s="1060"/>
      <c r="DT25" s="1060"/>
      <c r="DU25" s="1061"/>
      <c r="DV25" s="1062"/>
      <c r="DW25" s="1063"/>
      <c r="DX25" s="1063"/>
      <c r="DY25" s="1063"/>
      <c r="DZ25" s="1064"/>
      <c r="EA25" s="226"/>
    </row>
    <row r="26" spans="1:131" s="227" customFormat="1" ht="26.25" customHeight="1">
      <c r="A26" s="1065" t="s">
        <v>358</v>
      </c>
      <c r="B26" s="1066"/>
      <c r="C26" s="1066"/>
      <c r="D26" s="1066"/>
      <c r="E26" s="1066"/>
      <c r="F26" s="1066"/>
      <c r="G26" s="1066"/>
      <c r="H26" s="1066"/>
      <c r="I26" s="1066"/>
      <c r="J26" s="1066"/>
      <c r="K26" s="1066"/>
      <c r="L26" s="1066"/>
      <c r="M26" s="1066"/>
      <c r="N26" s="1066"/>
      <c r="O26" s="1066"/>
      <c r="P26" s="1067"/>
      <c r="Q26" s="1071" t="s">
        <v>381</v>
      </c>
      <c r="R26" s="1072"/>
      <c r="S26" s="1072"/>
      <c r="T26" s="1072"/>
      <c r="U26" s="1073"/>
      <c r="V26" s="1071" t="s">
        <v>382</v>
      </c>
      <c r="W26" s="1072"/>
      <c r="X26" s="1072"/>
      <c r="Y26" s="1072"/>
      <c r="Z26" s="1073"/>
      <c r="AA26" s="1071" t="s">
        <v>383</v>
      </c>
      <c r="AB26" s="1072"/>
      <c r="AC26" s="1072"/>
      <c r="AD26" s="1072"/>
      <c r="AE26" s="1072"/>
      <c r="AF26" s="1129" t="s">
        <v>384</v>
      </c>
      <c r="AG26" s="1078"/>
      <c r="AH26" s="1078"/>
      <c r="AI26" s="1078"/>
      <c r="AJ26" s="1130"/>
      <c r="AK26" s="1072" t="s">
        <v>385</v>
      </c>
      <c r="AL26" s="1072"/>
      <c r="AM26" s="1072"/>
      <c r="AN26" s="1072"/>
      <c r="AO26" s="1073"/>
      <c r="AP26" s="1071" t="s">
        <v>386</v>
      </c>
      <c r="AQ26" s="1072"/>
      <c r="AR26" s="1072"/>
      <c r="AS26" s="1072"/>
      <c r="AT26" s="1073"/>
      <c r="AU26" s="1071" t="s">
        <v>387</v>
      </c>
      <c r="AV26" s="1072"/>
      <c r="AW26" s="1072"/>
      <c r="AX26" s="1072"/>
      <c r="AY26" s="1073"/>
      <c r="AZ26" s="1071" t="s">
        <v>388</v>
      </c>
      <c r="BA26" s="1072"/>
      <c r="BB26" s="1072"/>
      <c r="BC26" s="1072"/>
      <c r="BD26" s="1073"/>
      <c r="BE26" s="1071" t="s">
        <v>365</v>
      </c>
      <c r="BF26" s="1072"/>
      <c r="BG26" s="1072"/>
      <c r="BH26" s="1072"/>
      <c r="BI26" s="1087"/>
      <c r="BJ26" s="232"/>
      <c r="BK26" s="232"/>
      <c r="BL26" s="232"/>
      <c r="BM26" s="232"/>
      <c r="BN26" s="232"/>
      <c r="BO26" s="245"/>
      <c r="BP26" s="245"/>
      <c r="BQ26" s="242">
        <v>20</v>
      </c>
      <c r="BR26" s="243"/>
      <c r="BS26" s="1084"/>
      <c r="BT26" s="1085"/>
      <c r="BU26" s="1085"/>
      <c r="BV26" s="1085"/>
      <c r="BW26" s="1085"/>
      <c r="BX26" s="1085"/>
      <c r="BY26" s="1085"/>
      <c r="BZ26" s="1085"/>
      <c r="CA26" s="1085"/>
      <c r="CB26" s="1085"/>
      <c r="CC26" s="1085"/>
      <c r="CD26" s="1085"/>
      <c r="CE26" s="1085"/>
      <c r="CF26" s="1085"/>
      <c r="CG26" s="1086"/>
      <c r="CH26" s="1059"/>
      <c r="CI26" s="1060"/>
      <c r="CJ26" s="1060"/>
      <c r="CK26" s="1060"/>
      <c r="CL26" s="1061"/>
      <c r="CM26" s="1059"/>
      <c r="CN26" s="1060"/>
      <c r="CO26" s="1060"/>
      <c r="CP26" s="1060"/>
      <c r="CQ26" s="1061"/>
      <c r="CR26" s="1059"/>
      <c r="CS26" s="1060"/>
      <c r="CT26" s="1060"/>
      <c r="CU26" s="1060"/>
      <c r="CV26" s="1061"/>
      <c r="CW26" s="1059"/>
      <c r="CX26" s="1060"/>
      <c r="CY26" s="1060"/>
      <c r="CZ26" s="1060"/>
      <c r="DA26" s="1061"/>
      <c r="DB26" s="1059"/>
      <c r="DC26" s="1060"/>
      <c r="DD26" s="1060"/>
      <c r="DE26" s="1060"/>
      <c r="DF26" s="1061"/>
      <c r="DG26" s="1059"/>
      <c r="DH26" s="1060"/>
      <c r="DI26" s="1060"/>
      <c r="DJ26" s="1060"/>
      <c r="DK26" s="1061"/>
      <c r="DL26" s="1059"/>
      <c r="DM26" s="1060"/>
      <c r="DN26" s="1060"/>
      <c r="DO26" s="1060"/>
      <c r="DP26" s="1061"/>
      <c r="DQ26" s="1059"/>
      <c r="DR26" s="1060"/>
      <c r="DS26" s="1060"/>
      <c r="DT26" s="1060"/>
      <c r="DU26" s="1061"/>
      <c r="DV26" s="1062"/>
      <c r="DW26" s="1063"/>
      <c r="DX26" s="1063"/>
      <c r="DY26" s="1063"/>
      <c r="DZ26" s="1064"/>
      <c r="EA26" s="226"/>
    </row>
    <row r="27" spans="1:131" s="227" customFormat="1" ht="26.25" customHeight="1" thickBot="1">
      <c r="A27" s="1068"/>
      <c r="B27" s="1069"/>
      <c r="C27" s="1069"/>
      <c r="D27" s="1069"/>
      <c r="E27" s="1069"/>
      <c r="F27" s="1069"/>
      <c r="G27" s="1069"/>
      <c r="H27" s="1069"/>
      <c r="I27" s="1069"/>
      <c r="J27" s="1069"/>
      <c r="K27" s="1069"/>
      <c r="L27" s="1069"/>
      <c r="M27" s="1069"/>
      <c r="N27" s="1069"/>
      <c r="O27" s="1069"/>
      <c r="P27" s="1070"/>
      <c r="Q27" s="1074"/>
      <c r="R27" s="1075"/>
      <c r="S27" s="1075"/>
      <c r="T27" s="1075"/>
      <c r="U27" s="1076"/>
      <c r="V27" s="1074"/>
      <c r="W27" s="1075"/>
      <c r="X27" s="1075"/>
      <c r="Y27" s="1075"/>
      <c r="Z27" s="1076"/>
      <c r="AA27" s="1074"/>
      <c r="AB27" s="1075"/>
      <c r="AC27" s="1075"/>
      <c r="AD27" s="1075"/>
      <c r="AE27" s="1075"/>
      <c r="AF27" s="1131"/>
      <c r="AG27" s="1081"/>
      <c r="AH27" s="1081"/>
      <c r="AI27" s="1081"/>
      <c r="AJ27" s="1132"/>
      <c r="AK27" s="1075"/>
      <c r="AL27" s="1075"/>
      <c r="AM27" s="1075"/>
      <c r="AN27" s="1075"/>
      <c r="AO27" s="1076"/>
      <c r="AP27" s="1074"/>
      <c r="AQ27" s="1075"/>
      <c r="AR27" s="1075"/>
      <c r="AS27" s="1075"/>
      <c r="AT27" s="1076"/>
      <c r="AU27" s="1074"/>
      <c r="AV27" s="1075"/>
      <c r="AW27" s="1075"/>
      <c r="AX27" s="1075"/>
      <c r="AY27" s="1076"/>
      <c r="AZ27" s="1074"/>
      <c r="BA27" s="1075"/>
      <c r="BB27" s="1075"/>
      <c r="BC27" s="1075"/>
      <c r="BD27" s="1076"/>
      <c r="BE27" s="1074"/>
      <c r="BF27" s="1075"/>
      <c r="BG27" s="1075"/>
      <c r="BH27" s="1075"/>
      <c r="BI27" s="1088"/>
      <c r="BJ27" s="232"/>
      <c r="BK27" s="232"/>
      <c r="BL27" s="232"/>
      <c r="BM27" s="232"/>
      <c r="BN27" s="232"/>
      <c r="BO27" s="245"/>
      <c r="BP27" s="245"/>
      <c r="BQ27" s="242">
        <v>21</v>
      </c>
      <c r="BR27" s="243"/>
      <c r="BS27" s="1084"/>
      <c r="BT27" s="1085"/>
      <c r="BU27" s="1085"/>
      <c r="BV27" s="1085"/>
      <c r="BW27" s="1085"/>
      <c r="BX27" s="1085"/>
      <c r="BY27" s="1085"/>
      <c r="BZ27" s="1085"/>
      <c r="CA27" s="1085"/>
      <c r="CB27" s="1085"/>
      <c r="CC27" s="1085"/>
      <c r="CD27" s="1085"/>
      <c r="CE27" s="1085"/>
      <c r="CF27" s="1085"/>
      <c r="CG27" s="1086"/>
      <c r="CH27" s="1059"/>
      <c r="CI27" s="1060"/>
      <c r="CJ27" s="1060"/>
      <c r="CK27" s="1060"/>
      <c r="CL27" s="1061"/>
      <c r="CM27" s="1059"/>
      <c r="CN27" s="1060"/>
      <c r="CO27" s="1060"/>
      <c r="CP27" s="1060"/>
      <c r="CQ27" s="1061"/>
      <c r="CR27" s="1059"/>
      <c r="CS27" s="1060"/>
      <c r="CT27" s="1060"/>
      <c r="CU27" s="1060"/>
      <c r="CV27" s="1061"/>
      <c r="CW27" s="1059"/>
      <c r="CX27" s="1060"/>
      <c r="CY27" s="1060"/>
      <c r="CZ27" s="1060"/>
      <c r="DA27" s="1061"/>
      <c r="DB27" s="1059"/>
      <c r="DC27" s="1060"/>
      <c r="DD27" s="1060"/>
      <c r="DE27" s="1060"/>
      <c r="DF27" s="1061"/>
      <c r="DG27" s="1059"/>
      <c r="DH27" s="1060"/>
      <c r="DI27" s="1060"/>
      <c r="DJ27" s="1060"/>
      <c r="DK27" s="1061"/>
      <c r="DL27" s="1059"/>
      <c r="DM27" s="1060"/>
      <c r="DN27" s="1060"/>
      <c r="DO27" s="1060"/>
      <c r="DP27" s="1061"/>
      <c r="DQ27" s="1059"/>
      <c r="DR27" s="1060"/>
      <c r="DS27" s="1060"/>
      <c r="DT27" s="1060"/>
      <c r="DU27" s="1061"/>
      <c r="DV27" s="1062"/>
      <c r="DW27" s="1063"/>
      <c r="DX27" s="1063"/>
      <c r="DY27" s="1063"/>
      <c r="DZ27" s="1064"/>
      <c r="EA27" s="226"/>
    </row>
    <row r="28" spans="1:131" s="227" customFormat="1" ht="26.25" customHeight="1" thickTop="1">
      <c r="A28" s="246">
        <v>1</v>
      </c>
      <c r="B28" s="1120" t="s">
        <v>389</v>
      </c>
      <c r="C28" s="1121"/>
      <c r="D28" s="1121"/>
      <c r="E28" s="1121"/>
      <c r="F28" s="1121"/>
      <c r="G28" s="1121"/>
      <c r="H28" s="1121"/>
      <c r="I28" s="1121"/>
      <c r="J28" s="1121"/>
      <c r="K28" s="1121"/>
      <c r="L28" s="1121"/>
      <c r="M28" s="1121"/>
      <c r="N28" s="1121"/>
      <c r="O28" s="1121"/>
      <c r="P28" s="1122"/>
      <c r="Q28" s="1123">
        <v>5720</v>
      </c>
      <c r="R28" s="1124"/>
      <c r="S28" s="1124"/>
      <c r="T28" s="1124"/>
      <c r="U28" s="1124"/>
      <c r="V28" s="1124">
        <v>5697</v>
      </c>
      <c r="W28" s="1124"/>
      <c r="X28" s="1124"/>
      <c r="Y28" s="1124"/>
      <c r="Z28" s="1124"/>
      <c r="AA28" s="1124">
        <v>23</v>
      </c>
      <c r="AB28" s="1124"/>
      <c r="AC28" s="1124"/>
      <c r="AD28" s="1124"/>
      <c r="AE28" s="1125"/>
      <c r="AF28" s="1126">
        <v>23</v>
      </c>
      <c r="AG28" s="1124"/>
      <c r="AH28" s="1124"/>
      <c r="AI28" s="1124"/>
      <c r="AJ28" s="1127"/>
      <c r="AK28" s="1128">
        <v>380</v>
      </c>
      <c r="AL28" s="1116"/>
      <c r="AM28" s="1116"/>
      <c r="AN28" s="1116"/>
      <c r="AO28" s="1116"/>
      <c r="AP28" s="1116" t="s">
        <v>557</v>
      </c>
      <c r="AQ28" s="1116"/>
      <c r="AR28" s="1116"/>
      <c r="AS28" s="1116"/>
      <c r="AT28" s="1116"/>
      <c r="AU28" s="1116" t="s">
        <v>557</v>
      </c>
      <c r="AV28" s="1116"/>
      <c r="AW28" s="1116"/>
      <c r="AX28" s="1116"/>
      <c r="AY28" s="1116"/>
      <c r="AZ28" s="1117" t="s">
        <v>557</v>
      </c>
      <c r="BA28" s="1117"/>
      <c r="BB28" s="1117"/>
      <c r="BC28" s="1117"/>
      <c r="BD28" s="1117"/>
      <c r="BE28" s="1118"/>
      <c r="BF28" s="1118"/>
      <c r="BG28" s="1118"/>
      <c r="BH28" s="1118"/>
      <c r="BI28" s="1119"/>
      <c r="BJ28" s="232"/>
      <c r="BK28" s="232"/>
      <c r="BL28" s="232"/>
      <c r="BM28" s="232"/>
      <c r="BN28" s="232"/>
      <c r="BO28" s="245"/>
      <c r="BP28" s="245"/>
      <c r="BQ28" s="242">
        <v>22</v>
      </c>
      <c r="BR28" s="243"/>
      <c r="BS28" s="1084"/>
      <c r="BT28" s="1085"/>
      <c r="BU28" s="1085"/>
      <c r="BV28" s="1085"/>
      <c r="BW28" s="1085"/>
      <c r="BX28" s="1085"/>
      <c r="BY28" s="1085"/>
      <c r="BZ28" s="1085"/>
      <c r="CA28" s="1085"/>
      <c r="CB28" s="1085"/>
      <c r="CC28" s="1085"/>
      <c r="CD28" s="1085"/>
      <c r="CE28" s="1085"/>
      <c r="CF28" s="1085"/>
      <c r="CG28" s="1086"/>
      <c r="CH28" s="1059"/>
      <c r="CI28" s="1060"/>
      <c r="CJ28" s="1060"/>
      <c r="CK28" s="1060"/>
      <c r="CL28" s="1061"/>
      <c r="CM28" s="1059"/>
      <c r="CN28" s="1060"/>
      <c r="CO28" s="1060"/>
      <c r="CP28" s="1060"/>
      <c r="CQ28" s="1061"/>
      <c r="CR28" s="1059"/>
      <c r="CS28" s="1060"/>
      <c r="CT28" s="1060"/>
      <c r="CU28" s="1060"/>
      <c r="CV28" s="1061"/>
      <c r="CW28" s="1059"/>
      <c r="CX28" s="1060"/>
      <c r="CY28" s="1060"/>
      <c r="CZ28" s="1060"/>
      <c r="DA28" s="1061"/>
      <c r="DB28" s="1059"/>
      <c r="DC28" s="1060"/>
      <c r="DD28" s="1060"/>
      <c r="DE28" s="1060"/>
      <c r="DF28" s="1061"/>
      <c r="DG28" s="1059"/>
      <c r="DH28" s="1060"/>
      <c r="DI28" s="1060"/>
      <c r="DJ28" s="1060"/>
      <c r="DK28" s="1061"/>
      <c r="DL28" s="1059"/>
      <c r="DM28" s="1060"/>
      <c r="DN28" s="1060"/>
      <c r="DO28" s="1060"/>
      <c r="DP28" s="1061"/>
      <c r="DQ28" s="1059"/>
      <c r="DR28" s="1060"/>
      <c r="DS28" s="1060"/>
      <c r="DT28" s="1060"/>
      <c r="DU28" s="1061"/>
      <c r="DV28" s="1062"/>
      <c r="DW28" s="1063"/>
      <c r="DX28" s="1063"/>
      <c r="DY28" s="1063"/>
      <c r="DZ28" s="1064"/>
      <c r="EA28" s="226"/>
    </row>
    <row r="29" spans="1:131" s="227" customFormat="1" ht="26.25" customHeight="1">
      <c r="A29" s="246">
        <v>2</v>
      </c>
      <c r="B29" s="1107" t="s">
        <v>390</v>
      </c>
      <c r="C29" s="1108"/>
      <c r="D29" s="1108"/>
      <c r="E29" s="1108"/>
      <c r="F29" s="1108"/>
      <c r="G29" s="1108"/>
      <c r="H29" s="1108"/>
      <c r="I29" s="1108"/>
      <c r="J29" s="1108"/>
      <c r="K29" s="1108"/>
      <c r="L29" s="1108"/>
      <c r="M29" s="1108"/>
      <c r="N29" s="1108"/>
      <c r="O29" s="1108"/>
      <c r="P29" s="1109"/>
      <c r="Q29" s="1113">
        <v>3728</v>
      </c>
      <c r="R29" s="1114"/>
      <c r="S29" s="1114"/>
      <c r="T29" s="1114"/>
      <c r="U29" s="1114"/>
      <c r="V29" s="1114">
        <v>3613</v>
      </c>
      <c r="W29" s="1114"/>
      <c r="X29" s="1114"/>
      <c r="Y29" s="1114"/>
      <c r="Z29" s="1114"/>
      <c r="AA29" s="1114">
        <v>116</v>
      </c>
      <c r="AB29" s="1114"/>
      <c r="AC29" s="1114"/>
      <c r="AD29" s="1114"/>
      <c r="AE29" s="1115"/>
      <c r="AF29" s="1089">
        <v>116</v>
      </c>
      <c r="AG29" s="1090"/>
      <c r="AH29" s="1090"/>
      <c r="AI29" s="1090"/>
      <c r="AJ29" s="1091"/>
      <c r="AK29" s="1049">
        <v>496</v>
      </c>
      <c r="AL29" s="1040"/>
      <c r="AM29" s="1040"/>
      <c r="AN29" s="1040"/>
      <c r="AO29" s="1040"/>
      <c r="AP29" s="1040" t="s">
        <v>557</v>
      </c>
      <c r="AQ29" s="1040"/>
      <c r="AR29" s="1040"/>
      <c r="AS29" s="1040"/>
      <c r="AT29" s="1040"/>
      <c r="AU29" s="1040" t="s">
        <v>557</v>
      </c>
      <c r="AV29" s="1040"/>
      <c r="AW29" s="1040"/>
      <c r="AX29" s="1040"/>
      <c r="AY29" s="1040"/>
      <c r="AZ29" s="1112" t="s">
        <v>557</v>
      </c>
      <c r="BA29" s="1112"/>
      <c r="BB29" s="1112"/>
      <c r="BC29" s="1112"/>
      <c r="BD29" s="1112"/>
      <c r="BE29" s="1102"/>
      <c r="BF29" s="1102"/>
      <c r="BG29" s="1102"/>
      <c r="BH29" s="1102"/>
      <c r="BI29" s="1103"/>
      <c r="BJ29" s="232"/>
      <c r="BK29" s="232"/>
      <c r="BL29" s="232"/>
      <c r="BM29" s="232"/>
      <c r="BN29" s="232"/>
      <c r="BO29" s="245"/>
      <c r="BP29" s="245"/>
      <c r="BQ29" s="242">
        <v>23</v>
      </c>
      <c r="BR29" s="243"/>
      <c r="BS29" s="1084"/>
      <c r="BT29" s="1085"/>
      <c r="BU29" s="1085"/>
      <c r="BV29" s="1085"/>
      <c r="BW29" s="1085"/>
      <c r="BX29" s="1085"/>
      <c r="BY29" s="1085"/>
      <c r="BZ29" s="1085"/>
      <c r="CA29" s="1085"/>
      <c r="CB29" s="1085"/>
      <c r="CC29" s="1085"/>
      <c r="CD29" s="1085"/>
      <c r="CE29" s="1085"/>
      <c r="CF29" s="1085"/>
      <c r="CG29" s="1086"/>
      <c r="CH29" s="1059"/>
      <c r="CI29" s="1060"/>
      <c r="CJ29" s="1060"/>
      <c r="CK29" s="1060"/>
      <c r="CL29" s="1061"/>
      <c r="CM29" s="1059"/>
      <c r="CN29" s="1060"/>
      <c r="CO29" s="1060"/>
      <c r="CP29" s="1060"/>
      <c r="CQ29" s="1061"/>
      <c r="CR29" s="1059"/>
      <c r="CS29" s="1060"/>
      <c r="CT29" s="1060"/>
      <c r="CU29" s="1060"/>
      <c r="CV29" s="1061"/>
      <c r="CW29" s="1059"/>
      <c r="CX29" s="1060"/>
      <c r="CY29" s="1060"/>
      <c r="CZ29" s="1060"/>
      <c r="DA29" s="1061"/>
      <c r="DB29" s="1059"/>
      <c r="DC29" s="1060"/>
      <c r="DD29" s="1060"/>
      <c r="DE29" s="1060"/>
      <c r="DF29" s="1061"/>
      <c r="DG29" s="1059"/>
      <c r="DH29" s="1060"/>
      <c r="DI29" s="1060"/>
      <c r="DJ29" s="1060"/>
      <c r="DK29" s="1061"/>
      <c r="DL29" s="1059"/>
      <c r="DM29" s="1060"/>
      <c r="DN29" s="1060"/>
      <c r="DO29" s="1060"/>
      <c r="DP29" s="1061"/>
      <c r="DQ29" s="1059"/>
      <c r="DR29" s="1060"/>
      <c r="DS29" s="1060"/>
      <c r="DT29" s="1060"/>
      <c r="DU29" s="1061"/>
      <c r="DV29" s="1062"/>
      <c r="DW29" s="1063"/>
      <c r="DX29" s="1063"/>
      <c r="DY29" s="1063"/>
      <c r="DZ29" s="1064"/>
      <c r="EA29" s="226"/>
    </row>
    <row r="30" spans="1:131" s="227" customFormat="1" ht="26.25" customHeight="1">
      <c r="A30" s="246">
        <v>3</v>
      </c>
      <c r="B30" s="1107" t="s">
        <v>391</v>
      </c>
      <c r="C30" s="1108"/>
      <c r="D30" s="1108"/>
      <c r="E30" s="1108"/>
      <c r="F30" s="1108"/>
      <c r="G30" s="1108"/>
      <c r="H30" s="1108"/>
      <c r="I30" s="1108"/>
      <c r="J30" s="1108"/>
      <c r="K30" s="1108"/>
      <c r="L30" s="1108"/>
      <c r="M30" s="1108"/>
      <c r="N30" s="1108"/>
      <c r="O30" s="1108"/>
      <c r="P30" s="1109"/>
      <c r="Q30" s="1113">
        <v>332</v>
      </c>
      <c r="R30" s="1114"/>
      <c r="S30" s="1114"/>
      <c r="T30" s="1114"/>
      <c r="U30" s="1114"/>
      <c r="V30" s="1114">
        <v>331</v>
      </c>
      <c r="W30" s="1114"/>
      <c r="X30" s="1114"/>
      <c r="Y30" s="1114"/>
      <c r="Z30" s="1114"/>
      <c r="AA30" s="1114">
        <v>1</v>
      </c>
      <c r="AB30" s="1114"/>
      <c r="AC30" s="1114"/>
      <c r="AD30" s="1114"/>
      <c r="AE30" s="1115"/>
      <c r="AF30" s="1089">
        <v>1</v>
      </c>
      <c r="AG30" s="1090"/>
      <c r="AH30" s="1090"/>
      <c r="AI30" s="1090"/>
      <c r="AJ30" s="1091"/>
      <c r="AK30" s="1049">
        <v>568</v>
      </c>
      <c r="AL30" s="1040"/>
      <c r="AM30" s="1040"/>
      <c r="AN30" s="1040"/>
      <c r="AO30" s="1040"/>
      <c r="AP30" s="1040" t="s">
        <v>557</v>
      </c>
      <c r="AQ30" s="1040"/>
      <c r="AR30" s="1040"/>
      <c r="AS30" s="1040"/>
      <c r="AT30" s="1040"/>
      <c r="AU30" s="1040" t="s">
        <v>557</v>
      </c>
      <c r="AV30" s="1040"/>
      <c r="AW30" s="1040"/>
      <c r="AX30" s="1040"/>
      <c r="AY30" s="1040"/>
      <c r="AZ30" s="1112" t="s">
        <v>557</v>
      </c>
      <c r="BA30" s="1112"/>
      <c r="BB30" s="1112"/>
      <c r="BC30" s="1112"/>
      <c r="BD30" s="1112"/>
      <c r="BE30" s="1102"/>
      <c r="BF30" s="1102"/>
      <c r="BG30" s="1102"/>
      <c r="BH30" s="1102"/>
      <c r="BI30" s="1103"/>
      <c r="BJ30" s="232"/>
      <c r="BK30" s="232"/>
      <c r="BL30" s="232"/>
      <c r="BM30" s="232"/>
      <c r="BN30" s="232"/>
      <c r="BO30" s="245"/>
      <c r="BP30" s="245"/>
      <c r="BQ30" s="242">
        <v>24</v>
      </c>
      <c r="BR30" s="243"/>
      <c r="BS30" s="1084"/>
      <c r="BT30" s="1085"/>
      <c r="BU30" s="1085"/>
      <c r="BV30" s="1085"/>
      <c r="BW30" s="1085"/>
      <c r="BX30" s="1085"/>
      <c r="BY30" s="1085"/>
      <c r="BZ30" s="1085"/>
      <c r="CA30" s="1085"/>
      <c r="CB30" s="1085"/>
      <c r="CC30" s="1085"/>
      <c r="CD30" s="1085"/>
      <c r="CE30" s="1085"/>
      <c r="CF30" s="1085"/>
      <c r="CG30" s="1086"/>
      <c r="CH30" s="1059"/>
      <c r="CI30" s="1060"/>
      <c r="CJ30" s="1060"/>
      <c r="CK30" s="1060"/>
      <c r="CL30" s="1061"/>
      <c r="CM30" s="1059"/>
      <c r="CN30" s="1060"/>
      <c r="CO30" s="1060"/>
      <c r="CP30" s="1060"/>
      <c r="CQ30" s="1061"/>
      <c r="CR30" s="1059"/>
      <c r="CS30" s="1060"/>
      <c r="CT30" s="1060"/>
      <c r="CU30" s="1060"/>
      <c r="CV30" s="1061"/>
      <c r="CW30" s="1059"/>
      <c r="CX30" s="1060"/>
      <c r="CY30" s="1060"/>
      <c r="CZ30" s="1060"/>
      <c r="DA30" s="1061"/>
      <c r="DB30" s="1059"/>
      <c r="DC30" s="1060"/>
      <c r="DD30" s="1060"/>
      <c r="DE30" s="1060"/>
      <c r="DF30" s="1061"/>
      <c r="DG30" s="1059"/>
      <c r="DH30" s="1060"/>
      <c r="DI30" s="1060"/>
      <c r="DJ30" s="1060"/>
      <c r="DK30" s="1061"/>
      <c r="DL30" s="1059"/>
      <c r="DM30" s="1060"/>
      <c r="DN30" s="1060"/>
      <c r="DO30" s="1060"/>
      <c r="DP30" s="1061"/>
      <c r="DQ30" s="1059"/>
      <c r="DR30" s="1060"/>
      <c r="DS30" s="1060"/>
      <c r="DT30" s="1060"/>
      <c r="DU30" s="1061"/>
      <c r="DV30" s="1062"/>
      <c r="DW30" s="1063"/>
      <c r="DX30" s="1063"/>
      <c r="DY30" s="1063"/>
      <c r="DZ30" s="1064"/>
      <c r="EA30" s="226"/>
    </row>
    <row r="31" spans="1:131" s="227" customFormat="1" ht="26.25" customHeight="1">
      <c r="A31" s="246">
        <v>4</v>
      </c>
      <c r="B31" s="1107" t="s">
        <v>392</v>
      </c>
      <c r="C31" s="1108"/>
      <c r="D31" s="1108"/>
      <c r="E31" s="1108"/>
      <c r="F31" s="1108"/>
      <c r="G31" s="1108"/>
      <c r="H31" s="1108"/>
      <c r="I31" s="1108"/>
      <c r="J31" s="1108"/>
      <c r="K31" s="1108"/>
      <c r="L31" s="1108"/>
      <c r="M31" s="1108"/>
      <c r="N31" s="1108"/>
      <c r="O31" s="1108"/>
      <c r="P31" s="1109"/>
      <c r="Q31" s="1113">
        <v>5</v>
      </c>
      <c r="R31" s="1114"/>
      <c r="S31" s="1114"/>
      <c r="T31" s="1114"/>
      <c r="U31" s="1114"/>
      <c r="V31" s="1114">
        <v>4</v>
      </c>
      <c r="W31" s="1114"/>
      <c r="X31" s="1114"/>
      <c r="Y31" s="1114"/>
      <c r="Z31" s="1114"/>
      <c r="AA31" s="1114">
        <v>1</v>
      </c>
      <c r="AB31" s="1114"/>
      <c r="AC31" s="1114"/>
      <c r="AD31" s="1114"/>
      <c r="AE31" s="1115"/>
      <c r="AF31" s="1089">
        <v>1</v>
      </c>
      <c r="AG31" s="1090"/>
      <c r="AH31" s="1090"/>
      <c r="AI31" s="1090"/>
      <c r="AJ31" s="1091"/>
      <c r="AK31" s="1049" t="s">
        <v>557</v>
      </c>
      <c r="AL31" s="1040"/>
      <c r="AM31" s="1040"/>
      <c r="AN31" s="1040"/>
      <c r="AO31" s="1040"/>
      <c r="AP31" s="1040" t="s">
        <v>557</v>
      </c>
      <c r="AQ31" s="1040"/>
      <c r="AR31" s="1040"/>
      <c r="AS31" s="1040"/>
      <c r="AT31" s="1040"/>
      <c r="AU31" s="1040" t="s">
        <v>558</v>
      </c>
      <c r="AV31" s="1040"/>
      <c r="AW31" s="1040"/>
      <c r="AX31" s="1040"/>
      <c r="AY31" s="1040"/>
      <c r="AZ31" s="1112" t="s">
        <v>557</v>
      </c>
      <c r="BA31" s="1112"/>
      <c r="BB31" s="1112"/>
      <c r="BC31" s="1112"/>
      <c r="BD31" s="1112"/>
      <c r="BE31" s="1102"/>
      <c r="BF31" s="1102"/>
      <c r="BG31" s="1102"/>
      <c r="BH31" s="1102"/>
      <c r="BI31" s="1103"/>
      <c r="BJ31" s="232"/>
      <c r="BK31" s="232"/>
      <c r="BL31" s="232"/>
      <c r="BM31" s="232"/>
      <c r="BN31" s="232"/>
      <c r="BO31" s="245"/>
      <c r="BP31" s="245"/>
      <c r="BQ31" s="242">
        <v>25</v>
      </c>
      <c r="BR31" s="243"/>
      <c r="BS31" s="1084"/>
      <c r="BT31" s="1085"/>
      <c r="BU31" s="1085"/>
      <c r="BV31" s="1085"/>
      <c r="BW31" s="1085"/>
      <c r="BX31" s="1085"/>
      <c r="BY31" s="1085"/>
      <c r="BZ31" s="1085"/>
      <c r="CA31" s="1085"/>
      <c r="CB31" s="1085"/>
      <c r="CC31" s="1085"/>
      <c r="CD31" s="1085"/>
      <c r="CE31" s="1085"/>
      <c r="CF31" s="1085"/>
      <c r="CG31" s="1086"/>
      <c r="CH31" s="1059"/>
      <c r="CI31" s="1060"/>
      <c r="CJ31" s="1060"/>
      <c r="CK31" s="1060"/>
      <c r="CL31" s="1061"/>
      <c r="CM31" s="1059"/>
      <c r="CN31" s="1060"/>
      <c r="CO31" s="1060"/>
      <c r="CP31" s="1060"/>
      <c r="CQ31" s="1061"/>
      <c r="CR31" s="1059"/>
      <c r="CS31" s="1060"/>
      <c r="CT31" s="1060"/>
      <c r="CU31" s="1060"/>
      <c r="CV31" s="1061"/>
      <c r="CW31" s="1059"/>
      <c r="CX31" s="1060"/>
      <c r="CY31" s="1060"/>
      <c r="CZ31" s="1060"/>
      <c r="DA31" s="1061"/>
      <c r="DB31" s="1059"/>
      <c r="DC31" s="1060"/>
      <c r="DD31" s="1060"/>
      <c r="DE31" s="1060"/>
      <c r="DF31" s="1061"/>
      <c r="DG31" s="1059"/>
      <c r="DH31" s="1060"/>
      <c r="DI31" s="1060"/>
      <c r="DJ31" s="1060"/>
      <c r="DK31" s="1061"/>
      <c r="DL31" s="1059"/>
      <c r="DM31" s="1060"/>
      <c r="DN31" s="1060"/>
      <c r="DO31" s="1060"/>
      <c r="DP31" s="1061"/>
      <c r="DQ31" s="1059"/>
      <c r="DR31" s="1060"/>
      <c r="DS31" s="1060"/>
      <c r="DT31" s="1060"/>
      <c r="DU31" s="1061"/>
      <c r="DV31" s="1062"/>
      <c r="DW31" s="1063"/>
      <c r="DX31" s="1063"/>
      <c r="DY31" s="1063"/>
      <c r="DZ31" s="1064"/>
      <c r="EA31" s="226"/>
    </row>
    <row r="32" spans="1:131" s="227" customFormat="1" ht="26.25" customHeight="1">
      <c r="A32" s="246">
        <v>5</v>
      </c>
      <c r="B32" s="1107" t="s">
        <v>393</v>
      </c>
      <c r="C32" s="1108"/>
      <c r="D32" s="1108"/>
      <c r="E32" s="1108"/>
      <c r="F32" s="1108"/>
      <c r="G32" s="1108"/>
      <c r="H32" s="1108"/>
      <c r="I32" s="1108"/>
      <c r="J32" s="1108"/>
      <c r="K32" s="1108"/>
      <c r="L32" s="1108"/>
      <c r="M32" s="1108"/>
      <c r="N32" s="1108"/>
      <c r="O32" s="1108"/>
      <c r="P32" s="1109"/>
      <c r="Q32" s="1113">
        <v>927</v>
      </c>
      <c r="R32" s="1114"/>
      <c r="S32" s="1114"/>
      <c r="T32" s="1114"/>
      <c r="U32" s="1114"/>
      <c r="V32" s="1114">
        <v>857</v>
      </c>
      <c r="W32" s="1114"/>
      <c r="X32" s="1114"/>
      <c r="Y32" s="1114"/>
      <c r="Z32" s="1114"/>
      <c r="AA32" s="1114">
        <v>69</v>
      </c>
      <c r="AB32" s="1114"/>
      <c r="AC32" s="1114"/>
      <c r="AD32" s="1114"/>
      <c r="AE32" s="1115"/>
      <c r="AF32" s="1089">
        <v>572</v>
      </c>
      <c r="AG32" s="1090"/>
      <c r="AH32" s="1090"/>
      <c r="AI32" s="1090"/>
      <c r="AJ32" s="1091"/>
      <c r="AK32" s="1049">
        <v>108</v>
      </c>
      <c r="AL32" s="1040"/>
      <c r="AM32" s="1040"/>
      <c r="AN32" s="1040"/>
      <c r="AO32" s="1040"/>
      <c r="AP32" s="1040">
        <v>2999</v>
      </c>
      <c r="AQ32" s="1040"/>
      <c r="AR32" s="1040"/>
      <c r="AS32" s="1040"/>
      <c r="AT32" s="1040"/>
      <c r="AU32" s="1040">
        <v>480</v>
      </c>
      <c r="AV32" s="1040"/>
      <c r="AW32" s="1040"/>
      <c r="AX32" s="1040"/>
      <c r="AY32" s="1040"/>
      <c r="AZ32" s="1112" t="s">
        <v>557</v>
      </c>
      <c r="BA32" s="1112"/>
      <c r="BB32" s="1112"/>
      <c r="BC32" s="1112"/>
      <c r="BD32" s="1112"/>
      <c r="BE32" s="1102" t="s">
        <v>394</v>
      </c>
      <c r="BF32" s="1102"/>
      <c r="BG32" s="1102"/>
      <c r="BH32" s="1102"/>
      <c r="BI32" s="1103"/>
      <c r="BJ32" s="232"/>
      <c r="BK32" s="232"/>
      <c r="BL32" s="232"/>
      <c r="BM32" s="232"/>
      <c r="BN32" s="232"/>
      <c r="BO32" s="245"/>
      <c r="BP32" s="245"/>
      <c r="BQ32" s="242">
        <v>26</v>
      </c>
      <c r="BR32" s="243"/>
      <c r="BS32" s="1084"/>
      <c r="BT32" s="1085"/>
      <c r="BU32" s="1085"/>
      <c r="BV32" s="1085"/>
      <c r="BW32" s="1085"/>
      <c r="BX32" s="1085"/>
      <c r="BY32" s="1085"/>
      <c r="BZ32" s="1085"/>
      <c r="CA32" s="1085"/>
      <c r="CB32" s="1085"/>
      <c r="CC32" s="1085"/>
      <c r="CD32" s="1085"/>
      <c r="CE32" s="1085"/>
      <c r="CF32" s="1085"/>
      <c r="CG32" s="1086"/>
      <c r="CH32" s="1059"/>
      <c r="CI32" s="1060"/>
      <c r="CJ32" s="1060"/>
      <c r="CK32" s="1060"/>
      <c r="CL32" s="1061"/>
      <c r="CM32" s="1059"/>
      <c r="CN32" s="1060"/>
      <c r="CO32" s="1060"/>
      <c r="CP32" s="1060"/>
      <c r="CQ32" s="1061"/>
      <c r="CR32" s="1059"/>
      <c r="CS32" s="1060"/>
      <c r="CT32" s="1060"/>
      <c r="CU32" s="1060"/>
      <c r="CV32" s="1061"/>
      <c r="CW32" s="1059"/>
      <c r="CX32" s="1060"/>
      <c r="CY32" s="1060"/>
      <c r="CZ32" s="1060"/>
      <c r="DA32" s="1061"/>
      <c r="DB32" s="1059"/>
      <c r="DC32" s="1060"/>
      <c r="DD32" s="1060"/>
      <c r="DE32" s="1060"/>
      <c r="DF32" s="1061"/>
      <c r="DG32" s="1059"/>
      <c r="DH32" s="1060"/>
      <c r="DI32" s="1060"/>
      <c r="DJ32" s="1060"/>
      <c r="DK32" s="1061"/>
      <c r="DL32" s="1059"/>
      <c r="DM32" s="1060"/>
      <c r="DN32" s="1060"/>
      <c r="DO32" s="1060"/>
      <c r="DP32" s="1061"/>
      <c r="DQ32" s="1059"/>
      <c r="DR32" s="1060"/>
      <c r="DS32" s="1060"/>
      <c r="DT32" s="1060"/>
      <c r="DU32" s="1061"/>
      <c r="DV32" s="1062"/>
      <c r="DW32" s="1063"/>
      <c r="DX32" s="1063"/>
      <c r="DY32" s="1063"/>
      <c r="DZ32" s="1064"/>
      <c r="EA32" s="226"/>
    </row>
    <row r="33" spans="1:131" s="227" customFormat="1" ht="26.25" customHeight="1">
      <c r="A33" s="246">
        <v>6</v>
      </c>
      <c r="B33" s="1107" t="s">
        <v>395</v>
      </c>
      <c r="C33" s="1108"/>
      <c r="D33" s="1108"/>
      <c r="E33" s="1108"/>
      <c r="F33" s="1108"/>
      <c r="G33" s="1108"/>
      <c r="H33" s="1108"/>
      <c r="I33" s="1108"/>
      <c r="J33" s="1108"/>
      <c r="K33" s="1108"/>
      <c r="L33" s="1108"/>
      <c r="M33" s="1108"/>
      <c r="N33" s="1108"/>
      <c r="O33" s="1108"/>
      <c r="P33" s="1109"/>
      <c r="Q33" s="1113">
        <v>157</v>
      </c>
      <c r="R33" s="1114"/>
      <c r="S33" s="1114"/>
      <c r="T33" s="1114"/>
      <c r="U33" s="1114"/>
      <c r="V33" s="1114">
        <v>151</v>
      </c>
      <c r="W33" s="1114"/>
      <c r="X33" s="1114"/>
      <c r="Y33" s="1114"/>
      <c r="Z33" s="1114"/>
      <c r="AA33" s="1114">
        <v>6</v>
      </c>
      <c r="AB33" s="1114"/>
      <c r="AC33" s="1114"/>
      <c r="AD33" s="1114"/>
      <c r="AE33" s="1115"/>
      <c r="AF33" s="1089">
        <v>6</v>
      </c>
      <c r="AG33" s="1090"/>
      <c r="AH33" s="1090"/>
      <c r="AI33" s="1090"/>
      <c r="AJ33" s="1091"/>
      <c r="AK33" s="1049">
        <v>89</v>
      </c>
      <c r="AL33" s="1040"/>
      <c r="AM33" s="1040"/>
      <c r="AN33" s="1040"/>
      <c r="AO33" s="1040"/>
      <c r="AP33" s="1040">
        <v>1032</v>
      </c>
      <c r="AQ33" s="1040"/>
      <c r="AR33" s="1040"/>
      <c r="AS33" s="1040"/>
      <c r="AT33" s="1040"/>
      <c r="AU33" s="1040">
        <v>1032</v>
      </c>
      <c r="AV33" s="1040"/>
      <c r="AW33" s="1040"/>
      <c r="AX33" s="1040"/>
      <c r="AY33" s="1040"/>
      <c r="AZ33" s="1112" t="s">
        <v>557</v>
      </c>
      <c r="BA33" s="1112"/>
      <c r="BB33" s="1112"/>
      <c r="BC33" s="1112"/>
      <c r="BD33" s="1112"/>
      <c r="BE33" s="1102" t="s">
        <v>396</v>
      </c>
      <c r="BF33" s="1102"/>
      <c r="BG33" s="1102"/>
      <c r="BH33" s="1102"/>
      <c r="BI33" s="1103"/>
      <c r="BJ33" s="232"/>
      <c r="BK33" s="232"/>
      <c r="BL33" s="232"/>
      <c r="BM33" s="232"/>
      <c r="BN33" s="232"/>
      <c r="BO33" s="245"/>
      <c r="BP33" s="245"/>
      <c r="BQ33" s="242">
        <v>27</v>
      </c>
      <c r="BR33" s="243"/>
      <c r="BS33" s="1084"/>
      <c r="BT33" s="1085"/>
      <c r="BU33" s="1085"/>
      <c r="BV33" s="1085"/>
      <c r="BW33" s="1085"/>
      <c r="BX33" s="1085"/>
      <c r="BY33" s="1085"/>
      <c r="BZ33" s="1085"/>
      <c r="CA33" s="1085"/>
      <c r="CB33" s="1085"/>
      <c r="CC33" s="1085"/>
      <c r="CD33" s="1085"/>
      <c r="CE33" s="1085"/>
      <c r="CF33" s="1085"/>
      <c r="CG33" s="1086"/>
      <c r="CH33" s="1059"/>
      <c r="CI33" s="1060"/>
      <c r="CJ33" s="1060"/>
      <c r="CK33" s="1060"/>
      <c r="CL33" s="1061"/>
      <c r="CM33" s="1059"/>
      <c r="CN33" s="1060"/>
      <c r="CO33" s="1060"/>
      <c r="CP33" s="1060"/>
      <c r="CQ33" s="1061"/>
      <c r="CR33" s="1059"/>
      <c r="CS33" s="1060"/>
      <c r="CT33" s="1060"/>
      <c r="CU33" s="1060"/>
      <c r="CV33" s="1061"/>
      <c r="CW33" s="1059"/>
      <c r="CX33" s="1060"/>
      <c r="CY33" s="1060"/>
      <c r="CZ33" s="1060"/>
      <c r="DA33" s="1061"/>
      <c r="DB33" s="1059"/>
      <c r="DC33" s="1060"/>
      <c r="DD33" s="1060"/>
      <c r="DE33" s="1060"/>
      <c r="DF33" s="1061"/>
      <c r="DG33" s="1059"/>
      <c r="DH33" s="1060"/>
      <c r="DI33" s="1060"/>
      <c r="DJ33" s="1060"/>
      <c r="DK33" s="1061"/>
      <c r="DL33" s="1059"/>
      <c r="DM33" s="1060"/>
      <c r="DN33" s="1060"/>
      <c r="DO33" s="1060"/>
      <c r="DP33" s="1061"/>
      <c r="DQ33" s="1059"/>
      <c r="DR33" s="1060"/>
      <c r="DS33" s="1060"/>
      <c r="DT33" s="1060"/>
      <c r="DU33" s="1061"/>
      <c r="DV33" s="1062"/>
      <c r="DW33" s="1063"/>
      <c r="DX33" s="1063"/>
      <c r="DY33" s="1063"/>
      <c r="DZ33" s="1064"/>
      <c r="EA33" s="226"/>
    </row>
    <row r="34" spans="1:131" s="227" customFormat="1" ht="26.25" customHeight="1">
      <c r="A34" s="246">
        <v>7</v>
      </c>
      <c r="B34" s="1107" t="s">
        <v>397</v>
      </c>
      <c r="C34" s="1108"/>
      <c r="D34" s="1108"/>
      <c r="E34" s="1108"/>
      <c r="F34" s="1108"/>
      <c r="G34" s="1108"/>
      <c r="H34" s="1108"/>
      <c r="I34" s="1108"/>
      <c r="J34" s="1108"/>
      <c r="K34" s="1108"/>
      <c r="L34" s="1108"/>
      <c r="M34" s="1108"/>
      <c r="N34" s="1108"/>
      <c r="O34" s="1108"/>
      <c r="P34" s="1109"/>
      <c r="Q34" s="1113">
        <v>429</v>
      </c>
      <c r="R34" s="1114"/>
      <c r="S34" s="1114"/>
      <c r="T34" s="1114"/>
      <c r="U34" s="1114"/>
      <c r="V34" s="1114">
        <v>420</v>
      </c>
      <c r="W34" s="1114"/>
      <c r="X34" s="1114"/>
      <c r="Y34" s="1114"/>
      <c r="Z34" s="1114"/>
      <c r="AA34" s="1114">
        <v>9</v>
      </c>
      <c r="AB34" s="1114"/>
      <c r="AC34" s="1114"/>
      <c r="AD34" s="1114"/>
      <c r="AE34" s="1115"/>
      <c r="AF34" s="1089">
        <v>9</v>
      </c>
      <c r="AG34" s="1090"/>
      <c r="AH34" s="1090"/>
      <c r="AI34" s="1090"/>
      <c r="AJ34" s="1091"/>
      <c r="AK34" s="1049">
        <v>216</v>
      </c>
      <c r="AL34" s="1040"/>
      <c r="AM34" s="1040"/>
      <c r="AN34" s="1040"/>
      <c r="AO34" s="1040"/>
      <c r="AP34" s="1040">
        <v>2023</v>
      </c>
      <c r="AQ34" s="1040"/>
      <c r="AR34" s="1040"/>
      <c r="AS34" s="1040"/>
      <c r="AT34" s="1040"/>
      <c r="AU34" s="1040">
        <v>2023</v>
      </c>
      <c r="AV34" s="1040"/>
      <c r="AW34" s="1040"/>
      <c r="AX34" s="1040"/>
      <c r="AY34" s="1040"/>
      <c r="AZ34" s="1112" t="s">
        <v>557</v>
      </c>
      <c r="BA34" s="1112"/>
      <c r="BB34" s="1112"/>
      <c r="BC34" s="1112"/>
      <c r="BD34" s="1112"/>
      <c r="BE34" s="1102" t="s">
        <v>396</v>
      </c>
      <c r="BF34" s="1102"/>
      <c r="BG34" s="1102"/>
      <c r="BH34" s="1102"/>
      <c r="BI34" s="1103"/>
      <c r="BJ34" s="232"/>
      <c r="BK34" s="232"/>
      <c r="BL34" s="232"/>
      <c r="BM34" s="232"/>
      <c r="BN34" s="232"/>
      <c r="BO34" s="245"/>
      <c r="BP34" s="245"/>
      <c r="BQ34" s="242">
        <v>28</v>
      </c>
      <c r="BR34" s="243"/>
      <c r="BS34" s="1084"/>
      <c r="BT34" s="1085"/>
      <c r="BU34" s="1085"/>
      <c r="BV34" s="1085"/>
      <c r="BW34" s="1085"/>
      <c r="BX34" s="1085"/>
      <c r="BY34" s="1085"/>
      <c r="BZ34" s="1085"/>
      <c r="CA34" s="1085"/>
      <c r="CB34" s="1085"/>
      <c r="CC34" s="1085"/>
      <c r="CD34" s="1085"/>
      <c r="CE34" s="1085"/>
      <c r="CF34" s="1085"/>
      <c r="CG34" s="1086"/>
      <c r="CH34" s="1059"/>
      <c r="CI34" s="1060"/>
      <c r="CJ34" s="1060"/>
      <c r="CK34" s="1060"/>
      <c r="CL34" s="1061"/>
      <c r="CM34" s="1059"/>
      <c r="CN34" s="1060"/>
      <c r="CO34" s="1060"/>
      <c r="CP34" s="1060"/>
      <c r="CQ34" s="1061"/>
      <c r="CR34" s="1059"/>
      <c r="CS34" s="1060"/>
      <c r="CT34" s="1060"/>
      <c r="CU34" s="1060"/>
      <c r="CV34" s="1061"/>
      <c r="CW34" s="1059"/>
      <c r="CX34" s="1060"/>
      <c r="CY34" s="1060"/>
      <c r="CZ34" s="1060"/>
      <c r="DA34" s="1061"/>
      <c r="DB34" s="1059"/>
      <c r="DC34" s="1060"/>
      <c r="DD34" s="1060"/>
      <c r="DE34" s="1060"/>
      <c r="DF34" s="1061"/>
      <c r="DG34" s="1059"/>
      <c r="DH34" s="1060"/>
      <c r="DI34" s="1060"/>
      <c r="DJ34" s="1060"/>
      <c r="DK34" s="1061"/>
      <c r="DL34" s="1059"/>
      <c r="DM34" s="1060"/>
      <c r="DN34" s="1060"/>
      <c r="DO34" s="1060"/>
      <c r="DP34" s="1061"/>
      <c r="DQ34" s="1059"/>
      <c r="DR34" s="1060"/>
      <c r="DS34" s="1060"/>
      <c r="DT34" s="1060"/>
      <c r="DU34" s="1061"/>
      <c r="DV34" s="1062"/>
      <c r="DW34" s="1063"/>
      <c r="DX34" s="1063"/>
      <c r="DY34" s="1063"/>
      <c r="DZ34" s="1064"/>
      <c r="EA34" s="226"/>
    </row>
    <row r="35" spans="1:131" s="227" customFormat="1" ht="26.25" customHeight="1">
      <c r="A35" s="246">
        <v>8</v>
      </c>
      <c r="B35" s="1107" t="s">
        <v>398</v>
      </c>
      <c r="C35" s="1108"/>
      <c r="D35" s="1108"/>
      <c r="E35" s="1108"/>
      <c r="F35" s="1108"/>
      <c r="G35" s="1108"/>
      <c r="H35" s="1108"/>
      <c r="I35" s="1108"/>
      <c r="J35" s="1108"/>
      <c r="K35" s="1108"/>
      <c r="L35" s="1108"/>
      <c r="M35" s="1108"/>
      <c r="N35" s="1108"/>
      <c r="O35" s="1108"/>
      <c r="P35" s="1109"/>
      <c r="Q35" s="1113">
        <v>307</v>
      </c>
      <c r="R35" s="1114"/>
      <c r="S35" s="1114"/>
      <c r="T35" s="1114"/>
      <c r="U35" s="1114"/>
      <c r="V35" s="1114">
        <v>301</v>
      </c>
      <c r="W35" s="1114"/>
      <c r="X35" s="1114"/>
      <c r="Y35" s="1114"/>
      <c r="Z35" s="1114"/>
      <c r="AA35" s="1114">
        <v>6</v>
      </c>
      <c r="AB35" s="1114"/>
      <c r="AC35" s="1114"/>
      <c r="AD35" s="1114"/>
      <c r="AE35" s="1115"/>
      <c r="AF35" s="1089">
        <v>4</v>
      </c>
      <c r="AG35" s="1090"/>
      <c r="AH35" s="1090"/>
      <c r="AI35" s="1090"/>
      <c r="AJ35" s="1091"/>
      <c r="AK35" s="1049">
        <v>231</v>
      </c>
      <c r="AL35" s="1040"/>
      <c r="AM35" s="1040"/>
      <c r="AN35" s="1040"/>
      <c r="AO35" s="1040"/>
      <c r="AP35" s="1040">
        <v>1897</v>
      </c>
      <c r="AQ35" s="1040"/>
      <c r="AR35" s="1040"/>
      <c r="AS35" s="1040"/>
      <c r="AT35" s="1040"/>
      <c r="AU35" s="1040">
        <v>1897</v>
      </c>
      <c r="AV35" s="1040"/>
      <c r="AW35" s="1040"/>
      <c r="AX35" s="1040"/>
      <c r="AY35" s="1040"/>
      <c r="AZ35" s="1112" t="s">
        <v>559</v>
      </c>
      <c r="BA35" s="1112"/>
      <c r="BB35" s="1112"/>
      <c r="BC35" s="1112"/>
      <c r="BD35" s="1112"/>
      <c r="BE35" s="1102" t="s">
        <v>396</v>
      </c>
      <c r="BF35" s="1102"/>
      <c r="BG35" s="1102"/>
      <c r="BH35" s="1102"/>
      <c r="BI35" s="1103"/>
      <c r="BJ35" s="232"/>
      <c r="BK35" s="232"/>
      <c r="BL35" s="232"/>
      <c r="BM35" s="232"/>
      <c r="BN35" s="232"/>
      <c r="BO35" s="245"/>
      <c r="BP35" s="245"/>
      <c r="BQ35" s="242">
        <v>29</v>
      </c>
      <c r="BR35" s="243"/>
      <c r="BS35" s="1084"/>
      <c r="BT35" s="1085"/>
      <c r="BU35" s="1085"/>
      <c r="BV35" s="1085"/>
      <c r="BW35" s="1085"/>
      <c r="BX35" s="1085"/>
      <c r="BY35" s="1085"/>
      <c r="BZ35" s="1085"/>
      <c r="CA35" s="1085"/>
      <c r="CB35" s="1085"/>
      <c r="CC35" s="1085"/>
      <c r="CD35" s="1085"/>
      <c r="CE35" s="1085"/>
      <c r="CF35" s="1085"/>
      <c r="CG35" s="1086"/>
      <c r="CH35" s="1059"/>
      <c r="CI35" s="1060"/>
      <c r="CJ35" s="1060"/>
      <c r="CK35" s="1060"/>
      <c r="CL35" s="1061"/>
      <c r="CM35" s="1059"/>
      <c r="CN35" s="1060"/>
      <c r="CO35" s="1060"/>
      <c r="CP35" s="1060"/>
      <c r="CQ35" s="1061"/>
      <c r="CR35" s="1059"/>
      <c r="CS35" s="1060"/>
      <c r="CT35" s="1060"/>
      <c r="CU35" s="1060"/>
      <c r="CV35" s="1061"/>
      <c r="CW35" s="1059"/>
      <c r="CX35" s="1060"/>
      <c r="CY35" s="1060"/>
      <c r="CZ35" s="1060"/>
      <c r="DA35" s="1061"/>
      <c r="DB35" s="1059"/>
      <c r="DC35" s="1060"/>
      <c r="DD35" s="1060"/>
      <c r="DE35" s="1060"/>
      <c r="DF35" s="1061"/>
      <c r="DG35" s="1059"/>
      <c r="DH35" s="1060"/>
      <c r="DI35" s="1060"/>
      <c r="DJ35" s="1060"/>
      <c r="DK35" s="1061"/>
      <c r="DL35" s="1059"/>
      <c r="DM35" s="1060"/>
      <c r="DN35" s="1060"/>
      <c r="DO35" s="1060"/>
      <c r="DP35" s="1061"/>
      <c r="DQ35" s="1059"/>
      <c r="DR35" s="1060"/>
      <c r="DS35" s="1060"/>
      <c r="DT35" s="1060"/>
      <c r="DU35" s="1061"/>
      <c r="DV35" s="1062"/>
      <c r="DW35" s="1063"/>
      <c r="DX35" s="1063"/>
      <c r="DY35" s="1063"/>
      <c r="DZ35" s="1064"/>
      <c r="EA35" s="226"/>
    </row>
    <row r="36" spans="1:131" s="227" customFormat="1" ht="26.25" customHeight="1">
      <c r="A36" s="246">
        <v>9</v>
      </c>
      <c r="B36" s="1107" t="s">
        <v>399</v>
      </c>
      <c r="C36" s="1108"/>
      <c r="D36" s="1108"/>
      <c r="E36" s="1108"/>
      <c r="F36" s="1108"/>
      <c r="G36" s="1108"/>
      <c r="H36" s="1108"/>
      <c r="I36" s="1108"/>
      <c r="J36" s="1108"/>
      <c r="K36" s="1108"/>
      <c r="L36" s="1108"/>
      <c r="M36" s="1108"/>
      <c r="N36" s="1108"/>
      <c r="O36" s="1108"/>
      <c r="P36" s="1109"/>
      <c r="Q36" s="1113">
        <v>106</v>
      </c>
      <c r="R36" s="1114"/>
      <c r="S36" s="1114"/>
      <c r="T36" s="1114"/>
      <c r="U36" s="1114"/>
      <c r="V36" s="1114">
        <v>95</v>
      </c>
      <c r="W36" s="1114"/>
      <c r="X36" s="1114"/>
      <c r="Y36" s="1114"/>
      <c r="Z36" s="1114"/>
      <c r="AA36" s="1114">
        <v>12</v>
      </c>
      <c r="AB36" s="1114"/>
      <c r="AC36" s="1114"/>
      <c r="AD36" s="1114"/>
      <c r="AE36" s="1115"/>
      <c r="AF36" s="1089">
        <v>12</v>
      </c>
      <c r="AG36" s="1090"/>
      <c r="AH36" s="1090"/>
      <c r="AI36" s="1090"/>
      <c r="AJ36" s="1091"/>
      <c r="AK36" s="1049">
        <v>15</v>
      </c>
      <c r="AL36" s="1040"/>
      <c r="AM36" s="1040"/>
      <c r="AN36" s="1040"/>
      <c r="AO36" s="1040"/>
      <c r="AP36" s="1040">
        <v>181</v>
      </c>
      <c r="AQ36" s="1040"/>
      <c r="AR36" s="1040"/>
      <c r="AS36" s="1040"/>
      <c r="AT36" s="1040"/>
      <c r="AU36" s="1040">
        <v>181</v>
      </c>
      <c r="AV36" s="1040"/>
      <c r="AW36" s="1040"/>
      <c r="AX36" s="1040"/>
      <c r="AY36" s="1040"/>
      <c r="AZ36" s="1112" t="s">
        <v>559</v>
      </c>
      <c r="BA36" s="1112"/>
      <c r="BB36" s="1112"/>
      <c r="BC36" s="1112"/>
      <c r="BD36" s="1112"/>
      <c r="BE36" s="1102" t="s">
        <v>396</v>
      </c>
      <c r="BF36" s="1102"/>
      <c r="BG36" s="1102"/>
      <c r="BH36" s="1102"/>
      <c r="BI36" s="1103"/>
      <c r="BJ36" s="232"/>
      <c r="BK36" s="232"/>
      <c r="BL36" s="232"/>
      <c r="BM36" s="232"/>
      <c r="BN36" s="232"/>
      <c r="BO36" s="245"/>
      <c r="BP36" s="245"/>
      <c r="BQ36" s="242">
        <v>30</v>
      </c>
      <c r="BR36" s="243"/>
      <c r="BS36" s="1084"/>
      <c r="BT36" s="1085"/>
      <c r="BU36" s="1085"/>
      <c r="BV36" s="1085"/>
      <c r="BW36" s="1085"/>
      <c r="BX36" s="1085"/>
      <c r="BY36" s="1085"/>
      <c r="BZ36" s="1085"/>
      <c r="CA36" s="1085"/>
      <c r="CB36" s="1085"/>
      <c r="CC36" s="1085"/>
      <c r="CD36" s="1085"/>
      <c r="CE36" s="1085"/>
      <c r="CF36" s="1085"/>
      <c r="CG36" s="1086"/>
      <c r="CH36" s="1059"/>
      <c r="CI36" s="1060"/>
      <c r="CJ36" s="1060"/>
      <c r="CK36" s="1060"/>
      <c r="CL36" s="1061"/>
      <c r="CM36" s="1059"/>
      <c r="CN36" s="1060"/>
      <c r="CO36" s="1060"/>
      <c r="CP36" s="1060"/>
      <c r="CQ36" s="1061"/>
      <c r="CR36" s="1059"/>
      <c r="CS36" s="1060"/>
      <c r="CT36" s="1060"/>
      <c r="CU36" s="1060"/>
      <c r="CV36" s="1061"/>
      <c r="CW36" s="1059"/>
      <c r="CX36" s="1060"/>
      <c r="CY36" s="1060"/>
      <c r="CZ36" s="1060"/>
      <c r="DA36" s="1061"/>
      <c r="DB36" s="1059"/>
      <c r="DC36" s="1060"/>
      <c r="DD36" s="1060"/>
      <c r="DE36" s="1060"/>
      <c r="DF36" s="1061"/>
      <c r="DG36" s="1059"/>
      <c r="DH36" s="1060"/>
      <c r="DI36" s="1060"/>
      <c r="DJ36" s="1060"/>
      <c r="DK36" s="1061"/>
      <c r="DL36" s="1059"/>
      <c r="DM36" s="1060"/>
      <c r="DN36" s="1060"/>
      <c r="DO36" s="1060"/>
      <c r="DP36" s="1061"/>
      <c r="DQ36" s="1059"/>
      <c r="DR36" s="1060"/>
      <c r="DS36" s="1060"/>
      <c r="DT36" s="1060"/>
      <c r="DU36" s="1061"/>
      <c r="DV36" s="1062"/>
      <c r="DW36" s="1063"/>
      <c r="DX36" s="1063"/>
      <c r="DY36" s="1063"/>
      <c r="DZ36" s="1064"/>
      <c r="EA36" s="226"/>
    </row>
    <row r="37" spans="1:131" s="227" customFormat="1" ht="26.25" customHeight="1">
      <c r="A37" s="246">
        <v>10</v>
      </c>
      <c r="B37" s="1107"/>
      <c r="C37" s="1108"/>
      <c r="D37" s="1108"/>
      <c r="E37" s="1108"/>
      <c r="F37" s="1108"/>
      <c r="G37" s="1108"/>
      <c r="H37" s="1108"/>
      <c r="I37" s="1108"/>
      <c r="J37" s="1108"/>
      <c r="K37" s="1108"/>
      <c r="L37" s="1108"/>
      <c r="M37" s="1108"/>
      <c r="N37" s="1108"/>
      <c r="O37" s="1108"/>
      <c r="P37" s="1109"/>
      <c r="Q37" s="1113"/>
      <c r="R37" s="1114"/>
      <c r="S37" s="1114"/>
      <c r="T37" s="1114"/>
      <c r="U37" s="1114"/>
      <c r="V37" s="1114"/>
      <c r="W37" s="1114"/>
      <c r="X37" s="1114"/>
      <c r="Y37" s="1114"/>
      <c r="Z37" s="1114"/>
      <c r="AA37" s="1114"/>
      <c r="AB37" s="1114"/>
      <c r="AC37" s="1114"/>
      <c r="AD37" s="1114"/>
      <c r="AE37" s="1115"/>
      <c r="AF37" s="1089"/>
      <c r="AG37" s="1090"/>
      <c r="AH37" s="1090"/>
      <c r="AI37" s="1090"/>
      <c r="AJ37" s="1091"/>
      <c r="AK37" s="1049"/>
      <c r="AL37" s="1040"/>
      <c r="AM37" s="1040"/>
      <c r="AN37" s="1040"/>
      <c r="AO37" s="1040"/>
      <c r="AP37" s="1040"/>
      <c r="AQ37" s="1040"/>
      <c r="AR37" s="1040"/>
      <c r="AS37" s="1040"/>
      <c r="AT37" s="1040"/>
      <c r="AU37" s="1040"/>
      <c r="AV37" s="1040"/>
      <c r="AW37" s="1040"/>
      <c r="AX37" s="1040"/>
      <c r="AY37" s="1040"/>
      <c r="AZ37" s="1112"/>
      <c r="BA37" s="1112"/>
      <c r="BB37" s="1112"/>
      <c r="BC37" s="1112"/>
      <c r="BD37" s="1112"/>
      <c r="BE37" s="1102"/>
      <c r="BF37" s="1102"/>
      <c r="BG37" s="1102"/>
      <c r="BH37" s="1102"/>
      <c r="BI37" s="1103"/>
      <c r="BJ37" s="232"/>
      <c r="BK37" s="232"/>
      <c r="BL37" s="232"/>
      <c r="BM37" s="232"/>
      <c r="BN37" s="232"/>
      <c r="BO37" s="245"/>
      <c r="BP37" s="245"/>
      <c r="BQ37" s="242">
        <v>31</v>
      </c>
      <c r="BR37" s="243"/>
      <c r="BS37" s="1084"/>
      <c r="BT37" s="1085"/>
      <c r="BU37" s="1085"/>
      <c r="BV37" s="1085"/>
      <c r="BW37" s="1085"/>
      <c r="BX37" s="1085"/>
      <c r="BY37" s="1085"/>
      <c r="BZ37" s="1085"/>
      <c r="CA37" s="1085"/>
      <c r="CB37" s="1085"/>
      <c r="CC37" s="1085"/>
      <c r="CD37" s="1085"/>
      <c r="CE37" s="1085"/>
      <c r="CF37" s="1085"/>
      <c r="CG37" s="1086"/>
      <c r="CH37" s="1059"/>
      <c r="CI37" s="1060"/>
      <c r="CJ37" s="1060"/>
      <c r="CK37" s="1060"/>
      <c r="CL37" s="1061"/>
      <c r="CM37" s="1059"/>
      <c r="CN37" s="1060"/>
      <c r="CO37" s="1060"/>
      <c r="CP37" s="1060"/>
      <c r="CQ37" s="1061"/>
      <c r="CR37" s="1059"/>
      <c r="CS37" s="1060"/>
      <c r="CT37" s="1060"/>
      <c r="CU37" s="1060"/>
      <c r="CV37" s="1061"/>
      <c r="CW37" s="1059"/>
      <c r="CX37" s="1060"/>
      <c r="CY37" s="1060"/>
      <c r="CZ37" s="1060"/>
      <c r="DA37" s="1061"/>
      <c r="DB37" s="1059"/>
      <c r="DC37" s="1060"/>
      <c r="DD37" s="1060"/>
      <c r="DE37" s="1060"/>
      <c r="DF37" s="1061"/>
      <c r="DG37" s="1059"/>
      <c r="DH37" s="1060"/>
      <c r="DI37" s="1060"/>
      <c r="DJ37" s="1060"/>
      <c r="DK37" s="1061"/>
      <c r="DL37" s="1059"/>
      <c r="DM37" s="1060"/>
      <c r="DN37" s="1060"/>
      <c r="DO37" s="1060"/>
      <c r="DP37" s="1061"/>
      <c r="DQ37" s="1059"/>
      <c r="DR37" s="1060"/>
      <c r="DS37" s="1060"/>
      <c r="DT37" s="1060"/>
      <c r="DU37" s="1061"/>
      <c r="DV37" s="1062"/>
      <c r="DW37" s="1063"/>
      <c r="DX37" s="1063"/>
      <c r="DY37" s="1063"/>
      <c r="DZ37" s="1064"/>
      <c r="EA37" s="226"/>
    </row>
    <row r="38" spans="1:131" s="227" customFormat="1" ht="26.25" customHeight="1">
      <c r="A38" s="246">
        <v>11</v>
      </c>
      <c r="B38" s="1107"/>
      <c r="C38" s="1108"/>
      <c r="D38" s="1108"/>
      <c r="E38" s="1108"/>
      <c r="F38" s="1108"/>
      <c r="G38" s="1108"/>
      <c r="H38" s="1108"/>
      <c r="I38" s="1108"/>
      <c r="J38" s="1108"/>
      <c r="K38" s="1108"/>
      <c r="L38" s="1108"/>
      <c r="M38" s="1108"/>
      <c r="N38" s="1108"/>
      <c r="O38" s="1108"/>
      <c r="P38" s="1109"/>
      <c r="Q38" s="1113"/>
      <c r="R38" s="1114"/>
      <c r="S38" s="1114"/>
      <c r="T38" s="1114"/>
      <c r="U38" s="1114"/>
      <c r="V38" s="1114"/>
      <c r="W38" s="1114"/>
      <c r="X38" s="1114"/>
      <c r="Y38" s="1114"/>
      <c r="Z38" s="1114"/>
      <c r="AA38" s="1114"/>
      <c r="AB38" s="1114"/>
      <c r="AC38" s="1114"/>
      <c r="AD38" s="1114"/>
      <c r="AE38" s="1115"/>
      <c r="AF38" s="1089"/>
      <c r="AG38" s="1090"/>
      <c r="AH38" s="1090"/>
      <c r="AI38" s="1090"/>
      <c r="AJ38" s="1091"/>
      <c r="AK38" s="1049"/>
      <c r="AL38" s="1040"/>
      <c r="AM38" s="1040"/>
      <c r="AN38" s="1040"/>
      <c r="AO38" s="1040"/>
      <c r="AP38" s="1040"/>
      <c r="AQ38" s="1040"/>
      <c r="AR38" s="1040"/>
      <c r="AS38" s="1040"/>
      <c r="AT38" s="1040"/>
      <c r="AU38" s="1040"/>
      <c r="AV38" s="1040"/>
      <c r="AW38" s="1040"/>
      <c r="AX38" s="1040"/>
      <c r="AY38" s="1040"/>
      <c r="AZ38" s="1112"/>
      <c r="BA38" s="1112"/>
      <c r="BB38" s="1112"/>
      <c r="BC38" s="1112"/>
      <c r="BD38" s="1112"/>
      <c r="BE38" s="1102"/>
      <c r="BF38" s="1102"/>
      <c r="BG38" s="1102"/>
      <c r="BH38" s="1102"/>
      <c r="BI38" s="1103"/>
      <c r="BJ38" s="232"/>
      <c r="BK38" s="232"/>
      <c r="BL38" s="232"/>
      <c r="BM38" s="232"/>
      <c r="BN38" s="232"/>
      <c r="BO38" s="245"/>
      <c r="BP38" s="245"/>
      <c r="BQ38" s="242">
        <v>32</v>
      </c>
      <c r="BR38" s="243"/>
      <c r="BS38" s="1084"/>
      <c r="BT38" s="1085"/>
      <c r="BU38" s="1085"/>
      <c r="BV38" s="1085"/>
      <c r="BW38" s="1085"/>
      <c r="BX38" s="1085"/>
      <c r="BY38" s="1085"/>
      <c r="BZ38" s="1085"/>
      <c r="CA38" s="1085"/>
      <c r="CB38" s="1085"/>
      <c r="CC38" s="1085"/>
      <c r="CD38" s="1085"/>
      <c r="CE38" s="1085"/>
      <c r="CF38" s="1085"/>
      <c r="CG38" s="1086"/>
      <c r="CH38" s="1059"/>
      <c r="CI38" s="1060"/>
      <c r="CJ38" s="1060"/>
      <c r="CK38" s="1060"/>
      <c r="CL38" s="1061"/>
      <c r="CM38" s="1059"/>
      <c r="CN38" s="1060"/>
      <c r="CO38" s="1060"/>
      <c r="CP38" s="1060"/>
      <c r="CQ38" s="1061"/>
      <c r="CR38" s="1059"/>
      <c r="CS38" s="1060"/>
      <c r="CT38" s="1060"/>
      <c r="CU38" s="1060"/>
      <c r="CV38" s="1061"/>
      <c r="CW38" s="1059"/>
      <c r="CX38" s="1060"/>
      <c r="CY38" s="1060"/>
      <c r="CZ38" s="1060"/>
      <c r="DA38" s="1061"/>
      <c r="DB38" s="1059"/>
      <c r="DC38" s="1060"/>
      <c r="DD38" s="1060"/>
      <c r="DE38" s="1060"/>
      <c r="DF38" s="1061"/>
      <c r="DG38" s="1059"/>
      <c r="DH38" s="1060"/>
      <c r="DI38" s="1060"/>
      <c r="DJ38" s="1060"/>
      <c r="DK38" s="1061"/>
      <c r="DL38" s="1059"/>
      <c r="DM38" s="1060"/>
      <c r="DN38" s="1060"/>
      <c r="DO38" s="1060"/>
      <c r="DP38" s="1061"/>
      <c r="DQ38" s="1059"/>
      <c r="DR38" s="1060"/>
      <c r="DS38" s="1060"/>
      <c r="DT38" s="1060"/>
      <c r="DU38" s="1061"/>
      <c r="DV38" s="1062"/>
      <c r="DW38" s="1063"/>
      <c r="DX38" s="1063"/>
      <c r="DY38" s="1063"/>
      <c r="DZ38" s="1064"/>
      <c r="EA38" s="226"/>
    </row>
    <row r="39" spans="1:131" s="227" customFormat="1" ht="26.25" customHeight="1">
      <c r="A39" s="246">
        <v>12</v>
      </c>
      <c r="B39" s="1107"/>
      <c r="C39" s="1108"/>
      <c r="D39" s="1108"/>
      <c r="E39" s="1108"/>
      <c r="F39" s="1108"/>
      <c r="G39" s="1108"/>
      <c r="H39" s="1108"/>
      <c r="I39" s="1108"/>
      <c r="J39" s="1108"/>
      <c r="K39" s="1108"/>
      <c r="L39" s="1108"/>
      <c r="M39" s="1108"/>
      <c r="N39" s="1108"/>
      <c r="O39" s="1108"/>
      <c r="P39" s="1109"/>
      <c r="Q39" s="1113"/>
      <c r="R39" s="1114"/>
      <c r="S39" s="1114"/>
      <c r="T39" s="1114"/>
      <c r="U39" s="1114"/>
      <c r="V39" s="1114"/>
      <c r="W39" s="1114"/>
      <c r="X39" s="1114"/>
      <c r="Y39" s="1114"/>
      <c r="Z39" s="1114"/>
      <c r="AA39" s="1114"/>
      <c r="AB39" s="1114"/>
      <c r="AC39" s="1114"/>
      <c r="AD39" s="1114"/>
      <c r="AE39" s="1115"/>
      <c r="AF39" s="1089"/>
      <c r="AG39" s="1090"/>
      <c r="AH39" s="1090"/>
      <c r="AI39" s="1090"/>
      <c r="AJ39" s="1091"/>
      <c r="AK39" s="1049"/>
      <c r="AL39" s="1040"/>
      <c r="AM39" s="1040"/>
      <c r="AN39" s="1040"/>
      <c r="AO39" s="1040"/>
      <c r="AP39" s="1040"/>
      <c r="AQ39" s="1040"/>
      <c r="AR39" s="1040"/>
      <c r="AS39" s="1040"/>
      <c r="AT39" s="1040"/>
      <c r="AU39" s="1040"/>
      <c r="AV39" s="1040"/>
      <c r="AW39" s="1040"/>
      <c r="AX39" s="1040"/>
      <c r="AY39" s="1040"/>
      <c r="AZ39" s="1112"/>
      <c r="BA39" s="1112"/>
      <c r="BB39" s="1112"/>
      <c r="BC39" s="1112"/>
      <c r="BD39" s="1112"/>
      <c r="BE39" s="1102"/>
      <c r="BF39" s="1102"/>
      <c r="BG39" s="1102"/>
      <c r="BH39" s="1102"/>
      <c r="BI39" s="1103"/>
      <c r="BJ39" s="232"/>
      <c r="BK39" s="232"/>
      <c r="BL39" s="232"/>
      <c r="BM39" s="232"/>
      <c r="BN39" s="232"/>
      <c r="BO39" s="245"/>
      <c r="BP39" s="245"/>
      <c r="BQ39" s="242">
        <v>33</v>
      </c>
      <c r="BR39" s="243"/>
      <c r="BS39" s="1084"/>
      <c r="BT39" s="1085"/>
      <c r="BU39" s="1085"/>
      <c r="BV39" s="1085"/>
      <c r="BW39" s="1085"/>
      <c r="BX39" s="1085"/>
      <c r="BY39" s="1085"/>
      <c r="BZ39" s="1085"/>
      <c r="CA39" s="1085"/>
      <c r="CB39" s="1085"/>
      <c r="CC39" s="1085"/>
      <c r="CD39" s="1085"/>
      <c r="CE39" s="1085"/>
      <c r="CF39" s="1085"/>
      <c r="CG39" s="1086"/>
      <c r="CH39" s="1059"/>
      <c r="CI39" s="1060"/>
      <c r="CJ39" s="1060"/>
      <c r="CK39" s="1060"/>
      <c r="CL39" s="1061"/>
      <c r="CM39" s="1059"/>
      <c r="CN39" s="1060"/>
      <c r="CO39" s="1060"/>
      <c r="CP39" s="1060"/>
      <c r="CQ39" s="1061"/>
      <c r="CR39" s="1059"/>
      <c r="CS39" s="1060"/>
      <c r="CT39" s="1060"/>
      <c r="CU39" s="1060"/>
      <c r="CV39" s="1061"/>
      <c r="CW39" s="1059"/>
      <c r="CX39" s="1060"/>
      <c r="CY39" s="1060"/>
      <c r="CZ39" s="1060"/>
      <c r="DA39" s="1061"/>
      <c r="DB39" s="1059"/>
      <c r="DC39" s="1060"/>
      <c r="DD39" s="1060"/>
      <c r="DE39" s="1060"/>
      <c r="DF39" s="1061"/>
      <c r="DG39" s="1059"/>
      <c r="DH39" s="1060"/>
      <c r="DI39" s="1060"/>
      <c r="DJ39" s="1060"/>
      <c r="DK39" s="1061"/>
      <c r="DL39" s="1059"/>
      <c r="DM39" s="1060"/>
      <c r="DN39" s="1060"/>
      <c r="DO39" s="1060"/>
      <c r="DP39" s="1061"/>
      <c r="DQ39" s="1059"/>
      <c r="DR39" s="1060"/>
      <c r="DS39" s="1060"/>
      <c r="DT39" s="1060"/>
      <c r="DU39" s="1061"/>
      <c r="DV39" s="1062"/>
      <c r="DW39" s="1063"/>
      <c r="DX39" s="1063"/>
      <c r="DY39" s="1063"/>
      <c r="DZ39" s="1064"/>
      <c r="EA39" s="226"/>
    </row>
    <row r="40" spans="1:131" s="227" customFormat="1" ht="26.25" customHeight="1">
      <c r="A40" s="241">
        <v>13</v>
      </c>
      <c r="B40" s="1107"/>
      <c r="C40" s="1108"/>
      <c r="D40" s="1108"/>
      <c r="E40" s="1108"/>
      <c r="F40" s="1108"/>
      <c r="G40" s="1108"/>
      <c r="H40" s="1108"/>
      <c r="I40" s="1108"/>
      <c r="J40" s="1108"/>
      <c r="K40" s="1108"/>
      <c r="L40" s="1108"/>
      <c r="M40" s="1108"/>
      <c r="N40" s="1108"/>
      <c r="O40" s="1108"/>
      <c r="P40" s="1109"/>
      <c r="Q40" s="1113"/>
      <c r="R40" s="1114"/>
      <c r="S40" s="1114"/>
      <c r="T40" s="1114"/>
      <c r="U40" s="1114"/>
      <c r="V40" s="1114"/>
      <c r="W40" s="1114"/>
      <c r="X40" s="1114"/>
      <c r="Y40" s="1114"/>
      <c r="Z40" s="1114"/>
      <c r="AA40" s="1114"/>
      <c r="AB40" s="1114"/>
      <c r="AC40" s="1114"/>
      <c r="AD40" s="1114"/>
      <c r="AE40" s="1115"/>
      <c r="AF40" s="1089"/>
      <c r="AG40" s="1090"/>
      <c r="AH40" s="1090"/>
      <c r="AI40" s="1090"/>
      <c r="AJ40" s="1091"/>
      <c r="AK40" s="1049"/>
      <c r="AL40" s="1040"/>
      <c r="AM40" s="1040"/>
      <c r="AN40" s="1040"/>
      <c r="AO40" s="1040"/>
      <c r="AP40" s="1040"/>
      <c r="AQ40" s="1040"/>
      <c r="AR40" s="1040"/>
      <c r="AS40" s="1040"/>
      <c r="AT40" s="1040"/>
      <c r="AU40" s="1040"/>
      <c r="AV40" s="1040"/>
      <c r="AW40" s="1040"/>
      <c r="AX40" s="1040"/>
      <c r="AY40" s="1040"/>
      <c r="AZ40" s="1112"/>
      <c r="BA40" s="1112"/>
      <c r="BB40" s="1112"/>
      <c r="BC40" s="1112"/>
      <c r="BD40" s="1112"/>
      <c r="BE40" s="1102"/>
      <c r="BF40" s="1102"/>
      <c r="BG40" s="1102"/>
      <c r="BH40" s="1102"/>
      <c r="BI40" s="1103"/>
      <c r="BJ40" s="232"/>
      <c r="BK40" s="232"/>
      <c r="BL40" s="232"/>
      <c r="BM40" s="232"/>
      <c r="BN40" s="232"/>
      <c r="BO40" s="245"/>
      <c r="BP40" s="245"/>
      <c r="BQ40" s="242">
        <v>34</v>
      </c>
      <c r="BR40" s="243"/>
      <c r="BS40" s="1084"/>
      <c r="BT40" s="1085"/>
      <c r="BU40" s="1085"/>
      <c r="BV40" s="1085"/>
      <c r="BW40" s="1085"/>
      <c r="BX40" s="1085"/>
      <c r="BY40" s="1085"/>
      <c r="BZ40" s="1085"/>
      <c r="CA40" s="1085"/>
      <c r="CB40" s="1085"/>
      <c r="CC40" s="1085"/>
      <c r="CD40" s="1085"/>
      <c r="CE40" s="1085"/>
      <c r="CF40" s="1085"/>
      <c r="CG40" s="1086"/>
      <c r="CH40" s="1059"/>
      <c r="CI40" s="1060"/>
      <c r="CJ40" s="1060"/>
      <c r="CK40" s="1060"/>
      <c r="CL40" s="1061"/>
      <c r="CM40" s="1059"/>
      <c r="CN40" s="1060"/>
      <c r="CO40" s="1060"/>
      <c r="CP40" s="1060"/>
      <c r="CQ40" s="1061"/>
      <c r="CR40" s="1059"/>
      <c r="CS40" s="1060"/>
      <c r="CT40" s="1060"/>
      <c r="CU40" s="1060"/>
      <c r="CV40" s="1061"/>
      <c r="CW40" s="1059"/>
      <c r="CX40" s="1060"/>
      <c r="CY40" s="1060"/>
      <c r="CZ40" s="1060"/>
      <c r="DA40" s="1061"/>
      <c r="DB40" s="1059"/>
      <c r="DC40" s="1060"/>
      <c r="DD40" s="1060"/>
      <c r="DE40" s="1060"/>
      <c r="DF40" s="1061"/>
      <c r="DG40" s="1059"/>
      <c r="DH40" s="1060"/>
      <c r="DI40" s="1060"/>
      <c r="DJ40" s="1060"/>
      <c r="DK40" s="1061"/>
      <c r="DL40" s="1059"/>
      <c r="DM40" s="1060"/>
      <c r="DN40" s="1060"/>
      <c r="DO40" s="1060"/>
      <c r="DP40" s="1061"/>
      <c r="DQ40" s="1059"/>
      <c r="DR40" s="1060"/>
      <c r="DS40" s="1060"/>
      <c r="DT40" s="1060"/>
      <c r="DU40" s="1061"/>
      <c r="DV40" s="1062"/>
      <c r="DW40" s="1063"/>
      <c r="DX40" s="1063"/>
      <c r="DY40" s="1063"/>
      <c r="DZ40" s="1064"/>
      <c r="EA40" s="226"/>
    </row>
    <row r="41" spans="1:131" s="227" customFormat="1" ht="26.25" customHeight="1">
      <c r="A41" s="241">
        <v>14</v>
      </c>
      <c r="B41" s="1107"/>
      <c r="C41" s="1108"/>
      <c r="D41" s="1108"/>
      <c r="E41" s="1108"/>
      <c r="F41" s="1108"/>
      <c r="G41" s="1108"/>
      <c r="H41" s="1108"/>
      <c r="I41" s="1108"/>
      <c r="J41" s="1108"/>
      <c r="K41" s="1108"/>
      <c r="L41" s="1108"/>
      <c r="M41" s="1108"/>
      <c r="N41" s="1108"/>
      <c r="O41" s="1108"/>
      <c r="P41" s="1109"/>
      <c r="Q41" s="1113"/>
      <c r="R41" s="1114"/>
      <c r="S41" s="1114"/>
      <c r="T41" s="1114"/>
      <c r="U41" s="1114"/>
      <c r="V41" s="1114"/>
      <c r="W41" s="1114"/>
      <c r="X41" s="1114"/>
      <c r="Y41" s="1114"/>
      <c r="Z41" s="1114"/>
      <c r="AA41" s="1114"/>
      <c r="AB41" s="1114"/>
      <c r="AC41" s="1114"/>
      <c r="AD41" s="1114"/>
      <c r="AE41" s="1115"/>
      <c r="AF41" s="1089"/>
      <c r="AG41" s="1090"/>
      <c r="AH41" s="1090"/>
      <c r="AI41" s="1090"/>
      <c r="AJ41" s="1091"/>
      <c r="AK41" s="1049"/>
      <c r="AL41" s="1040"/>
      <c r="AM41" s="1040"/>
      <c r="AN41" s="1040"/>
      <c r="AO41" s="1040"/>
      <c r="AP41" s="1040"/>
      <c r="AQ41" s="1040"/>
      <c r="AR41" s="1040"/>
      <c r="AS41" s="1040"/>
      <c r="AT41" s="1040"/>
      <c r="AU41" s="1040"/>
      <c r="AV41" s="1040"/>
      <c r="AW41" s="1040"/>
      <c r="AX41" s="1040"/>
      <c r="AY41" s="1040"/>
      <c r="AZ41" s="1112"/>
      <c r="BA41" s="1112"/>
      <c r="BB41" s="1112"/>
      <c r="BC41" s="1112"/>
      <c r="BD41" s="1112"/>
      <c r="BE41" s="1102"/>
      <c r="BF41" s="1102"/>
      <c r="BG41" s="1102"/>
      <c r="BH41" s="1102"/>
      <c r="BI41" s="1103"/>
      <c r="BJ41" s="232"/>
      <c r="BK41" s="232"/>
      <c r="BL41" s="232"/>
      <c r="BM41" s="232"/>
      <c r="BN41" s="232"/>
      <c r="BO41" s="245"/>
      <c r="BP41" s="245"/>
      <c r="BQ41" s="242">
        <v>35</v>
      </c>
      <c r="BR41" s="243"/>
      <c r="BS41" s="1084"/>
      <c r="BT41" s="1085"/>
      <c r="BU41" s="1085"/>
      <c r="BV41" s="1085"/>
      <c r="BW41" s="1085"/>
      <c r="BX41" s="1085"/>
      <c r="BY41" s="1085"/>
      <c r="BZ41" s="1085"/>
      <c r="CA41" s="1085"/>
      <c r="CB41" s="1085"/>
      <c r="CC41" s="1085"/>
      <c r="CD41" s="1085"/>
      <c r="CE41" s="1085"/>
      <c r="CF41" s="1085"/>
      <c r="CG41" s="1086"/>
      <c r="CH41" s="1059"/>
      <c r="CI41" s="1060"/>
      <c r="CJ41" s="1060"/>
      <c r="CK41" s="1060"/>
      <c r="CL41" s="1061"/>
      <c r="CM41" s="1059"/>
      <c r="CN41" s="1060"/>
      <c r="CO41" s="1060"/>
      <c r="CP41" s="1060"/>
      <c r="CQ41" s="1061"/>
      <c r="CR41" s="1059"/>
      <c r="CS41" s="1060"/>
      <c r="CT41" s="1060"/>
      <c r="CU41" s="1060"/>
      <c r="CV41" s="1061"/>
      <c r="CW41" s="1059"/>
      <c r="CX41" s="1060"/>
      <c r="CY41" s="1060"/>
      <c r="CZ41" s="1060"/>
      <c r="DA41" s="1061"/>
      <c r="DB41" s="1059"/>
      <c r="DC41" s="1060"/>
      <c r="DD41" s="1060"/>
      <c r="DE41" s="1060"/>
      <c r="DF41" s="1061"/>
      <c r="DG41" s="1059"/>
      <c r="DH41" s="1060"/>
      <c r="DI41" s="1060"/>
      <c r="DJ41" s="1060"/>
      <c r="DK41" s="1061"/>
      <c r="DL41" s="1059"/>
      <c r="DM41" s="1060"/>
      <c r="DN41" s="1060"/>
      <c r="DO41" s="1060"/>
      <c r="DP41" s="1061"/>
      <c r="DQ41" s="1059"/>
      <c r="DR41" s="1060"/>
      <c r="DS41" s="1060"/>
      <c r="DT41" s="1060"/>
      <c r="DU41" s="1061"/>
      <c r="DV41" s="1062"/>
      <c r="DW41" s="1063"/>
      <c r="DX41" s="1063"/>
      <c r="DY41" s="1063"/>
      <c r="DZ41" s="1064"/>
      <c r="EA41" s="226"/>
    </row>
    <row r="42" spans="1:131" s="227" customFormat="1" ht="26.25" customHeight="1">
      <c r="A42" s="241">
        <v>15</v>
      </c>
      <c r="B42" s="1107"/>
      <c r="C42" s="1108"/>
      <c r="D42" s="1108"/>
      <c r="E42" s="1108"/>
      <c r="F42" s="1108"/>
      <c r="G42" s="1108"/>
      <c r="H42" s="1108"/>
      <c r="I42" s="1108"/>
      <c r="J42" s="1108"/>
      <c r="K42" s="1108"/>
      <c r="L42" s="1108"/>
      <c r="M42" s="1108"/>
      <c r="N42" s="1108"/>
      <c r="O42" s="1108"/>
      <c r="P42" s="1109"/>
      <c r="Q42" s="1113"/>
      <c r="R42" s="1114"/>
      <c r="S42" s="1114"/>
      <c r="T42" s="1114"/>
      <c r="U42" s="1114"/>
      <c r="V42" s="1114"/>
      <c r="W42" s="1114"/>
      <c r="X42" s="1114"/>
      <c r="Y42" s="1114"/>
      <c r="Z42" s="1114"/>
      <c r="AA42" s="1114"/>
      <c r="AB42" s="1114"/>
      <c r="AC42" s="1114"/>
      <c r="AD42" s="1114"/>
      <c r="AE42" s="1115"/>
      <c r="AF42" s="1089"/>
      <c r="AG42" s="1090"/>
      <c r="AH42" s="1090"/>
      <c r="AI42" s="1090"/>
      <c r="AJ42" s="1091"/>
      <c r="AK42" s="1049"/>
      <c r="AL42" s="1040"/>
      <c r="AM42" s="1040"/>
      <c r="AN42" s="1040"/>
      <c r="AO42" s="1040"/>
      <c r="AP42" s="1040"/>
      <c r="AQ42" s="1040"/>
      <c r="AR42" s="1040"/>
      <c r="AS42" s="1040"/>
      <c r="AT42" s="1040"/>
      <c r="AU42" s="1040"/>
      <c r="AV42" s="1040"/>
      <c r="AW42" s="1040"/>
      <c r="AX42" s="1040"/>
      <c r="AY42" s="1040"/>
      <c r="AZ42" s="1112"/>
      <c r="BA42" s="1112"/>
      <c r="BB42" s="1112"/>
      <c r="BC42" s="1112"/>
      <c r="BD42" s="1112"/>
      <c r="BE42" s="1102"/>
      <c r="BF42" s="1102"/>
      <c r="BG42" s="1102"/>
      <c r="BH42" s="1102"/>
      <c r="BI42" s="1103"/>
      <c r="BJ42" s="232"/>
      <c r="BK42" s="232"/>
      <c r="BL42" s="232"/>
      <c r="BM42" s="232"/>
      <c r="BN42" s="232"/>
      <c r="BO42" s="245"/>
      <c r="BP42" s="245"/>
      <c r="BQ42" s="242">
        <v>36</v>
      </c>
      <c r="BR42" s="243"/>
      <c r="BS42" s="1084"/>
      <c r="BT42" s="1085"/>
      <c r="BU42" s="1085"/>
      <c r="BV42" s="1085"/>
      <c r="BW42" s="1085"/>
      <c r="BX42" s="1085"/>
      <c r="BY42" s="1085"/>
      <c r="BZ42" s="1085"/>
      <c r="CA42" s="1085"/>
      <c r="CB42" s="1085"/>
      <c r="CC42" s="1085"/>
      <c r="CD42" s="1085"/>
      <c r="CE42" s="1085"/>
      <c r="CF42" s="1085"/>
      <c r="CG42" s="1086"/>
      <c r="CH42" s="1059"/>
      <c r="CI42" s="1060"/>
      <c r="CJ42" s="1060"/>
      <c r="CK42" s="1060"/>
      <c r="CL42" s="1061"/>
      <c r="CM42" s="1059"/>
      <c r="CN42" s="1060"/>
      <c r="CO42" s="1060"/>
      <c r="CP42" s="1060"/>
      <c r="CQ42" s="1061"/>
      <c r="CR42" s="1059"/>
      <c r="CS42" s="1060"/>
      <c r="CT42" s="1060"/>
      <c r="CU42" s="1060"/>
      <c r="CV42" s="1061"/>
      <c r="CW42" s="1059"/>
      <c r="CX42" s="1060"/>
      <c r="CY42" s="1060"/>
      <c r="CZ42" s="1060"/>
      <c r="DA42" s="1061"/>
      <c r="DB42" s="1059"/>
      <c r="DC42" s="1060"/>
      <c r="DD42" s="1060"/>
      <c r="DE42" s="1060"/>
      <c r="DF42" s="1061"/>
      <c r="DG42" s="1059"/>
      <c r="DH42" s="1060"/>
      <c r="DI42" s="1060"/>
      <c r="DJ42" s="1060"/>
      <c r="DK42" s="1061"/>
      <c r="DL42" s="1059"/>
      <c r="DM42" s="1060"/>
      <c r="DN42" s="1060"/>
      <c r="DO42" s="1060"/>
      <c r="DP42" s="1061"/>
      <c r="DQ42" s="1059"/>
      <c r="DR42" s="1060"/>
      <c r="DS42" s="1060"/>
      <c r="DT42" s="1060"/>
      <c r="DU42" s="1061"/>
      <c r="DV42" s="1062"/>
      <c r="DW42" s="1063"/>
      <c r="DX42" s="1063"/>
      <c r="DY42" s="1063"/>
      <c r="DZ42" s="1064"/>
      <c r="EA42" s="226"/>
    </row>
    <row r="43" spans="1:131" s="227" customFormat="1" ht="26.25" customHeight="1">
      <c r="A43" s="241">
        <v>16</v>
      </c>
      <c r="B43" s="1107"/>
      <c r="C43" s="1108"/>
      <c r="D43" s="1108"/>
      <c r="E43" s="1108"/>
      <c r="F43" s="1108"/>
      <c r="G43" s="1108"/>
      <c r="H43" s="1108"/>
      <c r="I43" s="1108"/>
      <c r="J43" s="1108"/>
      <c r="K43" s="1108"/>
      <c r="L43" s="1108"/>
      <c r="M43" s="1108"/>
      <c r="N43" s="1108"/>
      <c r="O43" s="1108"/>
      <c r="P43" s="1109"/>
      <c r="Q43" s="1113"/>
      <c r="R43" s="1114"/>
      <c r="S43" s="1114"/>
      <c r="T43" s="1114"/>
      <c r="U43" s="1114"/>
      <c r="V43" s="1114"/>
      <c r="W43" s="1114"/>
      <c r="X43" s="1114"/>
      <c r="Y43" s="1114"/>
      <c r="Z43" s="1114"/>
      <c r="AA43" s="1114"/>
      <c r="AB43" s="1114"/>
      <c r="AC43" s="1114"/>
      <c r="AD43" s="1114"/>
      <c r="AE43" s="1115"/>
      <c r="AF43" s="1089"/>
      <c r="AG43" s="1090"/>
      <c r="AH43" s="1090"/>
      <c r="AI43" s="1090"/>
      <c r="AJ43" s="1091"/>
      <c r="AK43" s="1049"/>
      <c r="AL43" s="1040"/>
      <c r="AM43" s="1040"/>
      <c r="AN43" s="1040"/>
      <c r="AO43" s="1040"/>
      <c r="AP43" s="1040"/>
      <c r="AQ43" s="1040"/>
      <c r="AR43" s="1040"/>
      <c r="AS43" s="1040"/>
      <c r="AT43" s="1040"/>
      <c r="AU43" s="1040"/>
      <c r="AV43" s="1040"/>
      <c r="AW43" s="1040"/>
      <c r="AX43" s="1040"/>
      <c r="AY43" s="1040"/>
      <c r="AZ43" s="1112"/>
      <c r="BA43" s="1112"/>
      <c r="BB43" s="1112"/>
      <c r="BC43" s="1112"/>
      <c r="BD43" s="1112"/>
      <c r="BE43" s="1102"/>
      <c r="BF43" s="1102"/>
      <c r="BG43" s="1102"/>
      <c r="BH43" s="1102"/>
      <c r="BI43" s="1103"/>
      <c r="BJ43" s="232"/>
      <c r="BK43" s="232"/>
      <c r="BL43" s="232"/>
      <c r="BM43" s="232"/>
      <c r="BN43" s="232"/>
      <c r="BO43" s="245"/>
      <c r="BP43" s="245"/>
      <c r="BQ43" s="242">
        <v>37</v>
      </c>
      <c r="BR43" s="243"/>
      <c r="BS43" s="1084"/>
      <c r="BT43" s="1085"/>
      <c r="BU43" s="1085"/>
      <c r="BV43" s="1085"/>
      <c r="BW43" s="1085"/>
      <c r="BX43" s="1085"/>
      <c r="BY43" s="1085"/>
      <c r="BZ43" s="1085"/>
      <c r="CA43" s="1085"/>
      <c r="CB43" s="1085"/>
      <c r="CC43" s="1085"/>
      <c r="CD43" s="1085"/>
      <c r="CE43" s="1085"/>
      <c r="CF43" s="1085"/>
      <c r="CG43" s="1086"/>
      <c r="CH43" s="1059"/>
      <c r="CI43" s="1060"/>
      <c r="CJ43" s="1060"/>
      <c r="CK43" s="1060"/>
      <c r="CL43" s="1061"/>
      <c r="CM43" s="1059"/>
      <c r="CN43" s="1060"/>
      <c r="CO43" s="1060"/>
      <c r="CP43" s="1060"/>
      <c r="CQ43" s="1061"/>
      <c r="CR43" s="1059"/>
      <c r="CS43" s="1060"/>
      <c r="CT43" s="1060"/>
      <c r="CU43" s="1060"/>
      <c r="CV43" s="1061"/>
      <c r="CW43" s="1059"/>
      <c r="CX43" s="1060"/>
      <c r="CY43" s="1060"/>
      <c r="CZ43" s="1060"/>
      <c r="DA43" s="1061"/>
      <c r="DB43" s="1059"/>
      <c r="DC43" s="1060"/>
      <c r="DD43" s="1060"/>
      <c r="DE43" s="1060"/>
      <c r="DF43" s="1061"/>
      <c r="DG43" s="1059"/>
      <c r="DH43" s="1060"/>
      <c r="DI43" s="1060"/>
      <c r="DJ43" s="1060"/>
      <c r="DK43" s="1061"/>
      <c r="DL43" s="1059"/>
      <c r="DM43" s="1060"/>
      <c r="DN43" s="1060"/>
      <c r="DO43" s="1060"/>
      <c r="DP43" s="1061"/>
      <c r="DQ43" s="1059"/>
      <c r="DR43" s="1060"/>
      <c r="DS43" s="1060"/>
      <c r="DT43" s="1060"/>
      <c r="DU43" s="1061"/>
      <c r="DV43" s="1062"/>
      <c r="DW43" s="1063"/>
      <c r="DX43" s="1063"/>
      <c r="DY43" s="1063"/>
      <c r="DZ43" s="1064"/>
      <c r="EA43" s="226"/>
    </row>
    <row r="44" spans="1:131" s="227" customFormat="1" ht="26.25" customHeight="1">
      <c r="A44" s="241">
        <v>17</v>
      </c>
      <c r="B44" s="1107"/>
      <c r="C44" s="1108"/>
      <c r="D44" s="1108"/>
      <c r="E44" s="1108"/>
      <c r="F44" s="1108"/>
      <c r="G44" s="1108"/>
      <c r="H44" s="1108"/>
      <c r="I44" s="1108"/>
      <c r="J44" s="1108"/>
      <c r="K44" s="1108"/>
      <c r="L44" s="1108"/>
      <c r="M44" s="1108"/>
      <c r="N44" s="1108"/>
      <c r="O44" s="1108"/>
      <c r="P44" s="1109"/>
      <c r="Q44" s="1113"/>
      <c r="R44" s="1114"/>
      <c r="S44" s="1114"/>
      <c r="T44" s="1114"/>
      <c r="U44" s="1114"/>
      <c r="V44" s="1114"/>
      <c r="W44" s="1114"/>
      <c r="X44" s="1114"/>
      <c r="Y44" s="1114"/>
      <c r="Z44" s="1114"/>
      <c r="AA44" s="1114"/>
      <c r="AB44" s="1114"/>
      <c r="AC44" s="1114"/>
      <c r="AD44" s="1114"/>
      <c r="AE44" s="1115"/>
      <c r="AF44" s="1089"/>
      <c r="AG44" s="1090"/>
      <c r="AH44" s="1090"/>
      <c r="AI44" s="1090"/>
      <c r="AJ44" s="1091"/>
      <c r="AK44" s="1049"/>
      <c r="AL44" s="1040"/>
      <c r="AM44" s="1040"/>
      <c r="AN44" s="1040"/>
      <c r="AO44" s="1040"/>
      <c r="AP44" s="1040"/>
      <c r="AQ44" s="1040"/>
      <c r="AR44" s="1040"/>
      <c r="AS44" s="1040"/>
      <c r="AT44" s="1040"/>
      <c r="AU44" s="1040"/>
      <c r="AV44" s="1040"/>
      <c r="AW44" s="1040"/>
      <c r="AX44" s="1040"/>
      <c r="AY44" s="1040"/>
      <c r="AZ44" s="1112"/>
      <c r="BA44" s="1112"/>
      <c r="BB44" s="1112"/>
      <c r="BC44" s="1112"/>
      <c r="BD44" s="1112"/>
      <c r="BE44" s="1102"/>
      <c r="BF44" s="1102"/>
      <c r="BG44" s="1102"/>
      <c r="BH44" s="1102"/>
      <c r="BI44" s="1103"/>
      <c r="BJ44" s="232"/>
      <c r="BK44" s="232"/>
      <c r="BL44" s="232"/>
      <c r="BM44" s="232"/>
      <c r="BN44" s="232"/>
      <c r="BO44" s="245"/>
      <c r="BP44" s="245"/>
      <c r="BQ44" s="242">
        <v>38</v>
      </c>
      <c r="BR44" s="243"/>
      <c r="BS44" s="1084"/>
      <c r="BT44" s="1085"/>
      <c r="BU44" s="1085"/>
      <c r="BV44" s="1085"/>
      <c r="BW44" s="1085"/>
      <c r="BX44" s="1085"/>
      <c r="BY44" s="1085"/>
      <c r="BZ44" s="1085"/>
      <c r="CA44" s="1085"/>
      <c r="CB44" s="1085"/>
      <c r="CC44" s="1085"/>
      <c r="CD44" s="1085"/>
      <c r="CE44" s="1085"/>
      <c r="CF44" s="1085"/>
      <c r="CG44" s="1086"/>
      <c r="CH44" s="1059"/>
      <c r="CI44" s="1060"/>
      <c r="CJ44" s="1060"/>
      <c r="CK44" s="1060"/>
      <c r="CL44" s="1061"/>
      <c r="CM44" s="1059"/>
      <c r="CN44" s="1060"/>
      <c r="CO44" s="1060"/>
      <c r="CP44" s="1060"/>
      <c r="CQ44" s="1061"/>
      <c r="CR44" s="1059"/>
      <c r="CS44" s="1060"/>
      <c r="CT44" s="1060"/>
      <c r="CU44" s="1060"/>
      <c r="CV44" s="1061"/>
      <c r="CW44" s="1059"/>
      <c r="CX44" s="1060"/>
      <c r="CY44" s="1060"/>
      <c r="CZ44" s="1060"/>
      <c r="DA44" s="1061"/>
      <c r="DB44" s="1059"/>
      <c r="DC44" s="1060"/>
      <c r="DD44" s="1060"/>
      <c r="DE44" s="1060"/>
      <c r="DF44" s="1061"/>
      <c r="DG44" s="1059"/>
      <c r="DH44" s="1060"/>
      <c r="DI44" s="1060"/>
      <c r="DJ44" s="1060"/>
      <c r="DK44" s="1061"/>
      <c r="DL44" s="1059"/>
      <c r="DM44" s="1060"/>
      <c r="DN44" s="1060"/>
      <c r="DO44" s="1060"/>
      <c r="DP44" s="1061"/>
      <c r="DQ44" s="1059"/>
      <c r="DR44" s="1060"/>
      <c r="DS44" s="1060"/>
      <c r="DT44" s="1060"/>
      <c r="DU44" s="1061"/>
      <c r="DV44" s="1062"/>
      <c r="DW44" s="1063"/>
      <c r="DX44" s="1063"/>
      <c r="DY44" s="1063"/>
      <c r="DZ44" s="1064"/>
      <c r="EA44" s="226"/>
    </row>
    <row r="45" spans="1:131" s="227" customFormat="1" ht="26.25" customHeight="1">
      <c r="A45" s="241">
        <v>18</v>
      </c>
      <c r="B45" s="1107"/>
      <c r="C45" s="1108"/>
      <c r="D45" s="1108"/>
      <c r="E45" s="1108"/>
      <c r="F45" s="1108"/>
      <c r="G45" s="1108"/>
      <c r="H45" s="1108"/>
      <c r="I45" s="1108"/>
      <c r="J45" s="1108"/>
      <c r="K45" s="1108"/>
      <c r="L45" s="1108"/>
      <c r="M45" s="1108"/>
      <c r="N45" s="1108"/>
      <c r="O45" s="1108"/>
      <c r="P45" s="1109"/>
      <c r="Q45" s="1113"/>
      <c r="R45" s="1114"/>
      <c r="S45" s="1114"/>
      <c r="T45" s="1114"/>
      <c r="U45" s="1114"/>
      <c r="V45" s="1114"/>
      <c r="W45" s="1114"/>
      <c r="X45" s="1114"/>
      <c r="Y45" s="1114"/>
      <c r="Z45" s="1114"/>
      <c r="AA45" s="1114"/>
      <c r="AB45" s="1114"/>
      <c r="AC45" s="1114"/>
      <c r="AD45" s="1114"/>
      <c r="AE45" s="1115"/>
      <c r="AF45" s="1089"/>
      <c r="AG45" s="1090"/>
      <c r="AH45" s="1090"/>
      <c r="AI45" s="1090"/>
      <c r="AJ45" s="1091"/>
      <c r="AK45" s="1049"/>
      <c r="AL45" s="1040"/>
      <c r="AM45" s="1040"/>
      <c r="AN45" s="1040"/>
      <c r="AO45" s="1040"/>
      <c r="AP45" s="1040"/>
      <c r="AQ45" s="1040"/>
      <c r="AR45" s="1040"/>
      <c r="AS45" s="1040"/>
      <c r="AT45" s="1040"/>
      <c r="AU45" s="1040"/>
      <c r="AV45" s="1040"/>
      <c r="AW45" s="1040"/>
      <c r="AX45" s="1040"/>
      <c r="AY45" s="1040"/>
      <c r="AZ45" s="1112"/>
      <c r="BA45" s="1112"/>
      <c r="BB45" s="1112"/>
      <c r="BC45" s="1112"/>
      <c r="BD45" s="1112"/>
      <c r="BE45" s="1102"/>
      <c r="BF45" s="1102"/>
      <c r="BG45" s="1102"/>
      <c r="BH45" s="1102"/>
      <c r="BI45" s="1103"/>
      <c r="BJ45" s="232"/>
      <c r="BK45" s="232"/>
      <c r="BL45" s="232"/>
      <c r="BM45" s="232"/>
      <c r="BN45" s="232"/>
      <c r="BO45" s="245"/>
      <c r="BP45" s="245"/>
      <c r="BQ45" s="242">
        <v>39</v>
      </c>
      <c r="BR45" s="243"/>
      <c r="BS45" s="1084"/>
      <c r="BT45" s="1085"/>
      <c r="BU45" s="1085"/>
      <c r="BV45" s="1085"/>
      <c r="BW45" s="1085"/>
      <c r="BX45" s="1085"/>
      <c r="BY45" s="1085"/>
      <c r="BZ45" s="1085"/>
      <c r="CA45" s="1085"/>
      <c r="CB45" s="1085"/>
      <c r="CC45" s="1085"/>
      <c r="CD45" s="1085"/>
      <c r="CE45" s="1085"/>
      <c r="CF45" s="1085"/>
      <c r="CG45" s="1086"/>
      <c r="CH45" s="1059"/>
      <c r="CI45" s="1060"/>
      <c r="CJ45" s="1060"/>
      <c r="CK45" s="1060"/>
      <c r="CL45" s="1061"/>
      <c r="CM45" s="1059"/>
      <c r="CN45" s="1060"/>
      <c r="CO45" s="1060"/>
      <c r="CP45" s="1060"/>
      <c r="CQ45" s="1061"/>
      <c r="CR45" s="1059"/>
      <c r="CS45" s="1060"/>
      <c r="CT45" s="1060"/>
      <c r="CU45" s="1060"/>
      <c r="CV45" s="1061"/>
      <c r="CW45" s="1059"/>
      <c r="CX45" s="1060"/>
      <c r="CY45" s="1060"/>
      <c r="CZ45" s="1060"/>
      <c r="DA45" s="1061"/>
      <c r="DB45" s="1059"/>
      <c r="DC45" s="1060"/>
      <c r="DD45" s="1060"/>
      <c r="DE45" s="1060"/>
      <c r="DF45" s="1061"/>
      <c r="DG45" s="1059"/>
      <c r="DH45" s="1060"/>
      <c r="DI45" s="1060"/>
      <c r="DJ45" s="1060"/>
      <c r="DK45" s="1061"/>
      <c r="DL45" s="1059"/>
      <c r="DM45" s="1060"/>
      <c r="DN45" s="1060"/>
      <c r="DO45" s="1060"/>
      <c r="DP45" s="1061"/>
      <c r="DQ45" s="1059"/>
      <c r="DR45" s="1060"/>
      <c r="DS45" s="1060"/>
      <c r="DT45" s="1060"/>
      <c r="DU45" s="1061"/>
      <c r="DV45" s="1062"/>
      <c r="DW45" s="1063"/>
      <c r="DX45" s="1063"/>
      <c r="DY45" s="1063"/>
      <c r="DZ45" s="1064"/>
      <c r="EA45" s="226"/>
    </row>
    <row r="46" spans="1:131" s="227" customFormat="1" ht="26.25" customHeight="1">
      <c r="A46" s="241">
        <v>19</v>
      </c>
      <c r="B46" s="1107"/>
      <c r="C46" s="1108"/>
      <c r="D46" s="1108"/>
      <c r="E46" s="1108"/>
      <c r="F46" s="1108"/>
      <c r="G46" s="1108"/>
      <c r="H46" s="1108"/>
      <c r="I46" s="1108"/>
      <c r="J46" s="1108"/>
      <c r="K46" s="1108"/>
      <c r="L46" s="1108"/>
      <c r="M46" s="1108"/>
      <c r="N46" s="1108"/>
      <c r="O46" s="1108"/>
      <c r="P46" s="1109"/>
      <c r="Q46" s="1113"/>
      <c r="R46" s="1114"/>
      <c r="S46" s="1114"/>
      <c r="T46" s="1114"/>
      <c r="U46" s="1114"/>
      <c r="V46" s="1114"/>
      <c r="W46" s="1114"/>
      <c r="X46" s="1114"/>
      <c r="Y46" s="1114"/>
      <c r="Z46" s="1114"/>
      <c r="AA46" s="1114"/>
      <c r="AB46" s="1114"/>
      <c r="AC46" s="1114"/>
      <c r="AD46" s="1114"/>
      <c r="AE46" s="1115"/>
      <c r="AF46" s="1089"/>
      <c r="AG46" s="1090"/>
      <c r="AH46" s="1090"/>
      <c r="AI46" s="1090"/>
      <c r="AJ46" s="1091"/>
      <c r="AK46" s="1049"/>
      <c r="AL46" s="1040"/>
      <c r="AM46" s="1040"/>
      <c r="AN46" s="1040"/>
      <c r="AO46" s="1040"/>
      <c r="AP46" s="1040"/>
      <c r="AQ46" s="1040"/>
      <c r="AR46" s="1040"/>
      <c r="AS46" s="1040"/>
      <c r="AT46" s="1040"/>
      <c r="AU46" s="1040"/>
      <c r="AV46" s="1040"/>
      <c r="AW46" s="1040"/>
      <c r="AX46" s="1040"/>
      <c r="AY46" s="1040"/>
      <c r="AZ46" s="1112"/>
      <c r="BA46" s="1112"/>
      <c r="BB46" s="1112"/>
      <c r="BC46" s="1112"/>
      <c r="BD46" s="1112"/>
      <c r="BE46" s="1102"/>
      <c r="BF46" s="1102"/>
      <c r="BG46" s="1102"/>
      <c r="BH46" s="1102"/>
      <c r="BI46" s="1103"/>
      <c r="BJ46" s="232"/>
      <c r="BK46" s="232"/>
      <c r="BL46" s="232"/>
      <c r="BM46" s="232"/>
      <c r="BN46" s="232"/>
      <c r="BO46" s="245"/>
      <c r="BP46" s="245"/>
      <c r="BQ46" s="242">
        <v>40</v>
      </c>
      <c r="BR46" s="243"/>
      <c r="BS46" s="1084"/>
      <c r="BT46" s="1085"/>
      <c r="BU46" s="1085"/>
      <c r="BV46" s="1085"/>
      <c r="BW46" s="1085"/>
      <c r="BX46" s="1085"/>
      <c r="BY46" s="1085"/>
      <c r="BZ46" s="1085"/>
      <c r="CA46" s="1085"/>
      <c r="CB46" s="1085"/>
      <c r="CC46" s="1085"/>
      <c r="CD46" s="1085"/>
      <c r="CE46" s="1085"/>
      <c r="CF46" s="1085"/>
      <c r="CG46" s="1086"/>
      <c r="CH46" s="1059"/>
      <c r="CI46" s="1060"/>
      <c r="CJ46" s="1060"/>
      <c r="CK46" s="1060"/>
      <c r="CL46" s="1061"/>
      <c r="CM46" s="1059"/>
      <c r="CN46" s="1060"/>
      <c r="CO46" s="1060"/>
      <c r="CP46" s="1060"/>
      <c r="CQ46" s="1061"/>
      <c r="CR46" s="1059"/>
      <c r="CS46" s="1060"/>
      <c r="CT46" s="1060"/>
      <c r="CU46" s="1060"/>
      <c r="CV46" s="1061"/>
      <c r="CW46" s="1059"/>
      <c r="CX46" s="1060"/>
      <c r="CY46" s="1060"/>
      <c r="CZ46" s="1060"/>
      <c r="DA46" s="1061"/>
      <c r="DB46" s="1059"/>
      <c r="DC46" s="1060"/>
      <c r="DD46" s="1060"/>
      <c r="DE46" s="1060"/>
      <c r="DF46" s="1061"/>
      <c r="DG46" s="1059"/>
      <c r="DH46" s="1060"/>
      <c r="DI46" s="1060"/>
      <c r="DJ46" s="1060"/>
      <c r="DK46" s="1061"/>
      <c r="DL46" s="1059"/>
      <c r="DM46" s="1060"/>
      <c r="DN46" s="1060"/>
      <c r="DO46" s="1060"/>
      <c r="DP46" s="1061"/>
      <c r="DQ46" s="1059"/>
      <c r="DR46" s="1060"/>
      <c r="DS46" s="1060"/>
      <c r="DT46" s="1060"/>
      <c r="DU46" s="1061"/>
      <c r="DV46" s="1062"/>
      <c r="DW46" s="1063"/>
      <c r="DX46" s="1063"/>
      <c r="DY46" s="1063"/>
      <c r="DZ46" s="1064"/>
      <c r="EA46" s="226"/>
    </row>
    <row r="47" spans="1:131" s="227" customFormat="1" ht="26.25" customHeight="1">
      <c r="A47" s="241">
        <v>20</v>
      </c>
      <c r="B47" s="1107"/>
      <c r="C47" s="1108"/>
      <c r="D47" s="1108"/>
      <c r="E47" s="1108"/>
      <c r="F47" s="1108"/>
      <c r="G47" s="1108"/>
      <c r="H47" s="1108"/>
      <c r="I47" s="1108"/>
      <c r="J47" s="1108"/>
      <c r="K47" s="1108"/>
      <c r="L47" s="1108"/>
      <c r="M47" s="1108"/>
      <c r="N47" s="1108"/>
      <c r="O47" s="1108"/>
      <c r="P47" s="1109"/>
      <c r="Q47" s="1113"/>
      <c r="R47" s="1114"/>
      <c r="S47" s="1114"/>
      <c r="T47" s="1114"/>
      <c r="U47" s="1114"/>
      <c r="V47" s="1114"/>
      <c r="W47" s="1114"/>
      <c r="X47" s="1114"/>
      <c r="Y47" s="1114"/>
      <c r="Z47" s="1114"/>
      <c r="AA47" s="1114"/>
      <c r="AB47" s="1114"/>
      <c r="AC47" s="1114"/>
      <c r="AD47" s="1114"/>
      <c r="AE47" s="1115"/>
      <c r="AF47" s="1089"/>
      <c r="AG47" s="1090"/>
      <c r="AH47" s="1090"/>
      <c r="AI47" s="1090"/>
      <c r="AJ47" s="1091"/>
      <c r="AK47" s="1049"/>
      <c r="AL47" s="1040"/>
      <c r="AM47" s="1040"/>
      <c r="AN47" s="1040"/>
      <c r="AO47" s="1040"/>
      <c r="AP47" s="1040"/>
      <c r="AQ47" s="1040"/>
      <c r="AR47" s="1040"/>
      <c r="AS47" s="1040"/>
      <c r="AT47" s="1040"/>
      <c r="AU47" s="1040"/>
      <c r="AV47" s="1040"/>
      <c r="AW47" s="1040"/>
      <c r="AX47" s="1040"/>
      <c r="AY47" s="1040"/>
      <c r="AZ47" s="1112"/>
      <c r="BA47" s="1112"/>
      <c r="BB47" s="1112"/>
      <c r="BC47" s="1112"/>
      <c r="BD47" s="1112"/>
      <c r="BE47" s="1102"/>
      <c r="BF47" s="1102"/>
      <c r="BG47" s="1102"/>
      <c r="BH47" s="1102"/>
      <c r="BI47" s="1103"/>
      <c r="BJ47" s="232"/>
      <c r="BK47" s="232"/>
      <c r="BL47" s="232"/>
      <c r="BM47" s="232"/>
      <c r="BN47" s="232"/>
      <c r="BO47" s="245"/>
      <c r="BP47" s="245"/>
      <c r="BQ47" s="242">
        <v>41</v>
      </c>
      <c r="BR47" s="243"/>
      <c r="BS47" s="1084"/>
      <c r="BT47" s="1085"/>
      <c r="BU47" s="1085"/>
      <c r="BV47" s="1085"/>
      <c r="BW47" s="1085"/>
      <c r="BX47" s="1085"/>
      <c r="BY47" s="1085"/>
      <c r="BZ47" s="1085"/>
      <c r="CA47" s="1085"/>
      <c r="CB47" s="1085"/>
      <c r="CC47" s="1085"/>
      <c r="CD47" s="1085"/>
      <c r="CE47" s="1085"/>
      <c r="CF47" s="1085"/>
      <c r="CG47" s="1086"/>
      <c r="CH47" s="1059"/>
      <c r="CI47" s="1060"/>
      <c r="CJ47" s="1060"/>
      <c r="CK47" s="1060"/>
      <c r="CL47" s="1061"/>
      <c r="CM47" s="1059"/>
      <c r="CN47" s="1060"/>
      <c r="CO47" s="1060"/>
      <c r="CP47" s="1060"/>
      <c r="CQ47" s="1061"/>
      <c r="CR47" s="1059"/>
      <c r="CS47" s="1060"/>
      <c r="CT47" s="1060"/>
      <c r="CU47" s="1060"/>
      <c r="CV47" s="1061"/>
      <c r="CW47" s="1059"/>
      <c r="CX47" s="1060"/>
      <c r="CY47" s="1060"/>
      <c r="CZ47" s="1060"/>
      <c r="DA47" s="1061"/>
      <c r="DB47" s="1059"/>
      <c r="DC47" s="1060"/>
      <c r="DD47" s="1060"/>
      <c r="DE47" s="1060"/>
      <c r="DF47" s="1061"/>
      <c r="DG47" s="1059"/>
      <c r="DH47" s="1060"/>
      <c r="DI47" s="1060"/>
      <c r="DJ47" s="1060"/>
      <c r="DK47" s="1061"/>
      <c r="DL47" s="1059"/>
      <c r="DM47" s="1060"/>
      <c r="DN47" s="1060"/>
      <c r="DO47" s="1060"/>
      <c r="DP47" s="1061"/>
      <c r="DQ47" s="1059"/>
      <c r="DR47" s="1060"/>
      <c r="DS47" s="1060"/>
      <c r="DT47" s="1060"/>
      <c r="DU47" s="1061"/>
      <c r="DV47" s="1062"/>
      <c r="DW47" s="1063"/>
      <c r="DX47" s="1063"/>
      <c r="DY47" s="1063"/>
      <c r="DZ47" s="1064"/>
      <c r="EA47" s="226"/>
    </row>
    <row r="48" spans="1:131" s="227" customFormat="1" ht="26.25" customHeight="1">
      <c r="A48" s="241">
        <v>21</v>
      </c>
      <c r="B48" s="1107"/>
      <c r="C48" s="1108"/>
      <c r="D48" s="1108"/>
      <c r="E48" s="1108"/>
      <c r="F48" s="1108"/>
      <c r="G48" s="1108"/>
      <c r="H48" s="1108"/>
      <c r="I48" s="1108"/>
      <c r="J48" s="1108"/>
      <c r="K48" s="1108"/>
      <c r="L48" s="1108"/>
      <c r="M48" s="1108"/>
      <c r="N48" s="1108"/>
      <c r="O48" s="1108"/>
      <c r="P48" s="1109"/>
      <c r="Q48" s="1113"/>
      <c r="R48" s="1114"/>
      <c r="S48" s="1114"/>
      <c r="T48" s="1114"/>
      <c r="U48" s="1114"/>
      <c r="V48" s="1114"/>
      <c r="W48" s="1114"/>
      <c r="X48" s="1114"/>
      <c r="Y48" s="1114"/>
      <c r="Z48" s="1114"/>
      <c r="AA48" s="1114"/>
      <c r="AB48" s="1114"/>
      <c r="AC48" s="1114"/>
      <c r="AD48" s="1114"/>
      <c r="AE48" s="1115"/>
      <c r="AF48" s="1089"/>
      <c r="AG48" s="1090"/>
      <c r="AH48" s="1090"/>
      <c r="AI48" s="1090"/>
      <c r="AJ48" s="1091"/>
      <c r="AK48" s="1049"/>
      <c r="AL48" s="1040"/>
      <c r="AM48" s="1040"/>
      <c r="AN48" s="1040"/>
      <c r="AO48" s="1040"/>
      <c r="AP48" s="1040"/>
      <c r="AQ48" s="1040"/>
      <c r="AR48" s="1040"/>
      <c r="AS48" s="1040"/>
      <c r="AT48" s="1040"/>
      <c r="AU48" s="1040"/>
      <c r="AV48" s="1040"/>
      <c r="AW48" s="1040"/>
      <c r="AX48" s="1040"/>
      <c r="AY48" s="1040"/>
      <c r="AZ48" s="1112"/>
      <c r="BA48" s="1112"/>
      <c r="BB48" s="1112"/>
      <c r="BC48" s="1112"/>
      <c r="BD48" s="1112"/>
      <c r="BE48" s="1102"/>
      <c r="BF48" s="1102"/>
      <c r="BG48" s="1102"/>
      <c r="BH48" s="1102"/>
      <c r="BI48" s="1103"/>
      <c r="BJ48" s="232"/>
      <c r="BK48" s="232"/>
      <c r="BL48" s="232"/>
      <c r="BM48" s="232"/>
      <c r="BN48" s="232"/>
      <c r="BO48" s="245"/>
      <c r="BP48" s="245"/>
      <c r="BQ48" s="242">
        <v>42</v>
      </c>
      <c r="BR48" s="243"/>
      <c r="BS48" s="1084"/>
      <c r="BT48" s="1085"/>
      <c r="BU48" s="1085"/>
      <c r="BV48" s="1085"/>
      <c r="BW48" s="1085"/>
      <c r="BX48" s="1085"/>
      <c r="BY48" s="1085"/>
      <c r="BZ48" s="1085"/>
      <c r="CA48" s="1085"/>
      <c r="CB48" s="1085"/>
      <c r="CC48" s="1085"/>
      <c r="CD48" s="1085"/>
      <c r="CE48" s="1085"/>
      <c r="CF48" s="1085"/>
      <c r="CG48" s="1086"/>
      <c r="CH48" s="1059"/>
      <c r="CI48" s="1060"/>
      <c r="CJ48" s="1060"/>
      <c r="CK48" s="1060"/>
      <c r="CL48" s="1061"/>
      <c r="CM48" s="1059"/>
      <c r="CN48" s="1060"/>
      <c r="CO48" s="1060"/>
      <c r="CP48" s="1060"/>
      <c r="CQ48" s="1061"/>
      <c r="CR48" s="1059"/>
      <c r="CS48" s="1060"/>
      <c r="CT48" s="1060"/>
      <c r="CU48" s="1060"/>
      <c r="CV48" s="1061"/>
      <c r="CW48" s="1059"/>
      <c r="CX48" s="1060"/>
      <c r="CY48" s="1060"/>
      <c r="CZ48" s="1060"/>
      <c r="DA48" s="1061"/>
      <c r="DB48" s="1059"/>
      <c r="DC48" s="1060"/>
      <c r="DD48" s="1060"/>
      <c r="DE48" s="1060"/>
      <c r="DF48" s="1061"/>
      <c r="DG48" s="1059"/>
      <c r="DH48" s="1060"/>
      <c r="DI48" s="1060"/>
      <c r="DJ48" s="1060"/>
      <c r="DK48" s="1061"/>
      <c r="DL48" s="1059"/>
      <c r="DM48" s="1060"/>
      <c r="DN48" s="1060"/>
      <c r="DO48" s="1060"/>
      <c r="DP48" s="1061"/>
      <c r="DQ48" s="1059"/>
      <c r="DR48" s="1060"/>
      <c r="DS48" s="1060"/>
      <c r="DT48" s="1060"/>
      <c r="DU48" s="1061"/>
      <c r="DV48" s="1062"/>
      <c r="DW48" s="1063"/>
      <c r="DX48" s="1063"/>
      <c r="DY48" s="1063"/>
      <c r="DZ48" s="1064"/>
      <c r="EA48" s="226"/>
    </row>
    <row r="49" spans="1:131" s="227" customFormat="1" ht="26.25" customHeight="1">
      <c r="A49" s="241">
        <v>22</v>
      </c>
      <c r="B49" s="1107"/>
      <c r="C49" s="1108"/>
      <c r="D49" s="1108"/>
      <c r="E49" s="1108"/>
      <c r="F49" s="1108"/>
      <c r="G49" s="1108"/>
      <c r="H49" s="1108"/>
      <c r="I49" s="1108"/>
      <c r="J49" s="1108"/>
      <c r="K49" s="1108"/>
      <c r="L49" s="1108"/>
      <c r="M49" s="1108"/>
      <c r="N49" s="1108"/>
      <c r="O49" s="1108"/>
      <c r="P49" s="1109"/>
      <c r="Q49" s="1113"/>
      <c r="R49" s="1114"/>
      <c r="S49" s="1114"/>
      <c r="T49" s="1114"/>
      <c r="U49" s="1114"/>
      <c r="V49" s="1114"/>
      <c r="W49" s="1114"/>
      <c r="X49" s="1114"/>
      <c r="Y49" s="1114"/>
      <c r="Z49" s="1114"/>
      <c r="AA49" s="1114"/>
      <c r="AB49" s="1114"/>
      <c r="AC49" s="1114"/>
      <c r="AD49" s="1114"/>
      <c r="AE49" s="1115"/>
      <c r="AF49" s="1089"/>
      <c r="AG49" s="1090"/>
      <c r="AH49" s="1090"/>
      <c r="AI49" s="1090"/>
      <c r="AJ49" s="1091"/>
      <c r="AK49" s="1049"/>
      <c r="AL49" s="1040"/>
      <c r="AM49" s="1040"/>
      <c r="AN49" s="1040"/>
      <c r="AO49" s="1040"/>
      <c r="AP49" s="1040"/>
      <c r="AQ49" s="1040"/>
      <c r="AR49" s="1040"/>
      <c r="AS49" s="1040"/>
      <c r="AT49" s="1040"/>
      <c r="AU49" s="1040"/>
      <c r="AV49" s="1040"/>
      <c r="AW49" s="1040"/>
      <c r="AX49" s="1040"/>
      <c r="AY49" s="1040"/>
      <c r="AZ49" s="1112"/>
      <c r="BA49" s="1112"/>
      <c r="BB49" s="1112"/>
      <c r="BC49" s="1112"/>
      <c r="BD49" s="1112"/>
      <c r="BE49" s="1102"/>
      <c r="BF49" s="1102"/>
      <c r="BG49" s="1102"/>
      <c r="BH49" s="1102"/>
      <c r="BI49" s="1103"/>
      <c r="BJ49" s="232"/>
      <c r="BK49" s="232"/>
      <c r="BL49" s="232"/>
      <c r="BM49" s="232"/>
      <c r="BN49" s="232"/>
      <c r="BO49" s="245"/>
      <c r="BP49" s="245"/>
      <c r="BQ49" s="242">
        <v>43</v>
      </c>
      <c r="BR49" s="243"/>
      <c r="BS49" s="1084"/>
      <c r="BT49" s="1085"/>
      <c r="BU49" s="1085"/>
      <c r="BV49" s="1085"/>
      <c r="BW49" s="1085"/>
      <c r="BX49" s="1085"/>
      <c r="BY49" s="1085"/>
      <c r="BZ49" s="1085"/>
      <c r="CA49" s="1085"/>
      <c r="CB49" s="1085"/>
      <c r="CC49" s="1085"/>
      <c r="CD49" s="1085"/>
      <c r="CE49" s="1085"/>
      <c r="CF49" s="1085"/>
      <c r="CG49" s="1086"/>
      <c r="CH49" s="1059"/>
      <c r="CI49" s="1060"/>
      <c r="CJ49" s="1060"/>
      <c r="CK49" s="1060"/>
      <c r="CL49" s="1061"/>
      <c r="CM49" s="1059"/>
      <c r="CN49" s="1060"/>
      <c r="CO49" s="1060"/>
      <c r="CP49" s="1060"/>
      <c r="CQ49" s="1061"/>
      <c r="CR49" s="1059"/>
      <c r="CS49" s="1060"/>
      <c r="CT49" s="1060"/>
      <c r="CU49" s="1060"/>
      <c r="CV49" s="1061"/>
      <c r="CW49" s="1059"/>
      <c r="CX49" s="1060"/>
      <c r="CY49" s="1060"/>
      <c r="CZ49" s="1060"/>
      <c r="DA49" s="1061"/>
      <c r="DB49" s="1059"/>
      <c r="DC49" s="1060"/>
      <c r="DD49" s="1060"/>
      <c r="DE49" s="1060"/>
      <c r="DF49" s="1061"/>
      <c r="DG49" s="1059"/>
      <c r="DH49" s="1060"/>
      <c r="DI49" s="1060"/>
      <c r="DJ49" s="1060"/>
      <c r="DK49" s="1061"/>
      <c r="DL49" s="1059"/>
      <c r="DM49" s="1060"/>
      <c r="DN49" s="1060"/>
      <c r="DO49" s="1060"/>
      <c r="DP49" s="1061"/>
      <c r="DQ49" s="1059"/>
      <c r="DR49" s="1060"/>
      <c r="DS49" s="1060"/>
      <c r="DT49" s="1060"/>
      <c r="DU49" s="1061"/>
      <c r="DV49" s="1062"/>
      <c r="DW49" s="1063"/>
      <c r="DX49" s="1063"/>
      <c r="DY49" s="1063"/>
      <c r="DZ49" s="1064"/>
      <c r="EA49" s="226"/>
    </row>
    <row r="50" spans="1:131" s="227" customFormat="1" ht="26.25" customHeight="1">
      <c r="A50" s="241">
        <v>23</v>
      </c>
      <c r="B50" s="1107"/>
      <c r="C50" s="1108"/>
      <c r="D50" s="1108"/>
      <c r="E50" s="1108"/>
      <c r="F50" s="1108"/>
      <c r="G50" s="1108"/>
      <c r="H50" s="1108"/>
      <c r="I50" s="1108"/>
      <c r="J50" s="1108"/>
      <c r="K50" s="1108"/>
      <c r="L50" s="1108"/>
      <c r="M50" s="1108"/>
      <c r="N50" s="1108"/>
      <c r="O50" s="1108"/>
      <c r="P50" s="1109"/>
      <c r="Q50" s="1110"/>
      <c r="R50" s="1093"/>
      <c r="S50" s="1093"/>
      <c r="T50" s="1093"/>
      <c r="U50" s="1093"/>
      <c r="V50" s="1093"/>
      <c r="W50" s="1093"/>
      <c r="X50" s="1093"/>
      <c r="Y50" s="1093"/>
      <c r="Z50" s="1093"/>
      <c r="AA50" s="1093"/>
      <c r="AB50" s="1093"/>
      <c r="AC50" s="1093"/>
      <c r="AD50" s="1093"/>
      <c r="AE50" s="1111"/>
      <c r="AF50" s="1089"/>
      <c r="AG50" s="1090"/>
      <c r="AH50" s="1090"/>
      <c r="AI50" s="1090"/>
      <c r="AJ50" s="1091"/>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102"/>
      <c r="BF50" s="1102"/>
      <c r="BG50" s="1102"/>
      <c r="BH50" s="1102"/>
      <c r="BI50" s="1103"/>
      <c r="BJ50" s="232"/>
      <c r="BK50" s="232"/>
      <c r="BL50" s="232"/>
      <c r="BM50" s="232"/>
      <c r="BN50" s="232"/>
      <c r="BO50" s="245"/>
      <c r="BP50" s="245"/>
      <c r="BQ50" s="242">
        <v>44</v>
      </c>
      <c r="BR50" s="243"/>
      <c r="BS50" s="1084"/>
      <c r="BT50" s="1085"/>
      <c r="BU50" s="1085"/>
      <c r="BV50" s="1085"/>
      <c r="BW50" s="1085"/>
      <c r="BX50" s="1085"/>
      <c r="BY50" s="1085"/>
      <c r="BZ50" s="1085"/>
      <c r="CA50" s="1085"/>
      <c r="CB50" s="1085"/>
      <c r="CC50" s="1085"/>
      <c r="CD50" s="1085"/>
      <c r="CE50" s="1085"/>
      <c r="CF50" s="1085"/>
      <c r="CG50" s="1086"/>
      <c r="CH50" s="1059"/>
      <c r="CI50" s="1060"/>
      <c r="CJ50" s="1060"/>
      <c r="CK50" s="1060"/>
      <c r="CL50" s="1061"/>
      <c r="CM50" s="1059"/>
      <c r="CN50" s="1060"/>
      <c r="CO50" s="1060"/>
      <c r="CP50" s="1060"/>
      <c r="CQ50" s="1061"/>
      <c r="CR50" s="1059"/>
      <c r="CS50" s="1060"/>
      <c r="CT50" s="1060"/>
      <c r="CU50" s="1060"/>
      <c r="CV50" s="1061"/>
      <c r="CW50" s="1059"/>
      <c r="CX50" s="1060"/>
      <c r="CY50" s="1060"/>
      <c r="CZ50" s="1060"/>
      <c r="DA50" s="1061"/>
      <c r="DB50" s="1059"/>
      <c r="DC50" s="1060"/>
      <c r="DD50" s="1060"/>
      <c r="DE50" s="1060"/>
      <c r="DF50" s="1061"/>
      <c r="DG50" s="1059"/>
      <c r="DH50" s="1060"/>
      <c r="DI50" s="1060"/>
      <c r="DJ50" s="1060"/>
      <c r="DK50" s="1061"/>
      <c r="DL50" s="1059"/>
      <c r="DM50" s="1060"/>
      <c r="DN50" s="1060"/>
      <c r="DO50" s="1060"/>
      <c r="DP50" s="1061"/>
      <c r="DQ50" s="1059"/>
      <c r="DR50" s="1060"/>
      <c r="DS50" s="1060"/>
      <c r="DT50" s="1060"/>
      <c r="DU50" s="1061"/>
      <c r="DV50" s="1062"/>
      <c r="DW50" s="1063"/>
      <c r="DX50" s="1063"/>
      <c r="DY50" s="1063"/>
      <c r="DZ50" s="1064"/>
      <c r="EA50" s="226"/>
    </row>
    <row r="51" spans="1:131" s="227" customFormat="1" ht="26.25" customHeight="1">
      <c r="A51" s="241">
        <v>24</v>
      </c>
      <c r="B51" s="1107"/>
      <c r="C51" s="1108"/>
      <c r="D51" s="1108"/>
      <c r="E51" s="1108"/>
      <c r="F51" s="1108"/>
      <c r="G51" s="1108"/>
      <c r="H51" s="1108"/>
      <c r="I51" s="1108"/>
      <c r="J51" s="1108"/>
      <c r="K51" s="1108"/>
      <c r="L51" s="1108"/>
      <c r="M51" s="1108"/>
      <c r="N51" s="1108"/>
      <c r="O51" s="1108"/>
      <c r="P51" s="1109"/>
      <c r="Q51" s="1110"/>
      <c r="R51" s="1093"/>
      <c r="S51" s="1093"/>
      <c r="T51" s="1093"/>
      <c r="U51" s="1093"/>
      <c r="V51" s="1093"/>
      <c r="W51" s="1093"/>
      <c r="X51" s="1093"/>
      <c r="Y51" s="1093"/>
      <c r="Z51" s="1093"/>
      <c r="AA51" s="1093"/>
      <c r="AB51" s="1093"/>
      <c r="AC51" s="1093"/>
      <c r="AD51" s="1093"/>
      <c r="AE51" s="1111"/>
      <c r="AF51" s="1089"/>
      <c r="AG51" s="1090"/>
      <c r="AH51" s="1090"/>
      <c r="AI51" s="1090"/>
      <c r="AJ51" s="1091"/>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102"/>
      <c r="BF51" s="1102"/>
      <c r="BG51" s="1102"/>
      <c r="BH51" s="1102"/>
      <c r="BI51" s="1103"/>
      <c r="BJ51" s="232"/>
      <c r="BK51" s="232"/>
      <c r="BL51" s="232"/>
      <c r="BM51" s="232"/>
      <c r="BN51" s="232"/>
      <c r="BO51" s="245"/>
      <c r="BP51" s="245"/>
      <c r="BQ51" s="242">
        <v>45</v>
      </c>
      <c r="BR51" s="243"/>
      <c r="BS51" s="1084"/>
      <c r="BT51" s="1085"/>
      <c r="BU51" s="1085"/>
      <c r="BV51" s="1085"/>
      <c r="BW51" s="1085"/>
      <c r="BX51" s="1085"/>
      <c r="BY51" s="1085"/>
      <c r="BZ51" s="1085"/>
      <c r="CA51" s="1085"/>
      <c r="CB51" s="1085"/>
      <c r="CC51" s="1085"/>
      <c r="CD51" s="1085"/>
      <c r="CE51" s="1085"/>
      <c r="CF51" s="1085"/>
      <c r="CG51" s="1086"/>
      <c r="CH51" s="1059"/>
      <c r="CI51" s="1060"/>
      <c r="CJ51" s="1060"/>
      <c r="CK51" s="1060"/>
      <c r="CL51" s="1061"/>
      <c r="CM51" s="1059"/>
      <c r="CN51" s="1060"/>
      <c r="CO51" s="1060"/>
      <c r="CP51" s="1060"/>
      <c r="CQ51" s="1061"/>
      <c r="CR51" s="1059"/>
      <c r="CS51" s="1060"/>
      <c r="CT51" s="1060"/>
      <c r="CU51" s="1060"/>
      <c r="CV51" s="1061"/>
      <c r="CW51" s="1059"/>
      <c r="CX51" s="1060"/>
      <c r="CY51" s="1060"/>
      <c r="CZ51" s="1060"/>
      <c r="DA51" s="1061"/>
      <c r="DB51" s="1059"/>
      <c r="DC51" s="1060"/>
      <c r="DD51" s="1060"/>
      <c r="DE51" s="1060"/>
      <c r="DF51" s="1061"/>
      <c r="DG51" s="1059"/>
      <c r="DH51" s="1060"/>
      <c r="DI51" s="1060"/>
      <c r="DJ51" s="1060"/>
      <c r="DK51" s="1061"/>
      <c r="DL51" s="1059"/>
      <c r="DM51" s="1060"/>
      <c r="DN51" s="1060"/>
      <c r="DO51" s="1060"/>
      <c r="DP51" s="1061"/>
      <c r="DQ51" s="1059"/>
      <c r="DR51" s="1060"/>
      <c r="DS51" s="1060"/>
      <c r="DT51" s="1060"/>
      <c r="DU51" s="1061"/>
      <c r="DV51" s="1062"/>
      <c r="DW51" s="1063"/>
      <c r="DX51" s="1063"/>
      <c r="DY51" s="1063"/>
      <c r="DZ51" s="1064"/>
      <c r="EA51" s="226"/>
    </row>
    <row r="52" spans="1:131" s="227" customFormat="1" ht="26.25" customHeight="1">
      <c r="A52" s="241">
        <v>25</v>
      </c>
      <c r="B52" s="1107"/>
      <c r="C52" s="1108"/>
      <c r="D52" s="1108"/>
      <c r="E52" s="1108"/>
      <c r="F52" s="1108"/>
      <c r="G52" s="1108"/>
      <c r="H52" s="1108"/>
      <c r="I52" s="1108"/>
      <c r="J52" s="1108"/>
      <c r="K52" s="1108"/>
      <c r="L52" s="1108"/>
      <c r="M52" s="1108"/>
      <c r="N52" s="1108"/>
      <c r="O52" s="1108"/>
      <c r="P52" s="1109"/>
      <c r="Q52" s="1110"/>
      <c r="R52" s="1093"/>
      <c r="S52" s="1093"/>
      <c r="T52" s="1093"/>
      <c r="U52" s="1093"/>
      <c r="V52" s="1093"/>
      <c r="W52" s="1093"/>
      <c r="X52" s="1093"/>
      <c r="Y52" s="1093"/>
      <c r="Z52" s="1093"/>
      <c r="AA52" s="1093"/>
      <c r="AB52" s="1093"/>
      <c r="AC52" s="1093"/>
      <c r="AD52" s="1093"/>
      <c r="AE52" s="1111"/>
      <c r="AF52" s="1089"/>
      <c r="AG52" s="1090"/>
      <c r="AH52" s="1090"/>
      <c r="AI52" s="1090"/>
      <c r="AJ52" s="1091"/>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102"/>
      <c r="BF52" s="1102"/>
      <c r="BG52" s="1102"/>
      <c r="BH52" s="1102"/>
      <c r="BI52" s="1103"/>
      <c r="BJ52" s="232"/>
      <c r="BK52" s="232"/>
      <c r="BL52" s="232"/>
      <c r="BM52" s="232"/>
      <c r="BN52" s="232"/>
      <c r="BO52" s="245"/>
      <c r="BP52" s="245"/>
      <c r="BQ52" s="242">
        <v>46</v>
      </c>
      <c r="BR52" s="243"/>
      <c r="BS52" s="1084"/>
      <c r="BT52" s="1085"/>
      <c r="BU52" s="1085"/>
      <c r="BV52" s="1085"/>
      <c r="BW52" s="1085"/>
      <c r="BX52" s="1085"/>
      <c r="BY52" s="1085"/>
      <c r="BZ52" s="1085"/>
      <c r="CA52" s="1085"/>
      <c r="CB52" s="1085"/>
      <c r="CC52" s="1085"/>
      <c r="CD52" s="1085"/>
      <c r="CE52" s="1085"/>
      <c r="CF52" s="1085"/>
      <c r="CG52" s="1086"/>
      <c r="CH52" s="1059"/>
      <c r="CI52" s="1060"/>
      <c r="CJ52" s="1060"/>
      <c r="CK52" s="1060"/>
      <c r="CL52" s="1061"/>
      <c r="CM52" s="1059"/>
      <c r="CN52" s="1060"/>
      <c r="CO52" s="1060"/>
      <c r="CP52" s="1060"/>
      <c r="CQ52" s="1061"/>
      <c r="CR52" s="1059"/>
      <c r="CS52" s="1060"/>
      <c r="CT52" s="1060"/>
      <c r="CU52" s="1060"/>
      <c r="CV52" s="1061"/>
      <c r="CW52" s="1059"/>
      <c r="CX52" s="1060"/>
      <c r="CY52" s="1060"/>
      <c r="CZ52" s="1060"/>
      <c r="DA52" s="1061"/>
      <c r="DB52" s="1059"/>
      <c r="DC52" s="1060"/>
      <c r="DD52" s="1060"/>
      <c r="DE52" s="1060"/>
      <c r="DF52" s="1061"/>
      <c r="DG52" s="1059"/>
      <c r="DH52" s="1060"/>
      <c r="DI52" s="1060"/>
      <c r="DJ52" s="1060"/>
      <c r="DK52" s="1061"/>
      <c r="DL52" s="1059"/>
      <c r="DM52" s="1060"/>
      <c r="DN52" s="1060"/>
      <c r="DO52" s="1060"/>
      <c r="DP52" s="1061"/>
      <c r="DQ52" s="1059"/>
      <c r="DR52" s="1060"/>
      <c r="DS52" s="1060"/>
      <c r="DT52" s="1060"/>
      <c r="DU52" s="1061"/>
      <c r="DV52" s="1062"/>
      <c r="DW52" s="1063"/>
      <c r="DX52" s="1063"/>
      <c r="DY52" s="1063"/>
      <c r="DZ52" s="1064"/>
      <c r="EA52" s="226"/>
    </row>
    <row r="53" spans="1:131" s="227" customFormat="1" ht="26.25" customHeight="1">
      <c r="A53" s="241">
        <v>26</v>
      </c>
      <c r="B53" s="1107"/>
      <c r="C53" s="1108"/>
      <c r="D53" s="1108"/>
      <c r="E53" s="1108"/>
      <c r="F53" s="1108"/>
      <c r="G53" s="1108"/>
      <c r="H53" s="1108"/>
      <c r="I53" s="1108"/>
      <c r="J53" s="1108"/>
      <c r="K53" s="1108"/>
      <c r="L53" s="1108"/>
      <c r="M53" s="1108"/>
      <c r="N53" s="1108"/>
      <c r="O53" s="1108"/>
      <c r="P53" s="1109"/>
      <c r="Q53" s="1110"/>
      <c r="R53" s="1093"/>
      <c r="S53" s="1093"/>
      <c r="T53" s="1093"/>
      <c r="U53" s="1093"/>
      <c r="V53" s="1093"/>
      <c r="W53" s="1093"/>
      <c r="X53" s="1093"/>
      <c r="Y53" s="1093"/>
      <c r="Z53" s="1093"/>
      <c r="AA53" s="1093"/>
      <c r="AB53" s="1093"/>
      <c r="AC53" s="1093"/>
      <c r="AD53" s="1093"/>
      <c r="AE53" s="1111"/>
      <c r="AF53" s="1089"/>
      <c r="AG53" s="1090"/>
      <c r="AH53" s="1090"/>
      <c r="AI53" s="1090"/>
      <c r="AJ53" s="1091"/>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102"/>
      <c r="BF53" s="1102"/>
      <c r="BG53" s="1102"/>
      <c r="BH53" s="1102"/>
      <c r="BI53" s="1103"/>
      <c r="BJ53" s="232"/>
      <c r="BK53" s="232"/>
      <c r="BL53" s="232"/>
      <c r="BM53" s="232"/>
      <c r="BN53" s="232"/>
      <c r="BO53" s="245"/>
      <c r="BP53" s="245"/>
      <c r="BQ53" s="242">
        <v>47</v>
      </c>
      <c r="BR53" s="243"/>
      <c r="BS53" s="1084"/>
      <c r="BT53" s="1085"/>
      <c r="BU53" s="1085"/>
      <c r="BV53" s="1085"/>
      <c r="BW53" s="1085"/>
      <c r="BX53" s="1085"/>
      <c r="BY53" s="1085"/>
      <c r="BZ53" s="1085"/>
      <c r="CA53" s="1085"/>
      <c r="CB53" s="1085"/>
      <c r="CC53" s="1085"/>
      <c r="CD53" s="1085"/>
      <c r="CE53" s="1085"/>
      <c r="CF53" s="1085"/>
      <c r="CG53" s="1086"/>
      <c r="CH53" s="1059"/>
      <c r="CI53" s="1060"/>
      <c r="CJ53" s="1060"/>
      <c r="CK53" s="1060"/>
      <c r="CL53" s="1061"/>
      <c r="CM53" s="1059"/>
      <c r="CN53" s="1060"/>
      <c r="CO53" s="1060"/>
      <c r="CP53" s="1060"/>
      <c r="CQ53" s="1061"/>
      <c r="CR53" s="1059"/>
      <c r="CS53" s="1060"/>
      <c r="CT53" s="1060"/>
      <c r="CU53" s="1060"/>
      <c r="CV53" s="1061"/>
      <c r="CW53" s="1059"/>
      <c r="CX53" s="1060"/>
      <c r="CY53" s="1060"/>
      <c r="CZ53" s="1060"/>
      <c r="DA53" s="1061"/>
      <c r="DB53" s="1059"/>
      <c r="DC53" s="1060"/>
      <c r="DD53" s="1060"/>
      <c r="DE53" s="1060"/>
      <c r="DF53" s="1061"/>
      <c r="DG53" s="1059"/>
      <c r="DH53" s="1060"/>
      <c r="DI53" s="1060"/>
      <c r="DJ53" s="1060"/>
      <c r="DK53" s="1061"/>
      <c r="DL53" s="1059"/>
      <c r="DM53" s="1060"/>
      <c r="DN53" s="1060"/>
      <c r="DO53" s="1060"/>
      <c r="DP53" s="1061"/>
      <c r="DQ53" s="1059"/>
      <c r="DR53" s="1060"/>
      <c r="DS53" s="1060"/>
      <c r="DT53" s="1060"/>
      <c r="DU53" s="1061"/>
      <c r="DV53" s="1062"/>
      <c r="DW53" s="1063"/>
      <c r="DX53" s="1063"/>
      <c r="DY53" s="1063"/>
      <c r="DZ53" s="1064"/>
      <c r="EA53" s="226"/>
    </row>
    <row r="54" spans="1:131" s="227" customFormat="1" ht="26.25" customHeight="1">
      <c r="A54" s="241">
        <v>27</v>
      </c>
      <c r="B54" s="1107"/>
      <c r="C54" s="1108"/>
      <c r="D54" s="1108"/>
      <c r="E54" s="1108"/>
      <c r="F54" s="1108"/>
      <c r="G54" s="1108"/>
      <c r="H54" s="1108"/>
      <c r="I54" s="1108"/>
      <c r="J54" s="1108"/>
      <c r="K54" s="1108"/>
      <c r="L54" s="1108"/>
      <c r="M54" s="1108"/>
      <c r="N54" s="1108"/>
      <c r="O54" s="1108"/>
      <c r="P54" s="1109"/>
      <c r="Q54" s="1110"/>
      <c r="R54" s="1093"/>
      <c r="S54" s="1093"/>
      <c r="T54" s="1093"/>
      <c r="U54" s="1093"/>
      <c r="V54" s="1093"/>
      <c r="W54" s="1093"/>
      <c r="X54" s="1093"/>
      <c r="Y54" s="1093"/>
      <c r="Z54" s="1093"/>
      <c r="AA54" s="1093"/>
      <c r="AB54" s="1093"/>
      <c r="AC54" s="1093"/>
      <c r="AD54" s="1093"/>
      <c r="AE54" s="1111"/>
      <c r="AF54" s="1089"/>
      <c r="AG54" s="1090"/>
      <c r="AH54" s="1090"/>
      <c r="AI54" s="1090"/>
      <c r="AJ54" s="1091"/>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102"/>
      <c r="BF54" s="1102"/>
      <c r="BG54" s="1102"/>
      <c r="BH54" s="1102"/>
      <c r="BI54" s="1103"/>
      <c r="BJ54" s="232"/>
      <c r="BK54" s="232"/>
      <c r="BL54" s="232"/>
      <c r="BM54" s="232"/>
      <c r="BN54" s="232"/>
      <c r="BO54" s="245"/>
      <c r="BP54" s="245"/>
      <c r="BQ54" s="242">
        <v>48</v>
      </c>
      <c r="BR54" s="243"/>
      <c r="BS54" s="1084"/>
      <c r="BT54" s="1085"/>
      <c r="BU54" s="1085"/>
      <c r="BV54" s="1085"/>
      <c r="BW54" s="1085"/>
      <c r="BX54" s="1085"/>
      <c r="BY54" s="1085"/>
      <c r="BZ54" s="1085"/>
      <c r="CA54" s="1085"/>
      <c r="CB54" s="1085"/>
      <c r="CC54" s="1085"/>
      <c r="CD54" s="1085"/>
      <c r="CE54" s="1085"/>
      <c r="CF54" s="1085"/>
      <c r="CG54" s="1086"/>
      <c r="CH54" s="1059"/>
      <c r="CI54" s="1060"/>
      <c r="CJ54" s="1060"/>
      <c r="CK54" s="1060"/>
      <c r="CL54" s="1061"/>
      <c r="CM54" s="1059"/>
      <c r="CN54" s="1060"/>
      <c r="CO54" s="1060"/>
      <c r="CP54" s="1060"/>
      <c r="CQ54" s="1061"/>
      <c r="CR54" s="1059"/>
      <c r="CS54" s="1060"/>
      <c r="CT54" s="1060"/>
      <c r="CU54" s="1060"/>
      <c r="CV54" s="1061"/>
      <c r="CW54" s="1059"/>
      <c r="CX54" s="1060"/>
      <c r="CY54" s="1060"/>
      <c r="CZ54" s="1060"/>
      <c r="DA54" s="1061"/>
      <c r="DB54" s="1059"/>
      <c r="DC54" s="1060"/>
      <c r="DD54" s="1060"/>
      <c r="DE54" s="1060"/>
      <c r="DF54" s="1061"/>
      <c r="DG54" s="1059"/>
      <c r="DH54" s="1060"/>
      <c r="DI54" s="1060"/>
      <c r="DJ54" s="1060"/>
      <c r="DK54" s="1061"/>
      <c r="DL54" s="1059"/>
      <c r="DM54" s="1060"/>
      <c r="DN54" s="1060"/>
      <c r="DO54" s="1060"/>
      <c r="DP54" s="1061"/>
      <c r="DQ54" s="1059"/>
      <c r="DR54" s="1060"/>
      <c r="DS54" s="1060"/>
      <c r="DT54" s="1060"/>
      <c r="DU54" s="1061"/>
      <c r="DV54" s="1062"/>
      <c r="DW54" s="1063"/>
      <c r="DX54" s="1063"/>
      <c r="DY54" s="1063"/>
      <c r="DZ54" s="1064"/>
      <c r="EA54" s="226"/>
    </row>
    <row r="55" spans="1:131" s="227" customFormat="1" ht="26.25" customHeight="1">
      <c r="A55" s="241">
        <v>28</v>
      </c>
      <c r="B55" s="1107"/>
      <c r="C55" s="1108"/>
      <c r="D55" s="1108"/>
      <c r="E55" s="1108"/>
      <c r="F55" s="1108"/>
      <c r="G55" s="1108"/>
      <c r="H55" s="1108"/>
      <c r="I55" s="1108"/>
      <c r="J55" s="1108"/>
      <c r="K55" s="1108"/>
      <c r="L55" s="1108"/>
      <c r="M55" s="1108"/>
      <c r="N55" s="1108"/>
      <c r="O55" s="1108"/>
      <c r="P55" s="1109"/>
      <c r="Q55" s="1110"/>
      <c r="R55" s="1093"/>
      <c r="S55" s="1093"/>
      <c r="T55" s="1093"/>
      <c r="U55" s="1093"/>
      <c r="V55" s="1093"/>
      <c r="W55" s="1093"/>
      <c r="X55" s="1093"/>
      <c r="Y55" s="1093"/>
      <c r="Z55" s="1093"/>
      <c r="AA55" s="1093"/>
      <c r="AB55" s="1093"/>
      <c r="AC55" s="1093"/>
      <c r="AD55" s="1093"/>
      <c r="AE55" s="1111"/>
      <c r="AF55" s="1089"/>
      <c r="AG55" s="1090"/>
      <c r="AH55" s="1090"/>
      <c r="AI55" s="1090"/>
      <c r="AJ55" s="1091"/>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102"/>
      <c r="BF55" s="1102"/>
      <c r="BG55" s="1102"/>
      <c r="BH55" s="1102"/>
      <c r="BI55" s="1103"/>
      <c r="BJ55" s="232"/>
      <c r="BK55" s="232"/>
      <c r="BL55" s="232"/>
      <c r="BM55" s="232"/>
      <c r="BN55" s="232"/>
      <c r="BO55" s="245"/>
      <c r="BP55" s="245"/>
      <c r="BQ55" s="242">
        <v>49</v>
      </c>
      <c r="BR55" s="243"/>
      <c r="BS55" s="1084"/>
      <c r="BT55" s="1085"/>
      <c r="BU55" s="1085"/>
      <c r="BV55" s="1085"/>
      <c r="BW55" s="1085"/>
      <c r="BX55" s="1085"/>
      <c r="BY55" s="1085"/>
      <c r="BZ55" s="1085"/>
      <c r="CA55" s="1085"/>
      <c r="CB55" s="1085"/>
      <c r="CC55" s="1085"/>
      <c r="CD55" s="1085"/>
      <c r="CE55" s="1085"/>
      <c r="CF55" s="1085"/>
      <c r="CG55" s="1086"/>
      <c r="CH55" s="1059"/>
      <c r="CI55" s="1060"/>
      <c r="CJ55" s="1060"/>
      <c r="CK55" s="1060"/>
      <c r="CL55" s="1061"/>
      <c r="CM55" s="1059"/>
      <c r="CN55" s="1060"/>
      <c r="CO55" s="1060"/>
      <c r="CP55" s="1060"/>
      <c r="CQ55" s="1061"/>
      <c r="CR55" s="1059"/>
      <c r="CS55" s="1060"/>
      <c r="CT55" s="1060"/>
      <c r="CU55" s="1060"/>
      <c r="CV55" s="1061"/>
      <c r="CW55" s="1059"/>
      <c r="CX55" s="1060"/>
      <c r="CY55" s="1060"/>
      <c r="CZ55" s="1060"/>
      <c r="DA55" s="1061"/>
      <c r="DB55" s="1059"/>
      <c r="DC55" s="1060"/>
      <c r="DD55" s="1060"/>
      <c r="DE55" s="1060"/>
      <c r="DF55" s="1061"/>
      <c r="DG55" s="1059"/>
      <c r="DH55" s="1060"/>
      <c r="DI55" s="1060"/>
      <c r="DJ55" s="1060"/>
      <c r="DK55" s="1061"/>
      <c r="DL55" s="1059"/>
      <c r="DM55" s="1060"/>
      <c r="DN55" s="1060"/>
      <c r="DO55" s="1060"/>
      <c r="DP55" s="1061"/>
      <c r="DQ55" s="1059"/>
      <c r="DR55" s="1060"/>
      <c r="DS55" s="1060"/>
      <c r="DT55" s="1060"/>
      <c r="DU55" s="1061"/>
      <c r="DV55" s="1062"/>
      <c r="DW55" s="1063"/>
      <c r="DX55" s="1063"/>
      <c r="DY55" s="1063"/>
      <c r="DZ55" s="1064"/>
      <c r="EA55" s="226"/>
    </row>
    <row r="56" spans="1:131" s="227" customFormat="1" ht="26.25" customHeight="1">
      <c r="A56" s="241">
        <v>29</v>
      </c>
      <c r="B56" s="1107"/>
      <c r="C56" s="1108"/>
      <c r="D56" s="1108"/>
      <c r="E56" s="1108"/>
      <c r="F56" s="1108"/>
      <c r="G56" s="1108"/>
      <c r="H56" s="1108"/>
      <c r="I56" s="1108"/>
      <c r="J56" s="1108"/>
      <c r="K56" s="1108"/>
      <c r="L56" s="1108"/>
      <c r="M56" s="1108"/>
      <c r="N56" s="1108"/>
      <c r="O56" s="1108"/>
      <c r="P56" s="1109"/>
      <c r="Q56" s="1110"/>
      <c r="R56" s="1093"/>
      <c r="S56" s="1093"/>
      <c r="T56" s="1093"/>
      <c r="U56" s="1093"/>
      <c r="V56" s="1093"/>
      <c r="W56" s="1093"/>
      <c r="X56" s="1093"/>
      <c r="Y56" s="1093"/>
      <c r="Z56" s="1093"/>
      <c r="AA56" s="1093"/>
      <c r="AB56" s="1093"/>
      <c r="AC56" s="1093"/>
      <c r="AD56" s="1093"/>
      <c r="AE56" s="1111"/>
      <c r="AF56" s="1089"/>
      <c r="AG56" s="1090"/>
      <c r="AH56" s="1090"/>
      <c r="AI56" s="1090"/>
      <c r="AJ56" s="1091"/>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102"/>
      <c r="BF56" s="1102"/>
      <c r="BG56" s="1102"/>
      <c r="BH56" s="1102"/>
      <c r="BI56" s="1103"/>
      <c r="BJ56" s="232"/>
      <c r="BK56" s="232"/>
      <c r="BL56" s="232"/>
      <c r="BM56" s="232"/>
      <c r="BN56" s="232"/>
      <c r="BO56" s="245"/>
      <c r="BP56" s="245"/>
      <c r="BQ56" s="242">
        <v>50</v>
      </c>
      <c r="BR56" s="243"/>
      <c r="BS56" s="1084"/>
      <c r="BT56" s="1085"/>
      <c r="BU56" s="1085"/>
      <c r="BV56" s="1085"/>
      <c r="BW56" s="1085"/>
      <c r="BX56" s="1085"/>
      <c r="BY56" s="1085"/>
      <c r="BZ56" s="1085"/>
      <c r="CA56" s="1085"/>
      <c r="CB56" s="1085"/>
      <c r="CC56" s="1085"/>
      <c r="CD56" s="1085"/>
      <c r="CE56" s="1085"/>
      <c r="CF56" s="1085"/>
      <c r="CG56" s="1086"/>
      <c r="CH56" s="1059"/>
      <c r="CI56" s="1060"/>
      <c r="CJ56" s="1060"/>
      <c r="CK56" s="1060"/>
      <c r="CL56" s="1061"/>
      <c r="CM56" s="1059"/>
      <c r="CN56" s="1060"/>
      <c r="CO56" s="1060"/>
      <c r="CP56" s="1060"/>
      <c r="CQ56" s="1061"/>
      <c r="CR56" s="1059"/>
      <c r="CS56" s="1060"/>
      <c r="CT56" s="1060"/>
      <c r="CU56" s="1060"/>
      <c r="CV56" s="1061"/>
      <c r="CW56" s="1059"/>
      <c r="CX56" s="1060"/>
      <c r="CY56" s="1060"/>
      <c r="CZ56" s="1060"/>
      <c r="DA56" s="1061"/>
      <c r="DB56" s="1059"/>
      <c r="DC56" s="1060"/>
      <c r="DD56" s="1060"/>
      <c r="DE56" s="1060"/>
      <c r="DF56" s="1061"/>
      <c r="DG56" s="1059"/>
      <c r="DH56" s="1060"/>
      <c r="DI56" s="1060"/>
      <c r="DJ56" s="1060"/>
      <c r="DK56" s="1061"/>
      <c r="DL56" s="1059"/>
      <c r="DM56" s="1060"/>
      <c r="DN56" s="1060"/>
      <c r="DO56" s="1060"/>
      <c r="DP56" s="1061"/>
      <c r="DQ56" s="1059"/>
      <c r="DR56" s="1060"/>
      <c r="DS56" s="1060"/>
      <c r="DT56" s="1060"/>
      <c r="DU56" s="1061"/>
      <c r="DV56" s="1062"/>
      <c r="DW56" s="1063"/>
      <c r="DX56" s="1063"/>
      <c r="DY56" s="1063"/>
      <c r="DZ56" s="1064"/>
      <c r="EA56" s="226"/>
    </row>
    <row r="57" spans="1:131" s="227" customFormat="1" ht="26.25" customHeight="1">
      <c r="A57" s="241">
        <v>30</v>
      </c>
      <c r="B57" s="1107"/>
      <c r="C57" s="1108"/>
      <c r="D57" s="1108"/>
      <c r="E57" s="1108"/>
      <c r="F57" s="1108"/>
      <c r="G57" s="1108"/>
      <c r="H57" s="1108"/>
      <c r="I57" s="1108"/>
      <c r="J57" s="1108"/>
      <c r="K57" s="1108"/>
      <c r="L57" s="1108"/>
      <c r="M57" s="1108"/>
      <c r="N57" s="1108"/>
      <c r="O57" s="1108"/>
      <c r="P57" s="1109"/>
      <c r="Q57" s="1110"/>
      <c r="R57" s="1093"/>
      <c r="S57" s="1093"/>
      <c r="T57" s="1093"/>
      <c r="U57" s="1093"/>
      <c r="V57" s="1093"/>
      <c r="W57" s="1093"/>
      <c r="X57" s="1093"/>
      <c r="Y57" s="1093"/>
      <c r="Z57" s="1093"/>
      <c r="AA57" s="1093"/>
      <c r="AB57" s="1093"/>
      <c r="AC57" s="1093"/>
      <c r="AD57" s="1093"/>
      <c r="AE57" s="1111"/>
      <c r="AF57" s="1089"/>
      <c r="AG57" s="1090"/>
      <c r="AH57" s="1090"/>
      <c r="AI57" s="1090"/>
      <c r="AJ57" s="1091"/>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102"/>
      <c r="BF57" s="1102"/>
      <c r="BG57" s="1102"/>
      <c r="BH57" s="1102"/>
      <c r="BI57" s="1103"/>
      <c r="BJ57" s="232"/>
      <c r="BK57" s="232"/>
      <c r="BL57" s="232"/>
      <c r="BM57" s="232"/>
      <c r="BN57" s="232"/>
      <c r="BO57" s="245"/>
      <c r="BP57" s="245"/>
      <c r="BQ57" s="242">
        <v>51</v>
      </c>
      <c r="BR57" s="243"/>
      <c r="BS57" s="1084"/>
      <c r="BT57" s="1085"/>
      <c r="BU57" s="1085"/>
      <c r="BV57" s="1085"/>
      <c r="BW57" s="1085"/>
      <c r="BX57" s="1085"/>
      <c r="BY57" s="1085"/>
      <c r="BZ57" s="1085"/>
      <c r="CA57" s="1085"/>
      <c r="CB57" s="1085"/>
      <c r="CC57" s="1085"/>
      <c r="CD57" s="1085"/>
      <c r="CE57" s="1085"/>
      <c r="CF57" s="1085"/>
      <c r="CG57" s="1086"/>
      <c r="CH57" s="1059"/>
      <c r="CI57" s="1060"/>
      <c r="CJ57" s="1060"/>
      <c r="CK57" s="1060"/>
      <c r="CL57" s="1061"/>
      <c r="CM57" s="1059"/>
      <c r="CN57" s="1060"/>
      <c r="CO57" s="1060"/>
      <c r="CP57" s="1060"/>
      <c r="CQ57" s="1061"/>
      <c r="CR57" s="1059"/>
      <c r="CS57" s="1060"/>
      <c r="CT57" s="1060"/>
      <c r="CU57" s="1060"/>
      <c r="CV57" s="1061"/>
      <c r="CW57" s="1059"/>
      <c r="CX57" s="1060"/>
      <c r="CY57" s="1060"/>
      <c r="CZ57" s="1060"/>
      <c r="DA57" s="1061"/>
      <c r="DB57" s="1059"/>
      <c r="DC57" s="1060"/>
      <c r="DD57" s="1060"/>
      <c r="DE57" s="1060"/>
      <c r="DF57" s="1061"/>
      <c r="DG57" s="1059"/>
      <c r="DH57" s="1060"/>
      <c r="DI57" s="1060"/>
      <c r="DJ57" s="1060"/>
      <c r="DK57" s="1061"/>
      <c r="DL57" s="1059"/>
      <c r="DM57" s="1060"/>
      <c r="DN57" s="1060"/>
      <c r="DO57" s="1060"/>
      <c r="DP57" s="1061"/>
      <c r="DQ57" s="1059"/>
      <c r="DR57" s="1060"/>
      <c r="DS57" s="1060"/>
      <c r="DT57" s="1060"/>
      <c r="DU57" s="1061"/>
      <c r="DV57" s="1062"/>
      <c r="DW57" s="1063"/>
      <c r="DX57" s="1063"/>
      <c r="DY57" s="1063"/>
      <c r="DZ57" s="1064"/>
      <c r="EA57" s="226"/>
    </row>
    <row r="58" spans="1:131" s="227" customFormat="1" ht="26.25" customHeight="1">
      <c r="A58" s="241">
        <v>31</v>
      </c>
      <c r="B58" s="1107"/>
      <c r="C58" s="1108"/>
      <c r="D58" s="1108"/>
      <c r="E58" s="1108"/>
      <c r="F58" s="1108"/>
      <c r="G58" s="1108"/>
      <c r="H58" s="1108"/>
      <c r="I58" s="1108"/>
      <c r="J58" s="1108"/>
      <c r="K58" s="1108"/>
      <c r="L58" s="1108"/>
      <c r="M58" s="1108"/>
      <c r="N58" s="1108"/>
      <c r="O58" s="1108"/>
      <c r="P58" s="1109"/>
      <c r="Q58" s="1110"/>
      <c r="R58" s="1093"/>
      <c r="S58" s="1093"/>
      <c r="T58" s="1093"/>
      <c r="U58" s="1093"/>
      <c r="V58" s="1093"/>
      <c r="W58" s="1093"/>
      <c r="X58" s="1093"/>
      <c r="Y58" s="1093"/>
      <c r="Z58" s="1093"/>
      <c r="AA58" s="1093"/>
      <c r="AB58" s="1093"/>
      <c r="AC58" s="1093"/>
      <c r="AD58" s="1093"/>
      <c r="AE58" s="1111"/>
      <c r="AF58" s="1089"/>
      <c r="AG58" s="1090"/>
      <c r="AH58" s="1090"/>
      <c r="AI58" s="1090"/>
      <c r="AJ58" s="1091"/>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102"/>
      <c r="BF58" s="1102"/>
      <c r="BG58" s="1102"/>
      <c r="BH58" s="1102"/>
      <c r="BI58" s="1103"/>
      <c r="BJ58" s="232"/>
      <c r="BK58" s="232"/>
      <c r="BL58" s="232"/>
      <c r="BM58" s="232"/>
      <c r="BN58" s="232"/>
      <c r="BO58" s="245"/>
      <c r="BP58" s="245"/>
      <c r="BQ58" s="242">
        <v>52</v>
      </c>
      <c r="BR58" s="243"/>
      <c r="BS58" s="1084"/>
      <c r="BT58" s="1085"/>
      <c r="BU58" s="1085"/>
      <c r="BV58" s="1085"/>
      <c r="BW58" s="1085"/>
      <c r="BX58" s="1085"/>
      <c r="BY58" s="1085"/>
      <c r="BZ58" s="1085"/>
      <c r="CA58" s="1085"/>
      <c r="CB58" s="1085"/>
      <c r="CC58" s="1085"/>
      <c r="CD58" s="1085"/>
      <c r="CE58" s="1085"/>
      <c r="CF58" s="1085"/>
      <c r="CG58" s="1086"/>
      <c r="CH58" s="1059"/>
      <c r="CI58" s="1060"/>
      <c r="CJ58" s="1060"/>
      <c r="CK58" s="1060"/>
      <c r="CL58" s="1061"/>
      <c r="CM58" s="1059"/>
      <c r="CN58" s="1060"/>
      <c r="CO58" s="1060"/>
      <c r="CP58" s="1060"/>
      <c r="CQ58" s="1061"/>
      <c r="CR58" s="1059"/>
      <c r="CS58" s="1060"/>
      <c r="CT58" s="1060"/>
      <c r="CU58" s="1060"/>
      <c r="CV58" s="1061"/>
      <c r="CW58" s="1059"/>
      <c r="CX58" s="1060"/>
      <c r="CY58" s="1060"/>
      <c r="CZ58" s="1060"/>
      <c r="DA58" s="1061"/>
      <c r="DB58" s="1059"/>
      <c r="DC58" s="1060"/>
      <c r="DD58" s="1060"/>
      <c r="DE58" s="1060"/>
      <c r="DF58" s="1061"/>
      <c r="DG58" s="1059"/>
      <c r="DH58" s="1060"/>
      <c r="DI58" s="1060"/>
      <c r="DJ58" s="1060"/>
      <c r="DK58" s="1061"/>
      <c r="DL58" s="1059"/>
      <c r="DM58" s="1060"/>
      <c r="DN58" s="1060"/>
      <c r="DO58" s="1060"/>
      <c r="DP58" s="1061"/>
      <c r="DQ58" s="1059"/>
      <c r="DR58" s="1060"/>
      <c r="DS58" s="1060"/>
      <c r="DT58" s="1060"/>
      <c r="DU58" s="1061"/>
      <c r="DV58" s="1062"/>
      <c r="DW58" s="1063"/>
      <c r="DX58" s="1063"/>
      <c r="DY58" s="1063"/>
      <c r="DZ58" s="1064"/>
      <c r="EA58" s="226"/>
    </row>
    <row r="59" spans="1:131" s="227" customFormat="1" ht="26.25" customHeight="1">
      <c r="A59" s="241">
        <v>32</v>
      </c>
      <c r="B59" s="1107"/>
      <c r="C59" s="1108"/>
      <c r="D59" s="1108"/>
      <c r="E59" s="1108"/>
      <c r="F59" s="1108"/>
      <c r="G59" s="1108"/>
      <c r="H59" s="1108"/>
      <c r="I59" s="1108"/>
      <c r="J59" s="1108"/>
      <c r="K59" s="1108"/>
      <c r="L59" s="1108"/>
      <c r="M59" s="1108"/>
      <c r="N59" s="1108"/>
      <c r="O59" s="1108"/>
      <c r="P59" s="1109"/>
      <c r="Q59" s="1110"/>
      <c r="R59" s="1093"/>
      <c r="S59" s="1093"/>
      <c r="T59" s="1093"/>
      <c r="U59" s="1093"/>
      <c r="V59" s="1093"/>
      <c r="W59" s="1093"/>
      <c r="X59" s="1093"/>
      <c r="Y59" s="1093"/>
      <c r="Z59" s="1093"/>
      <c r="AA59" s="1093"/>
      <c r="AB59" s="1093"/>
      <c r="AC59" s="1093"/>
      <c r="AD59" s="1093"/>
      <c r="AE59" s="1111"/>
      <c r="AF59" s="1089"/>
      <c r="AG59" s="1090"/>
      <c r="AH59" s="1090"/>
      <c r="AI59" s="1090"/>
      <c r="AJ59" s="1091"/>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102"/>
      <c r="BF59" s="1102"/>
      <c r="BG59" s="1102"/>
      <c r="BH59" s="1102"/>
      <c r="BI59" s="1103"/>
      <c r="BJ59" s="232"/>
      <c r="BK59" s="232"/>
      <c r="BL59" s="232"/>
      <c r="BM59" s="232"/>
      <c r="BN59" s="232"/>
      <c r="BO59" s="245"/>
      <c r="BP59" s="245"/>
      <c r="BQ59" s="242">
        <v>53</v>
      </c>
      <c r="BR59" s="243"/>
      <c r="BS59" s="1084"/>
      <c r="BT59" s="1085"/>
      <c r="BU59" s="1085"/>
      <c r="BV59" s="1085"/>
      <c r="BW59" s="1085"/>
      <c r="BX59" s="1085"/>
      <c r="BY59" s="1085"/>
      <c r="BZ59" s="1085"/>
      <c r="CA59" s="1085"/>
      <c r="CB59" s="1085"/>
      <c r="CC59" s="1085"/>
      <c r="CD59" s="1085"/>
      <c r="CE59" s="1085"/>
      <c r="CF59" s="1085"/>
      <c r="CG59" s="1086"/>
      <c r="CH59" s="1059"/>
      <c r="CI59" s="1060"/>
      <c r="CJ59" s="1060"/>
      <c r="CK59" s="1060"/>
      <c r="CL59" s="1061"/>
      <c r="CM59" s="1059"/>
      <c r="CN59" s="1060"/>
      <c r="CO59" s="1060"/>
      <c r="CP59" s="1060"/>
      <c r="CQ59" s="1061"/>
      <c r="CR59" s="1059"/>
      <c r="CS59" s="1060"/>
      <c r="CT59" s="1060"/>
      <c r="CU59" s="1060"/>
      <c r="CV59" s="1061"/>
      <c r="CW59" s="1059"/>
      <c r="CX59" s="1060"/>
      <c r="CY59" s="1060"/>
      <c r="CZ59" s="1060"/>
      <c r="DA59" s="1061"/>
      <c r="DB59" s="1059"/>
      <c r="DC59" s="1060"/>
      <c r="DD59" s="1060"/>
      <c r="DE59" s="1060"/>
      <c r="DF59" s="1061"/>
      <c r="DG59" s="1059"/>
      <c r="DH59" s="1060"/>
      <c r="DI59" s="1060"/>
      <c r="DJ59" s="1060"/>
      <c r="DK59" s="1061"/>
      <c r="DL59" s="1059"/>
      <c r="DM59" s="1060"/>
      <c r="DN59" s="1060"/>
      <c r="DO59" s="1060"/>
      <c r="DP59" s="1061"/>
      <c r="DQ59" s="1059"/>
      <c r="DR59" s="1060"/>
      <c r="DS59" s="1060"/>
      <c r="DT59" s="1060"/>
      <c r="DU59" s="1061"/>
      <c r="DV59" s="1062"/>
      <c r="DW59" s="1063"/>
      <c r="DX59" s="1063"/>
      <c r="DY59" s="1063"/>
      <c r="DZ59" s="1064"/>
      <c r="EA59" s="226"/>
    </row>
    <row r="60" spans="1:131" s="227" customFormat="1" ht="26.25" customHeight="1">
      <c r="A60" s="241">
        <v>33</v>
      </c>
      <c r="B60" s="1107"/>
      <c r="C60" s="1108"/>
      <c r="D60" s="1108"/>
      <c r="E60" s="1108"/>
      <c r="F60" s="1108"/>
      <c r="G60" s="1108"/>
      <c r="H60" s="1108"/>
      <c r="I60" s="1108"/>
      <c r="J60" s="1108"/>
      <c r="K60" s="1108"/>
      <c r="L60" s="1108"/>
      <c r="M60" s="1108"/>
      <c r="N60" s="1108"/>
      <c r="O60" s="1108"/>
      <c r="P60" s="1109"/>
      <c r="Q60" s="1110"/>
      <c r="R60" s="1093"/>
      <c r="S60" s="1093"/>
      <c r="T60" s="1093"/>
      <c r="U60" s="1093"/>
      <c r="V60" s="1093"/>
      <c r="W60" s="1093"/>
      <c r="X60" s="1093"/>
      <c r="Y60" s="1093"/>
      <c r="Z60" s="1093"/>
      <c r="AA60" s="1093"/>
      <c r="AB60" s="1093"/>
      <c r="AC60" s="1093"/>
      <c r="AD60" s="1093"/>
      <c r="AE60" s="1111"/>
      <c r="AF60" s="1089"/>
      <c r="AG60" s="1090"/>
      <c r="AH60" s="1090"/>
      <c r="AI60" s="1090"/>
      <c r="AJ60" s="1091"/>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102"/>
      <c r="BF60" s="1102"/>
      <c r="BG60" s="1102"/>
      <c r="BH60" s="1102"/>
      <c r="BI60" s="1103"/>
      <c r="BJ60" s="232"/>
      <c r="BK60" s="232"/>
      <c r="BL60" s="232"/>
      <c r="BM60" s="232"/>
      <c r="BN60" s="232"/>
      <c r="BO60" s="245"/>
      <c r="BP60" s="245"/>
      <c r="BQ60" s="242">
        <v>54</v>
      </c>
      <c r="BR60" s="243"/>
      <c r="BS60" s="1084"/>
      <c r="BT60" s="1085"/>
      <c r="BU60" s="1085"/>
      <c r="BV60" s="1085"/>
      <c r="BW60" s="1085"/>
      <c r="BX60" s="1085"/>
      <c r="BY60" s="1085"/>
      <c r="BZ60" s="1085"/>
      <c r="CA60" s="1085"/>
      <c r="CB60" s="1085"/>
      <c r="CC60" s="1085"/>
      <c r="CD60" s="1085"/>
      <c r="CE60" s="1085"/>
      <c r="CF60" s="1085"/>
      <c r="CG60" s="1086"/>
      <c r="CH60" s="1059"/>
      <c r="CI60" s="1060"/>
      <c r="CJ60" s="1060"/>
      <c r="CK60" s="1060"/>
      <c r="CL60" s="1061"/>
      <c r="CM60" s="1059"/>
      <c r="CN60" s="1060"/>
      <c r="CO60" s="1060"/>
      <c r="CP60" s="1060"/>
      <c r="CQ60" s="1061"/>
      <c r="CR60" s="1059"/>
      <c r="CS60" s="1060"/>
      <c r="CT60" s="1060"/>
      <c r="CU60" s="1060"/>
      <c r="CV60" s="1061"/>
      <c r="CW60" s="1059"/>
      <c r="CX60" s="1060"/>
      <c r="CY60" s="1060"/>
      <c r="CZ60" s="1060"/>
      <c r="DA60" s="1061"/>
      <c r="DB60" s="1059"/>
      <c r="DC60" s="1060"/>
      <c r="DD60" s="1060"/>
      <c r="DE60" s="1060"/>
      <c r="DF60" s="1061"/>
      <c r="DG60" s="1059"/>
      <c r="DH60" s="1060"/>
      <c r="DI60" s="1060"/>
      <c r="DJ60" s="1060"/>
      <c r="DK60" s="1061"/>
      <c r="DL60" s="1059"/>
      <c r="DM60" s="1060"/>
      <c r="DN60" s="1060"/>
      <c r="DO60" s="1060"/>
      <c r="DP60" s="1061"/>
      <c r="DQ60" s="1059"/>
      <c r="DR60" s="1060"/>
      <c r="DS60" s="1060"/>
      <c r="DT60" s="1060"/>
      <c r="DU60" s="1061"/>
      <c r="DV60" s="1062"/>
      <c r="DW60" s="1063"/>
      <c r="DX60" s="1063"/>
      <c r="DY60" s="1063"/>
      <c r="DZ60" s="1064"/>
      <c r="EA60" s="226"/>
    </row>
    <row r="61" spans="1:131" s="227" customFormat="1" ht="26.25" customHeight="1" thickBot="1">
      <c r="A61" s="241">
        <v>34</v>
      </c>
      <c r="B61" s="1107"/>
      <c r="C61" s="1108"/>
      <c r="D61" s="1108"/>
      <c r="E61" s="1108"/>
      <c r="F61" s="1108"/>
      <c r="G61" s="1108"/>
      <c r="H61" s="1108"/>
      <c r="I61" s="1108"/>
      <c r="J61" s="1108"/>
      <c r="K61" s="1108"/>
      <c r="L61" s="1108"/>
      <c r="M61" s="1108"/>
      <c r="N61" s="1108"/>
      <c r="O61" s="1108"/>
      <c r="P61" s="1109"/>
      <c r="Q61" s="1110"/>
      <c r="R61" s="1093"/>
      <c r="S61" s="1093"/>
      <c r="T61" s="1093"/>
      <c r="U61" s="1093"/>
      <c r="V61" s="1093"/>
      <c r="W61" s="1093"/>
      <c r="X61" s="1093"/>
      <c r="Y61" s="1093"/>
      <c r="Z61" s="1093"/>
      <c r="AA61" s="1093"/>
      <c r="AB61" s="1093"/>
      <c r="AC61" s="1093"/>
      <c r="AD61" s="1093"/>
      <c r="AE61" s="1111"/>
      <c r="AF61" s="1089"/>
      <c r="AG61" s="1090"/>
      <c r="AH61" s="1090"/>
      <c r="AI61" s="1090"/>
      <c r="AJ61" s="1091"/>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102"/>
      <c r="BF61" s="1102"/>
      <c r="BG61" s="1102"/>
      <c r="BH61" s="1102"/>
      <c r="BI61" s="1103"/>
      <c r="BJ61" s="232"/>
      <c r="BK61" s="232"/>
      <c r="BL61" s="232"/>
      <c r="BM61" s="232"/>
      <c r="BN61" s="232"/>
      <c r="BO61" s="245"/>
      <c r="BP61" s="245"/>
      <c r="BQ61" s="242">
        <v>55</v>
      </c>
      <c r="BR61" s="243"/>
      <c r="BS61" s="1084"/>
      <c r="BT61" s="1085"/>
      <c r="BU61" s="1085"/>
      <c r="BV61" s="1085"/>
      <c r="BW61" s="1085"/>
      <c r="BX61" s="1085"/>
      <c r="BY61" s="1085"/>
      <c r="BZ61" s="1085"/>
      <c r="CA61" s="1085"/>
      <c r="CB61" s="1085"/>
      <c r="CC61" s="1085"/>
      <c r="CD61" s="1085"/>
      <c r="CE61" s="1085"/>
      <c r="CF61" s="1085"/>
      <c r="CG61" s="1086"/>
      <c r="CH61" s="1059"/>
      <c r="CI61" s="1060"/>
      <c r="CJ61" s="1060"/>
      <c r="CK61" s="1060"/>
      <c r="CL61" s="1061"/>
      <c r="CM61" s="1059"/>
      <c r="CN61" s="1060"/>
      <c r="CO61" s="1060"/>
      <c r="CP61" s="1060"/>
      <c r="CQ61" s="1061"/>
      <c r="CR61" s="1059"/>
      <c r="CS61" s="1060"/>
      <c r="CT61" s="1060"/>
      <c r="CU61" s="1060"/>
      <c r="CV61" s="1061"/>
      <c r="CW61" s="1059"/>
      <c r="CX61" s="1060"/>
      <c r="CY61" s="1060"/>
      <c r="CZ61" s="1060"/>
      <c r="DA61" s="1061"/>
      <c r="DB61" s="1059"/>
      <c r="DC61" s="1060"/>
      <c r="DD61" s="1060"/>
      <c r="DE61" s="1060"/>
      <c r="DF61" s="1061"/>
      <c r="DG61" s="1059"/>
      <c r="DH61" s="1060"/>
      <c r="DI61" s="1060"/>
      <c r="DJ61" s="1060"/>
      <c r="DK61" s="1061"/>
      <c r="DL61" s="1059"/>
      <c r="DM61" s="1060"/>
      <c r="DN61" s="1060"/>
      <c r="DO61" s="1060"/>
      <c r="DP61" s="1061"/>
      <c r="DQ61" s="1059"/>
      <c r="DR61" s="1060"/>
      <c r="DS61" s="1060"/>
      <c r="DT61" s="1060"/>
      <c r="DU61" s="1061"/>
      <c r="DV61" s="1062"/>
      <c r="DW61" s="1063"/>
      <c r="DX61" s="1063"/>
      <c r="DY61" s="1063"/>
      <c r="DZ61" s="1064"/>
      <c r="EA61" s="226"/>
    </row>
    <row r="62" spans="1:131" s="227" customFormat="1" ht="26.25" customHeight="1">
      <c r="A62" s="241">
        <v>35</v>
      </c>
      <c r="B62" s="1107"/>
      <c r="C62" s="1108"/>
      <c r="D62" s="1108"/>
      <c r="E62" s="1108"/>
      <c r="F62" s="1108"/>
      <c r="G62" s="1108"/>
      <c r="H62" s="1108"/>
      <c r="I62" s="1108"/>
      <c r="J62" s="1108"/>
      <c r="K62" s="1108"/>
      <c r="L62" s="1108"/>
      <c r="M62" s="1108"/>
      <c r="N62" s="1108"/>
      <c r="O62" s="1108"/>
      <c r="P62" s="1109"/>
      <c r="Q62" s="1110"/>
      <c r="R62" s="1093"/>
      <c r="S62" s="1093"/>
      <c r="T62" s="1093"/>
      <c r="U62" s="1093"/>
      <c r="V62" s="1093"/>
      <c r="W62" s="1093"/>
      <c r="X62" s="1093"/>
      <c r="Y62" s="1093"/>
      <c r="Z62" s="1093"/>
      <c r="AA62" s="1093"/>
      <c r="AB62" s="1093"/>
      <c r="AC62" s="1093"/>
      <c r="AD62" s="1093"/>
      <c r="AE62" s="1111"/>
      <c r="AF62" s="1089"/>
      <c r="AG62" s="1090"/>
      <c r="AH62" s="1090"/>
      <c r="AI62" s="1090"/>
      <c r="AJ62" s="1091"/>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102"/>
      <c r="BF62" s="1102"/>
      <c r="BG62" s="1102"/>
      <c r="BH62" s="1102"/>
      <c r="BI62" s="1103"/>
      <c r="BJ62" s="1104" t="s">
        <v>400</v>
      </c>
      <c r="BK62" s="1105"/>
      <c r="BL62" s="1105"/>
      <c r="BM62" s="1105"/>
      <c r="BN62" s="1106"/>
      <c r="BO62" s="245"/>
      <c r="BP62" s="245"/>
      <c r="BQ62" s="242">
        <v>56</v>
      </c>
      <c r="BR62" s="243"/>
      <c r="BS62" s="1084"/>
      <c r="BT62" s="1085"/>
      <c r="BU62" s="1085"/>
      <c r="BV62" s="1085"/>
      <c r="BW62" s="1085"/>
      <c r="BX62" s="1085"/>
      <c r="BY62" s="1085"/>
      <c r="BZ62" s="1085"/>
      <c r="CA62" s="1085"/>
      <c r="CB62" s="1085"/>
      <c r="CC62" s="1085"/>
      <c r="CD62" s="1085"/>
      <c r="CE62" s="1085"/>
      <c r="CF62" s="1085"/>
      <c r="CG62" s="1086"/>
      <c r="CH62" s="1059"/>
      <c r="CI62" s="1060"/>
      <c r="CJ62" s="1060"/>
      <c r="CK62" s="1060"/>
      <c r="CL62" s="1061"/>
      <c r="CM62" s="1059"/>
      <c r="CN62" s="1060"/>
      <c r="CO62" s="1060"/>
      <c r="CP62" s="1060"/>
      <c r="CQ62" s="1061"/>
      <c r="CR62" s="1059"/>
      <c r="CS62" s="1060"/>
      <c r="CT62" s="1060"/>
      <c r="CU62" s="1060"/>
      <c r="CV62" s="1061"/>
      <c r="CW62" s="1059"/>
      <c r="CX62" s="1060"/>
      <c r="CY62" s="1060"/>
      <c r="CZ62" s="1060"/>
      <c r="DA62" s="1061"/>
      <c r="DB62" s="1059"/>
      <c r="DC62" s="1060"/>
      <c r="DD62" s="1060"/>
      <c r="DE62" s="1060"/>
      <c r="DF62" s="1061"/>
      <c r="DG62" s="1059"/>
      <c r="DH62" s="1060"/>
      <c r="DI62" s="1060"/>
      <c r="DJ62" s="1060"/>
      <c r="DK62" s="1061"/>
      <c r="DL62" s="1059"/>
      <c r="DM62" s="1060"/>
      <c r="DN62" s="1060"/>
      <c r="DO62" s="1060"/>
      <c r="DP62" s="1061"/>
      <c r="DQ62" s="1059"/>
      <c r="DR62" s="1060"/>
      <c r="DS62" s="1060"/>
      <c r="DT62" s="1060"/>
      <c r="DU62" s="1061"/>
      <c r="DV62" s="1062"/>
      <c r="DW62" s="1063"/>
      <c r="DX62" s="1063"/>
      <c r="DY62" s="1063"/>
      <c r="DZ62" s="1064"/>
      <c r="EA62" s="226"/>
    </row>
    <row r="63" spans="1:131" s="227" customFormat="1" ht="26.25" customHeight="1" thickBot="1">
      <c r="A63" s="244" t="s">
        <v>377</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8"/>
      <c r="AF63" s="1099">
        <v>745</v>
      </c>
      <c r="AG63" s="1028"/>
      <c r="AH63" s="1028"/>
      <c r="AI63" s="1028"/>
      <c r="AJ63" s="1100"/>
      <c r="AK63" s="1101"/>
      <c r="AL63" s="1032"/>
      <c r="AM63" s="1032"/>
      <c r="AN63" s="1032"/>
      <c r="AO63" s="1032"/>
      <c r="AP63" s="1028">
        <v>8133</v>
      </c>
      <c r="AQ63" s="1028"/>
      <c r="AR63" s="1028"/>
      <c r="AS63" s="1028"/>
      <c r="AT63" s="1028"/>
      <c r="AU63" s="1028">
        <v>5614</v>
      </c>
      <c r="AV63" s="1028"/>
      <c r="AW63" s="1028"/>
      <c r="AX63" s="1028"/>
      <c r="AY63" s="1028"/>
      <c r="AZ63" s="1095"/>
      <c r="BA63" s="1095"/>
      <c r="BB63" s="1095"/>
      <c r="BC63" s="1095"/>
      <c r="BD63" s="1095"/>
      <c r="BE63" s="1029"/>
      <c r="BF63" s="1029"/>
      <c r="BG63" s="1029"/>
      <c r="BH63" s="1029"/>
      <c r="BI63" s="1030"/>
      <c r="BJ63" s="1096" t="s">
        <v>121</v>
      </c>
      <c r="BK63" s="1020"/>
      <c r="BL63" s="1020"/>
      <c r="BM63" s="1020"/>
      <c r="BN63" s="1097"/>
      <c r="BO63" s="245"/>
      <c r="BP63" s="245"/>
      <c r="BQ63" s="242">
        <v>57</v>
      </c>
      <c r="BR63" s="243"/>
      <c r="BS63" s="1084"/>
      <c r="BT63" s="1085"/>
      <c r="BU63" s="1085"/>
      <c r="BV63" s="1085"/>
      <c r="BW63" s="1085"/>
      <c r="BX63" s="1085"/>
      <c r="BY63" s="1085"/>
      <c r="BZ63" s="1085"/>
      <c r="CA63" s="1085"/>
      <c r="CB63" s="1085"/>
      <c r="CC63" s="1085"/>
      <c r="CD63" s="1085"/>
      <c r="CE63" s="1085"/>
      <c r="CF63" s="1085"/>
      <c r="CG63" s="1086"/>
      <c r="CH63" s="1059"/>
      <c r="CI63" s="1060"/>
      <c r="CJ63" s="1060"/>
      <c r="CK63" s="1060"/>
      <c r="CL63" s="1061"/>
      <c r="CM63" s="1059"/>
      <c r="CN63" s="1060"/>
      <c r="CO63" s="1060"/>
      <c r="CP63" s="1060"/>
      <c r="CQ63" s="1061"/>
      <c r="CR63" s="1059"/>
      <c r="CS63" s="1060"/>
      <c r="CT63" s="1060"/>
      <c r="CU63" s="1060"/>
      <c r="CV63" s="1061"/>
      <c r="CW63" s="1059"/>
      <c r="CX63" s="1060"/>
      <c r="CY63" s="1060"/>
      <c r="CZ63" s="1060"/>
      <c r="DA63" s="1061"/>
      <c r="DB63" s="1059"/>
      <c r="DC63" s="1060"/>
      <c r="DD63" s="1060"/>
      <c r="DE63" s="1060"/>
      <c r="DF63" s="1061"/>
      <c r="DG63" s="1059"/>
      <c r="DH63" s="1060"/>
      <c r="DI63" s="1060"/>
      <c r="DJ63" s="1060"/>
      <c r="DK63" s="1061"/>
      <c r="DL63" s="1059"/>
      <c r="DM63" s="1060"/>
      <c r="DN63" s="1060"/>
      <c r="DO63" s="1060"/>
      <c r="DP63" s="1061"/>
      <c r="DQ63" s="1059"/>
      <c r="DR63" s="1060"/>
      <c r="DS63" s="1060"/>
      <c r="DT63" s="1060"/>
      <c r="DU63" s="1061"/>
      <c r="DV63" s="1062"/>
      <c r="DW63" s="1063"/>
      <c r="DX63" s="1063"/>
      <c r="DY63" s="1063"/>
      <c r="DZ63" s="1064"/>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4"/>
      <c r="BT64" s="1085"/>
      <c r="BU64" s="1085"/>
      <c r="BV64" s="1085"/>
      <c r="BW64" s="1085"/>
      <c r="BX64" s="1085"/>
      <c r="BY64" s="1085"/>
      <c r="BZ64" s="1085"/>
      <c r="CA64" s="1085"/>
      <c r="CB64" s="1085"/>
      <c r="CC64" s="1085"/>
      <c r="CD64" s="1085"/>
      <c r="CE64" s="1085"/>
      <c r="CF64" s="1085"/>
      <c r="CG64" s="1086"/>
      <c r="CH64" s="1059"/>
      <c r="CI64" s="1060"/>
      <c r="CJ64" s="1060"/>
      <c r="CK64" s="1060"/>
      <c r="CL64" s="1061"/>
      <c r="CM64" s="1059"/>
      <c r="CN64" s="1060"/>
      <c r="CO64" s="1060"/>
      <c r="CP64" s="1060"/>
      <c r="CQ64" s="1061"/>
      <c r="CR64" s="1059"/>
      <c r="CS64" s="1060"/>
      <c r="CT64" s="1060"/>
      <c r="CU64" s="1060"/>
      <c r="CV64" s="1061"/>
      <c r="CW64" s="1059"/>
      <c r="CX64" s="1060"/>
      <c r="CY64" s="1060"/>
      <c r="CZ64" s="1060"/>
      <c r="DA64" s="1061"/>
      <c r="DB64" s="1059"/>
      <c r="DC64" s="1060"/>
      <c r="DD64" s="1060"/>
      <c r="DE64" s="1060"/>
      <c r="DF64" s="1061"/>
      <c r="DG64" s="1059"/>
      <c r="DH64" s="1060"/>
      <c r="DI64" s="1060"/>
      <c r="DJ64" s="1060"/>
      <c r="DK64" s="1061"/>
      <c r="DL64" s="1059"/>
      <c r="DM64" s="1060"/>
      <c r="DN64" s="1060"/>
      <c r="DO64" s="1060"/>
      <c r="DP64" s="1061"/>
      <c r="DQ64" s="1059"/>
      <c r="DR64" s="1060"/>
      <c r="DS64" s="1060"/>
      <c r="DT64" s="1060"/>
      <c r="DU64" s="1061"/>
      <c r="DV64" s="1062"/>
      <c r="DW64" s="1063"/>
      <c r="DX64" s="1063"/>
      <c r="DY64" s="1063"/>
      <c r="DZ64" s="1064"/>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4"/>
      <c r="BT65" s="1085"/>
      <c r="BU65" s="1085"/>
      <c r="BV65" s="1085"/>
      <c r="BW65" s="1085"/>
      <c r="BX65" s="1085"/>
      <c r="BY65" s="1085"/>
      <c r="BZ65" s="1085"/>
      <c r="CA65" s="1085"/>
      <c r="CB65" s="1085"/>
      <c r="CC65" s="1085"/>
      <c r="CD65" s="1085"/>
      <c r="CE65" s="1085"/>
      <c r="CF65" s="1085"/>
      <c r="CG65" s="1086"/>
      <c r="CH65" s="1059"/>
      <c r="CI65" s="1060"/>
      <c r="CJ65" s="1060"/>
      <c r="CK65" s="1060"/>
      <c r="CL65" s="1061"/>
      <c r="CM65" s="1059"/>
      <c r="CN65" s="1060"/>
      <c r="CO65" s="1060"/>
      <c r="CP65" s="1060"/>
      <c r="CQ65" s="1061"/>
      <c r="CR65" s="1059"/>
      <c r="CS65" s="1060"/>
      <c r="CT65" s="1060"/>
      <c r="CU65" s="1060"/>
      <c r="CV65" s="1061"/>
      <c r="CW65" s="1059"/>
      <c r="CX65" s="1060"/>
      <c r="CY65" s="1060"/>
      <c r="CZ65" s="1060"/>
      <c r="DA65" s="1061"/>
      <c r="DB65" s="1059"/>
      <c r="DC65" s="1060"/>
      <c r="DD65" s="1060"/>
      <c r="DE65" s="1060"/>
      <c r="DF65" s="1061"/>
      <c r="DG65" s="1059"/>
      <c r="DH65" s="1060"/>
      <c r="DI65" s="1060"/>
      <c r="DJ65" s="1060"/>
      <c r="DK65" s="1061"/>
      <c r="DL65" s="1059"/>
      <c r="DM65" s="1060"/>
      <c r="DN65" s="1060"/>
      <c r="DO65" s="1060"/>
      <c r="DP65" s="1061"/>
      <c r="DQ65" s="1059"/>
      <c r="DR65" s="1060"/>
      <c r="DS65" s="1060"/>
      <c r="DT65" s="1060"/>
      <c r="DU65" s="1061"/>
      <c r="DV65" s="1062"/>
      <c r="DW65" s="1063"/>
      <c r="DX65" s="1063"/>
      <c r="DY65" s="1063"/>
      <c r="DZ65" s="1064"/>
      <c r="EA65" s="226"/>
    </row>
    <row r="66" spans="1:131" s="227" customFormat="1" ht="26.25" customHeight="1">
      <c r="A66" s="1065" t="s">
        <v>403</v>
      </c>
      <c r="B66" s="1066"/>
      <c r="C66" s="1066"/>
      <c r="D66" s="1066"/>
      <c r="E66" s="1066"/>
      <c r="F66" s="1066"/>
      <c r="G66" s="1066"/>
      <c r="H66" s="1066"/>
      <c r="I66" s="1066"/>
      <c r="J66" s="1066"/>
      <c r="K66" s="1066"/>
      <c r="L66" s="1066"/>
      <c r="M66" s="1066"/>
      <c r="N66" s="1066"/>
      <c r="O66" s="1066"/>
      <c r="P66" s="1067"/>
      <c r="Q66" s="1071" t="s">
        <v>381</v>
      </c>
      <c r="R66" s="1072"/>
      <c r="S66" s="1072"/>
      <c r="T66" s="1072"/>
      <c r="U66" s="1073"/>
      <c r="V66" s="1071" t="s">
        <v>382</v>
      </c>
      <c r="W66" s="1072"/>
      <c r="X66" s="1072"/>
      <c r="Y66" s="1072"/>
      <c r="Z66" s="1073"/>
      <c r="AA66" s="1071" t="s">
        <v>404</v>
      </c>
      <c r="AB66" s="1072"/>
      <c r="AC66" s="1072"/>
      <c r="AD66" s="1072"/>
      <c r="AE66" s="1073"/>
      <c r="AF66" s="1077" t="s">
        <v>384</v>
      </c>
      <c r="AG66" s="1078"/>
      <c r="AH66" s="1078"/>
      <c r="AI66" s="1078"/>
      <c r="AJ66" s="1079"/>
      <c r="AK66" s="1071" t="s">
        <v>385</v>
      </c>
      <c r="AL66" s="1066"/>
      <c r="AM66" s="1066"/>
      <c r="AN66" s="1066"/>
      <c r="AO66" s="1067"/>
      <c r="AP66" s="1071" t="s">
        <v>405</v>
      </c>
      <c r="AQ66" s="1072"/>
      <c r="AR66" s="1072"/>
      <c r="AS66" s="1072"/>
      <c r="AT66" s="1073"/>
      <c r="AU66" s="1071" t="s">
        <v>406</v>
      </c>
      <c r="AV66" s="1072"/>
      <c r="AW66" s="1072"/>
      <c r="AX66" s="1072"/>
      <c r="AY66" s="1073"/>
      <c r="AZ66" s="1071" t="s">
        <v>365</v>
      </c>
      <c r="BA66" s="1072"/>
      <c r="BB66" s="1072"/>
      <c r="BC66" s="1072"/>
      <c r="BD66" s="1087"/>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8"/>
      <c r="B67" s="1069"/>
      <c r="C67" s="1069"/>
      <c r="D67" s="1069"/>
      <c r="E67" s="1069"/>
      <c r="F67" s="1069"/>
      <c r="G67" s="1069"/>
      <c r="H67" s="1069"/>
      <c r="I67" s="1069"/>
      <c r="J67" s="1069"/>
      <c r="K67" s="1069"/>
      <c r="L67" s="1069"/>
      <c r="M67" s="1069"/>
      <c r="N67" s="1069"/>
      <c r="O67" s="1069"/>
      <c r="P67" s="1070"/>
      <c r="Q67" s="1074"/>
      <c r="R67" s="1075"/>
      <c r="S67" s="1075"/>
      <c r="T67" s="1075"/>
      <c r="U67" s="1076"/>
      <c r="V67" s="1074"/>
      <c r="W67" s="1075"/>
      <c r="X67" s="1075"/>
      <c r="Y67" s="1075"/>
      <c r="Z67" s="1076"/>
      <c r="AA67" s="1074"/>
      <c r="AB67" s="1075"/>
      <c r="AC67" s="1075"/>
      <c r="AD67" s="1075"/>
      <c r="AE67" s="1076"/>
      <c r="AF67" s="1080"/>
      <c r="AG67" s="1081"/>
      <c r="AH67" s="1081"/>
      <c r="AI67" s="1081"/>
      <c r="AJ67" s="1082"/>
      <c r="AK67" s="1083"/>
      <c r="AL67" s="1069"/>
      <c r="AM67" s="1069"/>
      <c r="AN67" s="1069"/>
      <c r="AO67" s="1070"/>
      <c r="AP67" s="1074"/>
      <c r="AQ67" s="1075"/>
      <c r="AR67" s="1075"/>
      <c r="AS67" s="1075"/>
      <c r="AT67" s="1076"/>
      <c r="AU67" s="1074"/>
      <c r="AV67" s="1075"/>
      <c r="AW67" s="1075"/>
      <c r="AX67" s="1075"/>
      <c r="AY67" s="1076"/>
      <c r="AZ67" s="1074"/>
      <c r="BA67" s="1075"/>
      <c r="BB67" s="1075"/>
      <c r="BC67" s="1075"/>
      <c r="BD67" s="1088"/>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5" t="s">
        <v>560</v>
      </c>
      <c r="C68" s="1056"/>
      <c r="D68" s="1056"/>
      <c r="E68" s="1056"/>
      <c r="F68" s="1056"/>
      <c r="G68" s="1056"/>
      <c r="H68" s="1056"/>
      <c r="I68" s="1056"/>
      <c r="J68" s="1056"/>
      <c r="K68" s="1056"/>
      <c r="L68" s="1056"/>
      <c r="M68" s="1056"/>
      <c r="N68" s="1056"/>
      <c r="O68" s="1056"/>
      <c r="P68" s="1057"/>
      <c r="Q68" s="1058">
        <v>19891</v>
      </c>
      <c r="R68" s="1052"/>
      <c r="S68" s="1052"/>
      <c r="T68" s="1052"/>
      <c r="U68" s="1052"/>
      <c r="V68" s="1052">
        <v>19869</v>
      </c>
      <c r="W68" s="1052"/>
      <c r="X68" s="1052"/>
      <c r="Y68" s="1052"/>
      <c r="Z68" s="1052"/>
      <c r="AA68" s="1052">
        <v>21</v>
      </c>
      <c r="AB68" s="1052"/>
      <c r="AC68" s="1052"/>
      <c r="AD68" s="1052"/>
      <c r="AE68" s="1052"/>
      <c r="AF68" s="1052">
        <v>21</v>
      </c>
      <c r="AG68" s="1052"/>
      <c r="AH68" s="1052"/>
      <c r="AI68" s="1052"/>
      <c r="AJ68" s="1052"/>
      <c r="AK68" s="1052">
        <v>3109</v>
      </c>
      <c r="AL68" s="1052"/>
      <c r="AM68" s="1052"/>
      <c r="AN68" s="1052"/>
      <c r="AO68" s="1052"/>
      <c r="AP68" s="1052" t="s">
        <v>558</v>
      </c>
      <c r="AQ68" s="1052"/>
      <c r="AR68" s="1052"/>
      <c r="AS68" s="1052"/>
      <c r="AT68" s="1052"/>
      <c r="AU68" s="1052" t="s">
        <v>558</v>
      </c>
      <c r="AV68" s="1052"/>
      <c r="AW68" s="1052"/>
      <c r="AX68" s="1052"/>
      <c r="AY68" s="1052"/>
      <c r="AZ68" s="1053"/>
      <c r="BA68" s="1053"/>
      <c r="BB68" s="1053"/>
      <c r="BC68" s="1053"/>
      <c r="BD68" s="1054"/>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51" t="s">
        <v>561</v>
      </c>
      <c r="C69" s="1044"/>
      <c r="D69" s="1044"/>
      <c r="E69" s="1044"/>
      <c r="F69" s="1044"/>
      <c r="G69" s="1044"/>
      <c r="H69" s="1044"/>
      <c r="I69" s="1044"/>
      <c r="J69" s="1044"/>
      <c r="K69" s="1044"/>
      <c r="L69" s="1044"/>
      <c r="M69" s="1044"/>
      <c r="N69" s="1044"/>
      <c r="O69" s="1044"/>
      <c r="P69" s="1045"/>
      <c r="Q69" s="1046">
        <v>169</v>
      </c>
      <c r="R69" s="1040"/>
      <c r="S69" s="1040"/>
      <c r="T69" s="1040"/>
      <c r="U69" s="1040"/>
      <c r="V69" s="1040">
        <v>169</v>
      </c>
      <c r="W69" s="1040"/>
      <c r="X69" s="1040"/>
      <c r="Y69" s="1040"/>
      <c r="Z69" s="1040"/>
      <c r="AA69" s="1040">
        <v>1</v>
      </c>
      <c r="AB69" s="1040"/>
      <c r="AC69" s="1040"/>
      <c r="AD69" s="1040"/>
      <c r="AE69" s="1040"/>
      <c r="AF69" s="1040">
        <v>1</v>
      </c>
      <c r="AG69" s="1040"/>
      <c r="AH69" s="1040"/>
      <c r="AI69" s="1040"/>
      <c r="AJ69" s="1040"/>
      <c r="AK69" s="1040">
        <v>36</v>
      </c>
      <c r="AL69" s="1040"/>
      <c r="AM69" s="1040"/>
      <c r="AN69" s="1040"/>
      <c r="AO69" s="1040"/>
      <c r="AP69" s="1040" t="s">
        <v>558</v>
      </c>
      <c r="AQ69" s="1040"/>
      <c r="AR69" s="1040"/>
      <c r="AS69" s="1040"/>
      <c r="AT69" s="1040"/>
      <c r="AU69" s="1040" t="s">
        <v>558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562</v>
      </c>
      <c r="C70" s="1044"/>
      <c r="D70" s="1044"/>
      <c r="E70" s="1044"/>
      <c r="F70" s="1044"/>
      <c r="G70" s="1044"/>
      <c r="H70" s="1044"/>
      <c r="I70" s="1044"/>
      <c r="J70" s="1044"/>
      <c r="K70" s="1044"/>
      <c r="L70" s="1044"/>
      <c r="M70" s="1044"/>
      <c r="N70" s="1044"/>
      <c r="O70" s="1044"/>
      <c r="P70" s="1045"/>
      <c r="Q70" s="1046">
        <v>555</v>
      </c>
      <c r="R70" s="1040"/>
      <c r="S70" s="1040"/>
      <c r="T70" s="1040"/>
      <c r="U70" s="1040"/>
      <c r="V70" s="1040">
        <v>345</v>
      </c>
      <c r="W70" s="1040"/>
      <c r="X70" s="1040"/>
      <c r="Y70" s="1040"/>
      <c r="Z70" s="1040"/>
      <c r="AA70" s="1040">
        <v>211</v>
      </c>
      <c r="AB70" s="1040"/>
      <c r="AC70" s="1040"/>
      <c r="AD70" s="1040"/>
      <c r="AE70" s="1040"/>
      <c r="AF70" s="1040">
        <v>211</v>
      </c>
      <c r="AG70" s="1040"/>
      <c r="AH70" s="1040"/>
      <c r="AI70" s="1040"/>
      <c r="AJ70" s="1040"/>
      <c r="AK70" s="1040" t="s">
        <v>558</v>
      </c>
      <c r="AL70" s="1040"/>
      <c r="AM70" s="1040"/>
      <c r="AN70" s="1040"/>
      <c r="AO70" s="1040"/>
      <c r="AP70" s="1040" t="s">
        <v>571</v>
      </c>
      <c r="AQ70" s="1040"/>
      <c r="AR70" s="1040"/>
      <c r="AS70" s="1040"/>
      <c r="AT70" s="1040"/>
      <c r="AU70" s="1040" t="s">
        <v>558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563</v>
      </c>
      <c r="C71" s="1044"/>
      <c r="D71" s="1044"/>
      <c r="E71" s="1044"/>
      <c r="F71" s="1044"/>
      <c r="G71" s="1044"/>
      <c r="H71" s="1044"/>
      <c r="I71" s="1044"/>
      <c r="J71" s="1044"/>
      <c r="K71" s="1044"/>
      <c r="L71" s="1044"/>
      <c r="M71" s="1044"/>
      <c r="N71" s="1044"/>
      <c r="O71" s="1044"/>
      <c r="P71" s="1045"/>
      <c r="Q71" s="1046">
        <v>908</v>
      </c>
      <c r="R71" s="1040"/>
      <c r="S71" s="1040"/>
      <c r="T71" s="1040"/>
      <c r="U71" s="1040"/>
      <c r="V71" s="1040">
        <v>902</v>
      </c>
      <c r="W71" s="1040"/>
      <c r="X71" s="1040"/>
      <c r="Y71" s="1040"/>
      <c r="Z71" s="1040"/>
      <c r="AA71" s="1040">
        <v>5</v>
      </c>
      <c r="AB71" s="1040"/>
      <c r="AC71" s="1040"/>
      <c r="AD71" s="1040"/>
      <c r="AE71" s="1040"/>
      <c r="AF71" s="1040">
        <v>5</v>
      </c>
      <c r="AG71" s="1040"/>
      <c r="AH71" s="1040"/>
      <c r="AI71" s="1040"/>
      <c r="AJ71" s="1040"/>
      <c r="AK71" s="1040" t="s">
        <v>558</v>
      </c>
      <c r="AL71" s="1040"/>
      <c r="AM71" s="1040"/>
      <c r="AN71" s="1040"/>
      <c r="AO71" s="1040"/>
      <c r="AP71" s="1040" t="s">
        <v>559</v>
      </c>
      <c r="AQ71" s="1040"/>
      <c r="AR71" s="1040"/>
      <c r="AS71" s="1040"/>
      <c r="AT71" s="1040"/>
      <c r="AU71" s="1040" t="s">
        <v>558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564</v>
      </c>
      <c r="C72" s="1044"/>
      <c r="D72" s="1044"/>
      <c r="E72" s="1044"/>
      <c r="F72" s="1044"/>
      <c r="G72" s="1044"/>
      <c r="H72" s="1044"/>
      <c r="I72" s="1044"/>
      <c r="J72" s="1044"/>
      <c r="K72" s="1044"/>
      <c r="L72" s="1044"/>
      <c r="M72" s="1044"/>
      <c r="N72" s="1044"/>
      <c r="O72" s="1044"/>
      <c r="P72" s="1045"/>
      <c r="Q72" s="1046">
        <v>325083</v>
      </c>
      <c r="R72" s="1040"/>
      <c r="S72" s="1040"/>
      <c r="T72" s="1040"/>
      <c r="U72" s="1040"/>
      <c r="V72" s="1040">
        <v>319922</v>
      </c>
      <c r="W72" s="1040"/>
      <c r="X72" s="1040"/>
      <c r="Y72" s="1040"/>
      <c r="Z72" s="1040"/>
      <c r="AA72" s="1040">
        <v>5161</v>
      </c>
      <c r="AB72" s="1040"/>
      <c r="AC72" s="1040"/>
      <c r="AD72" s="1040"/>
      <c r="AE72" s="1040"/>
      <c r="AF72" s="1040">
        <v>5161</v>
      </c>
      <c r="AG72" s="1040"/>
      <c r="AH72" s="1040"/>
      <c r="AI72" s="1040"/>
      <c r="AJ72" s="1040"/>
      <c r="AK72" s="1040">
        <v>2069</v>
      </c>
      <c r="AL72" s="1040"/>
      <c r="AM72" s="1040"/>
      <c r="AN72" s="1040"/>
      <c r="AO72" s="1040"/>
      <c r="AP72" s="1040" t="s">
        <v>558</v>
      </c>
      <c r="AQ72" s="1040"/>
      <c r="AR72" s="1040"/>
      <c r="AS72" s="1040"/>
      <c r="AT72" s="1040"/>
      <c r="AU72" s="1040" t="s">
        <v>558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565</v>
      </c>
      <c r="C73" s="1044"/>
      <c r="D73" s="1044"/>
      <c r="E73" s="1044"/>
      <c r="F73" s="1044"/>
      <c r="G73" s="1044"/>
      <c r="H73" s="1044"/>
      <c r="I73" s="1044"/>
      <c r="J73" s="1044"/>
      <c r="K73" s="1044"/>
      <c r="L73" s="1044"/>
      <c r="M73" s="1044"/>
      <c r="N73" s="1044"/>
      <c r="O73" s="1044"/>
      <c r="P73" s="1045"/>
      <c r="Q73" s="1046">
        <v>57</v>
      </c>
      <c r="R73" s="1040"/>
      <c r="S73" s="1040"/>
      <c r="T73" s="1040"/>
      <c r="U73" s="1040"/>
      <c r="V73" s="1040">
        <v>54</v>
      </c>
      <c r="W73" s="1040"/>
      <c r="X73" s="1040"/>
      <c r="Y73" s="1040"/>
      <c r="Z73" s="1040"/>
      <c r="AA73" s="1040">
        <v>3</v>
      </c>
      <c r="AB73" s="1040"/>
      <c r="AC73" s="1040"/>
      <c r="AD73" s="1040"/>
      <c r="AE73" s="1040"/>
      <c r="AF73" s="1040">
        <v>3</v>
      </c>
      <c r="AG73" s="1040"/>
      <c r="AH73" s="1040"/>
      <c r="AI73" s="1040"/>
      <c r="AJ73" s="1040"/>
      <c r="AK73" s="1040" t="s">
        <v>558</v>
      </c>
      <c r="AL73" s="1040"/>
      <c r="AM73" s="1040"/>
      <c r="AN73" s="1040"/>
      <c r="AO73" s="1040"/>
      <c r="AP73" s="1040" t="s">
        <v>571</v>
      </c>
      <c r="AQ73" s="1040"/>
      <c r="AR73" s="1040"/>
      <c r="AS73" s="1040"/>
      <c r="AT73" s="1040"/>
      <c r="AU73" s="1040" t="s">
        <v>558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566</v>
      </c>
      <c r="C74" s="1044"/>
      <c r="D74" s="1044"/>
      <c r="E74" s="1044"/>
      <c r="F74" s="1044"/>
      <c r="G74" s="1044"/>
      <c r="H74" s="1044"/>
      <c r="I74" s="1044"/>
      <c r="J74" s="1044"/>
      <c r="K74" s="1044"/>
      <c r="L74" s="1044"/>
      <c r="M74" s="1044"/>
      <c r="N74" s="1044"/>
      <c r="O74" s="1044"/>
      <c r="P74" s="1045"/>
      <c r="Q74" s="1046">
        <v>172</v>
      </c>
      <c r="R74" s="1040"/>
      <c r="S74" s="1040"/>
      <c r="T74" s="1040"/>
      <c r="U74" s="1040"/>
      <c r="V74" s="1040">
        <v>156</v>
      </c>
      <c r="W74" s="1040"/>
      <c r="X74" s="1040"/>
      <c r="Y74" s="1040"/>
      <c r="Z74" s="1040"/>
      <c r="AA74" s="1040">
        <v>17</v>
      </c>
      <c r="AB74" s="1040"/>
      <c r="AC74" s="1040"/>
      <c r="AD74" s="1040"/>
      <c r="AE74" s="1040"/>
      <c r="AF74" s="1040">
        <v>17</v>
      </c>
      <c r="AG74" s="1040"/>
      <c r="AH74" s="1040"/>
      <c r="AI74" s="1040"/>
      <c r="AJ74" s="1040"/>
      <c r="AK74" s="1040">
        <v>17</v>
      </c>
      <c r="AL74" s="1040"/>
      <c r="AM74" s="1040"/>
      <c r="AN74" s="1040"/>
      <c r="AO74" s="1040"/>
      <c r="AP74" s="1040" t="s">
        <v>571</v>
      </c>
      <c r="AQ74" s="1040"/>
      <c r="AR74" s="1040"/>
      <c r="AS74" s="1040"/>
      <c r="AT74" s="1040"/>
      <c r="AU74" s="1040" t="s">
        <v>558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567</v>
      </c>
      <c r="C75" s="1044"/>
      <c r="D75" s="1044"/>
      <c r="E75" s="1044"/>
      <c r="F75" s="1044"/>
      <c r="G75" s="1044"/>
      <c r="H75" s="1044"/>
      <c r="I75" s="1044"/>
      <c r="J75" s="1044"/>
      <c r="K75" s="1044"/>
      <c r="L75" s="1044"/>
      <c r="M75" s="1044"/>
      <c r="N75" s="1044"/>
      <c r="O75" s="1044"/>
      <c r="P75" s="1045"/>
      <c r="Q75" s="1047">
        <v>1866</v>
      </c>
      <c r="R75" s="1048"/>
      <c r="S75" s="1048"/>
      <c r="T75" s="1048"/>
      <c r="U75" s="1049"/>
      <c r="V75" s="1050">
        <v>1825</v>
      </c>
      <c r="W75" s="1048"/>
      <c r="X75" s="1048"/>
      <c r="Y75" s="1048"/>
      <c r="Z75" s="1049"/>
      <c r="AA75" s="1050">
        <v>41</v>
      </c>
      <c r="AB75" s="1048"/>
      <c r="AC75" s="1048"/>
      <c r="AD75" s="1048"/>
      <c r="AE75" s="1049"/>
      <c r="AF75" s="1050">
        <v>41</v>
      </c>
      <c r="AG75" s="1048"/>
      <c r="AH75" s="1048"/>
      <c r="AI75" s="1048"/>
      <c r="AJ75" s="1049"/>
      <c r="AK75" s="1050">
        <v>30</v>
      </c>
      <c r="AL75" s="1048"/>
      <c r="AM75" s="1048"/>
      <c r="AN75" s="1048"/>
      <c r="AO75" s="1049"/>
      <c r="AP75" s="1050">
        <v>630</v>
      </c>
      <c r="AQ75" s="1048"/>
      <c r="AR75" s="1048"/>
      <c r="AS75" s="1048"/>
      <c r="AT75" s="1049"/>
      <c r="AU75" s="1050">
        <v>214</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568</v>
      </c>
      <c r="C76" s="1044"/>
      <c r="D76" s="1044"/>
      <c r="E76" s="1044"/>
      <c r="F76" s="1044"/>
      <c r="G76" s="1044"/>
      <c r="H76" s="1044"/>
      <c r="I76" s="1044"/>
      <c r="J76" s="1044"/>
      <c r="K76" s="1044"/>
      <c r="L76" s="1044"/>
      <c r="M76" s="1044"/>
      <c r="N76" s="1044"/>
      <c r="O76" s="1044"/>
      <c r="P76" s="1045"/>
      <c r="Q76" s="1047">
        <v>105</v>
      </c>
      <c r="R76" s="1048"/>
      <c r="S76" s="1048"/>
      <c r="T76" s="1048"/>
      <c r="U76" s="1049"/>
      <c r="V76" s="1050">
        <v>99</v>
      </c>
      <c r="W76" s="1048"/>
      <c r="X76" s="1048"/>
      <c r="Y76" s="1048"/>
      <c r="Z76" s="1049"/>
      <c r="AA76" s="1050">
        <v>6</v>
      </c>
      <c r="AB76" s="1048"/>
      <c r="AC76" s="1048"/>
      <c r="AD76" s="1048"/>
      <c r="AE76" s="1049"/>
      <c r="AF76" s="1050">
        <v>6</v>
      </c>
      <c r="AG76" s="1048"/>
      <c r="AH76" s="1048"/>
      <c r="AI76" s="1048"/>
      <c r="AJ76" s="1049"/>
      <c r="AK76" s="1050">
        <v>6</v>
      </c>
      <c r="AL76" s="1048"/>
      <c r="AM76" s="1048"/>
      <c r="AN76" s="1048"/>
      <c r="AO76" s="1049"/>
      <c r="AP76" s="1050" t="s">
        <v>558</v>
      </c>
      <c r="AQ76" s="1048"/>
      <c r="AR76" s="1048"/>
      <c r="AS76" s="1048"/>
      <c r="AT76" s="1049"/>
      <c r="AU76" s="1050" t="s">
        <v>572</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569</v>
      </c>
      <c r="C77" s="1044"/>
      <c r="D77" s="1044"/>
      <c r="E77" s="1044"/>
      <c r="F77" s="1044"/>
      <c r="G77" s="1044"/>
      <c r="H77" s="1044"/>
      <c r="I77" s="1044"/>
      <c r="J77" s="1044"/>
      <c r="K77" s="1044"/>
      <c r="L77" s="1044"/>
      <c r="M77" s="1044"/>
      <c r="N77" s="1044"/>
      <c r="O77" s="1044"/>
      <c r="P77" s="1045"/>
      <c r="Q77" s="1047">
        <v>52</v>
      </c>
      <c r="R77" s="1048"/>
      <c r="S77" s="1048"/>
      <c r="T77" s="1048"/>
      <c r="U77" s="1049"/>
      <c r="V77" s="1050">
        <v>43</v>
      </c>
      <c r="W77" s="1048"/>
      <c r="X77" s="1048"/>
      <c r="Y77" s="1048"/>
      <c r="Z77" s="1049"/>
      <c r="AA77" s="1050">
        <v>8</v>
      </c>
      <c r="AB77" s="1048"/>
      <c r="AC77" s="1048"/>
      <c r="AD77" s="1048"/>
      <c r="AE77" s="1049"/>
      <c r="AF77" s="1050">
        <v>8</v>
      </c>
      <c r="AG77" s="1048"/>
      <c r="AH77" s="1048"/>
      <c r="AI77" s="1048"/>
      <c r="AJ77" s="1049"/>
      <c r="AK77" s="1050" t="s">
        <v>558</v>
      </c>
      <c r="AL77" s="1048"/>
      <c r="AM77" s="1048"/>
      <c r="AN77" s="1048"/>
      <c r="AO77" s="1049"/>
      <c r="AP77" s="1050" t="s">
        <v>558</v>
      </c>
      <c r="AQ77" s="1048"/>
      <c r="AR77" s="1048"/>
      <c r="AS77" s="1048"/>
      <c r="AT77" s="1049"/>
      <c r="AU77" s="1050" t="s">
        <v>571</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570</v>
      </c>
      <c r="C78" s="1044"/>
      <c r="D78" s="1044"/>
      <c r="E78" s="1044"/>
      <c r="F78" s="1044"/>
      <c r="G78" s="1044"/>
      <c r="H78" s="1044"/>
      <c r="I78" s="1044"/>
      <c r="J78" s="1044"/>
      <c r="K78" s="1044"/>
      <c r="L78" s="1044"/>
      <c r="M78" s="1044"/>
      <c r="N78" s="1044"/>
      <c r="O78" s="1044"/>
      <c r="P78" s="1045"/>
      <c r="Q78" s="1046">
        <v>40</v>
      </c>
      <c r="R78" s="1040"/>
      <c r="S78" s="1040"/>
      <c r="T78" s="1040"/>
      <c r="U78" s="1040"/>
      <c r="V78" s="1040">
        <v>32</v>
      </c>
      <c r="W78" s="1040"/>
      <c r="X78" s="1040"/>
      <c r="Y78" s="1040"/>
      <c r="Z78" s="1040"/>
      <c r="AA78" s="1040">
        <v>8</v>
      </c>
      <c r="AB78" s="1040"/>
      <c r="AC78" s="1040"/>
      <c r="AD78" s="1040"/>
      <c r="AE78" s="1040"/>
      <c r="AF78" s="1040">
        <v>8</v>
      </c>
      <c r="AG78" s="1040"/>
      <c r="AH78" s="1040"/>
      <c r="AI78" s="1040"/>
      <c r="AJ78" s="1040"/>
      <c r="AK78" s="1040" t="s">
        <v>571</v>
      </c>
      <c r="AL78" s="1040"/>
      <c r="AM78" s="1040"/>
      <c r="AN78" s="1040"/>
      <c r="AO78" s="1040"/>
      <c r="AP78" s="1040" t="s">
        <v>558</v>
      </c>
      <c r="AQ78" s="1040"/>
      <c r="AR78" s="1040"/>
      <c r="AS78" s="1040"/>
      <c r="AT78" s="1040"/>
      <c r="AU78" s="1040" t="s">
        <v>572</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377</v>
      </c>
      <c r="B88" s="1013" t="s">
        <v>407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5474</v>
      </c>
      <c r="AG88" s="1028"/>
      <c r="AH88" s="1028"/>
      <c r="AI88" s="1028"/>
      <c r="AJ88" s="1028"/>
      <c r="AK88" s="1032"/>
      <c r="AL88" s="1032"/>
      <c r="AM88" s="1032"/>
      <c r="AN88" s="1032"/>
      <c r="AO88" s="1032"/>
      <c r="AP88" s="1028">
        <v>630</v>
      </c>
      <c r="AQ88" s="1028"/>
      <c r="AR88" s="1028"/>
      <c r="AS88" s="1028"/>
      <c r="AT88" s="1028"/>
      <c r="AU88" s="1028">
        <v>214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408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30</v>
      </c>
      <c r="CS102" s="1020"/>
      <c r="CT102" s="1020"/>
      <c r="CU102" s="1020"/>
      <c r="CV102" s="1021"/>
      <c r="CW102" s="1019">
        <v>5</v>
      </c>
      <c r="CX102" s="1020"/>
      <c r="CY102" s="1020"/>
      <c r="CZ102" s="1020"/>
      <c r="DA102" s="1021"/>
      <c r="DB102" s="1019" t="s">
        <v>558</v>
      </c>
      <c r="DC102" s="1020"/>
      <c r="DD102" s="1020"/>
      <c r="DE102" s="1020"/>
      <c r="DF102" s="1021"/>
      <c r="DG102" s="1019" t="s">
        <v>558</v>
      </c>
      <c r="DH102" s="1020"/>
      <c r="DI102" s="1020"/>
      <c r="DJ102" s="1020"/>
      <c r="DK102" s="1021"/>
      <c r="DL102" s="1019" t="s">
        <v>558</v>
      </c>
      <c r="DM102" s="1020"/>
      <c r="DN102" s="1020"/>
      <c r="DO102" s="1020"/>
      <c r="DP102" s="1021"/>
      <c r="DQ102" s="1019" t="s">
        <v>558</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416</v>
      </c>
      <c r="AB109" s="963"/>
      <c r="AC109" s="963"/>
      <c r="AD109" s="963"/>
      <c r="AE109" s="964"/>
      <c r="AF109" s="965" t="s">
        <v>297</v>
      </c>
      <c r="AG109" s="963"/>
      <c r="AH109" s="963"/>
      <c r="AI109" s="963"/>
      <c r="AJ109" s="964"/>
      <c r="AK109" s="965" t="s">
        <v>296</v>
      </c>
      <c r="AL109" s="963"/>
      <c r="AM109" s="963"/>
      <c r="AN109" s="963"/>
      <c r="AO109" s="964"/>
      <c r="AP109" s="965" t="s">
        <v>417</v>
      </c>
      <c r="AQ109" s="963"/>
      <c r="AR109" s="963"/>
      <c r="AS109" s="963"/>
      <c r="AT109" s="994"/>
      <c r="AU109" s="962" t="s">
        <v>415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416</v>
      </c>
      <c r="BR109" s="963"/>
      <c r="BS109" s="963"/>
      <c r="BT109" s="963"/>
      <c r="BU109" s="964"/>
      <c r="BV109" s="965" t="s">
        <v>297</v>
      </c>
      <c r="BW109" s="963"/>
      <c r="BX109" s="963"/>
      <c r="BY109" s="963"/>
      <c r="BZ109" s="964"/>
      <c r="CA109" s="965" t="s">
        <v>296</v>
      </c>
      <c r="CB109" s="963"/>
      <c r="CC109" s="963"/>
      <c r="CD109" s="963"/>
      <c r="CE109" s="964"/>
      <c r="CF109" s="1001" t="s">
        <v>417</v>
      </c>
      <c r="CG109" s="1001"/>
      <c r="CH109" s="1001"/>
      <c r="CI109" s="1001"/>
      <c r="CJ109" s="1001"/>
      <c r="CK109" s="965" t="s">
        <v>418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416</v>
      </c>
      <c r="DH109" s="963"/>
      <c r="DI109" s="963"/>
      <c r="DJ109" s="963"/>
      <c r="DK109" s="964"/>
      <c r="DL109" s="965" t="s">
        <v>297</v>
      </c>
      <c r="DM109" s="963"/>
      <c r="DN109" s="963"/>
      <c r="DO109" s="963"/>
      <c r="DP109" s="964"/>
      <c r="DQ109" s="965" t="s">
        <v>296</v>
      </c>
      <c r="DR109" s="963"/>
      <c r="DS109" s="963"/>
      <c r="DT109" s="963"/>
      <c r="DU109" s="964"/>
      <c r="DV109" s="965" t="s">
        <v>417</v>
      </c>
      <c r="DW109" s="963"/>
      <c r="DX109" s="963"/>
      <c r="DY109" s="963"/>
      <c r="DZ109" s="994"/>
    </row>
    <row r="110" spans="1:131" s="226" customFormat="1" ht="26.25" customHeight="1">
      <c r="A110" s="865" t="s">
        <v>419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1678583</v>
      </c>
      <c r="AB110" s="956"/>
      <c r="AC110" s="956"/>
      <c r="AD110" s="956"/>
      <c r="AE110" s="957"/>
      <c r="AF110" s="958">
        <v>1776803</v>
      </c>
      <c r="AG110" s="956"/>
      <c r="AH110" s="956"/>
      <c r="AI110" s="956"/>
      <c r="AJ110" s="957"/>
      <c r="AK110" s="958">
        <v>1835154</v>
      </c>
      <c r="AL110" s="956"/>
      <c r="AM110" s="956"/>
      <c r="AN110" s="956"/>
      <c r="AO110" s="957"/>
      <c r="AP110" s="959">
        <v>19.8</v>
      </c>
      <c r="AQ110" s="960"/>
      <c r="AR110" s="960"/>
      <c r="AS110" s="960"/>
      <c r="AT110" s="961"/>
      <c r="AU110" s="995" t="s">
        <v>67</v>
      </c>
      <c r="AV110" s="996"/>
      <c r="AW110" s="996"/>
      <c r="AX110" s="996"/>
      <c r="AY110" s="996"/>
      <c r="AZ110" s="921" t="s">
        <v>420</v>
      </c>
      <c r="BA110" s="866"/>
      <c r="BB110" s="866"/>
      <c r="BC110" s="866"/>
      <c r="BD110" s="866"/>
      <c r="BE110" s="866"/>
      <c r="BF110" s="866"/>
      <c r="BG110" s="866"/>
      <c r="BH110" s="866"/>
      <c r="BI110" s="866"/>
      <c r="BJ110" s="866"/>
      <c r="BK110" s="866"/>
      <c r="BL110" s="866"/>
      <c r="BM110" s="866"/>
      <c r="BN110" s="866"/>
      <c r="BO110" s="866"/>
      <c r="BP110" s="867"/>
      <c r="BQ110" s="922">
        <v>20045150</v>
      </c>
      <c r="BR110" s="903"/>
      <c r="BS110" s="903"/>
      <c r="BT110" s="903"/>
      <c r="BU110" s="903"/>
      <c r="BV110" s="903">
        <v>19945280</v>
      </c>
      <c r="BW110" s="903"/>
      <c r="BX110" s="903"/>
      <c r="BY110" s="903"/>
      <c r="BZ110" s="903"/>
      <c r="CA110" s="903">
        <v>19667536</v>
      </c>
      <c r="CB110" s="903"/>
      <c r="CC110" s="903"/>
      <c r="CD110" s="903"/>
      <c r="CE110" s="903"/>
      <c r="CF110" s="927">
        <v>212.1</v>
      </c>
      <c r="CG110" s="928"/>
      <c r="CH110" s="928"/>
      <c r="CI110" s="928"/>
      <c r="CJ110" s="928"/>
      <c r="CK110" s="991" t="s">
        <v>421</v>
      </c>
      <c r="CL110" s="877"/>
      <c r="CM110" s="952" t="s">
        <v>422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121</v>
      </c>
      <c r="DH110" s="903"/>
      <c r="DI110" s="903"/>
      <c r="DJ110" s="903"/>
      <c r="DK110" s="903"/>
      <c r="DL110" s="903" t="s">
        <v>121</v>
      </c>
      <c r="DM110" s="903"/>
      <c r="DN110" s="903"/>
      <c r="DO110" s="903"/>
      <c r="DP110" s="903"/>
      <c r="DQ110" s="903" t="s">
        <v>121</v>
      </c>
      <c r="DR110" s="903"/>
      <c r="DS110" s="903"/>
      <c r="DT110" s="903"/>
      <c r="DU110" s="903"/>
      <c r="DV110" s="904" t="s">
        <v>121</v>
      </c>
      <c r="DW110" s="904"/>
      <c r="DX110" s="904"/>
      <c r="DY110" s="904"/>
      <c r="DZ110" s="905"/>
    </row>
    <row r="111" spans="1:131" s="226" customFormat="1" ht="26.25" customHeight="1">
      <c r="A111" s="832" t="s">
        <v>423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121</v>
      </c>
      <c r="AG111" s="984"/>
      <c r="AH111" s="984"/>
      <c r="AI111" s="984"/>
      <c r="AJ111" s="985"/>
      <c r="AK111" s="986" t="s">
        <v>121</v>
      </c>
      <c r="AL111" s="984"/>
      <c r="AM111" s="984"/>
      <c r="AN111" s="984"/>
      <c r="AO111" s="985"/>
      <c r="AP111" s="987" t="s">
        <v>121</v>
      </c>
      <c r="AQ111" s="988"/>
      <c r="AR111" s="988"/>
      <c r="AS111" s="988"/>
      <c r="AT111" s="989"/>
      <c r="AU111" s="997"/>
      <c r="AV111" s="998"/>
      <c r="AW111" s="998"/>
      <c r="AX111" s="998"/>
      <c r="AY111" s="998"/>
      <c r="AZ111" s="873" t="s">
        <v>424</v>
      </c>
      <c r="BA111" s="808"/>
      <c r="BB111" s="808"/>
      <c r="BC111" s="808"/>
      <c r="BD111" s="808"/>
      <c r="BE111" s="808"/>
      <c r="BF111" s="808"/>
      <c r="BG111" s="808"/>
      <c r="BH111" s="808"/>
      <c r="BI111" s="808"/>
      <c r="BJ111" s="808"/>
      <c r="BK111" s="808"/>
      <c r="BL111" s="808"/>
      <c r="BM111" s="808"/>
      <c r="BN111" s="808"/>
      <c r="BO111" s="808"/>
      <c r="BP111" s="809"/>
      <c r="BQ111" s="874" t="s">
        <v>121</v>
      </c>
      <c r="BR111" s="875"/>
      <c r="BS111" s="875"/>
      <c r="BT111" s="875"/>
      <c r="BU111" s="875"/>
      <c r="BV111" s="875" t="s">
        <v>121</v>
      </c>
      <c r="BW111" s="875"/>
      <c r="BX111" s="875"/>
      <c r="BY111" s="875"/>
      <c r="BZ111" s="875"/>
      <c r="CA111" s="875" t="s">
        <v>121</v>
      </c>
      <c r="CB111" s="875"/>
      <c r="CC111" s="875"/>
      <c r="CD111" s="875"/>
      <c r="CE111" s="875"/>
      <c r="CF111" s="936" t="s">
        <v>121</v>
      </c>
      <c r="CG111" s="937"/>
      <c r="CH111" s="937"/>
      <c r="CI111" s="937"/>
      <c r="CJ111" s="937"/>
      <c r="CK111" s="992"/>
      <c r="CL111" s="879"/>
      <c r="CM111" s="882" t="s">
        <v>425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121</v>
      </c>
      <c r="DM111" s="875"/>
      <c r="DN111" s="875"/>
      <c r="DO111" s="875"/>
      <c r="DP111" s="875"/>
      <c r="DQ111" s="875" t="s">
        <v>121</v>
      </c>
      <c r="DR111" s="875"/>
      <c r="DS111" s="875"/>
      <c r="DT111" s="875"/>
      <c r="DU111" s="875"/>
      <c r="DV111" s="852" t="s">
        <v>121</v>
      </c>
      <c r="DW111" s="852"/>
      <c r="DX111" s="852"/>
      <c r="DY111" s="852"/>
      <c r="DZ111" s="853"/>
    </row>
    <row r="112" spans="1:131" s="226" customFormat="1" ht="26.25" customHeight="1">
      <c r="A112" s="977" t="s">
        <v>426</v>
      </c>
      <c r="B112" s="978"/>
      <c r="C112" s="808" t="s">
        <v>427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121</v>
      </c>
      <c r="AB112" s="838"/>
      <c r="AC112" s="838"/>
      <c r="AD112" s="838"/>
      <c r="AE112" s="839"/>
      <c r="AF112" s="840" t="s">
        <v>121</v>
      </c>
      <c r="AG112" s="838"/>
      <c r="AH112" s="838"/>
      <c r="AI112" s="838"/>
      <c r="AJ112" s="839"/>
      <c r="AK112" s="840" t="s">
        <v>121</v>
      </c>
      <c r="AL112" s="838"/>
      <c r="AM112" s="838"/>
      <c r="AN112" s="838"/>
      <c r="AO112" s="839"/>
      <c r="AP112" s="885" t="s">
        <v>121</v>
      </c>
      <c r="AQ112" s="886"/>
      <c r="AR112" s="886"/>
      <c r="AS112" s="886"/>
      <c r="AT112" s="887"/>
      <c r="AU112" s="997"/>
      <c r="AV112" s="998"/>
      <c r="AW112" s="998"/>
      <c r="AX112" s="998"/>
      <c r="AY112" s="998"/>
      <c r="AZ112" s="873" t="s">
        <v>428</v>
      </c>
      <c r="BA112" s="808"/>
      <c r="BB112" s="808"/>
      <c r="BC112" s="808"/>
      <c r="BD112" s="808"/>
      <c r="BE112" s="808"/>
      <c r="BF112" s="808"/>
      <c r="BG112" s="808"/>
      <c r="BH112" s="808"/>
      <c r="BI112" s="808"/>
      <c r="BJ112" s="808"/>
      <c r="BK112" s="808"/>
      <c r="BL112" s="808"/>
      <c r="BM112" s="808"/>
      <c r="BN112" s="808"/>
      <c r="BO112" s="808"/>
      <c r="BP112" s="809"/>
      <c r="BQ112" s="874">
        <v>5958479</v>
      </c>
      <c r="BR112" s="875"/>
      <c r="BS112" s="875"/>
      <c r="BT112" s="875"/>
      <c r="BU112" s="875"/>
      <c r="BV112" s="875">
        <v>5784609</v>
      </c>
      <c r="BW112" s="875"/>
      <c r="BX112" s="875"/>
      <c r="BY112" s="875"/>
      <c r="BZ112" s="875"/>
      <c r="CA112" s="875">
        <v>5613802</v>
      </c>
      <c r="CB112" s="875"/>
      <c r="CC112" s="875"/>
      <c r="CD112" s="875"/>
      <c r="CE112" s="875"/>
      <c r="CF112" s="936">
        <v>60.5</v>
      </c>
      <c r="CG112" s="937"/>
      <c r="CH112" s="937"/>
      <c r="CI112" s="937"/>
      <c r="CJ112" s="937"/>
      <c r="CK112" s="992"/>
      <c r="CL112" s="879"/>
      <c r="CM112" s="882" t="s">
        <v>429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121</v>
      </c>
      <c r="DM112" s="875"/>
      <c r="DN112" s="875"/>
      <c r="DO112" s="875"/>
      <c r="DP112" s="875"/>
      <c r="DQ112" s="875" t="s">
        <v>121</v>
      </c>
      <c r="DR112" s="875"/>
      <c r="DS112" s="875"/>
      <c r="DT112" s="875"/>
      <c r="DU112" s="875"/>
      <c r="DV112" s="852" t="s">
        <v>121</v>
      </c>
      <c r="DW112" s="852"/>
      <c r="DX112" s="852"/>
      <c r="DY112" s="852"/>
      <c r="DZ112" s="853"/>
    </row>
    <row r="113" spans="1:130" s="226" customFormat="1" ht="26.25" customHeight="1">
      <c r="A113" s="979"/>
      <c r="B113" s="980"/>
      <c r="C113" s="808" t="s">
        <v>430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482167</v>
      </c>
      <c r="AB113" s="984"/>
      <c r="AC113" s="984"/>
      <c r="AD113" s="984"/>
      <c r="AE113" s="985"/>
      <c r="AF113" s="986">
        <v>501539</v>
      </c>
      <c r="AG113" s="984"/>
      <c r="AH113" s="984"/>
      <c r="AI113" s="984"/>
      <c r="AJ113" s="985"/>
      <c r="AK113" s="986">
        <v>504358</v>
      </c>
      <c r="AL113" s="984"/>
      <c r="AM113" s="984"/>
      <c r="AN113" s="984"/>
      <c r="AO113" s="985"/>
      <c r="AP113" s="987">
        <v>5.4</v>
      </c>
      <c r="AQ113" s="988"/>
      <c r="AR113" s="988"/>
      <c r="AS113" s="988"/>
      <c r="AT113" s="989"/>
      <c r="AU113" s="997"/>
      <c r="AV113" s="998"/>
      <c r="AW113" s="998"/>
      <c r="AX113" s="998"/>
      <c r="AY113" s="998"/>
      <c r="AZ113" s="873" t="s">
        <v>431</v>
      </c>
      <c r="BA113" s="808"/>
      <c r="BB113" s="808"/>
      <c r="BC113" s="808"/>
      <c r="BD113" s="808"/>
      <c r="BE113" s="808"/>
      <c r="BF113" s="808"/>
      <c r="BG113" s="808"/>
      <c r="BH113" s="808"/>
      <c r="BI113" s="808"/>
      <c r="BJ113" s="808"/>
      <c r="BK113" s="808"/>
      <c r="BL113" s="808"/>
      <c r="BM113" s="808"/>
      <c r="BN113" s="808"/>
      <c r="BO113" s="808"/>
      <c r="BP113" s="809"/>
      <c r="BQ113" s="874">
        <v>203496</v>
      </c>
      <c r="BR113" s="875"/>
      <c r="BS113" s="875"/>
      <c r="BT113" s="875"/>
      <c r="BU113" s="875"/>
      <c r="BV113" s="875">
        <v>224375</v>
      </c>
      <c r="BW113" s="875"/>
      <c r="BX113" s="875"/>
      <c r="BY113" s="875"/>
      <c r="BZ113" s="875"/>
      <c r="CA113" s="875">
        <v>213631</v>
      </c>
      <c r="CB113" s="875"/>
      <c r="CC113" s="875"/>
      <c r="CD113" s="875"/>
      <c r="CE113" s="875"/>
      <c r="CF113" s="936">
        <v>2.2999999999999998</v>
      </c>
      <c r="CG113" s="937"/>
      <c r="CH113" s="937"/>
      <c r="CI113" s="937"/>
      <c r="CJ113" s="937"/>
      <c r="CK113" s="992"/>
      <c r="CL113" s="879"/>
      <c r="CM113" s="882" t="s">
        <v>432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121</v>
      </c>
      <c r="DM113" s="838"/>
      <c r="DN113" s="838"/>
      <c r="DO113" s="838"/>
      <c r="DP113" s="839"/>
      <c r="DQ113" s="840" t="s">
        <v>121</v>
      </c>
      <c r="DR113" s="838"/>
      <c r="DS113" s="838"/>
      <c r="DT113" s="838"/>
      <c r="DU113" s="839"/>
      <c r="DV113" s="885" t="s">
        <v>121</v>
      </c>
      <c r="DW113" s="886"/>
      <c r="DX113" s="886"/>
      <c r="DY113" s="886"/>
      <c r="DZ113" s="887"/>
    </row>
    <row r="114" spans="1:130" s="226" customFormat="1" ht="26.25" customHeight="1">
      <c r="A114" s="979"/>
      <c r="B114" s="980"/>
      <c r="C114" s="808" t="s">
        <v>433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4064</v>
      </c>
      <c r="AB114" s="838"/>
      <c r="AC114" s="838"/>
      <c r="AD114" s="838"/>
      <c r="AE114" s="839"/>
      <c r="AF114" s="840">
        <v>13775</v>
      </c>
      <c r="AG114" s="838"/>
      <c r="AH114" s="838"/>
      <c r="AI114" s="838"/>
      <c r="AJ114" s="839"/>
      <c r="AK114" s="840">
        <v>20832</v>
      </c>
      <c r="AL114" s="838"/>
      <c r="AM114" s="838"/>
      <c r="AN114" s="838"/>
      <c r="AO114" s="839"/>
      <c r="AP114" s="885">
        <v>0.2</v>
      </c>
      <c r="AQ114" s="886"/>
      <c r="AR114" s="886"/>
      <c r="AS114" s="886"/>
      <c r="AT114" s="887"/>
      <c r="AU114" s="997"/>
      <c r="AV114" s="998"/>
      <c r="AW114" s="998"/>
      <c r="AX114" s="998"/>
      <c r="AY114" s="998"/>
      <c r="AZ114" s="873" t="s">
        <v>434</v>
      </c>
      <c r="BA114" s="808"/>
      <c r="BB114" s="808"/>
      <c r="BC114" s="808"/>
      <c r="BD114" s="808"/>
      <c r="BE114" s="808"/>
      <c r="BF114" s="808"/>
      <c r="BG114" s="808"/>
      <c r="BH114" s="808"/>
      <c r="BI114" s="808"/>
      <c r="BJ114" s="808"/>
      <c r="BK114" s="808"/>
      <c r="BL114" s="808"/>
      <c r="BM114" s="808"/>
      <c r="BN114" s="808"/>
      <c r="BO114" s="808"/>
      <c r="BP114" s="809"/>
      <c r="BQ114" s="874">
        <v>3648451</v>
      </c>
      <c r="BR114" s="875"/>
      <c r="BS114" s="875"/>
      <c r="BT114" s="875"/>
      <c r="BU114" s="875"/>
      <c r="BV114" s="875">
        <v>3628220</v>
      </c>
      <c r="BW114" s="875"/>
      <c r="BX114" s="875"/>
      <c r="BY114" s="875"/>
      <c r="BZ114" s="875"/>
      <c r="CA114" s="875">
        <v>3639696</v>
      </c>
      <c r="CB114" s="875"/>
      <c r="CC114" s="875"/>
      <c r="CD114" s="875"/>
      <c r="CE114" s="875"/>
      <c r="CF114" s="936">
        <v>39.200000000000003</v>
      </c>
      <c r="CG114" s="937"/>
      <c r="CH114" s="937"/>
      <c r="CI114" s="937"/>
      <c r="CJ114" s="937"/>
      <c r="CK114" s="992"/>
      <c r="CL114" s="879"/>
      <c r="CM114" s="882" t="s">
        <v>435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121</v>
      </c>
      <c r="DM114" s="838"/>
      <c r="DN114" s="838"/>
      <c r="DO114" s="838"/>
      <c r="DP114" s="839"/>
      <c r="DQ114" s="840" t="s">
        <v>121</v>
      </c>
      <c r="DR114" s="838"/>
      <c r="DS114" s="838"/>
      <c r="DT114" s="838"/>
      <c r="DU114" s="839"/>
      <c r="DV114" s="885" t="s">
        <v>121</v>
      </c>
      <c r="DW114" s="886"/>
      <c r="DX114" s="886"/>
      <c r="DY114" s="886"/>
      <c r="DZ114" s="887"/>
    </row>
    <row r="115" spans="1:130" s="226" customFormat="1" ht="26.25" customHeight="1">
      <c r="A115" s="979"/>
      <c r="B115" s="980"/>
      <c r="C115" s="808" t="s">
        <v>436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121</v>
      </c>
      <c r="AB115" s="984"/>
      <c r="AC115" s="984"/>
      <c r="AD115" s="984"/>
      <c r="AE115" s="985"/>
      <c r="AF115" s="986" t="s">
        <v>121</v>
      </c>
      <c r="AG115" s="984"/>
      <c r="AH115" s="984"/>
      <c r="AI115" s="984"/>
      <c r="AJ115" s="985"/>
      <c r="AK115" s="986" t="s">
        <v>121</v>
      </c>
      <c r="AL115" s="984"/>
      <c r="AM115" s="984"/>
      <c r="AN115" s="984"/>
      <c r="AO115" s="985"/>
      <c r="AP115" s="987" t="s">
        <v>121</v>
      </c>
      <c r="AQ115" s="988"/>
      <c r="AR115" s="988"/>
      <c r="AS115" s="988"/>
      <c r="AT115" s="989"/>
      <c r="AU115" s="997"/>
      <c r="AV115" s="998"/>
      <c r="AW115" s="998"/>
      <c r="AX115" s="998"/>
      <c r="AY115" s="998"/>
      <c r="AZ115" s="873" t="s">
        <v>437</v>
      </c>
      <c r="BA115" s="808"/>
      <c r="BB115" s="808"/>
      <c r="BC115" s="808"/>
      <c r="BD115" s="808"/>
      <c r="BE115" s="808"/>
      <c r="BF115" s="808"/>
      <c r="BG115" s="808"/>
      <c r="BH115" s="808"/>
      <c r="BI115" s="808"/>
      <c r="BJ115" s="808"/>
      <c r="BK115" s="808"/>
      <c r="BL115" s="808"/>
      <c r="BM115" s="808"/>
      <c r="BN115" s="808"/>
      <c r="BO115" s="808"/>
      <c r="BP115" s="809"/>
      <c r="BQ115" s="874" t="s">
        <v>121</v>
      </c>
      <c r="BR115" s="875"/>
      <c r="BS115" s="875"/>
      <c r="BT115" s="875"/>
      <c r="BU115" s="875"/>
      <c r="BV115" s="875" t="s">
        <v>121</v>
      </c>
      <c r="BW115" s="875"/>
      <c r="BX115" s="875"/>
      <c r="BY115" s="875"/>
      <c r="BZ115" s="875"/>
      <c r="CA115" s="875">
        <v>4545</v>
      </c>
      <c r="CB115" s="875"/>
      <c r="CC115" s="875"/>
      <c r="CD115" s="875"/>
      <c r="CE115" s="875"/>
      <c r="CF115" s="936">
        <v>0</v>
      </c>
      <c r="CG115" s="937"/>
      <c r="CH115" s="937"/>
      <c r="CI115" s="937"/>
      <c r="CJ115" s="937"/>
      <c r="CK115" s="992"/>
      <c r="CL115" s="879"/>
      <c r="CM115" s="873" t="s">
        <v>438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121</v>
      </c>
      <c r="DH115" s="838"/>
      <c r="DI115" s="838"/>
      <c r="DJ115" s="838"/>
      <c r="DK115" s="839"/>
      <c r="DL115" s="840" t="s">
        <v>121</v>
      </c>
      <c r="DM115" s="838"/>
      <c r="DN115" s="838"/>
      <c r="DO115" s="838"/>
      <c r="DP115" s="839"/>
      <c r="DQ115" s="840" t="s">
        <v>121</v>
      </c>
      <c r="DR115" s="838"/>
      <c r="DS115" s="838"/>
      <c r="DT115" s="838"/>
      <c r="DU115" s="839"/>
      <c r="DV115" s="885" t="s">
        <v>121</v>
      </c>
      <c r="DW115" s="886"/>
      <c r="DX115" s="886"/>
      <c r="DY115" s="886"/>
      <c r="DZ115" s="887"/>
    </row>
    <row r="116" spans="1:130" s="226" customFormat="1" ht="26.25" customHeight="1">
      <c r="A116" s="981"/>
      <c r="B116" s="982"/>
      <c r="C116" s="941" t="s">
        <v>439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121</v>
      </c>
      <c r="AB116" s="838"/>
      <c r="AC116" s="838"/>
      <c r="AD116" s="838"/>
      <c r="AE116" s="839"/>
      <c r="AF116" s="840" t="s">
        <v>121</v>
      </c>
      <c r="AG116" s="838"/>
      <c r="AH116" s="838"/>
      <c r="AI116" s="838"/>
      <c r="AJ116" s="839"/>
      <c r="AK116" s="840" t="s">
        <v>121</v>
      </c>
      <c r="AL116" s="838"/>
      <c r="AM116" s="838"/>
      <c r="AN116" s="838"/>
      <c r="AO116" s="839"/>
      <c r="AP116" s="885" t="s">
        <v>121</v>
      </c>
      <c r="AQ116" s="886"/>
      <c r="AR116" s="886"/>
      <c r="AS116" s="886"/>
      <c r="AT116" s="887"/>
      <c r="AU116" s="997"/>
      <c r="AV116" s="998"/>
      <c r="AW116" s="998"/>
      <c r="AX116" s="998"/>
      <c r="AY116" s="998"/>
      <c r="AZ116" s="924" t="s">
        <v>440</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121</v>
      </c>
      <c r="BW116" s="875"/>
      <c r="BX116" s="875"/>
      <c r="BY116" s="875"/>
      <c r="BZ116" s="875"/>
      <c r="CA116" s="875" t="s">
        <v>441</v>
      </c>
      <c r="CB116" s="875"/>
      <c r="CC116" s="875"/>
      <c r="CD116" s="875"/>
      <c r="CE116" s="875"/>
      <c r="CF116" s="936" t="s">
        <v>121</v>
      </c>
      <c r="CG116" s="937"/>
      <c r="CH116" s="937"/>
      <c r="CI116" s="937"/>
      <c r="CJ116" s="937"/>
      <c r="CK116" s="992"/>
      <c r="CL116" s="879"/>
      <c r="CM116" s="882" t="s">
        <v>442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121</v>
      </c>
      <c r="DH116" s="838"/>
      <c r="DI116" s="838"/>
      <c r="DJ116" s="838"/>
      <c r="DK116" s="839"/>
      <c r="DL116" s="840" t="s">
        <v>121</v>
      </c>
      <c r="DM116" s="838"/>
      <c r="DN116" s="838"/>
      <c r="DO116" s="838"/>
      <c r="DP116" s="839"/>
      <c r="DQ116" s="840" t="s">
        <v>121</v>
      </c>
      <c r="DR116" s="838"/>
      <c r="DS116" s="838"/>
      <c r="DT116" s="838"/>
      <c r="DU116" s="839"/>
      <c r="DV116" s="885" t="s">
        <v>121</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443</v>
      </c>
      <c r="Z117" s="964"/>
      <c r="AA117" s="969">
        <v>2164814</v>
      </c>
      <c r="AB117" s="970"/>
      <c r="AC117" s="970"/>
      <c r="AD117" s="970"/>
      <c r="AE117" s="971"/>
      <c r="AF117" s="972">
        <v>2292117</v>
      </c>
      <c r="AG117" s="970"/>
      <c r="AH117" s="970"/>
      <c r="AI117" s="970"/>
      <c r="AJ117" s="971"/>
      <c r="AK117" s="972">
        <v>2360344</v>
      </c>
      <c r="AL117" s="970"/>
      <c r="AM117" s="970"/>
      <c r="AN117" s="970"/>
      <c r="AO117" s="971"/>
      <c r="AP117" s="973"/>
      <c r="AQ117" s="974"/>
      <c r="AR117" s="974"/>
      <c r="AS117" s="974"/>
      <c r="AT117" s="975"/>
      <c r="AU117" s="997"/>
      <c r="AV117" s="998"/>
      <c r="AW117" s="998"/>
      <c r="AX117" s="998"/>
      <c r="AY117" s="998"/>
      <c r="AZ117" s="924" t="s">
        <v>444</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121</v>
      </c>
      <c r="CB117" s="875"/>
      <c r="CC117" s="875"/>
      <c r="CD117" s="875"/>
      <c r="CE117" s="875"/>
      <c r="CF117" s="936" t="s">
        <v>445</v>
      </c>
      <c r="CG117" s="937"/>
      <c r="CH117" s="937"/>
      <c r="CI117" s="937"/>
      <c r="CJ117" s="937"/>
      <c r="CK117" s="992"/>
      <c r="CL117" s="879"/>
      <c r="CM117" s="882" t="s">
        <v>446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121</v>
      </c>
      <c r="DM117" s="838"/>
      <c r="DN117" s="838"/>
      <c r="DO117" s="838"/>
      <c r="DP117" s="839"/>
      <c r="DQ117" s="840" t="s">
        <v>121</v>
      </c>
      <c r="DR117" s="838"/>
      <c r="DS117" s="838"/>
      <c r="DT117" s="838"/>
      <c r="DU117" s="839"/>
      <c r="DV117" s="885" t="s">
        <v>121</v>
      </c>
      <c r="DW117" s="886"/>
      <c r="DX117" s="886"/>
      <c r="DY117" s="886"/>
      <c r="DZ117" s="887"/>
    </row>
    <row r="118" spans="1:130" s="226" customFormat="1" ht="26.25" customHeight="1">
      <c r="A118" s="962" t="s">
        <v>418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416</v>
      </c>
      <c r="AB118" s="963"/>
      <c r="AC118" s="963"/>
      <c r="AD118" s="963"/>
      <c r="AE118" s="964"/>
      <c r="AF118" s="965" t="s">
        <v>297</v>
      </c>
      <c r="AG118" s="963"/>
      <c r="AH118" s="963"/>
      <c r="AI118" s="963"/>
      <c r="AJ118" s="964"/>
      <c r="AK118" s="965" t="s">
        <v>296</v>
      </c>
      <c r="AL118" s="963"/>
      <c r="AM118" s="963"/>
      <c r="AN118" s="963"/>
      <c r="AO118" s="964"/>
      <c r="AP118" s="966" t="s">
        <v>417</v>
      </c>
      <c r="AQ118" s="967"/>
      <c r="AR118" s="967"/>
      <c r="AS118" s="967"/>
      <c r="AT118" s="968"/>
      <c r="AU118" s="997"/>
      <c r="AV118" s="998"/>
      <c r="AW118" s="998"/>
      <c r="AX118" s="998"/>
      <c r="AY118" s="998"/>
      <c r="AZ118" s="940" t="s">
        <v>447</v>
      </c>
      <c r="BA118" s="941"/>
      <c r="BB118" s="941"/>
      <c r="BC118" s="941"/>
      <c r="BD118" s="941"/>
      <c r="BE118" s="941"/>
      <c r="BF118" s="941"/>
      <c r="BG118" s="941"/>
      <c r="BH118" s="941"/>
      <c r="BI118" s="941"/>
      <c r="BJ118" s="941"/>
      <c r="BK118" s="941"/>
      <c r="BL118" s="941"/>
      <c r="BM118" s="941"/>
      <c r="BN118" s="941"/>
      <c r="BO118" s="941"/>
      <c r="BP118" s="942"/>
      <c r="BQ118" s="943" t="s">
        <v>445</v>
      </c>
      <c r="BR118" s="906"/>
      <c r="BS118" s="906"/>
      <c r="BT118" s="906"/>
      <c r="BU118" s="906"/>
      <c r="BV118" s="906" t="s">
        <v>121</v>
      </c>
      <c r="BW118" s="906"/>
      <c r="BX118" s="906"/>
      <c r="BY118" s="906"/>
      <c r="BZ118" s="906"/>
      <c r="CA118" s="906" t="s">
        <v>121</v>
      </c>
      <c r="CB118" s="906"/>
      <c r="CC118" s="906"/>
      <c r="CD118" s="906"/>
      <c r="CE118" s="906"/>
      <c r="CF118" s="936" t="s">
        <v>121</v>
      </c>
      <c r="CG118" s="937"/>
      <c r="CH118" s="937"/>
      <c r="CI118" s="937"/>
      <c r="CJ118" s="937"/>
      <c r="CK118" s="992"/>
      <c r="CL118" s="879"/>
      <c r="CM118" s="882" t="s">
        <v>448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121</v>
      </c>
      <c r="DM118" s="838"/>
      <c r="DN118" s="838"/>
      <c r="DO118" s="838"/>
      <c r="DP118" s="839"/>
      <c r="DQ118" s="840" t="s">
        <v>121</v>
      </c>
      <c r="DR118" s="838"/>
      <c r="DS118" s="838"/>
      <c r="DT118" s="838"/>
      <c r="DU118" s="839"/>
      <c r="DV118" s="885" t="s">
        <v>121</v>
      </c>
      <c r="DW118" s="886"/>
      <c r="DX118" s="886"/>
      <c r="DY118" s="886"/>
      <c r="DZ118" s="887"/>
    </row>
    <row r="119" spans="1:130" s="226" customFormat="1" ht="26.25" customHeight="1">
      <c r="A119" s="876" t="s">
        <v>421</v>
      </c>
      <c r="B119" s="877"/>
      <c r="C119" s="952" t="s">
        <v>422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121</v>
      </c>
      <c r="AG119" s="956"/>
      <c r="AH119" s="956"/>
      <c r="AI119" s="956"/>
      <c r="AJ119" s="957"/>
      <c r="AK119" s="958" t="s">
        <v>121</v>
      </c>
      <c r="AL119" s="956"/>
      <c r="AM119" s="956"/>
      <c r="AN119" s="956"/>
      <c r="AO119" s="957"/>
      <c r="AP119" s="959" t="s">
        <v>445</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449</v>
      </c>
      <c r="BP119" s="939"/>
      <c r="BQ119" s="943">
        <v>29855576</v>
      </c>
      <c r="BR119" s="906"/>
      <c r="BS119" s="906"/>
      <c r="BT119" s="906"/>
      <c r="BU119" s="906"/>
      <c r="BV119" s="906">
        <v>29582484</v>
      </c>
      <c r="BW119" s="906"/>
      <c r="BX119" s="906"/>
      <c r="BY119" s="906"/>
      <c r="BZ119" s="906"/>
      <c r="CA119" s="906">
        <v>29139210</v>
      </c>
      <c r="CB119" s="906"/>
      <c r="CC119" s="906"/>
      <c r="CD119" s="906"/>
      <c r="CE119" s="906"/>
      <c r="CF119" s="804"/>
      <c r="CG119" s="805"/>
      <c r="CH119" s="805"/>
      <c r="CI119" s="805"/>
      <c r="CJ119" s="895"/>
      <c r="CK119" s="993"/>
      <c r="CL119" s="881"/>
      <c r="CM119" s="899" t="s">
        <v>450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445</v>
      </c>
      <c r="DH119" s="821"/>
      <c r="DI119" s="821"/>
      <c r="DJ119" s="821"/>
      <c r="DK119" s="822"/>
      <c r="DL119" s="823" t="s">
        <v>121</v>
      </c>
      <c r="DM119" s="821"/>
      <c r="DN119" s="821"/>
      <c r="DO119" s="821"/>
      <c r="DP119" s="822"/>
      <c r="DQ119" s="823" t="s">
        <v>121</v>
      </c>
      <c r="DR119" s="821"/>
      <c r="DS119" s="821"/>
      <c r="DT119" s="821"/>
      <c r="DU119" s="822"/>
      <c r="DV119" s="909" t="s">
        <v>121</v>
      </c>
      <c r="DW119" s="910"/>
      <c r="DX119" s="910"/>
      <c r="DY119" s="910"/>
      <c r="DZ119" s="911"/>
    </row>
    <row r="120" spans="1:130" s="226" customFormat="1" ht="26.25" customHeight="1">
      <c r="A120" s="878"/>
      <c r="B120" s="879"/>
      <c r="C120" s="882" t="s">
        <v>425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445</v>
      </c>
      <c r="AB120" s="838"/>
      <c r="AC120" s="838"/>
      <c r="AD120" s="838"/>
      <c r="AE120" s="839"/>
      <c r="AF120" s="840" t="s">
        <v>121</v>
      </c>
      <c r="AG120" s="838"/>
      <c r="AH120" s="838"/>
      <c r="AI120" s="838"/>
      <c r="AJ120" s="839"/>
      <c r="AK120" s="840" t="s">
        <v>121</v>
      </c>
      <c r="AL120" s="838"/>
      <c r="AM120" s="838"/>
      <c r="AN120" s="838"/>
      <c r="AO120" s="839"/>
      <c r="AP120" s="885" t="s">
        <v>121</v>
      </c>
      <c r="AQ120" s="886"/>
      <c r="AR120" s="886"/>
      <c r="AS120" s="886"/>
      <c r="AT120" s="887"/>
      <c r="AU120" s="944" t="s">
        <v>451</v>
      </c>
      <c r="AV120" s="945"/>
      <c r="AW120" s="945"/>
      <c r="AX120" s="945"/>
      <c r="AY120" s="946"/>
      <c r="AZ120" s="921" t="s">
        <v>452</v>
      </c>
      <c r="BA120" s="866"/>
      <c r="BB120" s="866"/>
      <c r="BC120" s="866"/>
      <c r="BD120" s="866"/>
      <c r="BE120" s="866"/>
      <c r="BF120" s="866"/>
      <c r="BG120" s="866"/>
      <c r="BH120" s="866"/>
      <c r="BI120" s="866"/>
      <c r="BJ120" s="866"/>
      <c r="BK120" s="866"/>
      <c r="BL120" s="866"/>
      <c r="BM120" s="866"/>
      <c r="BN120" s="866"/>
      <c r="BO120" s="866"/>
      <c r="BP120" s="867"/>
      <c r="BQ120" s="922">
        <v>3670629</v>
      </c>
      <c r="BR120" s="903"/>
      <c r="BS120" s="903"/>
      <c r="BT120" s="903"/>
      <c r="BU120" s="903"/>
      <c r="BV120" s="903">
        <v>4001500</v>
      </c>
      <c r="BW120" s="903"/>
      <c r="BX120" s="903"/>
      <c r="BY120" s="903"/>
      <c r="BZ120" s="903"/>
      <c r="CA120" s="903">
        <v>4272940</v>
      </c>
      <c r="CB120" s="903"/>
      <c r="CC120" s="903"/>
      <c r="CD120" s="903"/>
      <c r="CE120" s="903"/>
      <c r="CF120" s="927">
        <v>46.1</v>
      </c>
      <c r="CG120" s="928"/>
      <c r="CH120" s="928"/>
      <c r="CI120" s="928"/>
      <c r="CJ120" s="928"/>
      <c r="CK120" s="929" t="s">
        <v>453</v>
      </c>
      <c r="CL120" s="913"/>
      <c r="CM120" s="913"/>
      <c r="CN120" s="913"/>
      <c r="CO120" s="914"/>
      <c r="CP120" s="933" t="s">
        <v>397</v>
      </c>
      <c r="CQ120" s="934"/>
      <c r="CR120" s="934"/>
      <c r="CS120" s="934"/>
      <c r="CT120" s="934"/>
      <c r="CU120" s="934"/>
      <c r="CV120" s="934"/>
      <c r="CW120" s="934"/>
      <c r="CX120" s="934"/>
      <c r="CY120" s="934"/>
      <c r="CZ120" s="934"/>
      <c r="DA120" s="934"/>
      <c r="DB120" s="934"/>
      <c r="DC120" s="934"/>
      <c r="DD120" s="934"/>
      <c r="DE120" s="934"/>
      <c r="DF120" s="935"/>
      <c r="DG120" s="922">
        <v>2174802</v>
      </c>
      <c r="DH120" s="903"/>
      <c r="DI120" s="903"/>
      <c r="DJ120" s="903"/>
      <c r="DK120" s="903"/>
      <c r="DL120" s="903">
        <v>2080764</v>
      </c>
      <c r="DM120" s="903"/>
      <c r="DN120" s="903"/>
      <c r="DO120" s="903"/>
      <c r="DP120" s="903"/>
      <c r="DQ120" s="903">
        <v>2022998</v>
      </c>
      <c r="DR120" s="903"/>
      <c r="DS120" s="903"/>
      <c r="DT120" s="903"/>
      <c r="DU120" s="903"/>
      <c r="DV120" s="904">
        <v>21.8</v>
      </c>
      <c r="DW120" s="904"/>
      <c r="DX120" s="904"/>
      <c r="DY120" s="904"/>
      <c r="DZ120" s="905"/>
    </row>
    <row r="121" spans="1:130" s="226" customFormat="1" ht="26.25" customHeight="1">
      <c r="A121" s="878"/>
      <c r="B121" s="879"/>
      <c r="C121" s="924" t="s">
        <v>454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121</v>
      </c>
      <c r="AB121" s="838"/>
      <c r="AC121" s="838"/>
      <c r="AD121" s="838"/>
      <c r="AE121" s="839"/>
      <c r="AF121" s="840" t="s">
        <v>121</v>
      </c>
      <c r="AG121" s="838"/>
      <c r="AH121" s="838"/>
      <c r="AI121" s="838"/>
      <c r="AJ121" s="839"/>
      <c r="AK121" s="840" t="s">
        <v>121</v>
      </c>
      <c r="AL121" s="838"/>
      <c r="AM121" s="838"/>
      <c r="AN121" s="838"/>
      <c r="AO121" s="839"/>
      <c r="AP121" s="885" t="s">
        <v>121</v>
      </c>
      <c r="AQ121" s="886"/>
      <c r="AR121" s="886"/>
      <c r="AS121" s="886"/>
      <c r="AT121" s="887"/>
      <c r="AU121" s="947"/>
      <c r="AV121" s="948"/>
      <c r="AW121" s="948"/>
      <c r="AX121" s="948"/>
      <c r="AY121" s="949"/>
      <c r="AZ121" s="873" t="s">
        <v>455</v>
      </c>
      <c r="BA121" s="808"/>
      <c r="BB121" s="808"/>
      <c r="BC121" s="808"/>
      <c r="BD121" s="808"/>
      <c r="BE121" s="808"/>
      <c r="BF121" s="808"/>
      <c r="BG121" s="808"/>
      <c r="BH121" s="808"/>
      <c r="BI121" s="808"/>
      <c r="BJ121" s="808"/>
      <c r="BK121" s="808"/>
      <c r="BL121" s="808"/>
      <c r="BM121" s="808"/>
      <c r="BN121" s="808"/>
      <c r="BO121" s="808"/>
      <c r="BP121" s="809"/>
      <c r="BQ121" s="874">
        <v>170706</v>
      </c>
      <c r="BR121" s="875"/>
      <c r="BS121" s="875"/>
      <c r="BT121" s="875"/>
      <c r="BU121" s="875"/>
      <c r="BV121" s="875">
        <v>139022</v>
      </c>
      <c r="BW121" s="875"/>
      <c r="BX121" s="875"/>
      <c r="BY121" s="875"/>
      <c r="BZ121" s="875"/>
      <c r="CA121" s="875">
        <v>460018</v>
      </c>
      <c r="CB121" s="875"/>
      <c r="CC121" s="875"/>
      <c r="CD121" s="875"/>
      <c r="CE121" s="875"/>
      <c r="CF121" s="936">
        <v>5</v>
      </c>
      <c r="CG121" s="937"/>
      <c r="CH121" s="937"/>
      <c r="CI121" s="937"/>
      <c r="CJ121" s="937"/>
      <c r="CK121" s="930"/>
      <c r="CL121" s="916"/>
      <c r="CM121" s="916"/>
      <c r="CN121" s="916"/>
      <c r="CO121" s="917"/>
      <c r="CP121" s="896" t="s">
        <v>398</v>
      </c>
      <c r="CQ121" s="897"/>
      <c r="CR121" s="897"/>
      <c r="CS121" s="897"/>
      <c r="CT121" s="897"/>
      <c r="CU121" s="897"/>
      <c r="CV121" s="897"/>
      <c r="CW121" s="897"/>
      <c r="CX121" s="897"/>
      <c r="CY121" s="897"/>
      <c r="CZ121" s="897"/>
      <c r="DA121" s="897"/>
      <c r="DB121" s="897"/>
      <c r="DC121" s="897"/>
      <c r="DD121" s="897"/>
      <c r="DE121" s="897"/>
      <c r="DF121" s="898"/>
      <c r="DG121" s="874">
        <v>2182466</v>
      </c>
      <c r="DH121" s="875"/>
      <c r="DI121" s="875"/>
      <c r="DJ121" s="875"/>
      <c r="DK121" s="875"/>
      <c r="DL121" s="875">
        <v>2039548</v>
      </c>
      <c r="DM121" s="875"/>
      <c r="DN121" s="875"/>
      <c r="DO121" s="875"/>
      <c r="DP121" s="875"/>
      <c r="DQ121" s="875">
        <v>1897111</v>
      </c>
      <c r="DR121" s="875"/>
      <c r="DS121" s="875"/>
      <c r="DT121" s="875"/>
      <c r="DU121" s="875"/>
      <c r="DV121" s="852">
        <v>20.5</v>
      </c>
      <c r="DW121" s="852"/>
      <c r="DX121" s="852"/>
      <c r="DY121" s="852"/>
      <c r="DZ121" s="853"/>
    </row>
    <row r="122" spans="1:130" s="226" customFormat="1" ht="26.25" customHeight="1">
      <c r="A122" s="878"/>
      <c r="B122" s="879"/>
      <c r="C122" s="882" t="s">
        <v>435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121</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456</v>
      </c>
      <c r="BA122" s="941"/>
      <c r="BB122" s="941"/>
      <c r="BC122" s="941"/>
      <c r="BD122" s="941"/>
      <c r="BE122" s="941"/>
      <c r="BF122" s="941"/>
      <c r="BG122" s="941"/>
      <c r="BH122" s="941"/>
      <c r="BI122" s="941"/>
      <c r="BJ122" s="941"/>
      <c r="BK122" s="941"/>
      <c r="BL122" s="941"/>
      <c r="BM122" s="941"/>
      <c r="BN122" s="941"/>
      <c r="BO122" s="941"/>
      <c r="BP122" s="942"/>
      <c r="BQ122" s="943">
        <v>18651646</v>
      </c>
      <c r="BR122" s="906"/>
      <c r="BS122" s="906"/>
      <c r="BT122" s="906"/>
      <c r="BU122" s="906"/>
      <c r="BV122" s="906">
        <v>18567179</v>
      </c>
      <c r="BW122" s="906"/>
      <c r="BX122" s="906"/>
      <c r="BY122" s="906"/>
      <c r="BZ122" s="906"/>
      <c r="CA122" s="906">
        <v>18289711</v>
      </c>
      <c r="CB122" s="906"/>
      <c r="CC122" s="906"/>
      <c r="CD122" s="906"/>
      <c r="CE122" s="906"/>
      <c r="CF122" s="907">
        <v>197.2</v>
      </c>
      <c r="CG122" s="908"/>
      <c r="CH122" s="908"/>
      <c r="CI122" s="908"/>
      <c r="CJ122" s="908"/>
      <c r="CK122" s="930"/>
      <c r="CL122" s="916"/>
      <c r="CM122" s="916"/>
      <c r="CN122" s="916"/>
      <c r="CO122" s="917"/>
      <c r="CP122" s="896" t="s">
        <v>395</v>
      </c>
      <c r="CQ122" s="897"/>
      <c r="CR122" s="897"/>
      <c r="CS122" s="897"/>
      <c r="CT122" s="897"/>
      <c r="CU122" s="897"/>
      <c r="CV122" s="897"/>
      <c r="CW122" s="897"/>
      <c r="CX122" s="897"/>
      <c r="CY122" s="897"/>
      <c r="CZ122" s="897"/>
      <c r="DA122" s="897"/>
      <c r="DB122" s="897"/>
      <c r="DC122" s="897"/>
      <c r="DD122" s="897"/>
      <c r="DE122" s="897"/>
      <c r="DF122" s="898"/>
      <c r="DG122" s="874">
        <v>1081393</v>
      </c>
      <c r="DH122" s="875"/>
      <c r="DI122" s="875"/>
      <c r="DJ122" s="875"/>
      <c r="DK122" s="875"/>
      <c r="DL122" s="875">
        <v>1071839</v>
      </c>
      <c r="DM122" s="875"/>
      <c r="DN122" s="875"/>
      <c r="DO122" s="875"/>
      <c r="DP122" s="875"/>
      <c r="DQ122" s="875">
        <v>1032388</v>
      </c>
      <c r="DR122" s="875"/>
      <c r="DS122" s="875"/>
      <c r="DT122" s="875"/>
      <c r="DU122" s="875"/>
      <c r="DV122" s="852">
        <v>11.1</v>
      </c>
      <c r="DW122" s="852"/>
      <c r="DX122" s="852"/>
      <c r="DY122" s="852"/>
      <c r="DZ122" s="853"/>
    </row>
    <row r="123" spans="1:130" s="226" customFormat="1" ht="26.25" customHeight="1">
      <c r="A123" s="878"/>
      <c r="B123" s="879"/>
      <c r="C123" s="882" t="s">
        <v>442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445</v>
      </c>
      <c r="AB123" s="838"/>
      <c r="AC123" s="838"/>
      <c r="AD123" s="838"/>
      <c r="AE123" s="839"/>
      <c r="AF123" s="840" t="s">
        <v>121</v>
      </c>
      <c r="AG123" s="838"/>
      <c r="AH123" s="838"/>
      <c r="AI123" s="838"/>
      <c r="AJ123" s="839"/>
      <c r="AK123" s="840" t="s">
        <v>441</v>
      </c>
      <c r="AL123" s="838"/>
      <c r="AM123" s="838"/>
      <c r="AN123" s="838"/>
      <c r="AO123" s="839"/>
      <c r="AP123" s="885" t="s">
        <v>121</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457</v>
      </c>
      <c r="BP123" s="939"/>
      <c r="BQ123" s="893">
        <v>22492981</v>
      </c>
      <c r="BR123" s="894"/>
      <c r="BS123" s="894"/>
      <c r="BT123" s="894"/>
      <c r="BU123" s="894"/>
      <c r="BV123" s="894">
        <v>22707701</v>
      </c>
      <c r="BW123" s="894"/>
      <c r="BX123" s="894"/>
      <c r="BY123" s="894"/>
      <c r="BZ123" s="894"/>
      <c r="CA123" s="894">
        <v>23022669</v>
      </c>
      <c r="CB123" s="894"/>
      <c r="CC123" s="894"/>
      <c r="CD123" s="894"/>
      <c r="CE123" s="894"/>
      <c r="CF123" s="804"/>
      <c r="CG123" s="805"/>
      <c r="CH123" s="805"/>
      <c r="CI123" s="805"/>
      <c r="CJ123" s="895"/>
      <c r="CK123" s="930"/>
      <c r="CL123" s="916"/>
      <c r="CM123" s="916"/>
      <c r="CN123" s="916"/>
      <c r="CO123" s="917"/>
      <c r="CP123" s="896" t="s">
        <v>393</v>
      </c>
      <c r="CQ123" s="897"/>
      <c r="CR123" s="897"/>
      <c r="CS123" s="897"/>
      <c r="CT123" s="897"/>
      <c r="CU123" s="897"/>
      <c r="CV123" s="897"/>
      <c r="CW123" s="897"/>
      <c r="CX123" s="897"/>
      <c r="CY123" s="897"/>
      <c r="CZ123" s="897"/>
      <c r="DA123" s="897"/>
      <c r="DB123" s="897"/>
      <c r="DC123" s="897"/>
      <c r="DD123" s="897"/>
      <c r="DE123" s="897"/>
      <c r="DF123" s="898"/>
      <c r="DG123" s="837">
        <v>398118</v>
      </c>
      <c r="DH123" s="838"/>
      <c r="DI123" s="838"/>
      <c r="DJ123" s="838"/>
      <c r="DK123" s="839"/>
      <c r="DL123" s="840">
        <v>438258</v>
      </c>
      <c r="DM123" s="838"/>
      <c r="DN123" s="838"/>
      <c r="DO123" s="838"/>
      <c r="DP123" s="839"/>
      <c r="DQ123" s="840">
        <v>479905</v>
      </c>
      <c r="DR123" s="838"/>
      <c r="DS123" s="838"/>
      <c r="DT123" s="838"/>
      <c r="DU123" s="839"/>
      <c r="DV123" s="885">
        <v>5.2</v>
      </c>
      <c r="DW123" s="886"/>
      <c r="DX123" s="886"/>
      <c r="DY123" s="886"/>
      <c r="DZ123" s="887"/>
    </row>
    <row r="124" spans="1:130" s="226" customFormat="1" ht="26.25" customHeight="1" thickBot="1">
      <c r="A124" s="878"/>
      <c r="B124" s="879"/>
      <c r="C124" s="882" t="s">
        <v>446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121</v>
      </c>
      <c r="AL124" s="838"/>
      <c r="AM124" s="838"/>
      <c r="AN124" s="838"/>
      <c r="AO124" s="839"/>
      <c r="AP124" s="885" t="s">
        <v>121</v>
      </c>
      <c r="AQ124" s="886"/>
      <c r="AR124" s="886"/>
      <c r="AS124" s="886"/>
      <c r="AT124" s="887"/>
      <c r="AU124" s="888" t="s">
        <v>458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75.5</v>
      </c>
      <c r="BR124" s="892"/>
      <c r="BS124" s="892"/>
      <c r="BT124" s="892"/>
      <c r="BU124" s="892"/>
      <c r="BV124" s="892">
        <v>72.099999999999994</v>
      </c>
      <c r="BW124" s="892"/>
      <c r="BX124" s="892"/>
      <c r="BY124" s="892"/>
      <c r="BZ124" s="892"/>
      <c r="CA124" s="892">
        <v>65.900000000000006</v>
      </c>
      <c r="CB124" s="892"/>
      <c r="CC124" s="892"/>
      <c r="CD124" s="892"/>
      <c r="CE124" s="892"/>
      <c r="CF124" s="782"/>
      <c r="CG124" s="783"/>
      <c r="CH124" s="783"/>
      <c r="CI124" s="783"/>
      <c r="CJ124" s="923"/>
      <c r="CK124" s="931"/>
      <c r="CL124" s="931"/>
      <c r="CM124" s="931"/>
      <c r="CN124" s="931"/>
      <c r="CO124" s="932"/>
      <c r="CP124" s="896" t="s">
        <v>459</v>
      </c>
      <c r="CQ124" s="897"/>
      <c r="CR124" s="897"/>
      <c r="CS124" s="897"/>
      <c r="CT124" s="897"/>
      <c r="CU124" s="897"/>
      <c r="CV124" s="897"/>
      <c r="CW124" s="897"/>
      <c r="CX124" s="897"/>
      <c r="CY124" s="897"/>
      <c r="CZ124" s="897"/>
      <c r="DA124" s="897"/>
      <c r="DB124" s="897"/>
      <c r="DC124" s="897"/>
      <c r="DD124" s="897"/>
      <c r="DE124" s="897"/>
      <c r="DF124" s="898"/>
      <c r="DG124" s="820">
        <v>121700</v>
      </c>
      <c r="DH124" s="821"/>
      <c r="DI124" s="821"/>
      <c r="DJ124" s="821"/>
      <c r="DK124" s="822"/>
      <c r="DL124" s="823">
        <v>154200</v>
      </c>
      <c r="DM124" s="821"/>
      <c r="DN124" s="821"/>
      <c r="DO124" s="821"/>
      <c r="DP124" s="822"/>
      <c r="DQ124" s="823">
        <v>181400</v>
      </c>
      <c r="DR124" s="821"/>
      <c r="DS124" s="821"/>
      <c r="DT124" s="821"/>
      <c r="DU124" s="822"/>
      <c r="DV124" s="909">
        <v>2</v>
      </c>
      <c r="DW124" s="910"/>
      <c r="DX124" s="910"/>
      <c r="DY124" s="910"/>
      <c r="DZ124" s="911"/>
    </row>
    <row r="125" spans="1:130" s="226" customFormat="1" ht="26.25" customHeight="1">
      <c r="A125" s="878"/>
      <c r="B125" s="879"/>
      <c r="C125" s="882" t="s">
        <v>448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441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460</v>
      </c>
      <c r="CL125" s="913"/>
      <c r="CM125" s="913"/>
      <c r="CN125" s="913"/>
      <c r="CO125" s="914"/>
      <c r="CP125" s="921" t="s">
        <v>461</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445</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c r="A126" s="878"/>
      <c r="B126" s="879"/>
      <c r="C126" s="882" t="s">
        <v>450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441</v>
      </c>
      <c r="AB126" s="838"/>
      <c r="AC126" s="838"/>
      <c r="AD126" s="838"/>
      <c r="AE126" s="839"/>
      <c r="AF126" s="840" t="s">
        <v>121</v>
      </c>
      <c r="AG126" s="838"/>
      <c r="AH126" s="838"/>
      <c r="AI126" s="838"/>
      <c r="AJ126" s="839"/>
      <c r="AK126" s="840" t="s">
        <v>441</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462</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441</v>
      </c>
      <c r="DM126" s="875"/>
      <c r="DN126" s="875"/>
      <c r="DO126" s="875"/>
      <c r="DP126" s="875"/>
      <c r="DQ126" s="875" t="s">
        <v>121</v>
      </c>
      <c r="DR126" s="875"/>
      <c r="DS126" s="875"/>
      <c r="DT126" s="875"/>
      <c r="DU126" s="875"/>
      <c r="DV126" s="852" t="s">
        <v>445</v>
      </c>
      <c r="DW126" s="852"/>
      <c r="DX126" s="852"/>
      <c r="DY126" s="852"/>
      <c r="DZ126" s="853"/>
    </row>
    <row r="127" spans="1:130" s="226" customFormat="1" ht="26.25" customHeight="1">
      <c r="A127" s="880"/>
      <c r="B127" s="881"/>
      <c r="C127" s="899" t="s">
        <v>463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121</v>
      </c>
      <c r="AB127" s="838"/>
      <c r="AC127" s="838"/>
      <c r="AD127" s="838"/>
      <c r="AE127" s="839"/>
      <c r="AF127" s="840" t="s">
        <v>121</v>
      </c>
      <c r="AG127" s="838"/>
      <c r="AH127" s="838"/>
      <c r="AI127" s="838"/>
      <c r="AJ127" s="839"/>
      <c r="AK127" s="840" t="s">
        <v>441</v>
      </c>
      <c r="AL127" s="838"/>
      <c r="AM127" s="838"/>
      <c r="AN127" s="838"/>
      <c r="AO127" s="839"/>
      <c r="AP127" s="885" t="s">
        <v>121</v>
      </c>
      <c r="AQ127" s="886"/>
      <c r="AR127" s="886"/>
      <c r="AS127" s="886"/>
      <c r="AT127" s="887"/>
      <c r="AU127" s="262"/>
      <c r="AV127" s="262"/>
      <c r="AW127" s="262"/>
      <c r="AX127" s="902" t="s">
        <v>464</v>
      </c>
      <c r="AY127" s="870"/>
      <c r="AZ127" s="870"/>
      <c r="BA127" s="870"/>
      <c r="BB127" s="870"/>
      <c r="BC127" s="870"/>
      <c r="BD127" s="870"/>
      <c r="BE127" s="871"/>
      <c r="BF127" s="869" t="s">
        <v>465</v>
      </c>
      <c r="BG127" s="870"/>
      <c r="BH127" s="870"/>
      <c r="BI127" s="870"/>
      <c r="BJ127" s="870"/>
      <c r="BK127" s="870"/>
      <c r="BL127" s="871"/>
      <c r="BM127" s="869" t="s">
        <v>466</v>
      </c>
      <c r="BN127" s="870"/>
      <c r="BO127" s="870"/>
      <c r="BP127" s="870"/>
      <c r="BQ127" s="870"/>
      <c r="BR127" s="870"/>
      <c r="BS127" s="871"/>
      <c r="BT127" s="869" t="s">
        <v>467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468</v>
      </c>
      <c r="CQ127" s="808"/>
      <c r="CR127" s="808"/>
      <c r="CS127" s="808"/>
      <c r="CT127" s="808"/>
      <c r="CU127" s="808"/>
      <c r="CV127" s="808"/>
      <c r="CW127" s="808"/>
      <c r="CX127" s="808"/>
      <c r="CY127" s="808"/>
      <c r="CZ127" s="808"/>
      <c r="DA127" s="808"/>
      <c r="DB127" s="808"/>
      <c r="DC127" s="808"/>
      <c r="DD127" s="808"/>
      <c r="DE127" s="808"/>
      <c r="DF127" s="809"/>
      <c r="DG127" s="874" t="s">
        <v>441</v>
      </c>
      <c r="DH127" s="875"/>
      <c r="DI127" s="875"/>
      <c r="DJ127" s="875"/>
      <c r="DK127" s="875"/>
      <c r="DL127" s="875" t="s">
        <v>121</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c r="A128" s="854" t="s">
        <v>469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470</v>
      </c>
      <c r="X128" s="856"/>
      <c r="Y128" s="856"/>
      <c r="Z128" s="857"/>
      <c r="AA128" s="858">
        <v>45958</v>
      </c>
      <c r="AB128" s="859"/>
      <c r="AC128" s="859"/>
      <c r="AD128" s="859"/>
      <c r="AE128" s="860"/>
      <c r="AF128" s="861">
        <v>42374</v>
      </c>
      <c r="AG128" s="859"/>
      <c r="AH128" s="859"/>
      <c r="AI128" s="859"/>
      <c r="AJ128" s="860"/>
      <c r="AK128" s="861">
        <v>40895</v>
      </c>
      <c r="AL128" s="859"/>
      <c r="AM128" s="859"/>
      <c r="AN128" s="859"/>
      <c r="AO128" s="860"/>
      <c r="AP128" s="862"/>
      <c r="AQ128" s="863"/>
      <c r="AR128" s="863"/>
      <c r="AS128" s="863"/>
      <c r="AT128" s="864"/>
      <c r="AU128" s="262"/>
      <c r="AV128" s="262"/>
      <c r="AW128" s="262"/>
      <c r="AX128" s="865" t="s">
        <v>471</v>
      </c>
      <c r="AY128" s="866"/>
      <c r="AZ128" s="866"/>
      <c r="BA128" s="866"/>
      <c r="BB128" s="866"/>
      <c r="BC128" s="866"/>
      <c r="BD128" s="866"/>
      <c r="BE128" s="867"/>
      <c r="BF128" s="844" t="s">
        <v>121</v>
      </c>
      <c r="BG128" s="845"/>
      <c r="BH128" s="845"/>
      <c r="BI128" s="845"/>
      <c r="BJ128" s="845"/>
      <c r="BK128" s="845"/>
      <c r="BL128" s="868"/>
      <c r="BM128" s="844">
        <v>13.2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472</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121</v>
      </c>
      <c r="DM128" s="849"/>
      <c r="DN128" s="849"/>
      <c r="DO128" s="849"/>
      <c r="DP128" s="849"/>
      <c r="DQ128" s="849">
        <v>4545</v>
      </c>
      <c r="DR128" s="849"/>
      <c r="DS128" s="849"/>
      <c r="DT128" s="849"/>
      <c r="DU128" s="849"/>
      <c r="DV128" s="850">
        <v>0</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473</v>
      </c>
      <c r="X129" s="835"/>
      <c r="Y129" s="835"/>
      <c r="Z129" s="836"/>
      <c r="AA129" s="837">
        <v>11236689</v>
      </c>
      <c r="AB129" s="838"/>
      <c r="AC129" s="838"/>
      <c r="AD129" s="838"/>
      <c r="AE129" s="839"/>
      <c r="AF129" s="840">
        <v>11073551</v>
      </c>
      <c r="AG129" s="838"/>
      <c r="AH129" s="838"/>
      <c r="AI129" s="838"/>
      <c r="AJ129" s="839"/>
      <c r="AK129" s="840">
        <v>10890406</v>
      </c>
      <c r="AL129" s="838"/>
      <c r="AM129" s="838"/>
      <c r="AN129" s="838"/>
      <c r="AO129" s="839"/>
      <c r="AP129" s="841"/>
      <c r="AQ129" s="842"/>
      <c r="AR129" s="842"/>
      <c r="AS129" s="842"/>
      <c r="AT129" s="843"/>
      <c r="AU129" s="264"/>
      <c r="AV129" s="264"/>
      <c r="AW129" s="264"/>
      <c r="AX129" s="807" t="s">
        <v>474</v>
      </c>
      <c r="AY129" s="808"/>
      <c r="AZ129" s="808"/>
      <c r="BA129" s="808"/>
      <c r="BB129" s="808"/>
      <c r="BC129" s="808"/>
      <c r="BD129" s="808"/>
      <c r="BE129" s="809"/>
      <c r="BF129" s="827" t="s">
        <v>121</v>
      </c>
      <c r="BG129" s="828"/>
      <c r="BH129" s="828"/>
      <c r="BI129" s="828"/>
      <c r="BJ129" s="828"/>
      <c r="BK129" s="828"/>
      <c r="BL129" s="829"/>
      <c r="BM129" s="827">
        <v>18.2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476</v>
      </c>
      <c r="X130" s="835"/>
      <c r="Y130" s="835"/>
      <c r="Z130" s="836"/>
      <c r="AA130" s="837">
        <v>1493802</v>
      </c>
      <c r="AB130" s="838"/>
      <c r="AC130" s="838"/>
      <c r="AD130" s="838"/>
      <c r="AE130" s="839"/>
      <c r="AF130" s="840">
        <v>1542276</v>
      </c>
      <c r="AG130" s="838"/>
      <c r="AH130" s="838"/>
      <c r="AI130" s="838"/>
      <c r="AJ130" s="839"/>
      <c r="AK130" s="840">
        <v>1616838</v>
      </c>
      <c r="AL130" s="838"/>
      <c r="AM130" s="838"/>
      <c r="AN130" s="838"/>
      <c r="AO130" s="839"/>
      <c r="AP130" s="841"/>
      <c r="AQ130" s="842"/>
      <c r="AR130" s="842"/>
      <c r="AS130" s="842"/>
      <c r="AT130" s="843"/>
      <c r="AU130" s="264"/>
      <c r="AV130" s="264"/>
      <c r="AW130" s="264"/>
      <c r="AX130" s="807" t="s">
        <v>477</v>
      </c>
      <c r="AY130" s="808"/>
      <c r="AZ130" s="808"/>
      <c r="BA130" s="808"/>
      <c r="BB130" s="808"/>
      <c r="BC130" s="808"/>
      <c r="BD130" s="808"/>
      <c r="BE130" s="809"/>
      <c r="BF130" s="810">
        <v>7.1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478</v>
      </c>
      <c r="X131" s="818"/>
      <c r="Y131" s="818"/>
      <c r="Z131" s="819"/>
      <c r="AA131" s="820">
        <v>9742887</v>
      </c>
      <c r="AB131" s="821"/>
      <c r="AC131" s="821"/>
      <c r="AD131" s="821"/>
      <c r="AE131" s="822"/>
      <c r="AF131" s="823">
        <v>9531275</v>
      </c>
      <c r="AG131" s="821"/>
      <c r="AH131" s="821"/>
      <c r="AI131" s="821"/>
      <c r="AJ131" s="822"/>
      <c r="AK131" s="823">
        <v>9273568</v>
      </c>
      <c r="AL131" s="821"/>
      <c r="AM131" s="821"/>
      <c r="AN131" s="821"/>
      <c r="AO131" s="822"/>
      <c r="AP131" s="824"/>
      <c r="AQ131" s="825"/>
      <c r="AR131" s="825"/>
      <c r="AS131" s="825"/>
      <c r="AT131" s="826"/>
      <c r="AU131" s="264"/>
      <c r="AV131" s="264"/>
      <c r="AW131" s="264"/>
      <c r="AX131" s="785" t="s">
        <v>479</v>
      </c>
      <c r="AY131" s="786"/>
      <c r="AZ131" s="786"/>
      <c r="BA131" s="786"/>
      <c r="BB131" s="786"/>
      <c r="BC131" s="786"/>
      <c r="BD131" s="786"/>
      <c r="BE131" s="787"/>
      <c r="BF131" s="788">
        <v>65.900000000000006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481</v>
      </c>
      <c r="W132" s="798"/>
      <c r="X132" s="798"/>
      <c r="Y132" s="798"/>
      <c r="Z132" s="799"/>
      <c r="AA132" s="800">
        <v>6.4154906040000004</v>
      </c>
      <c r="AB132" s="801"/>
      <c r="AC132" s="801"/>
      <c r="AD132" s="801"/>
      <c r="AE132" s="802"/>
      <c r="AF132" s="803">
        <v>7.422585121</v>
      </c>
      <c r="AG132" s="801"/>
      <c r="AH132" s="801"/>
      <c r="AI132" s="801"/>
      <c r="AJ132" s="802"/>
      <c r="AK132" s="803">
        <v>7.5764905159999998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482</v>
      </c>
      <c r="W133" s="777"/>
      <c r="X133" s="777"/>
      <c r="Y133" s="777"/>
      <c r="Z133" s="778"/>
      <c r="AA133" s="779">
        <v>7.7</v>
      </c>
      <c r="AB133" s="780"/>
      <c r="AC133" s="780"/>
      <c r="AD133" s="780"/>
      <c r="AE133" s="781"/>
      <c r="AF133" s="779">
        <v>7.2</v>
      </c>
      <c r="AG133" s="780"/>
      <c r="AH133" s="780"/>
      <c r="AI133" s="780"/>
      <c r="AJ133" s="781"/>
      <c r="AK133" s="779">
        <v>7.1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OiLH94jQNzIGd0JvIrruEpxGZFUEoTo0yaEamg8NuBrTZvHZZVVjsQi9z2uN2kU3xv9BDj2hdDm/iZdgIk9mw==" saltValue="Te3+erN9qT2AzuNI1w2k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58"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56f9pIWeloJqbLlbIWX9uTCnWQC6Avy1aNoD0NVVfe+pE6FAYYIkelYEx/fRhR31zVFqHrmmG7ACJNadmotAEQ==" saltValue="WyICELZkldgdLSVqunLm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9"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Cu0tzrZUtjsW7W4fWIDkXTnn5Vz2hDhefqRr1YDdNqHe9lxtpEFLTBFr9V0FAgI7YGds9IAOz/IEgQ1fzo6nw==" saltValue="JPcBvhVfBT2g1NsO0xCNX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486</v>
      </c>
      <c r="AP7" s="283"/>
      <c r="AQ7" s="284" t="s">
        <v>487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488</v>
      </c>
      <c r="AQ8" s="290" t="s">
        <v>489</v>
      </c>
      <c r="AR8" s="291" t="s">
        <v>490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491</v>
      </c>
      <c r="AL9" s="1208"/>
      <c r="AM9" s="1208"/>
      <c r="AN9" s="1209"/>
      <c r="AO9" s="292">
        <v>2782956</v>
      </c>
      <c r="AP9" s="292">
        <v>77967</v>
      </c>
      <c r="AQ9" s="293">
        <v>82371</v>
      </c>
      <c r="AR9" s="294">
        <v>-5.3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492</v>
      </c>
      <c r="AL10" s="1208"/>
      <c r="AM10" s="1208"/>
      <c r="AN10" s="1209"/>
      <c r="AO10" s="295">
        <v>10719</v>
      </c>
      <c r="AP10" s="295">
        <v>300</v>
      </c>
      <c r="AQ10" s="296">
        <v>6066</v>
      </c>
      <c r="AR10" s="297">
        <v>-95.1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493</v>
      </c>
      <c r="AL11" s="1208"/>
      <c r="AM11" s="1208"/>
      <c r="AN11" s="1209"/>
      <c r="AO11" s="295">
        <v>481957</v>
      </c>
      <c r="AP11" s="295">
        <v>13502</v>
      </c>
      <c r="AQ11" s="296">
        <v>9057</v>
      </c>
      <c r="AR11" s="297">
        <v>49.1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494</v>
      </c>
      <c r="AL12" s="1208"/>
      <c r="AM12" s="1208"/>
      <c r="AN12" s="1209"/>
      <c r="AO12" s="295">
        <v>55248</v>
      </c>
      <c r="AP12" s="295">
        <v>1548</v>
      </c>
      <c r="AQ12" s="296">
        <v>875</v>
      </c>
      <c r="AR12" s="297">
        <v>76.900000000000006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495</v>
      </c>
      <c r="AL13" s="1208"/>
      <c r="AM13" s="1208"/>
      <c r="AN13" s="1209"/>
      <c r="AO13" s="295" t="s">
        <v>496</v>
      </c>
      <c r="AP13" s="295" t="s">
        <v>496</v>
      </c>
      <c r="AQ13" s="296" t="s">
        <v>496</v>
      </c>
      <c r="AR13" s="297" t="s">
        <v>496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497</v>
      </c>
      <c r="AL14" s="1208"/>
      <c r="AM14" s="1208"/>
      <c r="AN14" s="1209"/>
      <c r="AO14" s="295">
        <v>178662</v>
      </c>
      <c r="AP14" s="295">
        <v>5005</v>
      </c>
      <c r="AQ14" s="296">
        <v>3722</v>
      </c>
      <c r="AR14" s="297">
        <v>34.5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498</v>
      </c>
      <c r="AL15" s="1208"/>
      <c r="AM15" s="1208"/>
      <c r="AN15" s="1209"/>
      <c r="AO15" s="295">
        <v>91470</v>
      </c>
      <c r="AP15" s="295">
        <v>2563</v>
      </c>
      <c r="AQ15" s="296">
        <v>1782</v>
      </c>
      <c r="AR15" s="297">
        <v>43.8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499</v>
      </c>
      <c r="AL16" s="1211"/>
      <c r="AM16" s="1211"/>
      <c r="AN16" s="1212"/>
      <c r="AO16" s="295">
        <v>-217428</v>
      </c>
      <c r="AP16" s="295">
        <v>-6091</v>
      </c>
      <c r="AQ16" s="296">
        <v>-7713</v>
      </c>
      <c r="AR16" s="297">
        <v>-21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179</v>
      </c>
      <c r="AL17" s="1211"/>
      <c r="AM17" s="1211"/>
      <c r="AN17" s="1212"/>
      <c r="AO17" s="295">
        <v>3383584</v>
      </c>
      <c r="AP17" s="295">
        <v>94794</v>
      </c>
      <c r="AQ17" s="296">
        <v>96161</v>
      </c>
      <c r="AR17" s="297">
        <v>-1.4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504</v>
      </c>
      <c r="AL21" s="1205"/>
      <c r="AM21" s="1205"/>
      <c r="AN21" s="1206"/>
      <c r="AO21" s="307">
        <v>8.3800000000000008</v>
      </c>
      <c r="AP21" s="308">
        <v>9.48</v>
      </c>
      <c r="AQ21" s="309">
        <v>-1.1000000000000001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505</v>
      </c>
      <c r="AL22" s="1205"/>
      <c r="AM22" s="1205"/>
      <c r="AN22" s="1206"/>
      <c r="AO22" s="312">
        <v>97.5</v>
      </c>
      <c r="AP22" s="313">
        <v>97.6</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507</v>
      </c>
      <c r="AO27" s="273"/>
      <c r="AP27" s="273"/>
      <c r="AQ27" s="273"/>
      <c r="AR27" s="273"/>
      <c r="AS27" s="273"/>
      <c r="AT27" s="273"/>
    </row>
    <row r="28" spans="1:46" ht="17.2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486</v>
      </c>
      <c r="AP30" s="283"/>
      <c r="AQ30" s="284" t="s">
        <v>487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488</v>
      </c>
      <c r="AQ31" s="290" t="s">
        <v>489</v>
      </c>
      <c r="AR31" s="291" t="s">
        <v>490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510</v>
      </c>
      <c r="AL32" s="1196"/>
      <c r="AM32" s="1196"/>
      <c r="AN32" s="1197"/>
      <c r="AO32" s="322">
        <v>1835154</v>
      </c>
      <c r="AP32" s="322">
        <v>51414</v>
      </c>
      <c r="AQ32" s="323">
        <v>62678</v>
      </c>
      <c r="AR32" s="324">
        <v>-18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511</v>
      </c>
      <c r="AL33" s="1196"/>
      <c r="AM33" s="1196"/>
      <c r="AN33" s="1197"/>
      <c r="AO33" s="322" t="s">
        <v>496</v>
      </c>
      <c r="AP33" s="322" t="s">
        <v>496</v>
      </c>
      <c r="AQ33" s="323" t="s">
        <v>496</v>
      </c>
      <c r="AR33" s="324" t="s">
        <v>496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512</v>
      </c>
      <c r="AL34" s="1196"/>
      <c r="AM34" s="1196"/>
      <c r="AN34" s="1197"/>
      <c r="AO34" s="322" t="s">
        <v>496</v>
      </c>
      <c r="AP34" s="322" t="s">
        <v>496</v>
      </c>
      <c r="AQ34" s="323">
        <v>19</v>
      </c>
      <c r="AR34" s="324" t="s">
        <v>496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513</v>
      </c>
      <c r="AL35" s="1196"/>
      <c r="AM35" s="1196"/>
      <c r="AN35" s="1197"/>
      <c r="AO35" s="322">
        <v>504358</v>
      </c>
      <c r="AP35" s="322">
        <v>14130</v>
      </c>
      <c r="AQ35" s="323">
        <v>17584</v>
      </c>
      <c r="AR35" s="324">
        <v>-19.600000000000001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514</v>
      </c>
      <c r="AL36" s="1196"/>
      <c r="AM36" s="1196"/>
      <c r="AN36" s="1197"/>
      <c r="AO36" s="322">
        <v>20832</v>
      </c>
      <c r="AP36" s="322">
        <v>584</v>
      </c>
      <c r="AQ36" s="323">
        <v>3772</v>
      </c>
      <c r="AR36" s="324">
        <v>-84.5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515</v>
      </c>
      <c r="AL37" s="1196"/>
      <c r="AM37" s="1196"/>
      <c r="AN37" s="1197"/>
      <c r="AO37" s="322" t="s">
        <v>496</v>
      </c>
      <c r="AP37" s="322" t="s">
        <v>496</v>
      </c>
      <c r="AQ37" s="323">
        <v>765</v>
      </c>
      <c r="AR37" s="324" t="s">
        <v>496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516</v>
      </c>
      <c r="AL38" s="1199"/>
      <c r="AM38" s="1199"/>
      <c r="AN38" s="1200"/>
      <c r="AO38" s="325" t="s">
        <v>496</v>
      </c>
      <c r="AP38" s="325" t="s">
        <v>496</v>
      </c>
      <c r="AQ38" s="326">
        <v>1</v>
      </c>
      <c r="AR38" s="314" t="s">
        <v>496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517</v>
      </c>
      <c r="AL39" s="1199"/>
      <c r="AM39" s="1199"/>
      <c r="AN39" s="1200"/>
      <c r="AO39" s="322">
        <v>-40895</v>
      </c>
      <c r="AP39" s="322">
        <v>-1146</v>
      </c>
      <c r="AQ39" s="323">
        <v>-2998</v>
      </c>
      <c r="AR39" s="324">
        <v>-61.8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518</v>
      </c>
      <c r="AL40" s="1196"/>
      <c r="AM40" s="1196"/>
      <c r="AN40" s="1197"/>
      <c r="AO40" s="322">
        <v>-1616838</v>
      </c>
      <c r="AP40" s="322">
        <v>-45297</v>
      </c>
      <c r="AQ40" s="323">
        <v>-59283</v>
      </c>
      <c r="AR40" s="324">
        <v>-23.6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291</v>
      </c>
      <c r="AL41" s="1202"/>
      <c r="AM41" s="1202"/>
      <c r="AN41" s="1203"/>
      <c r="AO41" s="322">
        <v>702611</v>
      </c>
      <c r="AP41" s="322">
        <v>19684</v>
      </c>
      <c r="AQ41" s="323">
        <v>22539</v>
      </c>
      <c r="AR41" s="324">
        <v>-12.7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486</v>
      </c>
      <c r="AN49" s="1190" t="s">
        <v>522</v>
      </c>
      <c r="AO49" s="1191"/>
      <c r="AP49" s="1191"/>
      <c r="AQ49" s="1191"/>
      <c r="AR49" s="119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523</v>
      </c>
      <c r="AO50" s="339" t="s">
        <v>524</v>
      </c>
      <c r="AP50" s="340" t="s">
        <v>525</v>
      </c>
      <c r="AQ50" s="341" t="s">
        <v>526</v>
      </c>
      <c r="AR50" s="342" t="s">
        <v>527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4566474</v>
      </c>
      <c r="AN51" s="344">
        <v>121024</v>
      </c>
      <c r="AO51" s="345">
        <v>6.1</v>
      </c>
      <c r="AP51" s="346">
        <v>84389</v>
      </c>
      <c r="AQ51" s="347">
        <v>19.7</v>
      </c>
      <c r="AR51" s="348">
        <v>-13.6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2105899</v>
      </c>
      <c r="AN52" s="352">
        <v>55812</v>
      </c>
      <c r="AO52" s="353">
        <v>27.1</v>
      </c>
      <c r="AP52" s="354">
        <v>44339</v>
      </c>
      <c r="AQ52" s="355">
        <v>17.2</v>
      </c>
      <c r="AR52" s="356">
        <v>9.9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3719611</v>
      </c>
      <c r="AN53" s="344">
        <v>99724</v>
      </c>
      <c r="AO53" s="345">
        <v>-17.600000000000001</v>
      </c>
      <c r="AP53" s="346">
        <v>83623</v>
      </c>
      <c r="AQ53" s="347">
        <v>-0.9</v>
      </c>
      <c r="AR53" s="348">
        <v>-16.7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2175431</v>
      </c>
      <c r="AN54" s="352">
        <v>58324</v>
      </c>
      <c r="AO54" s="353">
        <v>4.5</v>
      </c>
      <c r="AP54" s="354">
        <v>48787</v>
      </c>
      <c r="AQ54" s="355">
        <v>10</v>
      </c>
      <c r="AR54" s="356">
        <v>-5.5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4197685</v>
      </c>
      <c r="AN55" s="344">
        <v>114375</v>
      </c>
      <c r="AO55" s="345">
        <v>14.7</v>
      </c>
      <c r="AP55" s="346">
        <v>87974</v>
      </c>
      <c r="AQ55" s="347">
        <v>5.2</v>
      </c>
      <c r="AR55" s="348">
        <v>9.5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2388521</v>
      </c>
      <c r="AN56" s="352">
        <v>65081</v>
      </c>
      <c r="AO56" s="353">
        <v>11.6</v>
      </c>
      <c r="AP56" s="354">
        <v>48183</v>
      </c>
      <c r="AQ56" s="355">
        <v>-1.2</v>
      </c>
      <c r="AR56" s="356">
        <v>12.8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2600565</v>
      </c>
      <c r="AN57" s="344">
        <v>71896</v>
      </c>
      <c r="AO57" s="345">
        <v>-37.1</v>
      </c>
      <c r="AP57" s="346">
        <v>78864</v>
      </c>
      <c r="AQ57" s="347">
        <v>-10.4</v>
      </c>
      <c r="AR57" s="348">
        <v>-26.7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1996048</v>
      </c>
      <c r="AN58" s="352">
        <v>55184</v>
      </c>
      <c r="AO58" s="353">
        <v>-15.2</v>
      </c>
      <c r="AP58" s="354">
        <v>46136</v>
      </c>
      <c r="AQ58" s="355">
        <v>-4.2</v>
      </c>
      <c r="AR58" s="356">
        <v>-11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2376823</v>
      </c>
      <c r="AN59" s="344">
        <v>66589</v>
      </c>
      <c r="AO59" s="345">
        <v>-7.4</v>
      </c>
      <c r="AP59" s="346">
        <v>85042</v>
      </c>
      <c r="AQ59" s="347">
        <v>7.8</v>
      </c>
      <c r="AR59" s="348">
        <v>-15.2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1905246</v>
      </c>
      <c r="AN60" s="352">
        <v>53377</v>
      </c>
      <c r="AO60" s="353">
        <v>-3.3</v>
      </c>
      <c r="AP60" s="354">
        <v>50806</v>
      </c>
      <c r="AQ60" s="355">
        <v>10.1</v>
      </c>
      <c r="AR60" s="356">
        <v>-13.4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3492232</v>
      </c>
      <c r="AN61" s="359">
        <v>94722</v>
      </c>
      <c r="AO61" s="360">
        <v>-8.3000000000000007</v>
      </c>
      <c r="AP61" s="361">
        <v>83978</v>
      </c>
      <c r="AQ61" s="362">
        <v>4.3</v>
      </c>
      <c r="AR61" s="348">
        <v>-12.6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2114229</v>
      </c>
      <c r="AN62" s="352">
        <v>57556</v>
      </c>
      <c r="AO62" s="353">
        <v>4.9000000000000004</v>
      </c>
      <c r="AP62" s="354">
        <v>47650</v>
      </c>
      <c r="AQ62" s="355">
        <v>6.4</v>
      </c>
      <c r="AR62" s="356">
        <v>-1.5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hesVgISozFU8m2Ve2melh330L0Q4ZkfGtp4ZBAQ/igIpIFjHnFfA34XUNwvzFVAfQ1KzShf5SfRY10ZDOAM9XA==" saltValue="Yg4A9BvEihSOlddnGuB1p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Xq1AgDC8ugXdsgPPZd9hItTSq1asBdUeRIMMPTNM81Pa3xw9o8W+nPyZ7rGnwOtW3v21SYupw9iKFlNQnCEBQ==" saltValue="2AMGAXVIxSc7tDcpPhi9Y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9"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GEPSF5D+EA280MgA6t4ZSkbSJlAZIIWKNNI+DXoJ57/smCiniGWtwfxR9D/kt2rK6oiUs1hJeg4S/5wMRtig==" saltValue="inv27AHgPQEaGM60mDPkI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7"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538</v>
      </c>
      <c r="G46" s="8" t="s">
        <v>539</v>
      </c>
      <c r="H46" s="8" t="s">
        <v>540</v>
      </c>
      <c r="I46" s="8" t="s">
        <v>541</v>
      </c>
      <c r="J46" s="9" t="s">
        <v>542</v>
      </c>
    </row>
    <row r="47" spans="2:10" ht="57.75" customHeight="1">
      <c r="B47" s="10"/>
      <c r="C47" s="1213" t="s">
        <v>3</v>
      </c>
      <c r="D47" s="1213"/>
      <c r="E47" s="1214"/>
      <c r="F47" s="11">
        <v>15.79</v>
      </c>
      <c r="G47" s="12">
        <v>15.07</v>
      </c>
      <c r="H47" s="12">
        <v>15.71</v>
      </c>
      <c r="I47" s="12">
        <v>16.440000000000001</v>
      </c>
      <c r="J47" s="13">
        <v>17.25</v>
      </c>
    </row>
    <row r="48" spans="2:10" ht="57.75" customHeight="1">
      <c r="B48" s="14"/>
      <c r="C48" s="1215" t="s">
        <v>4</v>
      </c>
      <c r="D48" s="1215"/>
      <c r="E48" s="1216"/>
      <c r="F48" s="15">
        <v>3.99</v>
      </c>
      <c r="G48" s="16">
        <v>6.12</v>
      </c>
      <c r="H48" s="16">
        <v>4.67</v>
      </c>
      <c r="I48" s="16">
        <v>3.89</v>
      </c>
      <c r="J48" s="17">
        <v>4.5</v>
      </c>
    </row>
    <row r="49" spans="2:10" ht="57.75" customHeight="1" thickBot="1">
      <c r="B49" s="18"/>
      <c r="C49" s="1217" t="s">
        <v>5</v>
      </c>
      <c r="D49" s="1217"/>
      <c r="E49" s="1218"/>
      <c r="F49" s="19" t="s">
        <v>543</v>
      </c>
      <c r="G49" s="20">
        <v>1.21</v>
      </c>
      <c r="H49" s="20" t="s">
        <v>544</v>
      </c>
      <c r="I49" s="20" t="s">
        <v>545</v>
      </c>
      <c r="J49" s="21">
        <v>1.0900000000000001</v>
      </c>
    </row>
    <row r="50" spans="2:10" ht="13.5" customHeight="1"/>
    <row r="51" spans="2:10" ht="13.5" hidden="1" customHeight="1"/>
    <row r="52" spans="2:10" ht="13.5" hidden="1" customHeight="1"/>
    <row r="53" spans="2:10" ht="13.5" hidden="1" customHeight="1"/>
  </sheetData>
  <sheetProtection algorithmName="SHA-512" hashValue="eBziBitiwS41QxlXDr5PIpKj06+d/fd4HnVkmkRkqfxaK2tneBwwSaLqi/o3WJRpYxxkclDW7Q28SXpz03imkg==" saltValue="8qAOlhciOFmz1Hh38d/1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2019-10-31T06:12:38Z</cp:lastPrinted>
  <dcterms:created xsi:type="dcterms:W3CDTF">2019-02-14T01:50:09Z</dcterms:created>
  <dcterms:modified xsi:type="dcterms:W3CDTF">2019-10-31T06:12:58Z</dcterms:modified>
</cp:coreProperties>
</file>