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430" yWindow="300"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l="1"/>
  <c r="BW37" i="10" s="1"/>
  <c r="BW38" i="10" s="1"/>
  <c r="BW39" i="10" s="1"/>
  <c r="BW40" i="10" s="1"/>
  <c r="BW41" i="10" s="1"/>
  <c r="BW42" i="10" s="1"/>
  <c r="BW43" i="10" s="1"/>
  <c r="CO34" i="10" s="1"/>
</calcChain>
</file>

<file path=xl/sharedStrings.xml><?xml version="1.0" encoding="utf-8"?>
<sst xmlns="http://schemas.openxmlformats.org/spreadsheetml/2006/main" count="1142" uniqueCount="593">
  <si>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</si>
  <si>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</si>
  <si>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</si>
  <si>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</si>
  <si>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</si>
  <si>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</si>
  <si>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</si>
  <si>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</si>
  <si>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</si>
  <si>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</si>
  <si>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</si>
  <si>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</si>
  <si>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</si>
  <si>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</si>
  <si>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</si>
  <si>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</si>
  <si>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</si>
  <si>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</si>
  <si>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</si>
  <si>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</si>
  <si>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</si>
  <si>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</si>
  <si>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</si>
  <si>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</si>
  <si>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</si>
  <si>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</si>
  <si>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</si>
  <si>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</si>
  <si>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</si>
  <si>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</si>
  <si>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</si>
  <si>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</si>
  <si>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</si>
  <si>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</si>
  <si>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</si>
  <si>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</si>
  <si>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</si>
  <si>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</si>
  <si>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</si>
  <si>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</si>
  <si>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</si>
  <si>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</si>
  <si>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</si>
  <si>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</si>
  <si>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</si>
  <si>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</si>
  <si>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</si>
  <si>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</si>
  <si>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</si>
  <si>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</si>
  <si>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</si>
  <si>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</si>
  <si>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</si>
  <si>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</si>
  <si>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</si>
  <si>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</si>
  <si>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</si>
  <si>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</si>
  <si>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</si>
  <si>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</si>
  <si>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</si>
  <si>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</si>
  <si>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</si>
  <si>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</si>
  <si>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</si>
  <si>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</si>
  <si>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</si>
  <si>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</si>
  <si>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</si>
  <si>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</si>
  <si>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</si>
  <si>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</si>
  <si>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</si>
  <si>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</si>
  <si>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</si>
  <si>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</si>
  <si>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</si>
  <si>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</si>
  <si>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</si>
  <si>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</si>
  <si>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</si>
  <si>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</si>
  <si>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</si>
  <si>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</si>
  <si>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</si>
  <si>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</si>
  <si>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</si>
  <si>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</si>
  <si>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</si>
  <si>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</si>
  <si>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</si>
  <si>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</si>
  <si>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</si>
  <si>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</si>
  <si>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</si>
  <si>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</si>
  <si>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</si>
  <si>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</si>
  <si>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</si>
  <si>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</si>
  <si>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</si>
  <si>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</si>
  <si>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</si>
  <si>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</si>
  <si>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</si>
  <si>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</si>
  <si>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</si>
  <si>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</si>
  <si>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</si>
  <si>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</si>
  <si>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</si>
  <si>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</si>
  <si>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</si>
  <si>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</si>
  <si>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</si>
  <si>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</si>
  <si>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</si>
  <si>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</si>
  <si>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</si>
  <si>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</si>
  <si>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</si>
  <si>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</si>
  <si>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</si>
  <si>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</si>
  <si>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</si>
  <si>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</si>
  <si>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</si>
  <si>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</si>
  <si>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</si>
  <si>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</si>
  <si>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</si>
  <si>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</si>
  <si>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</si>
  <si>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</si>
  <si>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</si>
  <si>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</si>
  <si>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</si>
  <si>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</si>
  <si>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</si>
  <si>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</si>
  <si>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</si>
  <si>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</si>
  <si>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</si>
  <si>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</si>
  <si>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</si>
  <si>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</si>
  <si>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</si>
  <si>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</si>
  <si>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</si>
  <si>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</si>
  <si>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</si>
  <si>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</si>
  <si>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</si>
  <si>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</si>
  <si>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</si>
  <si>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</si>
  <si>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</si>
  <si>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</si>
  <si>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</si>
  <si>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</si>
  <si>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</si>
  <si>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</si>
  <si>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</si>
  <si>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</si>
  <si>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</si>
  <si>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</si>
  <si>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</si>
  <si>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</si>
  <si>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</si>
  <si>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</si>
  <si>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</si>
  <si>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</si>
  <si>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</si>
  <si>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</si>
  <si>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</si>
  <si>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</si>
  <si>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</si>
  <si>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</si>
  <si>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</si>
  <si>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</si>
  <si>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</si>
  <si>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</si>
  <si>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</si>
  <si>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</si>
  <si>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</si>
  <si>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</si>
  <si>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</si>
  <si>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</si>
  <si>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</si>
  <si>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</si>
  <si>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</si>
  <si>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</si>
  <si>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</si>
  <si>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</si>
  <si>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</si>
  <si>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</si>
  <si>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</si>
  <si>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</si>
  <si>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</si>
  <si>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</si>
  <si>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</si>
  <si>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</si>
  <si>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</si>
  <si>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</si>
  <si>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</si>
  <si>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茨城県茨城町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</si>
  <si>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</si>
  <si>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</si>
  <si>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</si>
  <si>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</si>
  <si>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</si>
  <si>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</si>
  <si>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</si>
  <si>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</si>
  <si>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</si>
  <si>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</si>
  <si>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</si>
  <si>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</si>
  <si>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</si>
  <si>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</si>
  <si>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</si>
  <si>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</si>
  <si>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</si>
  <si>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</si>
  <si>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</si>
  <si>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</si>
  <si>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</si>
  <si>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</si>
  <si>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</si>
  <si>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</si>
  <si>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</si>
  <si>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</si>
  <si>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</si>
  <si>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</si>
  <si>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</si>
  <si>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</si>
  <si>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</si>
  <si>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</si>
  <si>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</si>
  <si>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</si>
  <si>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</si>
  <si>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</si>
  <si>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</si>
  <si>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</si>
  <si>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</si>
  <si>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</si>
  <si>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</si>
  <si>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</si>
  <si>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</si>
  <si>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</si>
  <si>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</si>
  <si>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</si>
  <si>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</si>
  <si>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</si>
  <si>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</si>
  <si>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</si>
  <si>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</si>
  <si>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</si>
  <si>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</si>
  <si>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</si>
  <si>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</si>
  <si>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</si>
  <si>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</si>
  <si>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</si>
  <si>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</si>
  <si>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</si>
  <si>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</si>
  <si>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</si>
  <si>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</si>
  <si>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</si>
  <si>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</si>
  <si>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</si>
  <si>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</si>
  <si>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</si>
  <si>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</si>
  <si>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</si>
  <si>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</si>
  <si>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</si>
  <si>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</si>
  <si>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</si>
  <si>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</si>
  <si>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</si>
  <si>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</si>
  <si>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</si>
  <si>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</si>
  <si>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</si>
  <si>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</si>
  <si>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</si>
  <si>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</si>
  <si>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</si>
  <si>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</si>
  <si>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</si>
  <si>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</si>
  <si>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</si>
  <si>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</si>
  <si>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</si>
  <si>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</si>
  <si>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</si>
  <si>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</si>
  <si>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</si>
  <si>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</si>
  <si>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</si>
  <si>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</si>
  <si>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</si>
  <si>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</si>
  <si>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</si>
  <si>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</si>
  <si>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</si>
  <si>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</si>
  <si>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</si>
  <si>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</si>
  <si>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</si>
  <si>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</si>
  <si>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</si>
  <si>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</si>
  <si>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</si>
  <si>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</si>
  <si>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</si>
  <si>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</si>
  <si>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</si>
  <si>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</si>
  <si>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</si>
  <si>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</si>
  <si>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</si>
  <si>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</si>
  <si>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</si>
  <si>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</si>
  <si>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</si>
  <si>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</si>
  <si>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</si>
  <si>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</si>
  <si>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</si>
  <si>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</si>
  <si>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</si>
  <si>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</si>
  <si>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</si>
  <si>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</si>
  <si>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</si>
  <si>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</si>
  <si>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</si>
  <si>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</si>
  <si>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</si>
  <si>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</si>
  <si>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</si>
  <si>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</si>
  <si>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</si>
  <si>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</si>
  <si>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</si>
  <si>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</si>
  <si>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</si>
  <si>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</si>
  <si>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</si>
  <si>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</si>
  <si>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</si>
  <si>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茨城県茨城町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</si>
  <si>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</si>
  <si>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</si>
  <si>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</si>
  <si>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</si>
  <si>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</si>
  <si>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</si>
  <si>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</si>
  <si>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</si>
  <si>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</si>
  <si>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</si>
  <si>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</si>
  <si>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</si>
  <si>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</si>
  <si>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</si>
  <si>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</si>
  <si>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</si>
  <si>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</si>
  <si>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</si>
  <si>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</si>
  <si>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</si>
  <si>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</si>
  <si>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</si>
  <si>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</si>
  <si>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</si>
  <si>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</si>
  <si>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</si>
  <si>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</si>
  <si>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</si>
  <si>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</si>
  <si>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</si>
  <si>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</si>
  <si>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</si>
  <si>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</si>
  <si>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</si>
  <si>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</si>
  <si>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</si>
  <si>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</si>
  <si>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</si>
  <si>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</si>
  <si>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</si>
  <si>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</si>
  <si>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</si>
  <si>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</si>
  <si>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</si>
  <si>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</si>
  <si>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</si>
  <si>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</si>
  <si>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</si>
  <si>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</si>
  <si>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</si>
  <si>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</si>
  <si>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</si>
  <si>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</si>
  <si>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</si>
  <si>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</si>
  <si>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</si>
  <si>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</si>
  <si>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</si>
  <si>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</si>
  <si>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</si>
  <si>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</si>
  <si>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</si>
  <si>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</si>
  <si>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</si>
  <si>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</si>
  <si>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</si>
  <si>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</si>
  <si>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</si>
  <si>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</si>
  <si>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</si>
  <si>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</si>
  <si>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</si>
  <si>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</si>
  <si>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</si>
  <si>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</si>
  <si>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</si>
  <si>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</si>
  <si>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</si>
  <si>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</si>
  <si>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</si>
  <si>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</si>
  <si>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</si>
  <si>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</si>
  <si>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</si>
  <si>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</si>
  <si>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</si>
  <si>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</si>
  <si>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</si>
  <si>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</si>
  <si>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</si>
  <si>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</si>
  <si>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</si>
  <si>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</si>
  <si>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</si>
  <si>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</si>
  <si>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</si>
  <si>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</si>
  <si>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</si>
  <si>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</si>
  <si>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</si>
  <si>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</si>
  <si>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</si>
  <si>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</si>
  <si>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</si>
  <si>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</si>
  <si>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</si>
  <si>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</si>
  <si>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</si>
  <si>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</si>
  <si>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</si>
  <si>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</si>
  <si>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</si>
  <si>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</si>
  <si>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</si>
  <si>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</si>
  <si>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</si>
  <si>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</si>
  <si>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</si>
  <si>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</si>
  <si>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</si>
  <si>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</si>
  <si>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</si>
  <si>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</si>
  <si>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</si>
  <si>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</si>
  <si>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</si>
  <si>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</si>
  <si>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</si>
  <si>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</si>
  <si>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</si>
  <si>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</si>
  <si>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</si>
  <si>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</si>
  <si>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</si>
  <si>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</si>
  <si>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</si>
  <si>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</si>
  <si>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</si>
  <si>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</si>
  <si>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</si>
  <si>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</si>
  <si>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</si>
  <si>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</si>
  <si>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</si>
  <si>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</si>
  <si>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</si>
  <si>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</si>
  <si>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</si>
  <si>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</si>
  <si>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</si>
  <si>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</si>
  <si>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</si>
  <si>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</si>
  <si>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</si>
  <si>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</si>
  <si>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</si>
  <si>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</si>
  <si>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</si>
  <si>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</si>
  <si>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</si>
  <si>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</si>
  <si>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</si>
  <si>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</si>
  <si>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</si>
  <si>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</si>
  <si>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</si>
  <si>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</si>
  <si>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</si>
  <si>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</si>
  <si>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</si>
  <si>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</si>
  <si>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</si>
  <si>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</si>
  <si>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</si>
  <si>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</si>
  <si>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</si>
  <si>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</si>
  <si>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</si>
  <si>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</si>
  <si>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</si>
  <si>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</si>
  <si>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</si>
  <si>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</si>
  <si>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</si>
  <si>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</si>
  <si>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</si>
  <si>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</si>
  <si>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</si>
  <si>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0.68</t>
  </si>
  <si>
    <t>▲ 2.15</t>
  </si>
  <si>
    <t>▲ 2.32</t>
  </si>
  <si>
    <t>▲ 2.76</t>
  </si>
  <si>
    <t>▲ 1.82</t>
  </si>
  <si>
    <t>水道事業会計</t>
  </si>
  <si>
    <t>一般会計</t>
  </si>
  <si>
    <t>国民健康保険特別会計</t>
  </si>
  <si>
    <t>工業用水道事業会計</t>
  </si>
  <si>
    <t>介護保険特別会計</t>
  </si>
  <si>
    <t>公共下水道事業特別会計</t>
  </si>
  <si>
    <t>農業集落排水事業特別会計</t>
  </si>
  <si>
    <t>後期高齢者医療保険特別会計</t>
  </si>
  <si>
    <t>その他会計（赤字）</t>
  </si>
  <si>
    <t>その他会計（黒字）</t>
  </si>
  <si>
    <t>茨城町農業公社</t>
    <rPh sb="0" eb="3">
      <t>イバラキマチ</t>
    </rPh>
    <rPh sb="3" eb="5">
      <t>ノウギョウ</t>
    </rPh>
    <rPh sb="5" eb="7">
      <t>コウシャ</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</si>
  <si>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</si>
  <si>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</si>
  <si>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5">
      <t>サイ</t>
    </rPh>
    <rPh sb="5" eb="6">
      <t>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</si>
  <si>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</si>
  <si>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rPh sb="26" eb="27">
      <t>イッケイ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</si>
  <si>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</si>
  <si>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水戸地方農業共済事務組合</t>
    <rPh sb="0" eb="2">
      <t>ミト</t>
    </rPh>
    <rPh sb="2" eb="4">
      <t>チホウ</t>
    </rPh>
    <rPh sb="4" eb="6">
      <t>ノウギョウ</t>
    </rPh>
    <rPh sb="6" eb="8">
      <t>キョウサイ</t>
    </rPh>
    <rPh sb="8" eb="10">
      <t>ジム</t>
    </rPh>
    <rPh sb="10" eb="12">
      <t>クミアイ</t>
    </rPh>
    <phoneticPr fontId="2"/>
  </si>
  <si>
    <t>茨城美野里環境組合</t>
    <rPh sb="0" eb="2">
      <t>イバラキ</t>
    </rPh>
    <rPh sb="2" eb="5">
      <t>ミノリ</t>
    </rPh>
    <rPh sb="5" eb="7">
      <t>カンキョウ</t>
    </rPh>
    <rPh sb="7" eb="9">
      <t>クミアイ</t>
    </rPh>
    <phoneticPr fontId="2"/>
  </si>
  <si>
    <t>-</t>
    <phoneticPr fontId="2"/>
  </si>
  <si>
    <t>-</t>
    <phoneticPr fontId="2"/>
  </si>
  <si>
    <t>霞台厚生施設組合</t>
    <rPh sb="0" eb="1">
      <t>カスミ</t>
    </rPh>
    <rPh sb="1" eb="2">
      <t>ダイ</t>
    </rPh>
    <rPh sb="2" eb="4">
      <t>コウセイ</t>
    </rPh>
    <rPh sb="4" eb="6">
      <t>シセツ</t>
    </rPh>
    <rPh sb="6" eb="8">
      <t>クミアイ</t>
    </rPh>
    <phoneticPr fontId="2"/>
  </si>
  <si>
    <t>公共施設等整備基金</t>
    <rPh sb="0" eb="2">
      <t>コウキョウ</t>
    </rPh>
    <rPh sb="2" eb="4">
      <t>シセツ</t>
    </rPh>
    <rPh sb="4" eb="5">
      <t>トウ</t>
    </rPh>
    <rPh sb="5" eb="7">
      <t>セイビ</t>
    </rPh>
    <rPh sb="7" eb="9">
      <t>キキン</t>
    </rPh>
    <phoneticPr fontId="11"/>
  </si>
  <si>
    <t>企業立地促進基金</t>
    <rPh sb="0" eb="2">
      <t>キギョウ</t>
    </rPh>
    <rPh sb="2" eb="4">
      <t>リッチ</t>
    </rPh>
    <rPh sb="4" eb="6">
      <t>ソクシン</t>
    </rPh>
    <rPh sb="6" eb="8">
      <t>キキン</t>
    </rPh>
    <phoneticPr fontId="11"/>
  </si>
  <si>
    <t>地域福祉基金</t>
    <rPh sb="0" eb="2">
      <t>チイキ</t>
    </rPh>
    <rPh sb="2" eb="4">
      <t>フクシ</t>
    </rPh>
    <rPh sb="4" eb="6">
      <t>キキン</t>
    </rPh>
    <phoneticPr fontId="11"/>
  </si>
  <si>
    <t>ごみ処理施設建設基金</t>
    <rPh sb="2" eb="4">
      <t>ショリ</t>
    </rPh>
    <rPh sb="4" eb="6">
      <t>シセツ</t>
    </rPh>
    <rPh sb="6" eb="8">
      <t>ケンセツ</t>
    </rPh>
    <rPh sb="8" eb="10">
      <t>キキン</t>
    </rPh>
    <phoneticPr fontId="11"/>
  </si>
  <si>
    <t>ふるさと基金</t>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</si>
  <si>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</si>
  <si>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</si>
  <si>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</si>
  <si>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</si>
  <si>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</si>
  <si>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</si>
  <si>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</si>
  <si>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</si>
  <si>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</si>
  <si>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</si>
  <si>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</si>
  <si>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</si>
  <si>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</si>
  <si>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</si>
  <si>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</si>
  <si>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</si>
  <si>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当町の将来負担比率は、類似団体内平均と比べると53.7ポイント高い数値となっている。また、有形固定資産減価償却率においては、類似団体内平均と比べると1.1ポイント低い数値となっており、将来負担比率については、公営企業債繰入見込額が減少していることなどから、年々低下傾向にある。有形固定資産減価償却率については，、平成24年度以降から「茨城町小中学校再編計画」に基づく小中学校の統廃合に伴う教育施設整備をした事により、施設の老朽化を抑えられ教育施設の長寿命化をすることができた。
　今後は地方債の借入抑制に伴う将来負担比率の改善や、平成28年度策定の公共施設等総合管理計画や公営住宅等長寿命化計画等に基づき、施設の維持管理を適切に進めていく。</t>
    <rPh sb="1" eb="3">
      <t>トウチョウ</t>
    </rPh>
    <rPh sb="4" eb="6">
      <t>ショウライ</t>
    </rPh>
    <rPh sb="6" eb="8">
      <t>フタン</t>
    </rPh>
    <rPh sb="8" eb="10">
      <t>ヒリツ</t>
    </rPh>
    <rPh sb="12" eb="14">
      <t>ルイジ</t>
    </rPh>
    <rPh sb="14" eb="16">
      <t>ダンタイ</t>
    </rPh>
    <rPh sb="16" eb="17">
      <t>ナイ</t>
    </rPh>
    <rPh sb="17" eb="19">
      <t>ヘイキン</t>
    </rPh>
    <rPh sb="20" eb="21">
      <t>クラ</t>
    </rPh>
    <rPh sb="32" eb="33">
      <t>ダカ</t>
    </rPh>
    <rPh sb="34" eb="36">
      <t>スウチ</t>
    </rPh>
    <rPh sb="46" eb="48">
      <t>ユウケイ</t>
    </rPh>
    <rPh sb="48" eb="50">
      <t>コテイ</t>
    </rPh>
    <rPh sb="50" eb="52">
      <t>シサン</t>
    </rPh>
    <rPh sb="52" eb="54">
      <t>ゲンカ</t>
    </rPh>
    <rPh sb="54" eb="56">
      <t>ショウキャク</t>
    </rPh>
    <rPh sb="56" eb="57">
      <t>リツ</t>
    </rPh>
    <rPh sb="63" eb="65">
      <t>ルイジ</t>
    </rPh>
    <rPh sb="65" eb="67">
      <t>ダンタイ</t>
    </rPh>
    <rPh sb="67" eb="68">
      <t>ナイ</t>
    </rPh>
    <rPh sb="68" eb="70">
      <t>ヘイキン</t>
    </rPh>
    <rPh sb="71" eb="72">
      <t>クラ</t>
    </rPh>
    <rPh sb="82" eb="83">
      <t>ヒク</t>
    </rPh>
    <rPh sb="84" eb="86">
      <t>スウチ</t>
    </rPh>
    <rPh sb="93" eb="95">
      <t>ショウライ</t>
    </rPh>
    <rPh sb="95" eb="97">
      <t>フタン</t>
    </rPh>
    <rPh sb="97" eb="99">
      <t>ヒリツ</t>
    </rPh>
    <rPh sb="105" eb="107">
      <t>コウエイ</t>
    </rPh>
    <rPh sb="107" eb="109">
      <t>キギョウ</t>
    </rPh>
    <rPh sb="109" eb="110">
      <t>サイ</t>
    </rPh>
    <rPh sb="110" eb="112">
      <t>クリイレ</t>
    </rPh>
    <rPh sb="112" eb="114">
      <t>ミコ</t>
    </rPh>
    <rPh sb="114" eb="115">
      <t>ガク</t>
    </rPh>
    <rPh sb="116" eb="118">
      <t>ゲンショウ</t>
    </rPh>
    <rPh sb="129" eb="131">
      <t>ネンネン</t>
    </rPh>
    <rPh sb="131" eb="133">
      <t>テイカ</t>
    </rPh>
    <rPh sb="133" eb="135">
      <t>ケイコウ</t>
    </rPh>
    <phoneticPr fontId="5"/>
  </si>
  <si>
    <t>　実質公債費比率は、類似団体内平均と比べると1.3ポイント高い数値となっている。平成24年度以降、小中学校の統廃合に伴う教育施設整備に係る地方債の借入などによる公債費の増加はあったが、借入の抑制などにより年々低下している。今後についても、長岡小学校などの大規模改造事業に伴う借入や臨時財政対策債の償還開始など、公債費の増加が見込まれているため、引続き交付税措置のある地方債の活用や、新規の借入抑制を図るなど財政の健全化に努めていく。
　また、将来負担比率については、類似団体内平均と比べると53.7ポイント高い数値となっている。公営企業債等繰入見込額が減少していることなどから、年々低下傾向にある。しかしながら、今後、国営緊急農地再編整備事業に伴う債務負担行為設定などにより将来負担額が大きくなると見込まれることから、計画的な基金の積立てを行うなど、実質公債費比率同様、より健全な財政運営に努めていく。</t>
    <rPh sb="14" eb="15">
      <t>ナイ</t>
    </rPh>
    <rPh sb="237" eb="238">
      <t>ナイ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</si>
</sst>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D043-4D0E-8D00-16CDEEE529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70248</c:v>
                </c:pt>
                <c:pt idx="1">
                  <c:v>56803</c:v>
                </c:pt>
                <c:pt idx="2">
                  <c:v>44043</c:v>
                </c:pt>
                <c:pt idx="3">
                  <c:v>31409</c:v>
                </c:pt>
                <c:pt idx="4">
                  <c:v>37548</c:v>
                </c:pt>
              </c:numCache>
            </c:numRef>
          </c:val>
          <c:smooth val="0"/>
          <c:extLst xmlns:c16r2="http://schemas.microsoft.com/office/drawing/2015/06/chart">
            <c:ext xmlns:c16="http://schemas.microsoft.com/office/drawing/2014/chart" uri="{C3380CC4-5D6E-409C-BE32-E72D297353CC}">
              <c16:uniqueId val="{00000001-D043-4D0E-8D00-16CDEEE5290B}"/>
            </c:ext>
          </c:extLst>
        </c:ser>
        <c:dLbls>
          <c:showLegendKey val="0"/>
          <c:showVal val="0"/>
          <c:showCatName val="0"/>
          <c:showSerName val="0"/>
          <c:showPercent val="0"/>
          <c:showBubbleSize val="0"/>
        </c:dLbls>
        <c:marker val="1"/>
        <c:smooth val="0"/>
        <c:axId val="183000064"/>
        <c:axId val="183030912"/>
      </c:lineChart>
      <c:catAx>
        <c:axId val="18300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30912"/>
        <c:crosses val="autoZero"/>
        <c:auto val="1"/>
        <c:lblAlgn val="ctr"/>
        <c:lblOffset val="100"/>
        <c:tickLblSkip val="1"/>
        <c:tickMarkSkip val="1"/>
        <c:noMultiLvlLbl val="0"/>
      </c:catAx>
      <c:valAx>
        <c:axId val="1830309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00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5.36</c:v>
                </c:pt>
                <c:pt idx="1">
                  <c:v>5.86</c:v>
                </c:pt>
                <c:pt idx="2">
                  <c:v>6.96</c:v>
                </c:pt>
                <c:pt idx="3">
                  <c:v>4.1900000000000004</c:v>
                </c:pt>
                <c:pt idx="4">
                  <c:v>5.3</c:v>
                </c:pt>
              </c:numCache>
            </c:numRef>
          </c:val>
          <c:extLst xmlns:c16r2="http://schemas.microsoft.com/office/drawing/2015/06/chart">
            <c:ext xmlns:c16="http://schemas.microsoft.com/office/drawing/2014/chart" uri="{C3380CC4-5D6E-409C-BE32-E72D297353CC}">
              <c16:uniqueId val="{00000000-4A8A-4B30-B26B-BA3A3B7BAE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27.09</c:v>
                </c:pt>
                <c:pt idx="1">
                  <c:v>26.87</c:v>
                </c:pt>
                <c:pt idx="2">
                  <c:v>25.36</c:v>
                </c:pt>
                <c:pt idx="3">
                  <c:v>28.89</c:v>
                </c:pt>
                <c:pt idx="4">
                  <c:v>25.79</c:v>
                </c:pt>
              </c:numCache>
            </c:numRef>
          </c:val>
          <c:extLst xmlns:c16r2="http://schemas.microsoft.com/office/drawing/2015/06/chart">
            <c:ext xmlns:c16="http://schemas.microsoft.com/office/drawing/2014/chart" uri="{C3380CC4-5D6E-409C-BE32-E72D297353CC}">
              <c16:uniqueId val="{00000001-4A8A-4B30-B26B-BA3A3B7BAE9B}"/>
            </c:ext>
          </c:extLst>
        </c:ser>
        <c:dLbls>
          <c:showLegendKey val="0"/>
          <c:showVal val="0"/>
          <c:showCatName val="0"/>
          <c:showSerName val="0"/>
          <c:showPercent val="0"/>
          <c:showBubbleSize val="0"/>
        </c:dLbls>
        <c:gapWidth val="250"/>
        <c:overlap val="100"/>
        <c:axId val="197403392"/>
        <c:axId val="19740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-0.68</c:v>
                </c:pt>
                <c:pt idx="1">
                  <c:v>-2.15</c:v>
                </c:pt>
                <c:pt idx="2">
                  <c:v>-2.3199999999999998</c:v>
                </c:pt>
                <c:pt idx="3">
                  <c:v>-2.76</c:v>
                </c:pt>
                <c:pt idx="4">
                  <c:v>-1.82</c:v>
                </c:pt>
              </c:numCache>
            </c:numRef>
          </c:val>
          <c:smooth val="0"/>
          <c:extLst xmlns:c16r2="http://schemas.microsoft.com/office/drawing/2015/06/chart">
            <c:ext xmlns:c16="http://schemas.microsoft.com/office/drawing/2014/chart" uri="{C3380CC4-5D6E-409C-BE32-E72D297353CC}">
              <c16:uniqueId val="{00000002-4A8A-4B30-B26B-BA3A3B7BAE9B}"/>
            </c:ext>
          </c:extLst>
        </c:ser>
        <c:dLbls>
          <c:showLegendKey val="0"/>
          <c:showVal val="0"/>
          <c:showCatName val="0"/>
          <c:showSerName val="0"/>
          <c:showPercent val="0"/>
          <c:showBubbleSize val="0"/>
        </c:dLbls>
        <c:marker val="1"/>
        <c:smooth val="0"/>
        <c:axId val="197403392"/>
        <c:axId val="197405312"/>
      </c:lineChart>
      <c:catAx>
        <c:axId val="19740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405312"/>
        <c:crosses val="autoZero"/>
        <c:auto val="1"/>
        <c:lblAlgn val="ctr"/>
        <c:lblOffset val="100"/>
        <c:tickLblSkip val="1"/>
        <c:tickMarkSkip val="1"/>
        <c:noMultiLvlLbl val="0"/>
      </c:catAx>
      <c:valAx>
        <c:axId val="19740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40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071-4FFA-BB38-E965C21580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071-4FFA-BB38-E965C21580A1}"/>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F071-4FFA-BB38-E965C21580A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7.0000000000000007E-2</c:v>
                </c:pt>
                <c:pt idx="4">
                  <c:v>#N/A</c:v>
                </c:pt>
                <c:pt idx="5">
                  <c:v>0.09</c:v>
                </c:pt>
                <c:pt idx="6">
                  <c:v>#N/A</c:v>
                </c:pt>
                <c:pt idx="7">
                  <c:v>0.1</c:v>
                </c:pt>
                <c:pt idx="8">
                  <c:v>#N/A</c:v>
                </c:pt>
                <c:pt idx="9">
                  <c:v>0.06</c:v>
                </c:pt>
              </c:numCache>
            </c:numRef>
          </c:val>
          <c:extLst xmlns:c16r2="http://schemas.microsoft.com/office/drawing/2015/06/chart">
            <c:ext xmlns:c16="http://schemas.microsoft.com/office/drawing/2014/chart" uri="{C3380CC4-5D6E-409C-BE32-E72D297353CC}">
              <c16:uniqueId val="{00000003-F071-4FFA-BB38-E965C21580A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0.11</c:v>
                </c:pt>
                <c:pt idx="6">
                  <c:v>#N/A</c:v>
                </c:pt>
                <c:pt idx="7">
                  <c:v>7.0000000000000007E-2</c:v>
                </c:pt>
                <c:pt idx="8">
                  <c:v>#N/A</c:v>
                </c:pt>
                <c:pt idx="9">
                  <c:v>0.12</c:v>
                </c:pt>
              </c:numCache>
            </c:numRef>
          </c:val>
          <c:extLst xmlns:c16r2="http://schemas.microsoft.com/office/drawing/2015/06/chart">
            <c:ext xmlns:c16="http://schemas.microsoft.com/office/drawing/2014/chart" uri="{C3380CC4-5D6E-409C-BE32-E72D297353CC}">
              <c16:uniqueId val="{00000004-F071-4FFA-BB38-E965C21580A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0.85</c:v>
                </c:pt>
                <c:pt idx="2">
                  <c:v>#N/A</c:v>
                </c:pt>
                <c:pt idx="3">
                  <c:v>1.1599999999999999</c:v>
                </c:pt>
                <c:pt idx="4">
                  <c:v>#N/A</c:v>
                </c:pt>
                <c:pt idx="5">
                  <c:v>1.43</c:v>
                </c:pt>
                <c:pt idx="6">
                  <c:v>#N/A</c:v>
                </c:pt>
                <c:pt idx="7">
                  <c:v>0.79</c:v>
                </c:pt>
                <c:pt idx="8">
                  <c:v>#N/A</c:v>
                </c:pt>
                <c:pt idx="9">
                  <c:v>1.17</c:v>
                </c:pt>
              </c:numCache>
            </c:numRef>
          </c:val>
          <c:extLst xmlns:c16r2="http://schemas.microsoft.com/office/drawing/2015/06/chart">
            <c:ext xmlns:c16="http://schemas.microsoft.com/office/drawing/2014/chart" uri="{C3380CC4-5D6E-409C-BE32-E72D297353CC}">
              <c16:uniqueId val="{00000005-F071-4FFA-BB38-E965C21580A1}"/>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1.1499999999999999</c:v>
                </c:pt>
                <c:pt idx="4">
                  <c:v>#N/A</c:v>
                </c:pt>
                <c:pt idx="5">
                  <c:v>1.18</c:v>
                </c:pt>
                <c:pt idx="6">
                  <c:v>#N/A</c:v>
                </c:pt>
                <c:pt idx="7">
                  <c:v>1.24</c:v>
                </c:pt>
                <c:pt idx="8">
                  <c:v>#N/A</c:v>
                </c:pt>
                <c:pt idx="9">
                  <c:v>1.29</c:v>
                </c:pt>
              </c:numCache>
            </c:numRef>
          </c:val>
          <c:extLst xmlns:c16r2="http://schemas.microsoft.com/office/drawing/2015/06/chart">
            <c:ext xmlns:c16="http://schemas.microsoft.com/office/drawing/2014/chart" uri="{C3380CC4-5D6E-409C-BE32-E72D297353CC}">
              <c16:uniqueId val="{00000006-F071-4FFA-BB38-E965C21580A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4.51</c:v>
                </c:pt>
                <c:pt idx="2">
                  <c:v>#N/A</c:v>
                </c:pt>
                <c:pt idx="3">
                  <c:v>2.04</c:v>
                </c:pt>
                <c:pt idx="4">
                  <c:v>#N/A</c:v>
                </c:pt>
                <c:pt idx="5">
                  <c:v>1.86</c:v>
                </c:pt>
                <c:pt idx="6">
                  <c:v>#N/A</c:v>
                </c:pt>
                <c:pt idx="7">
                  <c:v>1.78</c:v>
                </c:pt>
                <c:pt idx="8">
                  <c:v>#N/A</c:v>
                </c:pt>
                <c:pt idx="9">
                  <c:v>1.4</c:v>
                </c:pt>
              </c:numCache>
            </c:numRef>
          </c:val>
          <c:extLst xmlns:c16r2="http://schemas.microsoft.com/office/drawing/2015/06/chart">
            <c:ext xmlns:c16="http://schemas.microsoft.com/office/drawing/2014/chart" uri="{C3380CC4-5D6E-409C-BE32-E72D297353CC}">
              <c16:uniqueId val="{00000007-F071-4FFA-BB38-E965C21580A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5.36</c:v>
                </c:pt>
                <c:pt idx="2">
                  <c:v>#N/A</c:v>
                </c:pt>
                <c:pt idx="3">
                  <c:v>5.85</c:v>
                </c:pt>
                <c:pt idx="4">
                  <c:v>#N/A</c:v>
                </c:pt>
                <c:pt idx="5">
                  <c:v>6.96</c:v>
                </c:pt>
                <c:pt idx="6">
                  <c:v>#N/A</c:v>
                </c:pt>
                <c:pt idx="7">
                  <c:v>4.1900000000000004</c:v>
                </c:pt>
                <c:pt idx="8">
                  <c:v>#N/A</c:v>
                </c:pt>
                <c:pt idx="9">
                  <c:v>5.29</c:v>
                </c:pt>
              </c:numCache>
            </c:numRef>
          </c:val>
          <c:extLst xmlns:c16r2="http://schemas.microsoft.com/office/drawing/2015/06/chart">
            <c:ext xmlns:c16="http://schemas.microsoft.com/office/drawing/2014/chart" uri="{C3380CC4-5D6E-409C-BE32-E72D297353CC}">
              <c16:uniqueId val="{00000008-F071-4FFA-BB38-E965C21580A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6.22</c:v>
                </c:pt>
                <c:pt idx="2">
                  <c:v>#N/A</c:v>
                </c:pt>
                <c:pt idx="3">
                  <c:v>6.91</c:v>
                </c:pt>
                <c:pt idx="4">
                  <c:v>#N/A</c:v>
                </c:pt>
                <c:pt idx="5">
                  <c:v>8.5299999999999994</c:v>
                </c:pt>
                <c:pt idx="6">
                  <c:v>#N/A</c:v>
                </c:pt>
                <c:pt idx="7">
                  <c:v>9.14</c:v>
                </c:pt>
                <c:pt idx="8">
                  <c:v>#N/A</c:v>
                </c:pt>
                <c:pt idx="9">
                  <c:v>10.119999999999999</c:v>
                </c:pt>
              </c:numCache>
            </c:numRef>
          </c:val>
          <c:extLst xmlns:c16r2="http://schemas.microsoft.com/office/drawing/2015/06/chart">
            <c:ext xmlns:c16="http://schemas.microsoft.com/office/drawing/2014/chart" uri="{C3380CC4-5D6E-409C-BE32-E72D297353CC}">
              <c16:uniqueId val="{00000009-F071-4FFA-BB38-E965C21580A1}"/>
            </c:ext>
          </c:extLst>
        </c:ser>
        <c:dLbls>
          <c:showLegendKey val="0"/>
          <c:showVal val="0"/>
          <c:showCatName val="0"/>
          <c:showSerName val="0"/>
          <c:showPercent val="0"/>
          <c:showBubbleSize val="0"/>
        </c:dLbls>
        <c:gapWidth val="150"/>
        <c:overlap val="100"/>
        <c:axId val="189844480"/>
        <c:axId val="189858560"/>
      </c:barChart>
      <c:catAx>
        <c:axId val="1898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858560"/>
        <c:crosses val="autoZero"/>
        <c:auto val="1"/>
        <c:lblAlgn val="ctr"/>
        <c:lblOffset val="100"/>
        <c:tickLblSkip val="1"/>
        <c:tickMarkSkip val="1"/>
        <c:noMultiLvlLbl val="0"/>
      </c:catAx>
      <c:valAx>
        <c:axId val="18985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844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772</c:v>
                </c:pt>
                <c:pt idx="5">
                  <c:v>808</c:v>
                </c:pt>
                <c:pt idx="8">
                  <c:v>795</c:v>
                </c:pt>
                <c:pt idx="11">
                  <c:v>820</c:v>
                </c:pt>
                <c:pt idx="14">
                  <c:v>862</c:v>
                </c:pt>
              </c:numCache>
            </c:numRef>
          </c:val>
          <c:extLst xmlns:c16r2="http://schemas.microsoft.com/office/drawing/2015/06/chart">
            <c:ext xmlns:c16="http://schemas.microsoft.com/office/drawing/2014/chart" uri="{C3380CC4-5D6E-409C-BE32-E72D297353CC}">
              <c16:uniqueId val="{00000000-C821-40A2-B205-13F5AC4101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821-40A2-B205-13F5AC4101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821-40A2-B205-13F5AC4101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821-40A2-B205-13F5AC4101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455</c:v>
                </c:pt>
                <c:pt idx="3">
                  <c:v>507</c:v>
                </c:pt>
                <c:pt idx="6">
                  <c:v>530</c:v>
                </c:pt>
                <c:pt idx="9">
                  <c:v>539</c:v>
                </c:pt>
                <c:pt idx="12">
                  <c:v>538</c:v>
                </c:pt>
              </c:numCache>
            </c:numRef>
          </c:val>
          <c:extLst xmlns:c16r2="http://schemas.microsoft.com/office/drawing/2015/06/chart">
            <c:ext xmlns:c16="http://schemas.microsoft.com/office/drawing/2014/chart" uri="{C3380CC4-5D6E-409C-BE32-E72D297353CC}">
              <c16:uniqueId val="{00000004-C821-40A2-B205-13F5AC4101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821-40A2-B205-13F5AC4101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821-40A2-B205-13F5AC4101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881</c:v>
                </c:pt>
                <c:pt idx="3">
                  <c:v>908</c:v>
                </c:pt>
                <c:pt idx="6">
                  <c:v>802</c:v>
                </c:pt>
                <c:pt idx="9">
                  <c:v>834</c:v>
                </c:pt>
                <c:pt idx="12">
                  <c:v>823</c:v>
                </c:pt>
              </c:numCache>
            </c:numRef>
          </c:val>
          <c:extLst xmlns:c16r2="http://schemas.microsoft.com/office/drawing/2015/06/chart">
            <c:ext xmlns:c16="http://schemas.microsoft.com/office/drawing/2014/chart" uri="{C3380CC4-5D6E-409C-BE32-E72D297353CC}">
              <c16:uniqueId val="{00000007-C821-40A2-B205-13F5AC4101FC}"/>
            </c:ext>
          </c:extLst>
        </c:ser>
        <c:dLbls>
          <c:showLegendKey val="0"/>
          <c:showVal val="0"/>
          <c:showCatName val="0"/>
          <c:showSerName val="0"/>
          <c:showPercent val="0"/>
          <c:showBubbleSize val="0"/>
        </c:dLbls>
        <c:gapWidth val="100"/>
        <c:overlap val="100"/>
        <c:axId val="189958784"/>
        <c:axId val="18997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564</c:v>
                </c:pt>
                <c:pt idx="2">
                  <c:v>#N/A</c:v>
                </c:pt>
                <c:pt idx="3">
                  <c:v>#N/A</c:v>
                </c:pt>
                <c:pt idx="4">
                  <c:v>607</c:v>
                </c:pt>
                <c:pt idx="5">
                  <c:v>#N/A</c:v>
                </c:pt>
                <c:pt idx="6">
                  <c:v>#N/A</c:v>
                </c:pt>
                <c:pt idx="7">
                  <c:v>537</c:v>
                </c:pt>
                <c:pt idx="8">
                  <c:v>#N/A</c:v>
                </c:pt>
                <c:pt idx="9">
                  <c:v>#N/A</c:v>
                </c:pt>
                <c:pt idx="10">
                  <c:v>553</c:v>
                </c:pt>
                <c:pt idx="11">
                  <c:v>#N/A</c:v>
                </c:pt>
                <c:pt idx="12">
                  <c:v>#N/A</c:v>
                </c:pt>
                <c:pt idx="13">
                  <c:v>499</c:v>
                </c:pt>
                <c:pt idx="14">
                  <c:v>#N/A</c:v>
                </c:pt>
              </c:numCache>
            </c:numRef>
          </c:val>
          <c:smooth val="0"/>
          <c:extLst xmlns:c16r2="http://schemas.microsoft.com/office/drawing/2015/06/chart">
            <c:ext xmlns:c16="http://schemas.microsoft.com/office/drawing/2014/chart" uri="{C3380CC4-5D6E-409C-BE32-E72D297353CC}">
              <c16:uniqueId val="{00000008-C821-40A2-B205-13F5AC4101FC}"/>
            </c:ext>
          </c:extLst>
        </c:ser>
        <c:dLbls>
          <c:showLegendKey val="0"/>
          <c:showVal val="0"/>
          <c:showCatName val="0"/>
          <c:showSerName val="0"/>
          <c:showPercent val="0"/>
          <c:showBubbleSize val="0"/>
        </c:dLbls>
        <c:marker val="1"/>
        <c:smooth val="0"/>
        <c:axId val="189958784"/>
        <c:axId val="189973248"/>
      </c:lineChart>
      <c:catAx>
        <c:axId val="18995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973248"/>
        <c:crosses val="autoZero"/>
        <c:auto val="1"/>
        <c:lblAlgn val="ctr"/>
        <c:lblOffset val="100"/>
        <c:tickLblSkip val="1"/>
        <c:tickMarkSkip val="1"/>
        <c:noMultiLvlLbl val="0"/>
      </c:catAx>
      <c:valAx>
        <c:axId val="18997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5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10382</c:v>
                </c:pt>
                <c:pt idx="5">
                  <c:v>10388</c:v>
                </c:pt>
                <c:pt idx="8">
                  <c:v>10438</c:v>
                </c:pt>
                <c:pt idx="11">
                  <c:v>10209</c:v>
                </c:pt>
                <c:pt idx="14">
                  <c:v>10149</c:v>
                </c:pt>
              </c:numCache>
            </c:numRef>
          </c:val>
          <c:extLst xmlns:c16r2="http://schemas.microsoft.com/office/drawing/2015/06/chart">
            <c:ext xmlns:c16="http://schemas.microsoft.com/office/drawing/2014/chart" uri="{C3380CC4-5D6E-409C-BE32-E72D297353CC}">
              <c16:uniqueId val="{00000000-36AF-4D4B-817D-CDD9B8B911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215</c:v>
                </c:pt>
                <c:pt idx="5">
                  <c:v>179</c:v>
                </c:pt>
                <c:pt idx="8">
                  <c:v>142</c:v>
                </c:pt>
                <c:pt idx="11">
                  <c:v>114</c:v>
                </c:pt>
                <c:pt idx="14">
                  <c:v>85</c:v>
                </c:pt>
              </c:numCache>
            </c:numRef>
          </c:val>
          <c:extLst xmlns:c16r2="http://schemas.microsoft.com/office/drawing/2015/06/chart">
            <c:ext xmlns:c16="http://schemas.microsoft.com/office/drawing/2014/chart" uri="{C3380CC4-5D6E-409C-BE32-E72D297353CC}">
              <c16:uniqueId val="{00000001-36AF-4D4B-817D-CDD9B8B911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3705</c:v>
                </c:pt>
                <c:pt idx="5">
                  <c:v>3617</c:v>
                </c:pt>
                <c:pt idx="8">
                  <c:v>3863</c:v>
                </c:pt>
                <c:pt idx="11">
                  <c:v>4203</c:v>
                </c:pt>
                <c:pt idx="14">
                  <c:v>4390</c:v>
                </c:pt>
              </c:numCache>
            </c:numRef>
          </c:val>
          <c:extLst xmlns:c16r2="http://schemas.microsoft.com/office/drawing/2015/06/chart">
            <c:ext xmlns:c16="http://schemas.microsoft.com/office/drawing/2014/chart" uri="{C3380CC4-5D6E-409C-BE32-E72D297353CC}">
              <c16:uniqueId val="{00000002-36AF-4D4B-817D-CDD9B8B911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6AF-4D4B-817D-CDD9B8B911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6AF-4D4B-817D-CDD9B8B911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c:v>
                </c:pt>
                <c:pt idx="3">
                  <c:v>5</c:v>
                </c:pt>
                <c:pt idx="6">
                  <c:v>6</c:v>
                </c:pt>
                <c:pt idx="9">
                  <c:v>5</c:v>
                </c:pt>
                <c:pt idx="12">
                  <c:v>0</c:v>
                </c:pt>
              </c:numCache>
            </c:numRef>
          </c:val>
          <c:extLst xmlns:c16r2="http://schemas.microsoft.com/office/drawing/2015/06/chart">
            <c:ext xmlns:c16="http://schemas.microsoft.com/office/drawing/2014/chart" uri="{C3380CC4-5D6E-409C-BE32-E72D297353CC}">
              <c16:uniqueId val="{00000005-36AF-4D4B-817D-CDD9B8B911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2412</c:v>
                </c:pt>
                <c:pt idx="3">
                  <c:v>2153</c:v>
                </c:pt>
                <c:pt idx="6">
                  <c:v>1941</c:v>
                </c:pt>
                <c:pt idx="9">
                  <c:v>1959</c:v>
                </c:pt>
                <c:pt idx="12">
                  <c:v>1823</c:v>
                </c:pt>
              </c:numCache>
            </c:numRef>
          </c:val>
          <c:extLst xmlns:c16r2="http://schemas.microsoft.com/office/drawing/2015/06/chart">
            <c:ext xmlns:c16="http://schemas.microsoft.com/office/drawing/2014/chart" uri="{C3380CC4-5D6E-409C-BE32-E72D297353CC}">
              <c16:uniqueId val="{00000006-36AF-4D4B-817D-CDD9B8B911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6AF-4D4B-817D-CDD9B8B911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7769</c:v>
                </c:pt>
                <c:pt idx="3">
                  <c:v>7464</c:v>
                </c:pt>
                <c:pt idx="6">
                  <c:v>7289</c:v>
                </c:pt>
                <c:pt idx="9">
                  <c:v>7128</c:v>
                </c:pt>
                <c:pt idx="12">
                  <c:v>6833</c:v>
                </c:pt>
              </c:numCache>
            </c:numRef>
          </c:val>
          <c:extLst xmlns:c16r2="http://schemas.microsoft.com/office/drawing/2015/06/chart">
            <c:ext xmlns:c16="http://schemas.microsoft.com/office/drawing/2014/chart" uri="{C3380CC4-5D6E-409C-BE32-E72D297353CC}">
              <c16:uniqueId val="{00000008-36AF-4D4B-817D-CDD9B8B911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247</c:v>
                </c:pt>
                <c:pt idx="3">
                  <c:v>222</c:v>
                </c:pt>
                <c:pt idx="6">
                  <c:v>165</c:v>
                </c:pt>
                <c:pt idx="9">
                  <c:v>140</c:v>
                </c:pt>
                <c:pt idx="12">
                  <c:v>687</c:v>
                </c:pt>
              </c:numCache>
            </c:numRef>
          </c:val>
          <c:extLst xmlns:c16r2="http://schemas.microsoft.com/office/drawing/2015/06/chart">
            <c:ext xmlns:c16="http://schemas.microsoft.com/office/drawing/2014/chart" uri="{C3380CC4-5D6E-409C-BE32-E72D297353CC}">
              <c16:uniqueId val="{00000009-36AF-4D4B-817D-CDD9B8B911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9297</c:v>
                </c:pt>
                <c:pt idx="3">
                  <c:v>9603</c:v>
                </c:pt>
                <c:pt idx="6">
                  <c:v>9916</c:v>
                </c:pt>
                <c:pt idx="9">
                  <c:v>9673</c:v>
                </c:pt>
                <c:pt idx="12">
                  <c:v>9852</c:v>
                </c:pt>
              </c:numCache>
            </c:numRef>
          </c:val>
          <c:extLst xmlns:c16r2="http://schemas.microsoft.com/office/drawing/2015/06/chart">
            <c:ext xmlns:c16="http://schemas.microsoft.com/office/drawing/2014/chart" uri="{C3380CC4-5D6E-409C-BE32-E72D297353CC}">
              <c16:uniqueId val="{0000000A-36AF-4D4B-817D-CDD9B8B911C9}"/>
            </c:ext>
          </c:extLst>
        </c:ser>
        <c:dLbls>
          <c:showLegendKey val="0"/>
          <c:showVal val="0"/>
          <c:showCatName val="0"/>
          <c:showSerName val="0"/>
          <c:showPercent val="0"/>
          <c:showBubbleSize val="0"/>
        </c:dLbls>
        <c:gapWidth val="100"/>
        <c:overlap val="100"/>
        <c:axId val="197164032"/>
        <c:axId val="19717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5428</c:v>
                </c:pt>
                <c:pt idx="2">
                  <c:v>#N/A</c:v>
                </c:pt>
                <c:pt idx="3">
                  <c:v>#N/A</c:v>
                </c:pt>
                <c:pt idx="4">
                  <c:v>5264</c:v>
                </c:pt>
                <c:pt idx="5">
                  <c:v>#N/A</c:v>
                </c:pt>
                <c:pt idx="6">
                  <c:v>#N/A</c:v>
                </c:pt>
                <c:pt idx="7">
                  <c:v>4873</c:v>
                </c:pt>
                <c:pt idx="8">
                  <c:v>#N/A</c:v>
                </c:pt>
                <c:pt idx="9">
                  <c:v>#N/A</c:v>
                </c:pt>
                <c:pt idx="10">
                  <c:v>4379</c:v>
                </c:pt>
                <c:pt idx="11">
                  <c:v>#N/A</c:v>
                </c:pt>
                <c:pt idx="12">
                  <c:v>#N/A</c:v>
                </c:pt>
                <c:pt idx="13">
                  <c:v>4571</c:v>
                </c:pt>
                <c:pt idx="14">
                  <c:v>#N/A</c:v>
                </c:pt>
              </c:numCache>
            </c:numRef>
          </c:val>
          <c:smooth val="0"/>
          <c:extLst xmlns:c16r2="http://schemas.microsoft.com/office/drawing/2015/06/chart">
            <c:ext xmlns:c16="http://schemas.microsoft.com/office/drawing/2014/chart" uri="{C3380CC4-5D6E-409C-BE32-E72D297353CC}">
              <c16:uniqueId val="{0000000B-36AF-4D4B-817D-CDD9B8B911C9}"/>
            </c:ext>
          </c:extLst>
        </c:ser>
        <c:dLbls>
          <c:showLegendKey val="0"/>
          <c:showVal val="0"/>
          <c:showCatName val="0"/>
          <c:showSerName val="0"/>
          <c:showPercent val="0"/>
          <c:showBubbleSize val="0"/>
        </c:dLbls>
        <c:marker val="1"/>
        <c:smooth val="0"/>
        <c:axId val="197164032"/>
        <c:axId val="197174400"/>
      </c:lineChart>
      <c:catAx>
        <c:axId val="19716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174400"/>
        <c:crosses val="autoZero"/>
        <c:auto val="1"/>
        <c:lblAlgn val="ctr"/>
        <c:lblOffset val="100"/>
        <c:tickLblSkip val="1"/>
        <c:tickMarkSkip val="1"/>
        <c:noMultiLvlLbl val="0"/>
      </c:catAx>
      <c:valAx>
        <c:axId val="19717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16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1913</c:v>
                </c:pt>
                <c:pt idx="1">
                  <c:v>2179</c:v>
                </c:pt>
                <c:pt idx="2">
                  <c:v>1955</c:v>
                </c:pt>
              </c:numCache>
            </c:numRef>
          </c:val>
          <c:extLst xmlns:c16r2="http://schemas.microsoft.com/office/drawing/2015/06/chart">
            <c:ext xmlns:c16="http://schemas.microsoft.com/office/drawing/2014/chart" uri="{C3380CC4-5D6E-409C-BE32-E72D297353CC}">
              <c16:uniqueId val="{00000000-8124-4157-A03E-6DEB0597B9E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135</c:v>
                </c:pt>
                <c:pt idx="1">
                  <c:v>135</c:v>
                </c:pt>
                <c:pt idx="2">
                  <c:v>185</c:v>
                </c:pt>
              </c:numCache>
            </c:numRef>
          </c:val>
          <c:extLst xmlns:c16r2="http://schemas.microsoft.com/office/drawing/2015/06/chart">
            <c:ext xmlns:c16="http://schemas.microsoft.com/office/drawing/2014/chart" uri="{C3380CC4-5D6E-409C-BE32-E72D297353CC}">
              <c16:uniqueId val="{00000001-8124-4157-A03E-6DEB0597B9E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1531</c:v>
                </c:pt>
                <c:pt idx="1">
                  <c:v>1623</c:v>
                </c:pt>
                <c:pt idx="2">
                  <c:v>2097</c:v>
                </c:pt>
              </c:numCache>
            </c:numRef>
          </c:val>
          <c:extLst xmlns:c16r2="http://schemas.microsoft.com/office/drawing/2015/06/chart">
            <c:ext xmlns:c16="http://schemas.microsoft.com/office/drawing/2014/chart" uri="{C3380CC4-5D6E-409C-BE32-E72D297353CC}">
              <c16:uniqueId val="{00000002-8124-4157-A03E-6DEB0597B9E5}"/>
            </c:ext>
          </c:extLst>
        </c:ser>
        <c:dLbls>
          <c:showLegendKey val="0"/>
          <c:showVal val="0"/>
          <c:showCatName val="0"/>
          <c:showSerName val="0"/>
          <c:showPercent val="0"/>
          <c:showBubbleSize val="0"/>
        </c:dLbls>
        <c:gapWidth val="120"/>
        <c:overlap val="100"/>
        <c:axId val="197354240"/>
        <c:axId val="197355776"/>
      </c:barChart>
      <c:catAx>
        <c:axId val="19735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355776"/>
        <c:crosses val="autoZero"/>
        <c:auto val="1"/>
        <c:lblAlgn val="ctr"/>
        <c:lblOffset val="100"/>
        <c:tickLblSkip val="1"/>
        <c:tickMarkSkip val="1"/>
        <c:noMultiLvlLbl val="0"/>
      </c:catAx>
      <c:valAx>
        <c:axId val="197355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35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F2-4FD8-BD98-9C66957E85BC}"/>
                </c:ext>
                <c:ext xmlns:c15="http://schemas.microsoft.com/office/drawing/2012/chart" uri="{CE6537A1-D6FC-4f65-9D91-7224C49458BB}">
                  <c15:dlblFieldTable>
                    <c15:dlblFTEntry>
                      <c15:txfldGUID>{A04702F6-5FE0-4036-A1E8-A90964ED61B8}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F2-4FD8-BD98-9C66957E85BC}"/>
                </c:ext>
                <c:ext xmlns:c15="http://schemas.microsoft.com/office/drawing/2012/chart" uri="{CE6537A1-D6FC-4f65-9D91-7224C49458BB}">
                  <c15:dlblFieldTable>
                    <c15:dlblFTEntry>
                      <c15:txfldGUID>{447CE9B5-024C-4E84-80C6-B9FCB8C146BC}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F2-4FD8-BD98-9C66957E85BC}"/>
                </c:ext>
                <c:ext xmlns:c15="http://schemas.microsoft.com/office/drawing/2012/chart" uri="{CE6537A1-D6FC-4f65-9D91-7224C49458BB}">
                  <c15:dlblFieldTable>
                    <c15:dlblFTEntry>
                      <c15:txfldGUID>{A58CEBC6-A8C8-4404-B54F-444F852D5473}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F2-4FD8-BD98-9C66957E85BC}"/>
                </c:ext>
                <c:ext xmlns:c15="http://schemas.microsoft.com/office/drawing/2012/chart" uri="{CE6537A1-D6FC-4f65-9D91-7224C49458BB}">
                  <c15:dlblFieldTable>
                    <c15:dlblFTEntry>
                      <c15:txfldGUID>{031844A0-0E7A-4203-81F3-4D773410EAE4}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F2-4FD8-BD98-9C66957E85BC}"/>
                </c:ext>
                <c:ext xmlns:c15="http://schemas.microsoft.com/office/drawing/2012/chart" uri="{CE6537A1-D6FC-4f65-9D91-7224C49458BB}">
                  <c15:dlblFieldTable>
                    <c15:dlblFTEntry>
                      <c15:txfldGUID>{6CBB23B0-DCAE-4F83-B21B-6E17AA74FFF2}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F2-4FD8-BD98-9C66957E85BC}"/>
                </c:ext>
                <c:ext xmlns:c15="http://schemas.microsoft.com/office/drawing/2012/chart" uri="{CE6537A1-D6FC-4f65-9D91-7224C49458BB}">
                  <c15:dlblFieldTable>
                    <c15:dlblFTEntry>
                      <c15:txfldGUID>{A132CC7B-1D1F-43CD-8F5C-2A70C3600EB8}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F2-4FD8-BD98-9C66957E85BC}"/>
                </c:ext>
                <c:ext xmlns:c15="http://schemas.microsoft.com/office/drawing/2012/chart" uri="{CE6537A1-D6FC-4f65-9D91-7224C49458BB}">
                  <c15:layout/>
                  <c15:dlblFieldTable>
                    <c15:dlblFTEntry>
                      <c15:txfldGUID>{D504D9B1-40E8-440C-A983-9FB1C7FBA761}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F2-4FD8-BD98-9C66957E85BC}"/>
                </c:ext>
                <c:ext xmlns:c15="http://schemas.microsoft.com/office/drawing/2012/chart" uri="{CE6537A1-D6FC-4f65-9D91-7224C49458BB}">
                  <c15:layout/>
                  <c15:dlblFieldTable>
                    <c15:dlblFTEntry>
                      <c15:txfldGUID>{569C0DAC-B554-4948-AF71-76396F47CF21}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F2-4FD8-BD98-9C66957E85BC}"/>
                </c:ext>
                <c:ext xmlns:c15="http://schemas.microsoft.com/office/drawing/2012/chart" uri="{CE6537A1-D6FC-4f65-9D91-7224C49458BB}">
                  <c15:layout/>
                  <c15:dlblFieldTable>
                    <c15:dlblFTEntry>
                      <c15:txfldGUID>{4BAC3642-00BE-42A5-84F5-F25E61E4BAA4}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52.6</c:v>
                </c:pt>
                <c:pt idx="24">
                  <c:v>54.4</c:v>
                </c:pt>
                <c:pt idx="32">
                  <c:v>55.9</c:v>
                </c:pt>
              </c:numCache>
            </c:numRef>
          </c:xVal>
          <c:yVal>
            <c:numRef>
              <c:f>公会計指標分析・財政指標組合せ分析表!$BP$51:$DC$51</c:f>
              <c:numCache>
                <c:formatCode>#,##0.0;"▲ "#,##0.0</c:formatCode>
                <c:ptCount val="40"/>
                <c:pt idx="16">
                  <c:v>71.8</c:v>
                </c:pt>
                <c:pt idx="24">
                  <c:v>64.8</c:v>
                </c:pt>
                <c:pt idx="32">
                  <c:v>67.7</c:v>
                </c:pt>
              </c:numCache>
            </c:numRef>
          </c:yVal>
          <c:smooth val="0"/>
          <c:extLst xmlns:c16r2="http://schemas.microsoft.com/office/drawing/2015/06/chart">
            <c:ext xmlns:c16="http://schemas.microsoft.com/office/drawing/2014/chart" uri="{C3380CC4-5D6E-409C-BE32-E72D297353CC}">
              <c16:uniqueId val="{00000009-61F2-4FD8-BD98-9C66957E85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F2-4FD8-BD98-9C66957E85BC}"/>
                </c:ext>
                <c:ext xmlns:c15="http://schemas.microsoft.com/office/drawing/2012/chart" uri="{CE6537A1-D6FC-4f65-9D91-7224C49458BB}">
                  <c15:dlblFieldTable>
                    <c15:dlblFTEntry>
                      <c15:txfldGUID>{844098C2-6256-4A92-B25B-35FC32D20064}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F2-4FD8-BD98-9C66957E85BC}"/>
                </c:ext>
                <c:ext xmlns:c15="http://schemas.microsoft.com/office/drawing/2012/chart" uri="{CE6537A1-D6FC-4f65-9D91-7224C49458BB}">
                  <c15:dlblFieldTable>
                    <c15:dlblFTEntry>
                      <c15:txfldGUID>{93F0EC26-EFCE-4218-90D4-998A3FB1A5A0}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F2-4FD8-BD98-9C66957E85BC}"/>
                </c:ext>
                <c:ext xmlns:c15="http://schemas.microsoft.com/office/drawing/2012/chart" uri="{CE6537A1-D6FC-4f65-9D91-7224C49458BB}">
                  <c15:dlblFieldTable>
                    <c15:dlblFTEntry>
                      <c15:txfldGUID>{C91E9C68-16D4-4094-ABC2-4559601D2BD2}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F2-4FD8-BD98-9C66957E85BC}"/>
                </c:ext>
                <c:ext xmlns:c15="http://schemas.microsoft.com/office/drawing/2012/chart" uri="{CE6537A1-D6FC-4f65-9D91-7224C49458BB}">
                  <c15:dlblFieldTable>
                    <c15:dlblFTEntry>
                      <c15:txfldGUID>{52961515-ED44-43E1-94FF-27FE8C105F5E}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F2-4FD8-BD98-9C66957E85BC}"/>
                </c:ext>
                <c:ext xmlns:c15="http://schemas.microsoft.com/office/drawing/2012/chart" uri="{CE6537A1-D6FC-4f65-9D91-7224C49458BB}">
                  <c15:dlblFieldTable>
                    <c15:dlblFTEntry>
                      <c15:txfldGUID>{7FE0F13D-F7BD-4E5D-83C5-3B8A5EC59ED3}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F2-4FD8-BD98-9C66957E85BC}"/>
                </c:ext>
                <c:ext xmlns:c15="http://schemas.microsoft.com/office/drawing/2012/chart" uri="{CE6537A1-D6FC-4f65-9D91-7224C49458BB}">
                  <c15:dlblFieldTable>
                    <c15:dlblFTEntry>
                      <c15:txfldGUID>{00768B19-6048-4145-8E7A-27DEC1CCE2F8}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F2-4FD8-BD98-9C66957E85BC}"/>
                </c:ext>
                <c:ext xmlns:c15="http://schemas.microsoft.com/office/drawing/2012/chart" uri="{CE6537A1-D6FC-4f65-9D91-7224C49458BB}">
                  <c15:layout/>
                  <c15:dlblFieldTable>
                    <c15:dlblFTEntry>
                      <c15:txfldGUID>{BF650E92-BA8F-4F74-9B94-C5973DEE96EA}</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F2-4FD8-BD98-9C66957E85BC}"/>
                </c:ext>
                <c:ext xmlns:c15="http://schemas.microsoft.com/office/drawing/2012/chart" uri="{CE6537A1-D6FC-4f65-9D91-7224C49458BB}">
                  <c15:layout/>
                  <c15:dlblFieldTable>
                    <c15:dlblFTEntry>
                      <c15:txfldGUID>{32B3F54E-D83A-48E1-91DA-C7EC596153DF}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F2-4FD8-BD98-9C66957E85BC}"/>
                </c:ext>
                <c:ext xmlns:c15="http://schemas.microsoft.com/office/drawing/2012/chart" uri="{CE6537A1-D6FC-4f65-9D91-7224C49458BB}">
                  <c15:layout/>
                  <c15:dlblFieldTable>
                    <c15:dlblFTEntry>
                      <c15:txfldGUID>{0618A9B9-ABA2-4FD7-8D2B-1EA308F3D922}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61F2-4FD8-BD98-9C66957E85BC}"/>
            </c:ext>
          </c:extLst>
        </c:ser>
        <c:dLbls>
          <c:showLegendKey val="0"/>
          <c:showVal val="1"/>
          <c:showCatName val="0"/>
          <c:showSerName val="0"/>
          <c:showPercent val="0"/>
          <c:showBubbleSize val="0"/>
        </c:dLbls>
        <c:axId val="197639168"/>
        <c:axId val="197641344"/>
      </c:scatterChart>
      <c:valAx>
        <c:axId val="197639168"/>
        <c:scaling>
          <c:orientation val="minMax"/>
          <c:max val="58.2"/>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7641344"/>
        <c:crosses val="autoZero"/>
        <c:crossBetween val="midCat"/>
      </c:valAx>
      <c:valAx>
        <c:axId val="197641344"/>
        <c:scaling>
          <c:orientation val="minMax"/>
          <c:max val="8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7639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59-46E0-B576-38ADB14F23C8}"/>
                </c:ext>
                <c:ext xmlns:c15="http://schemas.microsoft.com/office/drawing/2012/chart" uri="{CE6537A1-D6FC-4f65-9D91-7224C49458BB}">
                  <c15:layout/>
                  <c15:dlblFieldTable>
                    <c15:dlblFTEntry>
                      <c15:txfldGUID>{80478B4E-E65A-4DF4-B36B-26E3E1AB266A}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59-46E0-B576-38ADB14F23C8}"/>
                </c:ext>
                <c:ext xmlns:c15="http://schemas.microsoft.com/office/drawing/2012/chart" uri="{CE6537A1-D6FC-4f65-9D91-7224C49458BB}">
                  <c15:dlblFieldTable>
                    <c15:dlblFTEntry>
                      <c15:txfldGUID>{6E347F80-C3CD-490A-A6F2-6CA6D95B1D20}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59-46E0-B576-38ADB14F23C8}"/>
                </c:ext>
                <c:ext xmlns:c15="http://schemas.microsoft.com/office/drawing/2012/chart" uri="{CE6537A1-D6FC-4f65-9D91-7224C49458BB}">
                  <c15:dlblFieldTable>
                    <c15:dlblFTEntry>
                      <c15:txfldGUID>{2987CFCF-BC9F-4D60-B26D-DCBECF548A63}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59-46E0-B576-38ADB14F23C8}"/>
                </c:ext>
                <c:ext xmlns:c15="http://schemas.microsoft.com/office/drawing/2012/chart" uri="{CE6537A1-D6FC-4f65-9D91-7224C49458BB}">
                  <c15:dlblFieldTable>
                    <c15:dlblFTEntry>
                      <c15:txfldGUID>{D0D6B628-C2DA-43B3-B67B-E5C5A76B9B0E}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59-46E0-B576-38ADB14F23C8}"/>
                </c:ext>
                <c:ext xmlns:c15="http://schemas.microsoft.com/office/drawing/2012/chart" uri="{CE6537A1-D6FC-4f65-9D91-7224C49458BB}">
                  <c15:dlblFieldTable>
                    <c15:dlblFTEntry>
                      <c15:txfldGUID>{7C31E2C6-1B01-4DCE-969A-5EB26CA16313}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59-46E0-B576-38ADB14F23C8}"/>
                </c:ext>
                <c:ext xmlns:c15="http://schemas.microsoft.com/office/drawing/2012/chart" uri="{CE6537A1-D6FC-4f65-9D91-7224C49458BB}">
                  <c15:layout/>
                  <c15:dlblFieldTable>
                    <c15:dlblFTEntry>
                      <c15:txfldGUID>{EA0D9803-403A-4A91-9359-18A172C24EFD}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59-46E0-B576-38ADB14F23C8}"/>
                </c:ext>
                <c:ext xmlns:c15="http://schemas.microsoft.com/office/drawing/2012/chart" uri="{CE6537A1-D6FC-4f65-9D91-7224C49458BB}">
                  <c15:layout/>
                  <c15:dlblFieldTable>
                    <c15:dlblFTEntry>
                      <c15:txfldGUID>{C129ADF5-E279-49E9-AA0F-45DE1FEF53F2}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59-46E0-B576-38ADB14F23C8}"/>
                </c:ext>
                <c:ext xmlns:c15="http://schemas.microsoft.com/office/drawing/2012/chart" uri="{CE6537A1-D6FC-4f65-9D91-7224C49458BB}">
                  <c15:layout/>
                  <c15:dlblFieldTable>
                    <c15:dlblFTEntry>
                      <c15:txfldGUID>{AFC48FA3-73FC-4DAA-8C16-A016BED57A8D}</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59-46E0-B576-38ADB14F23C8}"/>
                </c:ext>
                <c:ext xmlns:c15="http://schemas.microsoft.com/office/drawing/2012/chart" uri="{CE6537A1-D6FC-4f65-9D91-7224C49458BB}">
                  <c15:layout/>
                  <c15:dlblFieldTable>
                    <c15:dlblFTEntry>
                      <c15:txfldGUID>{646F8A78-620D-48B7-B182-9ABB3EAE40AB}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c:v>
                </c:pt>
                <c:pt idx="16">
                  <c:v>8.5</c:v>
                </c:pt>
                <c:pt idx="24">
                  <c:v>8.4</c:v>
                </c:pt>
                <c:pt idx="32">
                  <c:v>7.8</c:v>
                </c:pt>
              </c:numCache>
            </c:numRef>
          </c:xVal>
          <c:yVal>
            <c:numRef>
              <c:f>公会計指標分析・財政指標組合せ分析表!$BP$73:$DC$73</c:f>
              <c:numCache>
                <c:formatCode>#,##0.0;"▲ "#,##0.0</c:formatCode>
                <c:ptCount val="40"/>
                <c:pt idx="0">
                  <c:v>81.8</c:v>
                </c:pt>
                <c:pt idx="8">
                  <c:v>80.2</c:v>
                </c:pt>
                <c:pt idx="16">
                  <c:v>71.8</c:v>
                </c:pt>
                <c:pt idx="24">
                  <c:v>64.8</c:v>
                </c:pt>
                <c:pt idx="32">
                  <c:v>67.7</c:v>
                </c:pt>
              </c:numCache>
            </c:numRef>
          </c:yVal>
          <c:smooth val="0"/>
          <c:extLst xmlns:c16r2="http://schemas.microsoft.com/office/drawing/2015/06/chart">
            <c:ext xmlns:c16="http://schemas.microsoft.com/office/drawing/2014/chart" uri="{C3380CC4-5D6E-409C-BE32-E72D297353CC}">
              <c16:uniqueId val="{00000009-F259-46E0-B576-38ADB14F23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59-46E0-B576-38ADB14F23C8}"/>
                </c:ext>
                <c:ext xmlns:c15="http://schemas.microsoft.com/office/drawing/2012/chart" uri="{CE6537A1-D6FC-4f65-9D91-7224C49458BB}">
                  <c15:layout/>
                  <c15:dlblFieldTable>
                    <c15:dlblFTEntry>
                      <c15:txfldGUID>{F5970661-2E04-4768-AD67-0BE5B0F0EE48}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59-46E0-B576-38ADB14F23C8}"/>
                </c:ext>
                <c:ext xmlns:c15="http://schemas.microsoft.com/office/drawing/2012/chart" uri="{CE6537A1-D6FC-4f65-9D91-7224C49458BB}">
                  <c15:dlblFieldTable>
                    <c15:dlblFTEntry>
                      <c15:txfldGUID>{0A8BF6D0-CF35-44D5-B82A-E4F4BEE34CFA}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59-46E0-B576-38ADB14F23C8}"/>
                </c:ext>
                <c:ext xmlns:c15="http://schemas.microsoft.com/office/drawing/2012/chart" uri="{CE6537A1-D6FC-4f65-9D91-7224C49458BB}">
                  <c15:dlblFieldTable>
                    <c15:dlblFTEntry>
                      <c15:txfldGUID>{0508630E-51C5-416F-819B-8BE8B679EDEC}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59-46E0-B576-38ADB14F23C8}"/>
                </c:ext>
                <c:ext xmlns:c15="http://schemas.microsoft.com/office/drawing/2012/chart" uri="{CE6537A1-D6FC-4f65-9D91-7224C49458BB}">
                  <c15:dlblFieldTable>
                    <c15:dlblFTEntry>
                      <c15:txfldGUID>{F166009C-E36F-4E67-80B4-EDFA35B6E827}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59-46E0-B576-38ADB14F23C8}"/>
                </c:ext>
                <c:ext xmlns:c15="http://schemas.microsoft.com/office/drawing/2012/chart" uri="{CE6537A1-D6FC-4f65-9D91-7224C49458BB}">
                  <c15:dlblFieldTable>
                    <c15:dlblFTEntry>
                      <c15:txfldGUID>{83109DF7-B452-40D7-B749-EAB13CC64A71}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59-46E0-B576-38ADB14F23C8}"/>
                </c:ext>
                <c:ext xmlns:c15="http://schemas.microsoft.com/office/drawing/2012/chart" uri="{CE6537A1-D6FC-4f65-9D91-7224C49458BB}">
                  <c15:layout/>
                  <c15:dlblFieldTable>
                    <c15:dlblFTEntry>
                      <c15:txfldGUID>{77D92297-DC98-49B6-8A3D-A5515363D785}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59-46E0-B576-38ADB14F23C8}"/>
                </c:ext>
                <c:ext xmlns:c15="http://schemas.microsoft.com/office/drawing/2012/chart" uri="{CE6537A1-D6FC-4f65-9D91-7224C49458BB}">
                  <c15:layout/>
                  <c15:dlblFieldTable>
                    <c15:dlblFTEntry>
                      <c15:txfldGUID>{C58456D2-507A-4D3D-AFEC-C281CA2C172F}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077049389352997E-2"/>
                  <c:y val="-7.469705262047521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59-46E0-B576-38ADB14F23C8}"/>
                </c:ext>
                <c:ext xmlns:c15="http://schemas.microsoft.com/office/drawing/2012/chart" uri="{CE6537A1-D6FC-4f65-9D91-7224C49458BB}">
                  <c15:layout/>
                  <c15:dlblFieldTable>
                    <c15:dlblFTEntry>
                      <c15:txfldGUID>{14FAFBB5-98C5-4E62-A6F7-D86DC1E3B38A}</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318933848868289E-2"/>
                  <c:y val="-5.013624155511275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59-46E0-B576-38ADB14F23C8}"/>
                </c:ext>
                <c:ext xmlns:c15="http://schemas.microsoft.com/office/drawing/2012/chart" uri="{CE6537A1-D6FC-4f65-9D91-7224C49458BB}">
                  <c15:layout/>
                  <c15:dlblFieldTable>
                    <c15:dlblFTEntry>
                      <c15:txfldGUID>{26FC6DB9-23C0-41C7-A2AC-96BE351CC9BD}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xmlns:c16r2="http://schemas.microsoft.com/office/drawing/2015/06/chart">
            <c:ext xmlns:c16="http://schemas.microsoft.com/office/drawing/2014/chart" uri="{C3380CC4-5D6E-409C-BE32-E72D297353CC}">
              <c16:uniqueId val="{00000013-F259-46E0-B576-38ADB14F23C8}"/>
            </c:ext>
          </c:extLst>
        </c:ser>
        <c:dLbls>
          <c:showLegendKey val="0"/>
          <c:showVal val="1"/>
          <c:showCatName val="0"/>
          <c:showSerName val="0"/>
          <c:showPercent val="0"/>
          <c:showBubbleSize val="0"/>
        </c:dLbls>
        <c:axId val="198195456"/>
        <c:axId val="198222208"/>
      </c:scatterChart>
      <c:valAx>
        <c:axId val="198195456"/>
        <c:scaling>
          <c:orientation val="minMax"/>
          <c:max val="9.6"/>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8222208"/>
        <c:crosses val="autoZero"/>
        <c:crossBetween val="midCat"/>
      </c:valAx>
      <c:valAx>
        <c:axId val="198222208"/>
        <c:scaling>
          <c:orientation val="minMax"/>
          <c:max val="9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819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年度に文化的施設建設事業の延期に伴う繰上償還の影響により一時的に</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億円台を超えているものの，それ以降は約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億円台前半で推移している。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算入公債費等は，臨時財政対策債の新規発行や太陽光発電施設の増加に伴う固定資産税（償却資産）の増収に伴い，増加傾向となっているため，平成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年度で実質公債比率の分子が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今後は，大戸小，長岡小大規模改造事業による地方債の新規発行が見込まれるため，交付税措置のある地方債を活用するほか，新規借入の抑制を図り，財政健全化に努める。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年度の青葉中，</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年度の青葉小，</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年度の葵小，</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年度の大戸小といった教育施設整備に伴う地方債発行が増加している。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また，債務負担行為に基づく支出予定額は，</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国営緊急農地再編整備事業に</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千万円</a:t>
          </a:r>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4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baseline="0">
              <a:solidFill>
                <a:schemeClr val="dk1"/>
              </a:solidFill>
              <a:effectLst/>
              <a:latin typeface="ＭＳ ゴシック" panose="020B0609070205080204" pitchFamily="49" charset="-128"/>
              <a:ea typeface="ＭＳ ゴシック" panose="020B0609070205080204" pitchFamily="49" charset="-128"/>
              <a:cs typeface="+mn-cs"/>
            </a:rPr>
            <a:t>　公共施設等整備基金の増により充当可能基金が増加しているものの，今後長岡小大規模改造事業等の公共施設等の老朽化対策による地方債の発行が増加する見込みであることから，計画的な基金への積立等により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今後予定されている公共施設等の老朽化対策として，決算剰余金の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千万円や土地開発基金の廃止に伴う一般会計繰入金を公共施設等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千万円積み立てたことにより，基金全体としては約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基金の使途の明確化を図るために，財政調整基金を取り崩して個々の特定目的基金に積み立てていくことも視野に入れてはいるものの，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老朽化した小学校の大規模改造事業や広域ごみ処理施設建設に要する負担金の財源により，基金全体としては減少する見込み。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：町民が安全で安心して利用できる公共施設等の整備，改修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ごみ処理施設建設基金：ごみ処理施設の建設資金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：ふるさとへの思いや本町のまちづくりへの共感を持つ人からいただいた寄附金をもとに各種事業を展開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年度に公民館機能を一部有した教育庁舎として旧駒場小学校の改修を行い，その財源として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充当した一方で，今後予定されている長岡小大規模改造事業等の財源として平成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千万円，土地開発基金の廃止</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に伴う一般会計繰入金から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ごみ処理施設建設基金：ごみ処理施設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の建設資金に充当するごみ袋販売手数料の増加。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ふるさと基金　　　　：ふるさと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寄附金の寄附額の増加。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今後予定されている長岡小大規模改造事業のため，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ごみ処理施設建設基金：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石岡市，かすみがうら市，小美玉市及び本町の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市町で建設予定の広域ごみ処理施設建設負担金の財源として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少子高齢化に伴う社会保障費経費や公共施設等の老朽化対策経費等の増による減少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財政調整基金の残高は，社会保障経費や災害対応経費として，標準財政規模の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％の範囲となるよう努めることとしている。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将来の公債負担を鑑み，</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年度国補正予算により，平成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年度に繰り越して事業を実施した大戸小大規模改造事業や，今後予定されている長岡小大規模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改造事業に対して多額の地方債発行が予定されていることから，据置期間が終了する平成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有形固定資産減価償却率は、類似団体内平均と比べると、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1.1</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ポイント低い数値となっている。要因としては、平成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年度に大戸小校舎大規模改造事業が完了したためである。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当町は、平成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年度に公共施設等総合管理計画や公営住宅等長寿命化計画を策定し、平成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年度に舗装維持修繕計画（道路）を策定しており、当該計画等に基づき、施設の維持管理を適切に進めていく。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80" name="楕円 79"/>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17344</xdr:rowOff>
    </xdr:from>
    <xdr:ext cx="405111" cy="259045"/>
    <xdr:sp macro="" textlink="">
      <xdr:nvSpPr>
        <xdr:cNvPr id="81" name="有形固定資産減価償却率該当値テキスト"/>
        <xdr:cNvSpPr txBox="1"/>
      </xdr:nvSpPr>
      <xdr:spPr>
        <a:xfrm>
          <a:off x="4813300" y="5932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85181</xdr:rowOff>
    </xdr:from>
    <xdr:to>
      <xdr:col>19</xdr:col>
      <xdr:colOff>187325</xdr:colOff>
      <xdr:row>31</xdr:row>
      <xdr:rowOff>15331</xdr:rowOff>
    </xdr:to>
    <xdr:sp macro="" textlink="">
      <xdr:nvSpPr>
        <xdr:cNvPr id="82" name="楕円 81"/>
        <xdr:cNvSpPr/>
      </xdr:nvSpPr>
      <xdr:spPr>
        <a:xfrm>
          <a:off x="4000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89717</xdr:rowOff>
    </xdr:from>
    <xdr:to>
      <xdr:col>23</xdr:col>
      <xdr:colOff>85725</xdr:colOff>
      <xdr:row>30</xdr:row>
      <xdr:rowOff>135981</xdr:rowOff>
    </xdr:to>
    <xdr:cxnSp macro="">
      <xdr:nvCxnSpPr>
        <xdr:cNvPr id="83" name="直線コネクタ 82"/>
        <xdr:cNvCxnSpPr/>
      </xdr:nvCxnSpPr>
      <xdr:spPr>
        <a:xfrm flipV="1">
          <a:off x="4051300" y="6004742"/>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140698</xdr:rowOff>
    </xdr:from>
    <xdr:to>
      <xdr:col>15</xdr:col>
      <xdr:colOff>187325</xdr:colOff>
      <xdr:row>31</xdr:row>
      <xdr:rowOff>70848</xdr:rowOff>
    </xdr:to>
    <xdr:sp macro="" textlink="">
      <xdr:nvSpPr>
        <xdr:cNvPr id="84" name="楕円 83"/>
        <xdr:cNvSpPr/>
      </xdr:nvSpPr>
      <xdr:spPr>
        <a:xfrm>
          <a:off x="32385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31</xdr:row>
      <xdr:rowOff>20048</xdr:rowOff>
    </xdr:to>
    <xdr:cxnSp macro="">
      <xdr:nvCxnSpPr>
        <xdr:cNvPr id="85" name="直線コネクタ 84"/>
        <xdr:cNvCxnSpPr/>
      </xdr:nvCxnSpPr>
      <xdr:spPr>
        <a:xfrm flipV="1">
          <a:off x="3289300" y="605100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6"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7"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6458</xdr:rowOff>
    </xdr:from>
    <xdr:ext cx="405111" cy="259045"/>
    <xdr:sp macro="" textlink="">
      <xdr:nvSpPr>
        <xdr:cNvPr id="88" name="n_1mainValue有形固定資産減価償却率"/>
        <xdr:cNvSpPr txBox="1"/>
      </xdr:nvSpPr>
      <xdr:spPr>
        <a:xfrm>
          <a:off x="38360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89" name="n_2mainValue有形固定資産減価償却率"/>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債務償還可能年数は、類似団体内平均と比べると、</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年高い数値となっている。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当町は、平成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24</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降から取組んでいる「茨城町小中学校再編計画」に基づく小中学校の統廃合に伴う教育施設整備に係る地方債の借入などにより、公債費が増加し将来負担額が増加した。今後も将来世代への負担が先送りが顕著とならないよう公共資産投資と公債残高のバランスを考慮し，安定的な財政運営を進めていく。</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8" name="直線コネクタ 117"/>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1"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2" name="直線コネクタ 121"/>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3"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4" name="フローチャート: 判断 123"/>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54680</xdr:rowOff>
    </xdr:from>
    <xdr:to>
      <xdr:col>76</xdr:col>
      <xdr:colOff>73025</xdr:colOff>
      <xdr:row>30</xdr:row>
      <xdr:rowOff>156280</xdr:rowOff>
    </xdr:to>
    <xdr:sp macro="" textlink="">
      <xdr:nvSpPr>
        <xdr:cNvPr id="130" name="楕円 129"/>
        <xdr:cNvSpPr/>
      </xdr:nvSpPr>
      <xdr:spPr>
        <a:xfrm>
          <a:off x="14744700" y="59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77557</xdr:rowOff>
    </xdr:from>
    <xdr:ext cx="340478" cy="259045"/>
    <xdr:sp macro="" textlink="">
      <xdr:nvSpPr>
        <xdr:cNvPr id="131" name="債務償還可能年数該当値テキスト"/>
        <xdr:cNvSpPr txBox="1"/>
      </xdr:nvSpPr>
      <xdr:spPr>
        <a:xfrm>
          <a:off x="14846300" y="5821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66692</xdr:rowOff>
    </xdr:from>
    <xdr:ext cx="405111" cy="259045"/>
    <xdr:sp macro="" textlink="">
      <xdr:nvSpPr>
        <xdr:cNvPr id="61" name="【道路】&#10;有形固定資産減価償却率平均値テキスト"/>
        <xdr:cNvSpPr txBox="1"/>
      </xdr:nvSpPr>
      <xdr:spPr>
        <a:xfrm>
          <a:off x="4673600" y="6410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63500</xdr:rowOff>
    </xdr:from>
    <xdr:to>
      <xdr:col>24</xdr:col>
      <xdr:colOff>114300</xdr:colOff>
      <xdr:row>37</xdr:row>
      <xdr:rowOff>165100</xdr:rowOff>
    </xdr:to>
    <xdr:sp macro="" textlink="">
      <xdr:nvSpPr>
        <xdr:cNvPr id="70" name="楕円 69"/>
        <xdr:cNvSpPr/>
      </xdr:nvSpPr>
      <xdr:spPr>
        <a:xfrm>
          <a:off x="45847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86377</xdr:rowOff>
    </xdr:from>
    <xdr:ext cx="405111" cy="259045"/>
    <xdr:sp macro="" textlink="">
      <xdr:nvSpPr>
        <xdr:cNvPr id="71" name="【道路】&#10;有形固定資産減価償却率該当値テキスト"/>
        <xdr:cNvSpPr txBox="1"/>
      </xdr:nvSpPr>
      <xdr:spPr>
        <a:xfrm>
          <a:off x="4673600"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2" name="楕円 71"/>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114300</xdr:rowOff>
    </xdr:from>
    <xdr:to>
      <xdr:col>24</xdr:col>
      <xdr:colOff>63500</xdr:colOff>
      <xdr:row>37</xdr:row>
      <xdr:rowOff>144780</xdr:rowOff>
    </xdr:to>
    <xdr:cxnSp macro="">
      <xdr:nvCxnSpPr>
        <xdr:cNvPr id="73" name="直線コネクタ 72"/>
        <xdr:cNvCxnSpPr/>
      </xdr:nvCxnSpPr>
      <xdr:spPr>
        <a:xfrm flipV="1">
          <a:off x="3797300" y="64579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126365</xdr:rowOff>
    </xdr:from>
    <xdr:to>
      <xdr:col>15</xdr:col>
      <xdr:colOff>101600</xdr:colOff>
      <xdr:row>38</xdr:row>
      <xdr:rowOff>56515</xdr:rowOff>
    </xdr:to>
    <xdr:sp macro="" textlink="">
      <xdr:nvSpPr>
        <xdr:cNvPr id="74" name="楕円 73"/>
        <xdr:cNvSpPr/>
      </xdr:nvSpPr>
      <xdr:spPr>
        <a:xfrm>
          <a:off x="2857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5715</xdr:rowOff>
    </xdr:to>
    <xdr:cxnSp macro="">
      <xdr:nvCxnSpPr>
        <xdr:cNvPr id="75" name="直線コネクタ 74"/>
        <xdr:cNvCxnSpPr/>
      </xdr:nvCxnSpPr>
      <xdr:spPr>
        <a:xfrm flipV="1">
          <a:off x="2908300" y="6488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43832</xdr:rowOff>
    </xdr:from>
    <xdr:ext cx="405111" cy="259045"/>
    <xdr:sp macro="" textlink="">
      <xdr:nvSpPr>
        <xdr:cNvPr id="76" name="n_1aveValue【道路】&#10;有形固定資産減価償却率"/>
        <xdr:cNvSpPr txBox="1"/>
      </xdr:nvSpPr>
      <xdr:spPr>
        <a:xfrm>
          <a:off x="3582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77"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8" name="n_1mainValue【道路】&#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73042</xdr:rowOff>
    </xdr:from>
    <xdr:ext cx="405111" cy="259045"/>
    <xdr:sp macro="" textlink="">
      <xdr:nvSpPr>
        <xdr:cNvPr id="79" name="n_2mainValue【道路】&#10;有形固定資産減価償却率"/>
        <xdr:cNvSpPr txBox="1"/>
      </xdr:nvSpPr>
      <xdr:spPr>
        <a:xfrm>
          <a:off x="2705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87037</xdr:rowOff>
    </xdr:from>
    <xdr:ext cx="534377" cy="259045"/>
    <xdr:sp macro="" textlink="">
      <xdr:nvSpPr>
        <xdr:cNvPr id="112" name="【道路】&#10;一人当たり延長平均値テキスト"/>
        <xdr:cNvSpPr txBox="1"/>
      </xdr:nvSpPr>
      <xdr:spPr>
        <a:xfrm>
          <a:off x="10515600" y="67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114354</xdr:rowOff>
    </xdr:from>
    <xdr:to>
      <xdr:col>55</xdr:col>
      <xdr:colOff>50800</xdr:colOff>
      <xdr:row>38</xdr:row>
      <xdr:rowOff>44504</xdr:rowOff>
    </xdr:to>
    <xdr:sp macro="" textlink="">
      <xdr:nvSpPr>
        <xdr:cNvPr id="121" name="楕円 120"/>
        <xdr:cNvSpPr/>
      </xdr:nvSpPr>
      <xdr:spPr>
        <a:xfrm>
          <a:off x="10426700" y="64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137231</xdr:rowOff>
    </xdr:from>
    <xdr:ext cx="534377" cy="259045"/>
    <xdr:sp macro="" textlink="">
      <xdr:nvSpPr>
        <xdr:cNvPr id="122" name="【道路】&#10;一人当たり延長該当値テキスト"/>
        <xdr:cNvSpPr txBox="1"/>
      </xdr:nvSpPr>
      <xdr:spPr>
        <a:xfrm>
          <a:off x="10515600" y="630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119040</xdr:rowOff>
    </xdr:from>
    <xdr:to>
      <xdr:col>50</xdr:col>
      <xdr:colOff>165100</xdr:colOff>
      <xdr:row>38</xdr:row>
      <xdr:rowOff>49191</xdr:rowOff>
    </xdr:to>
    <xdr:sp macro="" textlink="">
      <xdr:nvSpPr>
        <xdr:cNvPr id="123" name="楕円 122"/>
        <xdr:cNvSpPr/>
      </xdr:nvSpPr>
      <xdr:spPr>
        <a:xfrm>
          <a:off x="9588500" y="64626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165154</xdr:rowOff>
    </xdr:from>
    <xdr:to>
      <xdr:col>55</xdr:col>
      <xdr:colOff>0</xdr:colOff>
      <xdr:row>37</xdr:row>
      <xdr:rowOff>169840</xdr:rowOff>
    </xdr:to>
    <xdr:cxnSp macro="">
      <xdr:nvCxnSpPr>
        <xdr:cNvPr id="124" name="直線コネクタ 123"/>
        <xdr:cNvCxnSpPr/>
      </xdr:nvCxnSpPr>
      <xdr:spPr>
        <a:xfrm flipV="1">
          <a:off x="9639300" y="6508804"/>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126813</xdr:rowOff>
    </xdr:from>
    <xdr:to>
      <xdr:col>46</xdr:col>
      <xdr:colOff>38100</xdr:colOff>
      <xdr:row>38</xdr:row>
      <xdr:rowOff>56962</xdr:rowOff>
    </xdr:to>
    <xdr:sp macro="" textlink="">
      <xdr:nvSpPr>
        <xdr:cNvPr id="125" name="楕円 124"/>
        <xdr:cNvSpPr/>
      </xdr:nvSpPr>
      <xdr:spPr>
        <a:xfrm>
          <a:off x="8699500" y="6470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169840</xdr:rowOff>
    </xdr:from>
    <xdr:to>
      <xdr:col>50</xdr:col>
      <xdr:colOff>114300</xdr:colOff>
      <xdr:row>38</xdr:row>
      <xdr:rowOff>6162</xdr:rowOff>
    </xdr:to>
    <xdr:cxnSp macro="">
      <xdr:nvCxnSpPr>
        <xdr:cNvPr id="126" name="直線コネクタ 125"/>
        <xdr:cNvCxnSpPr/>
      </xdr:nvCxnSpPr>
      <xdr:spPr>
        <a:xfrm flipV="1">
          <a:off x="8750300" y="651349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29516</xdr:rowOff>
    </xdr:from>
    <xdr:ext cx="534377" cy="259045"/>
    <xdr:sp macro="" textlink="">
      <xdr:nvSpPr>
        <xdr:cNvPr id="127" name="n_1aveValue【道路】&#10;一人当たり延長"/>
        <xdr:cNvSpPr txBox="1"/>
      </xdr:nvSpPr>
      <xdr:spPr>
        <a:xfrm>
          <a:off x="9359411" y="688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44975</xdr:rowOff>
    </xdr:from>
    <xdr:ext cx="534377" cy="259045"/>
    <xdr:sp macro="" textlink="">
      <xdr:nvSpPr>
        <xdr:cNvPr id="128" name="n_2aveValue【道路】&#10;一人当たり延長"/>
        <xdr:cNvSpPr txBox="1"/>
      </xdr:nvSpPr>
      <xdr:spPr>
        <a:xfrm>
          <a:off x="8483111" y="690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65717</xdr:rowOff>
    </xdr:from>
    <xdr:ext cx="534377" cy="259045"/>
    <xdr:sp macro="" textlink="">
      <xdr:nvSpPr>
        <xdr:cNvPr id="129" name="n_1mainValue【道路】&#10;一人当たり延長"/>
        <xdr:cNvSpPr txBox="1"/>
      </xdr:nvSpPr>
      <xdr:spPr>
        <a:xfrm>
          <a:off x="9359411" y="623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73490</xdr:rowOff>
    </xdr:from>
    <xdr:ext cx="534377" cy="259045"/>
    <xdr:sp macro="" textlink="">
      <xdr:nvSpPr>
        <xdr:cNvPr id="130" name="n_2mainValue【道路】&#10;一人当たり延長"/>
        <xdr:cNvSpPr txBox="1"/>
      </xdr:nvSpPr>
      <xdr:spPr>
        <a:xfrm>
          <a:off x="8483111" y="62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8"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141224</xdr:rowOff>
    </xdr:from>
    <xdr:to>
      <xdr:col>24</xdr:col>
      <xdr:colOff>114300</xdr:colOff>
      <xdr:row>61</xdr:row>
      <xdr:rowOff>71374</xdr:rowOff>
    </xdr:to>
    <xdr:sp macro="" textlink="">
      <xdr:nvSpPr>
        <xdr:cNvPr id="167" name="楕円 166"/>
        <xdr:cNvSpPr/>
      </xdr:nvSpPr>
      <xdr:spPr>
        <a:xfrm>
          <a:off x="45847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119651</xdr:rowOff>
    </xdr:from>
    <xdr:ext cx="405111" cy="259045"/>
    <xdr:sp macro="" textlink="">
      <xdr:nvSpPr>
        <xdr:cNvPr id="168" name="【橋りょう・トンネル】&#10;有形固定資産減価償却率該当値テキスト"/>
        <xdr:cNvSpPr txBox="1"/>
      </xdr:nvSpPr>
      <xdr:spPr>
        <a:xfrm>
          <a:off x="4673600"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xdr:rowOff>
    </xdr:from>
    <xdr:to>
      <xdr:col>20</xdr:col>
      <xdr:colOff>38100</xdr:colOff>
      <xdr:row>61</xdr:row>
      <xdr:rowOff>105664</xdr:rowOff>
    </xdr:to>
    <xdr:sp macro="" textlink="">
      <xdr:nvSpPr>
        <xdr:cNvPr id="169" name="楕円 168"/>
        <xdr:cNvSpPr/>
      </xdr:nvSpPr>
      <xdr:spPr>
        <a:xfrm>
          <a:off x="3746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20574</xdr:rowOff>
    </xdr:from>
    <xdr:to>
      <xdr:col>24</xdr:col>
      <xdr:colOff>63500</xdr:colOff>
      <xdr:row>61</xdr:row>
      <xdr:rowOff>54864</xdr:rowOff>
    </xdr:to>
    <xdr:cxnSp macro="">
      <xdr:nvCxnSpPr>
        <xdr:cNvPr id="170" name="直線コネクタ 169"/>
        <xdr:cNvCxnSpPr/>
      </xdr:nvCxnSpPr>
      <xdr:spPr>
        <a:xfrm flipV="1">
          <a:off x="3797300" y="104790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171" name="楕円 170"/>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54864</xdr:rowOff>
    </xdr:from>
    <xdr:to>
      <xdr:col>19</xdr:col>
      <xdr:colOff>177800</xdr:colOff>
      <xdr:row>61</xdr:row>
      <xdr:rowOff>91440</xdr:rowOff>
    </xdr:to>
    <xdr:cxnSp macro="">
      <xdr:nvCxnSpPr>
        <xdr:cNvPr id="172" name="直線コネクタ 171"/>
        <xdr:cNvCxnSpPr/>
      </xdr:nvCxnSpPr>
      <xdr:spPr>
        <a:xfrm flipV="1">
          <a:off x="2908300" y="1051331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73"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4"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96791</xdr:rowOff>
    </xdr:from>
    <xdr:ext cx="405111" cy="259045"/>
    <xdr:sp macro="" textlink="">
      <xdr:nvSpPr>
        <xdr:cNvPr id="175" name="n_1mainValue【橋りょう・トンネル】&#10;有形固定資産減価償却率"/>
        <xdr:cNvSpPr txBox="1"/>
      </xdr:nvSpPr>
      <xdr:spPr>
        <a:xfrm>
          <a:off x="35820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176" name="n_2mainValue【橋りょう・トンネル】&#10;有形固定資産減価償却率"/>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203"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116135</xdr:rowOff>
    </xdr:from>
    <xdr:to>
      <xdr:col>55</xdr:col>
      <xdr:colOff>50800</xdr:colOff>
      <xdr:row>60</xdr:row>
      <xdr:rowOff>46285</xdr:rowOff>
    </xdr:to>
    <xdr:sp macro="" textlink="">
      <xdr:nvSpPr>
        <xdr:cNvPr id="212" name="楕円 211"/>
        <xdr:cNvSpPr/>
      </xdr:nvSpPr>
      <xdr:spPr>
        <a:xfrm>
          <a:off x="10426700" y="102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139012</xdr:rowOff>
    </xdr:from>
    <xdr:ext cx="599010" cy="259045"/>
    <xdr:sp macro="" textlink="">
      <xdr:nvSpPr>
        <xdr:cNvPr id="213" name="【橋りょう・トンネル】&#10;一人当たり有形固定資産（償却資産）額該当値テキスト"/>
        <xdr:cNvSpPr txBox="1"/>
      </xdr:nvSpPr>
      <xdr:spPr>
        <a:xfrm>
          <a:off x="10515600" y="100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125453</xdr:rowOff>
    </xdr:from>
    <xdr:to>
      <xdr:col>50</xdr:col>
      <xdr:colOff>165100</xdr:colOff>
      <xdr:row>60</xdr:row>
      <xdr:rowOff>55603</xdr:rowOff>
    </xdr:to>
    <xdr:sp macro="" textlink="">
      <xdr:nvSpPr>
        <xdr:cNvPr id="214" name="楕円 213"/>
        <xdr:cNvSpPr/>
      </xdr:nvSpPr>
      <xdr:spPr>
        <a:xfrm>
          <a:off x="9588500" y="1024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166935</xdr:rowOff>
    </xdr:from>
    <xdr:to>
      <xdr:col>55</xdr:col>
      <xdr:colOff>0</xdr:colOff>
      <xdr:row>60</xdr:row>
      <xdr:rowOff>4803</xdr:rowOff>
    </xdr:to>
    <xdr:cxnSp macro="">
      <xdr:nvCxnSpPr>
        <xdr:cNvPr id="215" name="直線コネクタ 214"/>
        <xdr:cNvCxnSpPr/>
      </xdr:nvCxnSpPr>
      <xdr:spPr>
        <a:xfrm flipV="1">
          <a:off x="9639300" y="10282485"/>
          <a:ext cx="8382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131862</xdr:rowOff>
    </xdr:from>
    <xdr:to>
      <xdr:col>46</xdr:col>
      <xdr:colOff>38100</xdr:colOff>
      <xdr:row>60</xdr:row>
      <xdr:rowOff>62012</xdr:rowOff>
    </xdr:to>
    <xdr:sp macro="" textlink="">
      <xdr:nvSpPr>
        <xdr:cNvPr id="216" name="楕円 215"/>
        <xdr:cNvSpPr/>
      </xdr:nvSpPr>
      <xdr:spPr>
        <a:xfrm>
          <a:off x="8699500" y="1024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4803</xdr:rowOff>
    </xdr:from>
    <xdr:to>
      <xdr:col>50</xdr:col>
      <xdr:colOff>114300</xdr:colOff>
      <xdr:row>60</xdr:row>
      <xdr:rowOff>11212</xdr:rowOff>
    </xdr:to>
    <xdr:cxnSp macro="">
      <xdr:nvCxnSpPr>
        <xdr:cNvPr id="217" name="直線コネクタ 216"/>
        <xdr:cNvCxnSpPr/>
      </xdr:nvCxnSpPr>
      <xdr:spPr>
        <a:xfrm flipV="1">
          <a:off x="8750300" y="10291803"/>
          <a:ext cx="889000" cy="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18"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20583</xdr:rowOff>
    </xdr:from>
    <xdr:ext cx="599010" cy="259045"/>
    <xdr:sp macro="" textlink="">
      <xdr:nvSpPr>
        <xdr:cNvPr id="219" name="n_2aveValue【橋りょう・トンネル】&#10;一人当たり有形固定資産（償却資産）額"/>
        <xdr:cNvSpPr txBox="1"/>
      </xdr:nvSpPr>
      <xdr:spPr>
        <a:xfrm>
          <a:off x="8450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72130</xdr:rowOff>
    </xdr:from>
    <xdr:ext cx="599010" cy="259045"/>
    <xdr:sp macro="" textlink="">
      <xdr:nvSpPr>
        <xdr:cNvPr id="220" name="n_1mainValue【橋りょう・トンネル】&#10;一人当たり有形固定資産（償却資産）額"/>
        <xdr:cNvSpPr txBox="1"/>
      </xdr:nvSpPr>
      <xdr:spPr>
        <a:xfrm>
          <a:off x="9327095" y="1001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78539</xdr:rowOff>
    </xdr:from>
    <xdr:ext cx="599010" cy="259045"/>
    <xdr:sp macro="" textlink="">
      <xdr:nvSpPr>
        <xdr:cNvPr id="221" name="n_2mainValue【橋りょう・トンネル】&#10;一人当たり有形固定資産（償却資産）額"/>
        <xdr:cNvSpPr txBox="1"/>
      </xdr:nvSpPr>
      <xdr:spPr>
        <a:xfrm>
          <a:off x="8450795" y="1002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49"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76454</xdr:rowOff>
    </xdr:from>
    <xdr:to>
      <xdr:col>24</xdr:col>
      <xdr:colOff>114300</xdr:colOff>
      <xdr:row>80</xdr:row>
      <xdr:rowOff>6604</xdr:rowOff>
    </xdr:to>
    <xdr:sp macro="" textlink="">
      <xdr:nvSpPr>
        <xdr:cNvPr id="258" name="楕円 257"/>
        <xdr:cNvSpPr/>
      </xdr:nvSpPr>
      <xdr:spPr>
        <a:xfrm>
          <a:off x="45847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99331</xdr:rowOff>
    </xdr:from>
    <xdr:ext cx="405111" cy="259045"/>
    <xdr:sp macro="" textlink="">
      <xdr:nvSpPr>
        <xdr:cNvPr id="259" name="【公営住宅】&#10;有形固定資産減価償却率該当値テキスト"/>
        <xdr:cNvSpPr txBox="1"/>
      </xdr:nvSpPr>
      <xdr:spPr>
        <a:xfrm>
          <a:off x="4673600" y="134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60" name="楕円 259"/>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127254</xdr:rowOff>
    </xdr:from>
    <xdr:to>
      <xdr:col>24</xdr:col>
      <xdr:colOff>63500</xdr:colOff>
      <xdr:row>79</xdr:row>
      <xdr:rowOff>152400</xdr:rowOff>
    </xdr:to>
    <xdr:cxnSp macro="">
      <xdr:nvCxnSpPr>
        <xdr:cNvPr id="261" name="直線コネクタ 260"/>
        <xdr:cNvCxnSpPr/>
      </xdr:nvCxnSpPr>
      <xdr:spPr>
        <a:xfrm flipV="1">
          <a:off x="3797300" y="136718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129032</xdr:rowOff>
    </xdr:from>
    <xdr:to>
      <xdr:col>15</xdr:col>
      <xdr:colOff>101600</xdr:colOff>
      <xdr:row>80</xdr:row>
      <xdr:rowOff>59182</xdr:rowOff>
    </xdr:to>
    <xdr:sp macro="" textlink="">
      <xdr:nvSpPr>
        <xdr:cNvPr id="262" name="楕円 261"/>
        <xdr:cNvSpPr/>
      </xdr:nvSpPr>
      <xdr:spPr>
        <a:xfrm>
          <a:off x="2857500" y="136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8382</xdr:rowOff>
    </xdr:to>
    <xdr:cxnSp macro="">
      <xdr:nvCxnSpPr>
        <xdr:cNvPr id="263" name="直線コネクタ 262"/>
        <xdr:cNvCxnSpPr/>
      </xdr:nvCxnSpPr>
      <xdr:spPr>
        <a:xfrm flipV="1">
          <a:off x="2908300" y="136969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64"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43451</xdr:rowOff>
    </xdr:from>
    <xdr:ext cx="405111" cy="259045"/>
    <xdr:sp macro="" textlink="">
      <xdr:nvSpPr>
        <xdr:cNvPr id="265" name="n_2aveValue【公営住宅】&#10;有形固定資産減価償却率"/>
        <xdr:cNvSpPr txBox="1"/>
      </xdr:nvSpPr>
      <xdr:spPr>
        <a:xfrm>
          <a:off x="27057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66" name="n_1mainValue【公営住宅】&#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75709</xdr:rowOff>
    </xdr:from>
    <xdr:ext cx="405111" cy="259045"/>
    <xdr:sp macro="" textlink="">
      <xdr:nvSpPr>
        <xdr:cNvPr id="267" name="n_2mainValue【公営住宅】&#10;有形固定資産減価償却率"/>
        <xdr:cNvSpPr txBox="1"/>
      </xdr:nvSpPr>
      <xdr:spPr>
        <a:xfrm>
          <a:off x="2705744" y="134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115315</xdr:rowOff>
    </xdr:from>
    <xdr:to>
      <xdr:col>55</xdr:col>
      <xdr:colOff>50800</xdr:colOff>
      <xdr:row>84</xdr:row>
      <xdr:rowOff>45465</xdr:rowOff>
    </xdr:to>
    <xdr:sp macro="" textlink="">
      <xdr:nvSpPr>
        <xdr:cNvPr id="301" name="楕円 300"/>
        <xdr:cNvSpPr/>
      </xdr:nvSpPr>
      <xdr:spPr>
        <a:xfrm>
          <a:off x="104267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93742</xdr:rowOff>
    </xdr:from>
    <xdr:ext cx="469744" cy="259045"/>
    <xdr:sp macro="" textlink="">
      <xdr:nvSpPr>
        <xdr:cNvPr id="302" name="【公営住宅】&#10;一人当たり面積該当値テキスト"/>
        <xdr:cNvSpPr txBox="1"/>
      </xdr:nvSpPr>
      <xdr:spPr>
        <a:xfrm>
          <a:off x="10515600" y="1432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117602</xdr:rowOff>
    </xdr:from>
    <xdr:to>
      <xdr:col>50</xdr:col>
      <xdr:colOff>165100</xdr:colOff>
      <xdr:row>84</xdr:row>
      <xdr:rowOff>47752</xdr:rowOff>
    </xdr:to>
    <xdr:sp macro="" textlink="">
      <xdr:nvSpPr>
        <xdr:cNvPr id="303" name="楕円 302"/>
        <xdr:cNvSpPr/>
      </xdr:nvSpPr>
      <xdr:spPr>
        <a:xfrm>
          <a:off x="9588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166115</xdr:rowOff>
    </xdr:from>
    <xdr:to>
      <xdr:col>55</xdr:col>
      <xdr:colOff>0</xdr:colOff>
      <xdr:row>83</xdr:row>
      <xdr:rowOff>168402</xdr:rowOff>
    </xdr:to>
    <xdr:cxnSp macro="">
      <xdr:nvCxnSpPr>
        <xdr:cNvPr id="304" name="直線コネクタ 303"/>
        <xdr:cNvCxnSpPr/>
      </xdr:nvCxnSpPr>
      <xdr:spPr>
        <a:xfrm flipV="1">
          <a:off x="9639300" y="14396465"/>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119887</xdr:rowOff>
    </xdr:from>
    <xdr:to>
      <xdr:col>46</xdr:col>
      <xdr:colOff>38100</xdr:colOff>
      <xdr:row>84</xdr:row>
      <xdr:rowOff>50037</xdr:rowOff>
    </xdr:to>
    <xdr:sp macro="" textlink="">
      <xdr:nvSpPr>
        <xdr:cNvPr id="305" name="楕円 304"/>
        <xdr:cNvSpPr/>
      </xdr:nvSpPr>
      <xdr:spPr>
        <a:xfrm>
          <a:off x="8699500" y="143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168402</xdr:rowOff>
    </xdr:from>
    <xdr:to>
      <xdr:col>50</xdr:col>
      <xdr:colOff>114300</xdr:colOff>
      <xdr:row>83</xdr:row>
      <xdr:rowOff>170687</xdr:rowOff>
    </xdr:to>
    <xdr:cxnSp macro="">
      <xdr:nvCxnSpPr>
        <xdr:cNvPr id="306" name="直線コネクタ 305"/>
        <xdr:cNvCxnSpPr/>
      </xdr:nvCxnSpPr>
      <xdr:spPr>
        <a:xfrm flipV="1">
          <a:off x="8750300" y="143987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7"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8"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38879</xdr:rowOff>
    </xdr:from>
    <xdr:ext cx="469744" cy="259045"/>
    <xdr:sp macro="" textlink="">
      <xdr:nvSpPr>
        <xdr:cNvPr id="309" name="n_1mainValue【公営住宅】&#10;一人当たり面積"/>
        <xdr:cNvSpPr txBox="1"/>
      </xdr:nvSpPr>
      <xdr:spPr>
        <a:xfrm>
          <a:off x="9391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41164</xdr:rowOff>
    </xdr:from>
    <xdr:ext cx="469744" cy="259045"/>
    <xdr:sp macro="" textlink="">
      <xdr:nvSpPr>
        <xdr:cNvPr id="310" name="n_2mainValue【公営住宅】&#10;一人当たり面積"/>
        <xdr:cNvSpPr txBox="1"/>
      </xdr:nvSpPr>
      <xdr:spPr>
        <a:xfrm>
          <a:off x="85154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6"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365" name="楕円 364"/>
        <xdr:cNvSpPr/>
      </xdr:nvSpPr>
      <xdr:spPr>
        <a:xfrm>
          <a:off x="162687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366" name="【認定こども園・幼稚園・保育所】&#10;有形固定資産減価償却率該当値テキスト"/>
        <xdr:cNvSpPr txBox="1"/>
      </xdr:nvSpPr>
      <xdr:spPr>
        <a:xfrm>
          <a:off x="16357600"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xdr:rowOff>
    </xdr:from>
    <xdr:to>
      <xdr:col>81</xdr:col>
      <xdr:colOff>101600</xdr:colOff>
      <xdr:row>35</xdr:row>
      <xdr:rowOff>111760</xdr:rowOff>
    </xdr:to>
    <xdr:sp macro="" textlink="">
      <xdr:nvSpPr>
        <xdr:cNvPr id="367" name="楕円 366"/>
        <xdr:cNvSpPr/>
      </xdr:nvSpPr>
      <xdr:spPr>
        <a:xfrm>
          <a:off x="15430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60960</xdr:rowOff>
    </xdr:to>
    <xdr:cxnSp macro="">
      <xdr:nvCxnSpPr>
        <xdr:cNvPr id="368" name="直線コネクタ 367"/>
        <xdr:cNvCxnSpPr/>
      </xdr:nvCxnSpPr>
      <xdr:spPr>
        <a:xfrm flipV="1">
          <a:off x="15481300" y="60407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53975</xdr:rowOff>
    </xdr:from>
    <xdr:to>
      <xdr:col>76</xdr:col>
      <xdr:colOff>165100</xdr:colOff>
      <xdr:row>35</xdr:row>
      <xdr:rowOff>155575</xdr:rowOff>
    </xdr:to>
    <xdr:sp macro="" textlink="">
      <xdr:nvSpPr>
        <xdr:cNvPr id="369" name="楕円 368"/>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104775</xdr:rowOff>
    </xdr:to>
    <xdr:cxnSp macro="">
      <xdr:nvCxnSpPr>
        <xdr:cNvPr id="370" name="直線コネクタ 369"/>
        <xdr:cNvCxnSpPr/>
      </xdr:nvCxnSpPr>
      <xdr:spPr>
        <a:xfrm flipV="1">
          <a:off x="14592300" y="60617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128287</xdr:rowOff>
    </xdr:from>
    <xdr:ext cx="405111" cy="259045"/>
    <xdr:sp macro="" textlink="">
      <xdr:nvSpPr>
        <xdr:cNvPr id="373" name="n_1mainValue【認定こども園・幼稚園・保育所】&#10;有形固定資産減価償却率"/>
        <xdr:cNvSpPr txBox="1"/>
      </xdr:nvSpPr>
      <xdr:spPr>
        <a:xfrm>
          <a:off x="152660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374" name="n_2mainValue【認定こども園・幼稚園・保育所】&#10;有形固定資産減価償却率"/>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01"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10" name="楕円 409"/>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11"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144272</xdr:rowOff>
    </xdr:from>
    <xdr:to>
      <xdr:col>112</xdr:col>
      <xdr:colOff>38100</xdr:colOff>
      <xdr:row>41</xdr:row>
      <xdr:rowOff>74422</xdr:rowOff>
    </xdr:to>
    <xdr:sp macro="" textlink="">
      <xdr:nvSpPr>
        <xdr:cNvPr id="412" name="楕円 411"/>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23622</xdr:rowOff>
    </xdr:to>
    <xdr:cxnSp macro="">
      <xdr:nvCxnSpPr>
        <xdr:cNvPr id="413" name="直線コネクタ 412"/>
        <xdr:cNvCxnSpPr/>
      </xdr:nvCxnSpPr>
      <xdr:spPr>
        <a:xfrm>
          <a:off x="21323300" y="705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144272</xdr:rowOff>
    </xdr:from>
    <xdr:to>
      <xdr:col>107</xdr:col>
      <xdr:colOff>101600</xdr:colOff>
      <xdr:row>41</xdr:row>
      <xdr:rowOff>74422</xdr:rowOff>
    </xdr:to>
    <xdr:sp macro="" textlink="">
      <xdr:nvSpPr>
        <xdr:cNvPr id="414" name="楕円 413"/>
        <xdr:cNvSpPr/>
      </xdr:nvSpPr>
      <xdr:spPr>
        <a:xfrm>
          <a:off x="20383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23622</xdr:rowOff>
    </xdr:from>
    <xdr:to>
      <xdr:col>111</xdr:col>
      <xdr:colOff>177800</xdr:colOff>
      <xdr:row>41</xdr:row>
      <xdr:rowOff>23622</xdr:rowOff>
    </xdr:to>
    <xdr:cxnSp macro="">
      <xdr:nvCxnSpPr>
        <xdr:cNvPr id="415" name="直線コネクタ 414"/>
        <xdr:cNvCxnSpPr/>
      </xdr:nvCxnSpPr>
      <xdr:spPr>
        <a:xfrm>
          <a:off x="20434300" y="705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47515</xdr:rowOff>
    </xdr:from>
    <xdr:ext cx="469744" cy="259045"/>
    <xdr:sp macro="" textlink="">
      <xdr:nvSpPr>
        <xdr:cNvPr id="416" name="n_1aveValue【認定こども園・幼稚園・保育所】&#10;一人当たり面積"/>
        <xdr:cNvSpPr txBox="1"/>
      </xdr:nvSpPr>
      <xdr:spPr>
        <a:xfrm>
          <a:off x="210757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17"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65549</xdr:rowOff>
    </xdr:from>
    <xdr:ext cx="469744" cy="259045"/>
    <xdr:sp macro="" textlink="">
      <xdr:nvSpPr>
        <xdr:cNvPr id="418"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65549</xdr:rowOff>
    </xdr:from>
    <xdr:ext cx="469744" cy="259045"/>
    <xdr:sp macro="" textlink="">
      <xdr:nvSpPr>
        <xdr:cNvPr id="419" name="n_2mainValue【認定こども園・幼稚園・保育所】&#10;一人当たり面積"/>
        <xdr:cNvSpPr txBox="1"/>
      </xdr:nvSpPr>
      <xdr:spPr>
        <a:xfrm>
          <a:off x="201994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451"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83094</xdr:rowOff>
    </xdr:from>
    <xdr:to>
      <xdr:col>85</xdr:col>
      <xdr:colOff>177800</xdr:colOff>
      <xdr:row>65</xdr:row>
      <xdr:rowOff>13244</xdr:rowOff>
    </xdr:to>
    <xdr:sp macro="" textlink="">
      <xdr:nvSpPr>
        <xdr:cNvPr id="460" name="楕円 459"/>
        <xdr:cNvSpPr/>
      </xdr:nvSpPr>
      <xdr:spPr>
        <a:xfrm>
          <a:off x="16268700" y="11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169471</xdr:rowOff>
    </xdr:from>
    <xdr:ext cx="405111" cy="259045"/>
    <xdr:sp macro="" textlink="">
      <xdr:nvSpPr>
        <xdr:cNvPr id="461" name="【学校施設】&#10;有形固定資産減価償却率該当値テキスト"/>
        <xdr:cNvSpPr txBox="1"/>
      </xdr:nvSpPr>
      <xdr:spPr>
        <a:xfrm>
          <a:off x="16357600" y="10970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117384</xdr:rowOff>
    </xdr:from>
    <xdr:to>
      <xdr:col>81</xdr:col>
      <xdr:colOff>101600</xdr:colOff>
      <xdr:row>64</xdr:row>
      <xdr:rowOff>47534</xdr:rowOff>
    </xdr:to>
    <xdr:sp macro="" textlink="">
      <xdr:nvSpPr>
        <xdr:cNvPr id="462" name="楕円 461"/>
        <xdr:cNvSpPr/>
      </xdr:nvSpPr>
      <xdr:spPr>
        <a:xfrm>
          <a:off x="15430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168184</xdr:rowOff>
    </xdr:from>
    <xdr:to>
      <xdr:col>85</xdr:col>
      <xdr:colOff>127000</xdr:colOff>
      <xdr:row>64</xdr:row>
      <xdr:rowOff>133894</xdr:rowOff>
    </xdr:to>
    <xdr:cxnSp macro="">
      <xdr:nvCxnSpPr>
        <xdr:cNvPr id="463" name="直線コネクタ 462"/>
        <xdr:cNvCxnSpPr/>
      </xdr:nvCxnSpPr>
      <xdr:spPr>
        <a:xfrm>
          <a:off x="15481300" y="1096953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150041</xdr:rowOff>
    </xdr:from>
    <xdr:to>
      <xdr:col>76</xdr:col>
      <xdr:colOff>165100</xdr:colOff>
      <xdr:row>64</xdr:row>
      <xdr:rowOff>80191</xdr:rowOff>
    </xdr:to>
    <xdr:sp macro="" textlink="">
      <xdr:nvSpPr>
        <xdr:cNvPr id="464" name="楕円 463"/>
        <xdr:cNvSpPr/>
      </xdr:nvSpPr>
      <xdr:spPr>
        <a:xfrm>
          <a:off x="14541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168184</xdr:rowOff>
    </xdr:from>
    <xdr:to>
      <xdr:col>81</xdr:col>
      <xdr:colOff>50800</xdr:colOff>
      <xdr:row>64</xdr:row>
      <xdr:rowOff>29391</xdr:rowOff>
    </xdr:to>
    <xdr:cxnSp macro="">
      <xdr:nvCxnSpPr>
        <xdr:cNvPr id="465" name="直線コネクタ 464"/>
        <xdr:cNvCxnSpPr/>
      </xdr:nvCxnSpPr>
      <xdr:spPr>
        <a:xfrm flipV="1">
          <a:off x="14592300" y="109695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466"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467"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38661</xdr:rowOff>
    </xdr:from>
    <xdr:ext cx="405111" cy="259045"/>
    <xdr:sp macro="" textlink="">
      <xdr:nvSpPr>
        <xdr:cNvPr id="468" name="n_1mainValue【学校施設】&#10;有形固定資産減価償却率"/>
        <xdr:cNvSpPr txBox="1"/>
      </xdr:nvSpPr>
      <xdr:spPr>
        <a:xfrm>
          <a:off x="152660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71318</xdr:rowOff>
    </xdr:from>
    <xdr:ext cx="405111" cy="259045"/>
    <xdr:sp macro="" textlink="">
      <xdr:nvSpPr>
        <xdr:cNvPr id="469" name="n_2mainValue【学校施設】&#10;有形固定資産減価償却率"/>
        <xdr:cNvSpPr txBox="1"/>
      </xdr:nvSpPr>
      <xdr:spPr>
        <a:xfrm>
          <a:off x="143897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499"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24638</xdr:rowOff>
    </xdr:from>
    <xdr:to>
      <xdr:col>116</xdr:col>
      <xdr:colOff>114300</xdr:colOff>
      <xdr:row>61</xdr:row>
      <xdr:rowOff>126238</xdr:rowOff>
    </xdr:to>
    <xdr:sp macro="" textlink="">
      <xdr:nvSpPr>
        <xdr:cNvPr id="508" name="楕円 507"/>
        <xdr:cNvSpPr/>
      </xdr:nvSpPr>
      <xdr:spPr>
        <a:xfrm>
          <a:off x="22110700" y="1048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3065</xdr:rowOff>
    </xdr:from>
    <xdr:ext cx="469744" cy="259045"/>
    <xdr:sp macro="" textlink="">
      <xdr:nvSpPr>
        <xdr:cNvPr id="509" name="【学校施設】&#10;一人当たり面積該当値テキスト"/>
        <xdr:cNvSpPr txBox="1"/>
      </xdr:nvSpPr>
      <xdr:spPr>
        <a:xfrm>
          <a:off x="22199600"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34544</xdr:rowOff>
    </xdr:from>
    <xdr:to>
      <xdr:col>112</xdr:col>
      <xdr:colOff>38100</xdr:colOff>
      <xdr:row>61</xdr:row>
      <xdr:rowOff>136144</xdr:rowOff>
    </xdr:to>
    <xdr:sp macro="" textlink="">
      <xdr:nvSpPr>
        <xdr:cNvPr id="510" name="楕円 509"/>
        <xdr:cNvSpPr/>
      </xdr:nvSpPr>
      <xdr:spPr>
        <a:xfrm>
          <a:off x="21272500" y="1049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75438</xdr:rowOff>
    </xdr:from>
    <xdr:to>
      <xdr:col>116</xdr:col>
      <xdr:colOff>63500</xdr:colOff>
      <xdr:row>61</xdr:row>
      <xdr:rowOff>85344</xdr:rowOff>
    </xdr:to>
    <xdr:cxnSp macro="">
      <xdr:nvCxnSpPr>
        <xdr:cNvPr id="511" name="直線コネクタ 510"/>
        <xdr:cNvCxnSpPr/>
      </xdr:nvCxnSpPr>
      <xdr:spPr>
        <a:xfrm flipV="1">
          <a:off x="21323300" y="1053388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164846</xdr:rowOff>
    </xdr:from>
    <xdr:to>
      <xdr:col>107</xdr:col>
      <xdr:colOff>101600</xdr:colOff>
      <xdr:row>61</xdr:row>
      <xdr:rowOff>94996</xdr:rowOff>
    </xdr:to>
    <xdr:sp macro="" textlink="">
      <xdr:nvSpPr>
        <xdr:cNvPr id="512" name="楕円 511"/>
        <xdr:cNvSpPr/>
      </xdr:nvSpPr>
      <xdr:spPr>
        <a:xfrm>
          <a:off x="20383500" y="104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44196</xdr:rowOff>
    </xdr:from>
    <xdr:to>
      <xdr:col>111</xdr:col>
      <xdr:colOff>177800</xdr:colOff>
      <xdr:row>61</xdr:row>
      <xdr:rowOff>85344</xdr:rowOff>
    </xdr:to>
    <xdr:cxnSp macro="">
      <xdr:nvCxnSpPr>
        <xdr:cNvPr id="513" name="直線コネクタ 512"/>
        <xdr:cNvCxnSpPr/>
      </xdr:nvCxnSpPr>
      <xdr:spPr>
        <a:xfrm>
          <a:off x="20434300" y="105026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1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5"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127271</xdr:rowOff>
    </xdr:from>
    <xdr:ext cx="469744" cy="259045"/>
    <xdr:sp macro="" textlink="">
      <xdr:nvSpPr>
        <xdr:cNvPr id="516" name="n_1main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111523</xdr:rowOff>
    </xdr:from>
    <xdr:ext cx="469744" cy="259045"/>
    <xdr:sp macro="" textlink="">
      <xdr:nvSpPr>
        <xdr:cNvPr id="517" name="n_2mainValue【学校施設】&#10;一人当たり面積"/>
        <xdr:cNvSpPr txBox="1"/>
      </xdr:nvSpPr>
      <xdr:spPr>
        <a:xfrm>
          <a:off x="201994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9" name="正方形/長方形 54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公営住宅及び認定こども園・幼稚園・保育所である。一方で、低くなっている施設は、学校施設である。公営住宅については、町営住宅の約７割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年代に整備したものであり、半数以上が耐用年数を超過しているため、今後、平成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年度策定の茨城町公営住宅等長寿命化計画に基づき、修繕・改善等により長寿命化を図るなど、計画的に維持管理を進めていく。</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また、認定こども園・幼稚園・保育所については、既存施設の約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割が昭和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年代に整備したものであり、長岡幼稚園及び沼前幼稚園については築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ため、老朽化が特に進んでいる施設である。今後は茨城町公共施設等総合管理計画に基づき、施設の更新や長寿命化を検討し幼稚園利用者の安全確保に努めていく。学校施設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年度以降から「茨城町小中学校再編計画」に基づく小中学校の統廃合に伴う教育施設整備をした事により、教育施設の長寿命化をすることができた。今後についても、長岡小学校などの大規模改造事業など</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行い、地域の避難拠点施設としての役割を考慮し、災害に強い安全・安心な施設づくりに努めていく。　　　　　　　　　　　　　　　　　　　　　　　　　　　　　　　　　　　　　　　　　　　　　　　　　　　　　　　　　　　</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また、類似団体と比較して特に一人当たり有形固定資産額が大きいのが、橋りょう・トンネルである。橋りょう・トンネルについては、昭和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年代から整備が始まり、昭和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年代以降から平成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年にかけて整備が集中していることもあり、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年以降は耐用年数を超えた橋りょうが増加する見込みである。平成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月に策定された、</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橋を対象とする「茨城町橋梁長寿命化修繕計画」に基づき、計画的かつ適切な維持管理に努めていく。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96266</xdr:rowOff>
    </xdr:from>
    <xdr:to>
      <xdr:col>24</xdr:col>
      <xdr:colOff>114300</xdr:colOff>
      <xdr:row>38</xdr:row>
      <xdr:rowOff>26415</xdr:rowOff>
    </xdr:to>
    <xdr:sp macro="" textlink="">
      <xdr:nvSpPr>
        <xdr:cNvPr id="68" name="楕円 67"/>
        <xdr:cNvSpPr/>
      </xdr:nvSpPr>
      <xdr:spPr>
        <a:xfrm>
          <a:off x="45847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74693</xdr:rowOff>
    </xdr:from>
    <xdr:ext cx="405111" cy="259045"/>
    <xdr:sp macro="" textlink="">
      <xdr:nvSpPr>
        <xdr:cNvPr id="69" name="【図書館】&#10;有形固定資産減価償却率該当値テキスト"/>
        <xdr:cNvSpPr txBox="1"/>
      </xdr:nvSpPr>
      <xdr:spPr>
        <a:xfrm>
          <a:off x="4673600"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148844</xdr:rowOff>
    </xdr:from>
    <xdr:to>
      <xdr:col>20</xdr:col>
      <xdr:colOff>38100</xdr:colOff>
      <xdr:row>38</xdr:row>
      <xdr:rowOff>78994</xdr:rowOff>
    </xdr:to>
    <xdr:sp macro="" textlink="">
      <xdr:nvSpPr>
        <xdr:cNvPr id="70" name="楕円 69"/>
        <xdr:cNvSpPr/>
      </xdr:nvSpPr>
      <xdr:spPr>
        <a:xfrm>
          <a:off x="3746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147066</xdr:rowOff>
    </xdr:from>
    <xdr:to>
      <xdr:col>24</xdr:col>
      <xdr:colOff>63500</xdr:colOff>
      <xdr:row>38</xdr:row>
      <xdr:rowOff>28194</xdr:rowOff>
    </xdr:to>
    <xdr:cxnSp macro="">
      <xdr:nvCxnSpPr>
        <xdr:cNvPr id="71" name="直線コネクタ 70"/>
        <xdr:cNvCxnSpPr/>
      </xdr:nvCxnSpPr>
      <xdr:spPr>
        <a:xfrm flipV="1">
          <a:off x="3797300" y="649071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xdr:rowOff>
    </xdr:from>
    <xdr:to>
      <xdr:col>15</xdr:col>
      <xdr:colOff>101600</xdr:colOff>
      <xdr:row>38</xdr:row>
      <xdr:rowOff>110998</xdr:rowOff>
    </xdr:to>
    <xdr:sp macro="" textlink="">
      <xdr:nvSpPr>
        <xdr:cNvPr id="72" name="楕円 71"/>
        <xdr:cNvSpPr/>
      </xdr:nvSpPr>
      <xdr:spPr>
        <a:xfrm>
          <a:off x="2857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28194</xdr:rowOff>
    </xdr:from>
    <xdr:to>
      <xdr:col>19</xdr:col>
      <xdr:colOff>177800</xdr:colOff>
      <xdr:row>38</xdr:row>
      <xdr:rowOff>60198</xdr:rowOff>
    </xdr:to>
    <xdr:cxnSp macro="">
      <xdr:nvCxnSpPr>
        <xdr:cNvPr id="73" name="直線コネクタ 72"/>
        <xdr:cNvCxnSpPr/>
      </xdr:nvCxnSpPr>
      <xdr:spPr>
        <a:xfrm flipV="1">
          <a:off x="2908300" y="65432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4"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70121</xdr:rowOff>
    </xdr:from>
    <xdr:ext cx="405111" cy="259045"/>
    <xdr:sp macro="" textlink="">
      <xdr:nvSpPr>
        <xdr:cNvPr id="76" name="n_1mainValue【図書館】&#10;有形固定資産減価償却率"/>
        <xdr:cNvSpPr txBox="1"/>
      </xdr:nvSpPr>
      <xdr:spPr>
        <a:xfrm>
          <a:off x="3582044" y="658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127525</xdr:rowOff>
    </xdr:from>
    <xdr:ext cx="405111" cy="259045"/>
    <xdr:sp macro="" textlink="">
      <xdr:nvSpPr>
        <xdr:cNvPr id="77" name="n_2mainValue【図書館】&#10;有形固定資産減価償却率"/>
        <xdr:cNvSpPr txBox="1"/>
      </xdr:nvSpPr>
      <xdr:spPr>
        <a:xfrm>
          <a:off x="27057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8"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71664</xdr:rowOff>
    </xdr:from>
    <xdr:to>
      <xdr:col>55</xdr:col>
      <xdr:colOff>50800</xdr:colOff>
      <xdr:row>38</xdr:row>
      <xdr:rowOff>1814</xdr:rowOff>
    </xdr:to>
    <xdr:sp macro="" textlink="">
      <xdr:nvSpPr>
        <xdr:cNvPr id="117" name="楕円 116"/>
        <xdr:cNvSpPr/>
      </xdr:nvSpPr>
      <xdr:spPr>
        <a:xfrm>
          <a:off x="10426700" y="64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94541</xdr:rowOff>
    </xdr:from>
    <xdr:ext cx="469744" cy="259045"/>
    <xdr:sp macro="" textlink="">
      <xdr:nvSpPr>
        <xdr:cNvPr id="118" name="【図書館】&#10;一人当たり面積該当値テキスト"/>
        <xdr:cNvSpPr txBox="1"/>
      </xdr:nvSpPr>
      <xdr:spPr>
        <a:xfrm>
          <a:off x="10515600"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19" name="楕円 118"/>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122464</xdr:rowOff>
    </xdr:from>
    <xdr:to>
      <xdr:col>55</xdr:col>
      <xdr:colOff>0</xdr:colOff>
      <xdr:row>37</xdr:row>
      <xdr:rowOff>133350</xdr:rowOff>
    </xdr:to>
    <xdr:cxnSp macro="">
      <xdr:nvCxnSpPr>
        <xdr:cNvPr id="120" name="直線コネクタ 119"/>
        <xdr:cNvCxnSpPr/>
      </xdr:nvCxnSpPr>
      <xdr:spPr>
        <a:xfrm flipV="1">
          <a:off x="9639300" y="64661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1" name="楕円 120"/>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22" name="直線コネクタ 121"/>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23"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25" name="n_1main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6" name="n_2main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6"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65" name="楕円 164"/>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127017</xdr:rowOff>
    </xdr:from>
    <xdr:ext cx="405111" cy="259045"/>
    <xdr:sp macro="" textlink="">
      <xdr:nvSpPr>
        <xdr:cNvPr id="166" name="【体育館・プール】&#10;有形固定資産減価償却率該当値テキスト"/>
        <xdr:cNvSpPr txBox="1"/>
      </xdr:nvSpPr>
      <xdr:spPr>
        <a:xfrm>
          <a:off x="4673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67" name="楕円 166"/>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91440</xdr:rowOff>
    </xdr:from>
    <xdr:to>
      <xdr:col>24</xdr:col>
      <xdr:colOff>63500</xdr:colOff>
      <xdr:row>63</xdr:row>
      <xdr:rowOff>148590</xdr:rowOff>
    </xdr:to>
    <xdr:cxnSp macro="">
      <xdr:nvCxnSpPr>
        <xdr:cNvPr id="168" name="直線コネクタ 167"/>
        <xdr:cNvCxnSpPr/>
      </xdr:nvCxnSpPr>
      <xdr:spPr>
        <a:xfrm flipV="1">
          <a:off x="3797300" y="108927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154940</xdr:rowOff>
    </xdr:from>
    <xdr:to>
      <xdr:col>15</xdr:col>
      <xdr:colOff>101600</xdr:colOff>
      <xdr:row>64</xdr:row>
      <xdr:rowOff>85090</xdr:rowOff>
    </xdr:to>
    <xdr:sp macro="" textlink="">
      <xdr:nvSpPr>
        <xdr:cNvPr id="169" name="楕円 168"/>
        <xdr:cNvSpPr/>
      </xdr:nvSpPr>
      <xdr:spPr>
        <a:xfrm>
          <a:off x="2857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148590</xdr:rowOff>
    </xdr:from>
    <xdr:to>
      <xdr:col>19</xdr:col>
      <xdr:colOff>177800</xdr:colOff>
      <xdr:row>64</xdr:row>
      <xdr:rowOff>34290</xdr:rowOff>
    </xdr:to>
    <xdr:cxnSp macro="">
      <xdr:nvCxnSpPr>
        <xdr:cNvPr id="170" name="直線コネクタ 169"/>
        <xdr:cNvCxnSpPr/>
      </xdr:nvCxnSpPr>
      <xdr:spPr>
        <a:xfrm flipV="1">
          <a:off x="2908300" y="109499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29227</xdr:rowOff>
    </xdr:from>
    <xdr:ext cx="405111" cy="259045"/>
    <xdr:sp macro="" textlink="">
      <xdr:nvSpPr>
        <xdr:cNvPr id="171" name="n_1ave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72"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19067</xdr:rowOff>
    </xdr:from>
    <xdr:ext cx="405111" cy="259045"/>
    <xdr:sp macro="" textlink="">
      <xdr:nvSpPr>
        <xdr:cNvPr id="173" name="n_1mainValue【体育館・プール】&#10;有形固定資産減価償却率"/>
        <xdr:cNvSpPr txBox="1"/>
      </xdr:nvSpPr>
      <xdr:spPr>
        <a:xfrm>
          <a:off x="35820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76217</xdr:rowOff>
    </xdr:from>
    <xdr:ext cx="405111" cy="259045"/>
    <xdr:sp macro="" textlink="">
      <xdr:nvSpPr>
        <xdr:cNvPr id="174" name="n_2mainValue【体育館・プール】&#10;有形固定資産減価償却率"/>
        <xdr:cNvSpPr txBox="1"/>
      </xdr:nvSpPr>
      <xdr:spPr>
        <a:xfrm>
          <a:off x="2705744" y="1104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9"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151511</xdr:rowOff>
    </xdr:from>
    <xdr:to>
      <xdr:col>55</xdr:col>
      <xdr:colOff>50800</xdr:colOff>
      <xdr:row>63</xdr:row>
      <xdr:rowOff>81661</xdr:rowOff>
    </xdr:to>
    <xdr:sp macro="" textlink="">
      <xdr:nvSpPr>
        <xdr:cNvPr id="208" name="楕円 207"/>
        <xdr:cNvSpPr/>
      </xdr:nvSpPr>
      <xdr:spPr>
        <a:xfrm>
          <a:off x="10426700" y="1078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66438</xdr:rowOff>
    </xdr:from>
    <xdr:ext cx="469744" cy="259045"/>
    <xdr:sp macro="" textlink="">
      <xdr:nvSpPr>
        <xdr:cNvPr id="209" name="【体育館・プール】&#10;一人当たり面積該当値テキスト"/>
        <xdr:cNvSpPr txBox="1"/>
      </xdr:nvSpPr>
      <xdr:spPr>
        <a:xfrm>
          <a:off x="10515600" y="1069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10" name="楕円 209"/>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30861</xdr:rowOff>
    </xdr:to>
    <xdr:cxnSp macro="">
      <xdr:nvCxnSpPr>
        <xdr:cNvPr id="211" name="直線コネクタ 210"/>
        <xdr:cNvCxnSpPr/>
      </xdr:nvCxnSpPr>
      <xdr:spPr>
        <a:xfrm>
          <a:off x="9639300" y="1082421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144081</xdr:rowOff>
    </xdr:from>
    <xdr:to>
      <xdr:col>46</xdr:col>
      <xdr:colOff>38100</xdr:colOff>
      <xdr:row>63</xdr:row>
      <xdr:rowOff>74231</xdr:rowOff>
    </xdr:to>
    <xdr:sp macro="" textlink="">
      <xdr:nvSpPr>
        <xdr:cNvPr id="212" name="楕円 211"/>
        <xdr:cNvSpPr/>
      </xdr:nvSpPr>
      <xdr:spPr>
        <a:xfrm>
          <a:off x="8699500" y="107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23431</xdr:rowOff>
    </xdr:to>
    <xdr:cxnSp macro="">
      <xdr:nvCxnSpPr>
        <xdr:cNvPr id="213" name="直線コネクタ 212"/>
        <xdr:cNvCxnSpPr/>
      </xdr:nvCxnSpPr>
      <xdr:spPr>
        <a:xfrm flipV="1">
          <a:off x="8750300" y="10824210"/>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14"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16"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65358</xdr:rowOff>
    </xdr:from>
    <xdr:ext cx="469744" cy="259045"/>
    <xdr:sp macro="" textlink="">
      <xdr:nvSpPr>
        <xdr:cNvPr id="217" name="n_2mainValue【体育館・プール】&#10;一人当たり面積"/>
        <xdr:cNvSpPr txBox="1"/>
      </xdr:nvSpPr>
      <xdr:spPr>
        <a:xfrm>
          <a:off x="8515427" y="1086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60" name="テキスト ボックス 25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261" name="直線コネクタ 26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262" name="テキスト ボックス 26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3" name="直線コネクタ 2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4" name="テキスト ボックス 2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265" name="直線コネクタ 26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266" name="テキスト ボックス 26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270" name="直線コネクタ 269"/>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271"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272" name="直線コネクタ 271"/>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273"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274" name="直線コネクタ 273"/>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46690</xdr:rowOff>
    </xdr:from>
    <xdr:ext cx="405111" cy="259045"/>
    <xdr:sp macro="" textlink="">
      <xdr:nvSpPr>
        <xdr:cNvPr id="275" name="【一般廃棄物処理施設】&#10;有形固定資産減価償却率平均値テキスト"/>
        <xdr:cNvSpPr txBox="1"/>
      </xdr:nvSpPr>
      <xdr:spPr>
        <a:xfrm>
          <a:off x="16357600" y="6390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276" name="フローチャート: 判断 275"/>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277" name="フローチャート: 判断 276"/>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278" name="フローチャート: 判断 277"/>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9" name="テキスト ボックス 2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0" name="テキスト ボックス 2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1" name="テキスト ボックス 2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2" name="テキスト ボックス 2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3" name="テキスト ボックス 2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31115</xdr:rowOff>
    </xdr:from>
    <xdr:to>
      <xdr:col>85</xdr:col>
      <xdr:colOff>177800</xdr:colOff>
      <xdr:row>33</xdr:row>
      <xdr:rowOff>132715</xdr:rowOff>
    </xdr:to>
    <xdr:sp macro="" textlink="">
      <xdr:nvSpPr>
        <xdr:cNvPr id="284" name="楕円 283"/>
        <xdr:cNvSpPr/>
      </xdr:nvSpPr>
      <xdr:spPr>
        <a:xfrm>
          <a:off x="162687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155592</xdr:rowOff>
    </xdr:from>
    <xdr:ext cx="405111" cy="259045"/>
    <xdr:sp macro="" textlink="">
      <xdr:nvSpPr>
        <xdr:cNvPr id="285" name="【一般廃棄物処理施設】&#10;有形固定資産減価償却率該当値テキスト"/>
        <xdr:cNvSpPr txBox="1"/>
      </xdr:nvSpPr>
      <xdr:spPr>
        <a:xfrm>
          <a:off x="16357600" y="5641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85408</xdr:rowOff>
    </xdr:from>
    <xdr:to>
      <xdr:col>81</xdr:col>
      <xdr:colOff>101600</xdr:colOff>
      <xdr:row>34</xdr:row>
      <xdr:rowOff>15558</xdr:rowOff>
    </xdr:to>
    <xdr:sp macro="" textlink="">
      <xdr:nvSpPr>
        <xdr:cNvPr id="286" name="楕円 285"/>
        <xdr:cNvSpPr/>
      </xdr:nvSpPr>
      <xdr:spPr>
        <a:xfrm>
          <a:off x="15430500" y="57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81915</xdr:rowOff>
    </xdr:from>
    <xdr:to>
      <xdr:col>85</xdr:col>
      <xdr:colOff>127000</xdr:colOff>
      <xdr:row>33</xdr:row>
      <xdr:rowOff>136208</xdr:rowOff>
    </xdr:to>
    <xdr:cxnSp macro="">
      <xdr:nvCxnSpPr>
        <xdr:cNvPr id="287" name="直線コネクタ 286"/>
        <xdr:cNvCxnSpPr/>
      </xdr:nvCxnSpPr>
      <xdr:spPr>
        <a:xfrm flipV="1">
          <a:off x="15481300" y="573976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139700</xdr:rowOff>
    </xdr:from>
    <xdr:to>
      <xdr:col>76</xdr:col>
      <xdr:colOff>165100</xdr:colOff>
      <xdr:row>34</xdr:row>
      <xdr:rowOff>69850</xdr:rowOff>
    </xdr:to>
    <xdr:sp macro="" textlink="">
      <xdr:nvSpPr>
        <xdr:cNvPr id="288" name="楕円 287"/>
        <xdr:cNvSpPr/>
      </xdr:nvSpPr>
      <xdr:spPr>
        <a:xfrm>
          <a:off x="14541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136208</xdr:rowOff>
    </xdr:from>
    <xdr:to>
      <xdr:col>81</xdr:col>
      <xdr:colOff>50800</xdr:colOff>
      <xdr:row>34</xdr:row>
      <xdr:rowOff>19050</xdr:rowOff>
    </xdr:to>
    <xdr:cxnSp macro="">
      <xdr:nvCxnSpPr>
        <xdr:cNvPr id="289" name="直線コネクタ 288"/>
        <xdr:cNvCxnSpPr/>
      </xdr:nvCxnSpPr>
      <xdr:spPr>
        <a:xfrm flipV="1">
          <a:off x="14592300" y="579405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166705</xdr:rowOff>
    </xdr:from>
    <xdr:ext cx="405111" cy="259045"/>
    <xdr:sp macro="" textlink="">
      <xdr:nvSpPr>
        <xdr:cNvPr id="290" name="n_1aveValue【一般廃棄物処理施設】&#10;有形固定資産減価償却率"/>
        <xdr:cNvSpPr txBox="1"/>
      </xdr:nvSpPr>
      <xdr:spPr>
        <a:xfrm>
          <a:off x="15266044" y="651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132415</xdr:rowOff>
    </xdr:from>
    <xdr:ext cx="405111" cy="259045"/>
    <xdr:sp macro="" textlink="">
      <xdr:nvSpPr>
        <xdr:cNvPr id="291" name="n_2aveValue【一般廃棄物処理施設】&#10;有形固定資産減価償却率"/>
        <xdr:cNvSpPr txBox="1"/>
      </xdr:nvSpPr>
      <xdr:spPr>
        <a:xfrm>
          <a:off x="14389744" y="664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32085</xdr:rowOff>
    </xdr:from>
    <xdr:ext cx="405111" cy="259045"/>
    <xdr:sp macro="" textlink="">
      <xdr:nvSpPr>
        <xdr:cNvPr id="292" name="n_1mainValue【一般廃棄物処理施設】&#10;有形固定資産減価償却率"/>
        <xdr:cNvSpPr txBox="1"/>
      </xdr:nvSpPr>
      <xdr:spPr>
        <a:xfrm>
          <a:off x="15266044" y="551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86377</xdr:rowOff>
    </xdr:from>
    <xdr:ext cx="405111" cy="259045"/>
    <xdr:sp macro="" textlink="">
      <xdr:nvSpPr>
        <xdr:cNvPr id="293" name="n_2mainValue【一般廃棄物処理施設】&#10;有形固定資産減価償却率"/>
        <xdr:cNvSpPr txBox="1"/>
      </xdr:nvSpPr>
      <xdr:spPr>
        <a:xfrm>
          <a:off x="14389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4" name="直線コネクタ 3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5" name="テキスト ボックス 3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6" name="直線コネクタ 3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7" name="テキスト ボックス 3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8" name="直線コネクタ 3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9" name="テキスト ボックス 3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0" name="直線コネクタ 3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1" name="テキスト ボックス 3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2" name="直線コネクタ 3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3" name="テキスト ボックス 31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5" name="テキスト ボックス 3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317" name="直線コネクタ 316"/>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318"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319" name="直線コネクタ 318"/>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320"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321" name="直線コネクタ 320"/>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67259</xdr:rowOff>
    </xdr:from>
    <xdr:ext cx="534377" cy="259045"/>
    <xdr:sp macro="" textlink="">
      <xdr:nvSpPr>
        <xdr:cNvPr id="322" name="【一般廃棄物処理施設】&#10;一人当たり有形固定資産（償却資産）額平均値テキスト"/>
        <xdr:cNvSpPr txBox="1"/>
      </xdr:nvSpPr>
      <xdr:spPr>
        <a:xfrm>
          <a:off x="22199600" y="6753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323" name="フローチャート: 判断 322"/>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324" name="フローチャート: 判断 323"/>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325" name="フローチャート: 判断 324"/>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6" name="テキスト ボックス 3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7" name="テキスト ボックス 3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8" name="テキスト ボックス 3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9" name="テキスト ボックス 3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0" name="テキスト ボックス 3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34593</xdr:rowOff>
    </xdr:from>
    <xdr:to>
      <xdr:col>116</xdr:col>
      <xdr:colOff>114300</xdr:colOff>
      <xdr:row>41</xdr:row>
      <xdr:rowOff>136193</xdr:rowOff>
    </xdr:to>
    <xdr:sp macro="" textlink="">
      <xdr:nvSpPr>
        <xdr:cNvPr id="331" name="楕円 330"/>
        <xdr:cNvSpPr/>
      </xdr:nvSpPr>
      <xdr:spPr>
        <a:xfrm>
          <a:off x="22110700" y="70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120970</xdr:rowOff>
    </xdr:from>
    <xdr:ext cx="534377" cy="259045"/>
    <xdr:sp macro="" textlink="">
      <xdr:nvSpPr>
        <xdr:cNvPr id="332" name="【一般廃棄物処理施設】&#10;一人当たり有形固定資産（償却資産）額該当値テキスト"/>
        <xdr:cNvSpPr txBox="1"/>
      </xdr:nvSpPr>
      <xdr:spPr>
        <a:xfrm>
          <a:off x="22199600" y="69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36518</xdr:rowOff>
    </xdr:from>
    <xdr:to>
      <xdr:col>112</xdr:col>
      <xdr:colOff>38100</xdr:colOff>
      <xdr:row>41</xdr:row>
      <xdr:rowOff>138118</xdr:rowOff>
    </xdr:to>
    <xdr:sp macro="" textlink="">
      <xdr:nvSpPr>
        <xdr:cNvPr id="333" name="楕円 332"/>
        <xdr:cNvSpPr/>
      </xdr:nvSpPr>
      <xdr:spPr>
        <a:xfrm>
          <a:off x="21272500" y="70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85393</xdr:rowOff>
    </xdr:from>
    <xdr:to>
      <xdr:col>116</xdr:col>
      <xdr:colOff>63500</xdr:colOff>
      <xdr:row>41</xdr:row>
      <xdr:rowOff>87318</xdr:rowOff>
    </xdr:to>
    <xdr:cxnSp macro="">
      <xdr:nvCxnSpPr>
        <xdr:cNvPr id="334" name="直線コネクタ 333"/>
        <xdr:cNvCxnSpPr/>
      </xdr:nvCxnSpPr>
      <xdr:spPr>
        <a:xfrm flipV="1">
          <a:off x="21323300" y="7114843"/>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37726</xdr:rowOff>
    </xdr:from>
    <xdr:to>
      <xdr:col>107</xdr:col>
      <xdr:colOff>101600</xdr:colOff>
      <xdr:row>41</xdr:row>
      <xdr:rowOff>139326</xdr:rowOff>
    </xdr:to>
    <xdr:sp macro="" textlink="">
      <xdr:nvSpPr>
        <xdr:cNvPr id="335" name="楕円 334"/>
        <xdr:cNvSpPr/>
      </xdr:nvSpPr>
      <xdr:spPr>
        <a:xfrm>
          <a:off x="20383500" y="70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87318</xdr:rowOff>
    </xdr:from>
    <xdr:to>
      <xdr:col>111</xdr:col>
      <xdr:colOff>177800</xdr:colOff>
      <xdr:row>41</xdr:row>
      <xdr:rowOff>88526</xdr:rowOff>
    </xdr:to>
    <xdr:cxnSp macro="">
      <xdr:nvCxnSpPr>
        <xdr:cNvPr id="336" name="直線コネクタ 335"/>
        <xdr:cNvCxnSpPr/>
      </xdr:nvCxnSpPr>
      <xdr:spPr>
        <a:xfrm flipV="1">
          <a:off x="20434300" y="7116768"/>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78951</xdr:rowOff>
    </xdr:from>
    <xdr:ext cx="534377" cy="259045"/>
    <xdr:sp macro="" textlink="">
      <xdr:nvSpPr>
        <xdr:cNvPr id="337" name="n_1aveValue【一般廃棄物処理施設】&#10;一人当たり有形固定資産（償却資産）額"/>
        <xdr:cNvSpPr txBox="1"/>
      </xdr:nvSpPr>
      <xdr:spPr>
        <a:xfrm>
          <a:off x="21043411" y="67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338"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129245</xdr:rowOff>
    </xdr:from>
    <xdr:ext cx="534377" cy="259045"/>
    <xdr:sp macro="" textlink="">
      <xdr:nvSpPr>
        <xdr:cNvPr id="339" name="n_1mainValue【一般廃棄物処理施設】&#10;一人当たり有形固定資産（償却資産）額"/>
        <xdr:cNvSpPr txBox="1"/>
      </xdr:nvSpPr>
      <xdr:spPr>
        <a:xfrm>
          <a:off x="21043411" y="715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130453</xdr:rowOff>
    </xdr:from>
    <xdr:ext cx="534377" cy="259045"/>
    <xdr:sp macro="" textlink="">
      <xdr:nvSpPr>
        <xdr:cNvPr id="340" name="n_2mainValue【一般廃棄物処理施設】&#10;一人当たり有形固定資産（償却資産）額"/>
        <xdr:cNvSpPr txBox="1"/>
      </xdr:nvSpPr>
      <xdr:spPr>
        <a:xfrm>
          <a:off x="20167111" y="715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1" name="テキスト ボックス 35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2" name="直線コネクタ 3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53" name="テキスト ボックス 35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4" name="直線コネクタ 3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5" name="テキスト ボックス 3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6" name="直線コネクタ 3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7" name="テキスト ボックス 3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8" name="直線コネクタ 3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9" name="テキスト ボックス 3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0" name="直線コネクタ 3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1" name="テキスト ボックス 3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2" name="直線コネクタ 3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63" name="テキスト ボックス 36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5" name="テキスト ボックス 3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367" name="直線コネクタ 366"/>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368"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369" name="直線コネクタ 368"/>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370"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371" name="直線コネクタ 370"/>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372" name="【保健センター・保健所】&#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373" name="フローチャート: 判断 372"/>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374" name="フローチャート: 判断 373"/>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375" name="フローチャート: 判断 374"/>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381" name="楕円 380"/>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382" name="【保健センター・保健所】&#10;有形固定資産減価償却率該当値テキスト"/>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35741</xdr:rowOff>
    </xdr:from>
    <xdr:to>
      <xdr:col>81</xdr:col>
      <xdr:colOff>101600</xdr:colOff>
      <xdr:row>61</xdr:row>
      <xdr:rowOff>137341</xdr:rowOff>
    </xdr:to>
    <xdr:sp macro="" textlink="">
      <xdr:nvSpPr>
        <xdr:cNvPr id="383" name="楕円 382"/>
        <xdr:cNvSpPr/>
      </xdr:nvSpPr>
      <xdr:spPr>
        <a:xfrm>
          <a:off x="15430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86541</xdr:rowOff>
    </xdr:to>
    <xdr:cxnSp macro="">
      <xdr:nvCxnSpPr>
        <xdr:cNvPr id="384" name="直線コネクタ 383"/>
        <xdr:cNvCxnSpPr/>
      </xdr:nvCxnSpPr>
      <xdr:spPr>
        <a:xfrm flipV="1">
          <a:off x="15481300" y="1046988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81462</xdr:rowOff>
    </xdr:from>
    <xdr:to>
      <xdr:col>76</xdr:col>
      <xdr:colOff>165100</xdr:colOff>
      <xdr:row>62</xdr:row>
      <xdr:rowOff>11612</xdr:rowOff>
    </xdr:to>
    <xdr:sp macro="" textlink="">
      <xdr:nvSpPr>
        <xdr:cNvPr id="385" name="楕円 384"/>
        <xdr:cNvSpPr/>
      </xdr:nvSpPr>
      <xdr:spPr>
        <a:xfrm>
          <a:off x="14541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86541</xdr:rowOff>
    </xdr:from>
    <xdr:to>
      <xdr:col>81</xdr:col>
      <xdr:colOff>50800</xdr:colOff>
      <xdr:row>61</xdr:row>
      <xdr:rowOff>132262</xdr:rowOff>
    </xdr:to>
    <xdr:cxnSp macro="">
      <xdr:nvCxnSpPr>
        <xdr:cNvPr id="386" name="直線コネクタ 385"/>
        <xdr:cNvCxnSpPr/>
      </xdr:nvCxnSpPr>
      <xdr:spPr>
        <a:xfrm flipV="1">
          <a:off x="14592300" y="105449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387" name="n_1aveValue【保健センター・保健所】&#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388"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128468</xdr:rowOff>
    </xdr:from>
    <xdr:ext cx="405111" cy="259045"/>
    <xdr:sp macro="" textlink="">
      <xdr:nvSpPr>
        <xdr:cNvPr id="389" name="n_1mainValue【保健センター・保健所】&#10;有形固定資産減価償却率"/>
        <xdr:cNvSpPr txBox="1"/>
      </xdr:nvSpPr>
      <xdr:spPr>
        <a:xfrm>
          <a:off x="15266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2739</xdr:rowOff>
    </xdr:from>
    <xdr:ext cx="405111" cy="259045"/>
    <xdr:sp macro="" textlink="">
      <xdr:nvSpPr>
        <xdr:cNvPr id="390" name="n_2mainValue【保健センター・保健所】&#10;有形固定資産減価償却率"/>
        <xdr:cNvSpPr txBox="1"/>
      </xdr:nvSpPr>
      <xdr:spPr>
        <a:xfrm>
          <a:off x="143897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14" name="直線コネクタ 413"/>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15"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16" name="直線コネクタ 415"/>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17"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18" name="直線コネクタ 417"/>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41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20" name="フローチャート: 判断 41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421" name="フローチャート: 判断 420"/>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422" name="フローチャート: 判断 421"/>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48260</xdr:rowOff>
    </xdr:from>
    <xdr:to>
      <xdr:col>116</xdr:col>
      <xdr:colOff>114300</xdr:colOff>
      <xdr:row>61</xdr:row>
      <xdr:rowOff>149860</xdr:rowOff>
    </xdr:to>
    <xdr:sp macro="" textlink="">
      <xdr:nvSpPr>
        <xdr:cNvPr id="428" name="楕円 427"/>
        <xdr:cNvSpPr/>
      </xdr:nvSpPr>
      <xdr:spPr>
        <a:xfrm>
          <a:off x="22110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71137</xdr:rowOff>
    </xdr:from>
    <xdr:ext cx="469744" cy="259045"/>
    <xdr:sp macro="" textlink="">
      <xdr:nvSpPr>
        <xdr:cNvPr id="429" name="【保健センター・保健所】&#10;一人当たり面積該当値テキスト"/>
        <xdr:cNvSpPr txBox="1"/>
      </xdr:nvSpPr>
      <xdr:spPr>
        <a:xfrm>
          <a:off x="22199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48260</xdr:rowOff>
    </xdr:from>
    <xdr:to>
      <xdr:col>112</xdr:col>
      <xdr:colOff>38100</xdr:colOff>
      <xdr:row>61</xdr:row>
      <xdr:rowOff>149860</xdr:rowOff>
    </xdr:to>
    <xdr:sp macro="" textlink="">
      <xdr:nvSpPr>
        <xdr:cNvPr id="430" name="楕円 429"/>
        <xdr:cNvSpPr/>
      </xdr:nvSpPr>
      <xdr:spPr>
        <a:xfrm>
          <a:off x="21272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99060</xdr:rowOff>
    </xdr:from>
    <xdr:to>
      <xdr:col>116</xdr:col>
      <xdr:colOff>63500</xdr:colOff>
      <xdr:row>61</xdr:row>
      <xdr:rowOff>99060</xdr:rowOff>
    </xdr:to>
    <xdr:cxnSp macro="">
      <xdr:nvCxnSpPr>
        <xdr:cNvPr id="431" name="直線コネクタ 430"/>
        <xdr:cNvCxnSpPr/>
      </xdr:nvCxnSpPr>
      <xdr:spPr>
        <a:xfrm>
          <a:off x="21323300" y="10557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432" name="楕円 431"/>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99060</xdr:rowOff>
    </xdr:from>
    <xdr:to>
      <xdr:col>111</xdr:col>
      <xdr:colOff>177800</xdr:colOff>
      <xdr:row>61</xdr:row>
      <xdr:rowOff>102870</xdr:rowOff>
    </xdr:to>
    <xdr:cxnSp macro="">
      <xdr:nvCxnSpPr>
        <xdr:cNvPr id="433" name="直線コネクタ 432"/>
        <xdr:cNvCxnSpPr/>
      </xdr:nvCxnSpPr>
      <xdr:spPr>
        <a:xfrm flipV="1">
          <a:off x="20434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434" name="n_1aveValue【保健センター・保健所】&#10;一人当たり面積"/>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38117</xdr:rowOff>
    </xdr:from>
    <xdr:ext cx="469744" cy="259045"/>
    <xdr:sp macro="" textlink="">
      <xdr:nvSpPr>
        <xdr:cNvPr id="435" name="n_2aveValue【保健センター・保健所】&#10;一人当たり面積"/>
        <xdr:cNvSpPr txBox="1"/>
      </xdr:nvSpPr>
      <xdr:spPr>
        <a:xfrm>
          <a:off x="20199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166387</xdr:rowOff>
    </xdr:from>
    <xdr:ext cx="469744" cy="259045"/>
    <xdr:sp macro="" textlink="">
      <xdr:nvSpPr>
        <xdr:cNvPr id="436" name="n_1main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437" name="n_2main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正方形/長方形 4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6" name="テキスト ボックス 4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7" name="直線コネクタ 4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8" name="テキスト ボックス 44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9" name="直線コネクタ 44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0" name="テキスト ボックス 44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1" name="直線コネクタ 45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2" name="テキスト ボックス 45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3" name="直線コネクタ 45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4" name="テキスト ボックス 45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5" name="直線コネクタ 45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6" name="テキスト ボックス 45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7" name="直線コネクタ 45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8" name="テキスト ボックス 45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9" name="直線コネクタ 45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0" name="テキスト ボックス 45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462" name="直線コネクタ 461"/>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463"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64" name="直線コネクタ 463"/>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65"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66" name="直線コネクタ 46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467"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68" name="フローチャート: 判断 467"/>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469" name="フローチャート: 判断 468"/>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470" name="フローチャート: 判断 469"/>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154939</xdr:rowOff>
    </xdr:from>
    <xdr:to>
      <xdr:col>85</xdr:col>
      <xdr:colOff>177800</xdr:colOff>
      <xdr:row>84</xdr:row>
      <xdr:rowOff>85089</xdr:rowOff>
    </xdr:to>
    <xdr:sp macro="" textlink="">
      <xdr:nvSpPr>
        <xdr:cNvPr id="476" name="楕円 475"/>
        <xdr:cNvSpPr/>
      </xdr:nvSpPr>
      <xdr:spPr>
        <a:xfrm>
          <a:off x="16268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133366</xdr:rowOff>
    </xdr:from>
    <xdr:ext cx="405111" cy="259045"/>
    <xdr:sp macro="" textlink="">
      <xdr:nvSpPr>
        <xdr:cNvPr id="477" name="【消防施設】&#10;有形固定資産減価償却率該当値テキスト"/>
        <xdr:cNvSpPr txBox="1"/>
      </xdr:nvSpPr>
      <xdr:spPr>
        <a:xfrm>
          <a:off x="163576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478" name="楕円 477"/>
        <xdr:cNvSpPr/>
      </xdr:nvSpPr>
      <xdr:spPr>
        <a:xfrm>
          <a:off x="15430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34289</xdr:rowOff>
    </xdr:from>
    <xdr:to>
      <xdr:col>85</xdr:col>
      <xdr:colOff>127000</xdr:colOff>
      <xdr:row>84</xdr:row>
      <xdr:rowOff>70486</xdr:rowOff>
    </xdr:to>
    <xdr:cxnSp macro="">
      <xdr:nvCxnSpPr>
        <xdr:cNvPr id="479" name="直線コネクタ 478"/>
        <xdr:cNvCxnSpPr/>
      </xdr:nvCxnSpPr>
      <xdr:spPr>
        <a:xfrm flipV="1">
          <a:off x="15481300" y="14436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48261</xdr:rowOff>
    </xdr:from>
    <xdr:to>
      <xdr:col>76</xdr:col>
      <xdr:colOff>165100</xdr:colOff>
      <xdr:row>84</xdr:row>
      <xdr:rowOff>149861</xdr:rowOff>
    </xdr:to>
    <xdr:sp macro="" textlink="">
      <xdr:nvSpPr>
        <xdr:cNvPr id="480" name="楕円 479"/>
        <xdr:cNvSpPr/>
      </xdr:nvSpPr>
      <xdr:spPr>
        <a:xfrm>
          <a:off x="14541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70486</xdr:rowOff>
    </xdr:from>
    <xdr:to>
      <xdr:col>81</xdr:col>
      <xdr:colOff>50800</xdr:colOff>
      <xdr:row>84</xdr:row>
      <xdr:rowOff>99061</xdr:rowOff>
    </xdr:to>
    <xdr:cxnSp macro="">
      <xdr:nvCxnSpPr>
        <xdr:cNvPr id="481" name="直線コネクタ 480"/>
        <xdr:cNvCxnSpPr/>
      </xdr:nvCxnSpPr>
      <xdr:spPr>
        <a:xfrm flipV="1">
          <a:off x="14592300" y="144722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80663</xdr:rowOff>
    </xdr:from>
    <xdr:ext cx="405111" cy="259045"/>
    <xdr:sp macro="" textlink="">
      <xdr:nvSpPr>
        <xdr:cNvPr id="482" name="n_1aveValue【消防施設】&#10;有形固定資産減価償却率"/>
        <xdr:cNvSpPr txBox="1"/>
      </xdr:nvSpPr>
      <xdr:spPr>
        <a:xfrm>
          <a:off x="15266044" y="1413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483"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112413</xdr:rowOff>
    </xdr:from>
    <xdr:ext cx="405111" cy="259045"/>
    <xdr:sp macro="" textlink="">
      <xdr:nvSpPr>
        <xdr:cNvPr id="484" name="n_1mainValue【消防施設】&#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140988</xdr:rowOff>
    </xdr:from>
    <xdr:ext cx="405111" cy="259045"/>
    <xdr:sp macro="" textlink="">
      <xdr:nvSpPr>
        <xdr:cNvPr id="485" name="n_2mainValue【消防施設】&#10;有形固定資産減価償却率"/>
        <xdr:cNvSpPr txBox="1"/>
      </xdr:nvSpPr>
      <xdr:spPr>
        <a:xfrm>
          <a:off x="143897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3" name="正方形/長方形 4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4" name="テキスト ボックス 4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5" name="直線コネクタ 4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6" name="直線コネクタ 4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7" name="テキスト ボックス 4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8" name="直線コネクタ 4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9" name="テキスト ボックス 4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0" name="直線コネクタ 4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1" name="テキスト ボックス 5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2" name="直線コネクタ 5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3" name="テキスト ボックス 5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4" name="直線コネクタ 5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5" name="テキスト ボックス 5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09" name="直線コネクタ 508"/>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10"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11" name="直線コネクタ 510"/>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12"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13" name="直線コネクタ 51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14"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15" name="フローチャート: 判断 514"/>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16" name="フローチャート: 判断 515"/>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17" name="フローチャート: 判断 516"/>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523" name="楕円 522"/>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82567</xdr:rowOff>
    </xdr:from>
    <xdr:ext cx="469744" cy="259045"/>
    <xdr:sp macro="" textlink="">
      <xdr:nvSpPr>
        <xdr:cNvPr id="524" name="【消防施設】&#10;一人当たり面積該当値テキスト"/>
        <xdr:cNvSpPr txBox="1"/>
      </xdr:nvSpPr>
      <xdr:spPr>
        <a:xfrm>
          <a:off x="22199600" y="146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525" name="楕円 524"/>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526" name="直線コネクタ 525"/>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110489</xdr:rowOff>
    </xdr:from>
    <xdr:to>
      <xdr:col>107</xdr:col>
      <xdr:colOff>101600</xdr:colOff>
      <xdr:row>86</xdr:row>
      <xdr:rowOff>40639</xdr:rowOff>
    </xdr:to>
    <xdr:sp macro="" textlink="">
      <xdr:nvSpPr>
        <xdr:cNvPr id="527" name="楕円 526"/>
        <xdr:cNvSpPr/>
      </xdr:nvSpPr>
      <xdr:spPr>
        <a:xfrm>
          <a:off x="20383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161289</xdr:rowOff>
    </xdr:to>
    <xdr:cxnSp macro="">
      <xdr:nvCxnSpPr>
        <xdr:cNvPr id="528" name="直線コネクタ 527"/>
        <xdr:cNvCxnSpPr/>
      </xdr:nvCxnSpPr>
      <xdr:spPr>
        <a:xfrm flipV="1">
          <a:off x="20434300" y="147320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529" name="n_1aveValue【消防施設】&#10;一人当たり面積"/>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530" name="n_2ave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531" name="n_1mainValue【消防施設】&#10;一人当たり面積"/>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532" name="n_2mainValue【消防施設】&#10;一人当たり面積"/>
        <xdr:cNvSpPr txBox="1"/>
      </xdr:nvSpPr>
      <xdr:spPr>
        <a:xfrm>
          <a:off x="20199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558" name="直線コネクタ 557"/>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559"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560" name="直線コネクタ 559"/>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56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562" name="直線コネクタ 56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563"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564" name="フローチャート: 判断 563"/>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65" name="フローチャート: 判断 56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566" name="フローチャート: 判断 565"/>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572" name="楕円 571"/>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109963</xdr:rowOff>
    </xdr:from>
    <xdr:ext cx="405111" cy="259045"/>
    <xdr:sp macro="" textlink="">
      <xdr:nvSpPr>
        <xdr:cNvPr id="573" name="【庁舎】&#10;有形固定資産減価償却率該当値テキスト"/>
        <xdr:cNvSpPr txBox="1"/>
      </xdr:nvSpPr>
      <xdr:spPr>
        <a:xfrm>
          <a:off x="16357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574" name="楕円 573"/>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45176</xdr:rowOff>
    </xdr:to>
    <xdr:cxnSp macro="">
      <xdr:nvCxnSpPr>
        <xdr:cNvPr id="575" name="直線コネクタ 574"/>
        <xdr:cNvCxnSpPr/>
      </xdr:nvCxnSpPr>
      <xdr:spPr>
        <a:xfrm flipV="1">
          <a:off x="15481300" y="178416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576" name="楕円 575"/>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90895</xdr:rowOff>
    </xdr:to>
    <xdr:cxnSp macro="">
      <xdr:nvCxnSpPr>
        <xdr:cNvPr id="577" name="直線コネクタ 576"/>
        <xdr:cNvCxnSpPr/>
      </xdr:nvCxnSpPr>
      <xdr:spPr>
        <a:xfrm flipV="1">
          <a:off x="14592300" y="1787597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578"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579"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87103</xdr:rowOff>
    </xdr:from>
    <xdr:ext cx="405111" cy="259045"/>
    <xdr:sp macro="" textlink="">
      <xdr:nvSpPr>
        <xdr:cNvPr id="580" name="n_1mainValue【庁舎】&#10;有形固定資産減価償却率"/>
        <xdr:cNvSpPr txBox="1"/>
      </xdr:nvSpPr>
      <xdr:spPr>
        <a:xfrm>
          <a:off x="152660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581" name="n_2mainValue【庁舎】&#10;有形固定資産減価償却率"/>
        <xdr:cNvSpPr txBox="1"/>
      </xdr:nvSpPr>
      <xdr:spPr>
        <a:xfrm>
          <a:off x="14389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05" name="直線コネクタ 604"/>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06"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07" name="直線コネクタ 606"/>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08"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09" name="直線コネクタ 608"/>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10"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11" name="フローチャート: 判断 610"/>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12" name="フローチャート: 判断 611"/>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13" name="フローチャート: 判断 612"/>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103505</xdr:rowOff>
    </xdr:from>
    <xdr:to>
      <xdr:col>116</xdr:col>
      <xdr:colOff>114300</xdr:colOff>
      <xdr:row>107</xdr:row>
      <xdr:rowOff>33655</xdr:rowOff>
    </xdr:to>
    <xdr:sp macro="" textlink="">
      <xdr:nvSpPr>
        <xdr:cNvPr id="619" name="楕円 618"/>
        <xdr:cNvSpPr/>
      </xdr:nvSpPr>
      <xdr:spPr>
        <a:xfrm>
          <a:off x="221107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81932</xdr:rowOff>
    </xdr:from>
    <xdr:ext cx="469744" cy="259045"/>
    <xdr:sp macro="" textlink="">
      <xdr:nvSpPr>
        <xdr:cNvPr id="620" name="【庁舎】&#10;一人当たり面積該当値テキスト"/>
        <xdr:cNvSpPr txBox="1"/>
      </xdr:nvSpPr>
      <xdr:spPr>
        <a:xfrm>
          <a:off x="22199600" y="182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621" name="楕円 620"/>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154305</xdr:rowOff>
    </xdr:from>
    <xdr:to>
      <xdr:col>116</xdr:col>
      <xdr:colOff>63500</xdr:colOff>
      <xdr:row>106</xdr:row>
      <xdr:rowOff>156211</xdr:rowOff>
    </xdr:to>
    <xdr:cxnSp macro="">
      <xdr:nvCxnSpPr>
        <xdr:cNvPr id="622" name="直線コネクタ 621"/>
        <xdr:cNvCxnSpPr/>
      </xdr:nvCxnSpPr>
      <xdr:spPr>
        <a:xfrm flipV="1">
          <a:off x="21323300" y="183280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23" name="楕円 622"/>
        <xdr:cNvSpPr/>
      </xdr:nvSpPr>
      <xdr:spPr>
        <a:xfrm>
          <a:off x="20383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160020</xdr:rowOff>
    </xdr:to>
    <xdr:cxnSp macro="">
      <xdr:nvCxnSpPr>
        <xdr:cNvPr id="624" name="直線コネクタ 623"/>
        <xdr:cNvCxnSpPr/>
      </xdr:nvCxnSpPr>
      <xdr:spPr>
        <a:xfrm flipV="1">
          <a:off x="20434300" y="183299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625"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626"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627" name="n_1mainValue【庁舎】&#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628" name="n_2main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類似団体と比較して特に有形固定資産減価償却率が高くなっている施設は、一般廃棄物処理施設である。一般廃棄物処理施設については、昭和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年の稼働開始から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年が経過し、一般的な耐用年数と考えられている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を過ぎており、定期的なメンテナンスや修繕を行いながら稼働している状況である。現在、安全で安定したごみ処理を継続するため、４市町で構成された一部事務組合「霞台厚生施設組合」において、新たな施設整備及びごみ処理広域化を行っている。ごみ処理や施設整備を共同で行うことにより共通の課題を解決するとともに、３Ｒの推進、環境負担の低減、ごみ処理経費の削減を図る取り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み</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を進めている。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また、類似団体と比較して特に一人当たり面積が大きい施設は、保健センター・保健所である。保健センター等を併設した複合施設である茨城町総合福祉センター「ゆうゆう館」は、平成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月に供用開始し、開館時の人口は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35,741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年国勢調査人口）であったが、平成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年国勢調査人口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32,921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人と</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年で約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％の人口が減少している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ためである</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今後、茨城県央地域定住自立圏共生ビジョンに基づき「近隣市町村」の自然環境、歴史、文化などのそれぞれの魅力を活用して、相互に役割分担し、連携・協力することにより、圏域全体で必要な生活機能を確保し、人口定住の促進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人口減少や県平均を上回る高齢化率（</a:t>
          </a:r>
          <a:r>
            <a:rPr kumimoji="1" lang="en-US" altLang="ja-JP" sz="1300" baseline="0">
              <a:latin typeface="ＭＳ Ｐゴシック" panose="020B0600070205080204" pitchFamily="50" charset="-128"/>
              <a:ea typeface="ＭＳ Ｐゴシック" panose="020B0600070205080204" pitchFamily="50" charset="-128"/>
            </a:rPr>
            <a:t>32.4</a:t>
          </a:r>
          <a:r>
            <a:rPr kumimoji="1" lang="ja-JP" altLang="en-US" sz="1300" baseline="0">
              <a:latin typeface="ＭＳ Ｐゴシック" panose="020B0600070205080204" pitchFamily="50" charset="-128"/>
              <a:ea typeface="ＭＳ Ｐゴシック" panose="020B0600070205080204" pitchFamily="50" charset="-128"/>
            </a:rPr>
            <a:t>％，県平均 </a:t>
          </a:r>
          <a:r>
            <a:rPr kumimoji="1" lang="en-US" altLang="ja-JP" sz="1300" baseline="0">
              <a:latin typeface="ＭＳ Ｐゴシック" panose="020B0600070205080204" pitchFamily="50" charset="-128"/>
              <a:ea typeface="ＭＳ Ｐゴシック" panose="020B0600070205080204" pitchFamily="50" charset="-128"/>
            </a:rPr>
            <a:t>28.0</a:t>
          </a:r>
          <a:r>
            <a:rPr kumimoji="1" lang="ja-JP" altLang="en-US" sz="1300" baseline="0">
              <a:latin typeface="ＭＳ Ｐゴシック" panose="020B0600070205080204" pitchFamily="50" charset="-128"/>
              <a:ea typeface="ＭＳ Ｐゴシック" panose="020B0600070205080204" pitchFamily="50" charset="-128"/>
            </a:rPr>
            <a:t>％）に加え，町内に中心となる産業がないこと等により，財政基盤が弱く，類似団体を下回っている。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年度の財政力指数は，基準財政収入額において，譲渡所得の分離課税や工業団地誘致企業の操業開始に伴う固定資産税（償却資産）の増収により前年度から</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増の</a:t>
          </a:r>
          <a:r>
            <a:rPr kumimoji="1" lang="en-US" altLang="ja-JP" sz="1300" baseline="0">
              <a:latin typeface="ＭＳ Ｐゴシック" panose="020B0600070205080204" pitchFamily="50" charset="-128"/>
              <a:ea typeface="ＭＳ Ｐゴシック" panose="020B0600070205080204" pitchFamily="50" charset="-128"/>
            </a:rPr>
            <a:t>0.57</a:t>
          </a:r>
          <a:r>
            <a:rPr kumimoji="1" lang="ja-JP" altLang="en-US" sz="1300" baseline="0">
              <a:latin typeface="ＭＳ Ｐゴシック" panose="020B0600070205080204" pitchFamily="50" charset="-128"/>
              <a:ea typeface="ＭＳ Ｐゴシック" panose="020B0600070205080204" pitchFamily="50" charset="-128"/>
            </a:rPr>
            <a:t>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今後も第</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次総合計画に沿った施策の重点化や歳出予算の抑制や行政の効率化の両立に努め，活力あるまちづくりと財政の健全化を図る。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物件費及び</a:t>
          </a:r>
          <a:r>
            <a:rPr kumimoji="1" lang="ja-JP" altLang="en-US" sz="1300">
              <a:latin typeface="ＭＳ Ｐゴシック" panose="020B0600070205080204" pitchFamily="50" charset="-128"/>
              <a:ea typeface="ＭＳ Ｐゴシック" panose="020B0600070205080204" pitchFamily="50" charset="-128"/>
            </a:rPr>
            <a:t>扶助費の伸びにより前年度から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84.9</a:t>
          </a:r>
          <a:r>
            <a:rPr kumimoji="1" lang="ja-JP" altLang="en-US" sz="1300">
              <a:latin typeface="ＭＳ Ｐゴシック" panose="020B0600070205080204" pitchFamily="50" charset="-128"/>
              <a:ea typeface="ＭＳ Ｐゴシック" panose="020B0600070205080204" pitchFamily="50" charset="-128"/>
            </a:rPr>
            <a:t>％となっているものの，類似団体平均を下回る水準となっている。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教育の推進を目的としたタブレット，電子黒板等の賃借料の増に伴い増加となっている。また，扶助費は，障害者自立支援事業に係るサービス等給付の増に伴い増加となっている。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今後とも，事業の見直しを更に進めるとともに，全ての事務事業の優先度を厳しく点検し，優先度の低い事業は計画的に廃止・縮小を進め，経常経費の削減に努める。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19262</xdr:rowOff>
    </xdr:to>
    <xdr:cxnSp macro="">
      <xdr:nvCxnSpPr>
        <xdr:cNvPr id="132" name="直線コネクタ 131"/>
        <xdr:cNvCxnSpPr/>
      </xdr:nvCxnSpPr>
      <xdr:spPr>
        <a:xfrm>
          <a:off x="4114800" y="1097597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3175</xdr:rowOff>
    </xdr:to>
    <xdr:cxnSp macro="">
      <xdr:nvCxnSpPr>
        <xdr:cNvPr id="135" name="直線コネクタ 134"/>
        <xdr:cNvCxnSpPr/>
      </xdr:nvCxnSpPr>
      <xdr:spPr>
        <a:xfrm>
          <a:off x="3225800" y="108794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15240</xdr:rowOff>
    </xdr:to>
    <xdr:cxnSp macro="">
      <xdr:nvCxnSpPr>
        <xdr:cNvPr id="138" name="直線コネクタ 137"/>
        <xdr:cNvCxnSpPr/>
      </xdr:nvCxnSpPr>
      <xdr:spPr>
        <a:xfrm flipV="1">
          <a:off x="2336800" y="10879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64</xdr:row>
      <xdr:rowOff>15240</xdr:rowOff>
    </xdr:to>
    <xdr:cxnSp macro="">
      <xdr:nvCxnSpPr>
        <xdr:cNvPr id="141" name="直線コネクタ 140"/>
        <xdr:cNvCxnSpPr/>
      </xdr:nvCxnSpPr>
      <xdr:spPr>
        <a:xfrm>
          <a:off x="1447800" y="1087141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139912</xdr:rowOff>
    </xdr:from>
    <xdr:to>
      <xdr:col>23</xdr:col>
      <xdr:colOff>184150</xdr:colOff>
      <xdr:row>64</xdr:row>
      <xdr:rowOff>70062</xdr:rowOff>
    </xdr:to>
    <xdr:sp macro="" textlink="">
      <xdr:nvSpPr>
        <xdr:cNvPr id="151" name="楕円 150"/>
        <xdr:cNvSpPr/>
      </xdr:nvSpPr>
      <xdr:spPr>
        <a:xfrm>
          <a:off x="49022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156439</xdr:rowOff>
    </xdr:from>
    <xdr:ext cx="762000" cy="259045"/>
    <xdr:sp macro="" textlink="">
      <xdr:nvSpPr>
        <xdr:cNvPr id="152" name="財政構造の弾力性該当値テキスト"/>
        <xdr:cNvSpPr txBox="1"/>
      </xdr:nvSpPr>
      <xdr:spPr>
        <a:xfrm>
          <a:off x="50419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3" name="楕円 152"/>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4" name="テキスト ボックス 153"/>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5" name="楕円 154"/>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6" name="テキスト ボックス 15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7" name="楕円 156"/>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58" name="テキスト ボックス 157"/>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59" name="楕円 158"/>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131039</xdr:rowOff>
    </xdr:from>
    <xdr:ext cx="762000" cy="259045"/>
    <xdr:sp macro="" textlink="">
      <xdr:nvSpPr>
        <xdr:cNvPr id="160" name="テキスト ボックス 159"/>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人当たりの人件費・物件費等決算額は，前年度から</a:t>
          </a:r>
          <a:r>
            <a:rPr kumimoji="1" lang="en-US" altLang="ja-JP" sz="1300" baseline="0">
              <a:latin typeface="ＭＳ Ｐゴシック" panose="020B0600070205080204" pitchFamily="50" charset="-128"/>
              <a:ea typeface="ＭＳ Ｐゴシック" panose="020B0600070205080204" pitchFamily="50" charset="-128"/>
            </a:rPr>
            <a:t>2,529</a:t>
          </a:r>
          <a:r>
            <a:rPr kumimoji="1" lang="ja-JP" altLang="en-US" sz="1300" baseline="0">
              <a:latin typeface="ＭＳ Ｐゴシック" panose="020B0600070205080204" pitchFamily="50" charset="-128"/>
              <a:ea typeface="ＭＳ Ｐゴシック" panose="020B0600070205080204" pitchFamily="50" charset="-128"/>
            </a:rPr>
            <a:t>円増の</a:t>
          </a:r>
          <a:r>
            <a:rPr kumimoji="1" lang="en-US" altLang="ja-JP" sz="1300" baseline="0">
              <a:latin typeface="ＭＳ Ｐゴシック" panose="020B0600070205080204" pitchFamily="50" charset="-128"/>
              <a:ea typeface="ＭＳ Ｐゴシック" panose="020B0600070205080204" pitchFamily="50" charset="-128"/>
            </a:rPr>
            <a:t>109,917</a:t>
          </a:r>
          <a:r>
            <a:rPr kumimoji="1" lang="ja-JP" altLang="en-US" sz="1300" baseline="0">
              <a:latin typeface="ＭＳ Ｐゴシック" panose="020B0600070205080204" pitchFamily="50" charset="-128"/>
              <a:ea typeface="ＭＳ Ｐゴシック" panose="020B0600070205080204" pitchFamily="50" charset="-128"/>
            </a:rPr>
            <a:t>円となっているものの，類似団体平均を下回る水準となっている。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は，通勤手当の見直しや団塊世代の大量退職により減額となっている一方，物件費は，人件費単価の増による委託費の増加や公共施設等の老朽化による維持管理費が増加となっているため，今後は競争によるコスト削減効果が期待できる公共施設の指定管理者制度の導入等も検討を行い，徹底したコスト削減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158868</xdr:rowOff>
    </xdr:from>
    <xdr:to>
      <xdr:col>23</xdr:col>
      <xdr:colOff>133350</xdr:colOff>
      <xdr:row>82</xdr:row>
      <xdr:rowOff>2674</xdr:rowOff>
    </xdr:to>
    <xdr:cxnSp macro="">
      <xdr:nvCxnSpPr>
        <xdr:cNvPr id="191" name="直線コネクタ 190"/>
        <xdr:cNvCxnSpPr/>
      </xdr:nvCxnSpPr>
      <xdr:spPr>
        <a:xfrm>
          <a:off x="4114800" y="14046318"/>
          <a:ext cx="838200" cy="1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156039</xdr:rowOff>
    </xdr:from>
    <xdr:to>
      <xdr:col>19</xdr:col>
      <xdr:colOff>133350</xdr:colOff>
      <xdr:row>81</xdr:row>
      <xdr:rowOff>158868</xdr:rowOff>
    </xdr:to>
    <xdr:cxnSp macro="">
      <xdr:nvCxnSpPr>
        <xdr:cNvPr id="194" name="直線コネクタ 193"/>
        <xdr:cNvCxnSpPr/>
      </xdr:nvCxnSpPr>
      <xdr:spPr>
        <a:xfrm>
          <a:off x="3225800" y="14043489"/>
          <a:ext cx="889000" cy="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136023</xdr:rowOff>
    </xdr:from>
    <xdr:to>
      <xdr:col>15</xdr:col>
      <xdr:colOff>82550</xdr:colOff>
      <xdr:row>81</xdr:row>
      <xdr:rowOff>156039</xdr:rowOff>
    </xdr:to>
    <xdr:cxnSp macro="">
      <xdr:nvCxnSpPr>
        <xdr:cNvPr id="197" name="直線コネクタ 196"/>
        <xdr:cNvCxnSpPr/>
      </xdr:nvCxnSpPr>
      <xdr:spPr>
        <a:xfrm>
          <a:off x="2336800" y="14023473"/>
          <a:ext cx="8890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111120</xdr:rowOff>
    </xdr:from>
    <xdr:to>
      <xdr:col>11</xdr:col>
      <xdr:colOff>31750</xdr:colOff>
      <xdr:row>81</xdr:row>
      <xdr:rowOff>136023</xdr:rowOff>
    </xdr:to>
    <xdr:cxnSp macro="">
      <xdr:nvCxnSpPr>
        <xdr:cNvPr id="200" name="直線コネクタ 199"/>
        <xdr:cNvCxnSpPr/>
      </xdr:nvCxnSpPr>
      <xdr:spPr>
        <a:xfrm>
          <a:off x="1447800" y="13998570"/>
          <a:ext cx="8890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57042</xdr:rowOff>
    </xdr:from>
    <xdr:ext cx="762000" cy="259045"/>
    <xdr:sp macro="" textlink="">
      <xdr:nvSpPr>
        <xdr:cNvPr id="202" name="テキスト ボックス 201"/>
        <xdr:cNvSpPr txBox="1"/>
      </xdr:nvSpPr>
      <xdr:spPr>
        <a:xfrm>
          <a:off x="1955800" y="1411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30185</xdr:rowOff>
    </xdr:from>
    <xdr:ext cx="762000" cy="259045"/>
    <xdr:sp macro="" textlink="">
      <xdr:nvSpPr>
        <xdr:cNvPr id="204" name="テキスト ボックス 203"/>
        <xdr:cNvSpPr txBox="1"/>
      </xdr:nvSpPr>
      <xdr:spPr>
        <a:xfrm>
          <a:off x="1066800" y="140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123324</xdr:rowOff>
    </xdr:from>
    <xdr:to>
      <xdr:col>23</xdr:col>
      <xdr:colOff>184150</xdr:colOff>
      <xdr:row>82</xdr:row>
      <xdr:rowOff>53474</xdr:rowOff>
    </xdr:to>
    <xdr:sp macro="" textlink="">
      <xdr:nvSpPr>
        <xdr:cNvPr id="210" name="楕円 209"/>
        <xdr:cNvSpPr/>
      </xdr:nvSpPr>
      <xdr:spPr>
        <a:xfrm>
          <a:off x="4902200" y="1401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139851</xdr:rowOff>
    </xdr:from>
    <xdr:ext cx="762000" cy="259045"/>
    <xdr:sp macro="" textlink="">
      <xdr:nvSpPr>
        <xdr:cNvPr id="211" name="人件費・物件費等の状況該当値テキスト"/>
        <xdr:cNvSpPr txBox="1"/>
      </xdr:nvSpPr>
      <xdr:spPr>
        <a:xfrm>
          <a:off x="5041900" y="138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108068</xdr:rowOff>
    </xdr:from>
    <xdr:to>
      <xdr:col>19</xdr:col>
      <xdr:colOff>184150</xdr:colOff>
      <xdr:row>82</xdr:row>
      <xdr:rowOff>38218</xdr:rowOff>
    </xdr:to>
    <xdr:sp macro="" textlink="">
      <xdr:nvSpPr>
        <xdr:cNvPr id="212" name="楕円 211"/>
        <xdr:cNvSpPr/>
      </xdr:nvSpPr>
      <xdr:spPr>
        <a:xfrm>
          <a:off x="4064000" y="139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48395</xdr:rowOff>
    </xdr:from>
    <xdr:ext cx="736600" cy="259045"/>
    <xdr:sp macro="" textlink="">
      <xdr:nvSpPr>
        <xdr:cNvPr id="213" name="テキスト ボックス 212"/>
        <xdr:cNvSpPr txBox="1"/>
      </xdr:nvSpPr>
      <xdr:spPr>
        <a:xfrm>
          <a:off x="3733800" y="13764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105239</xdr:rowOff>
    </xdr:from>
    <xdr:to>
      <xdr:col>15</xdr:col>
      <xdr:colOff>133350</xdr:colOff>
      <xdr:row>82</xdr:row>
      <xdr:rowOff>35389</xdr:rowOff>
    </xdr:to>
    <xdr:sp macro="" textlink="">
      <xdr:nvSpPr>
        <xdr:cNvPr id="214" name="楕円 213"/>
        <xdr:cNvSpPr/>
      </xdr:nvSpPr>
      <xdr:spPr>
        <a:xfrm>
          <a:off x="3175000" y="139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45566</xdr:rowOff>
    </xdr:from>
    <xdr:ext cx="762000" cy="259045"/>
    <xdr:sp macro="" textlink="">
      <xdr:nvSpPr>
        <xdr:cNvPr id="215" name="テキスト ボックス 214"/>
        <xdr:cNvSpPr txBox="1"/>
      </xdr:nvSpPr>
      <xdr:spPr>
        <a:xfrm>
          <a:off x="2844800" y="1376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85223</xdr:rowOff>
    </xdr:from>
    <xdr:to>
      <xdr:col>11</xdr:col>
      <xdr:colOff>82550</xdr:colOff>
      <xdr:row>82</xdr:row>
      <xdr:rowOff>15373</xdr:rowOff>
    </xdr:to>
    <xdr:sp macro="" textlink="">
      <xdr:nvSpPr>
        <xdr:cNvPr id="216" name="楕円 215"/>
        <xdr:cNvSpPr/>
      </xdr:nvSpPr>
      <xdr:spPr>
        <a:xfrm>
          <a:off x="2286000" y="139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25550</xdr:rowOff>
    </xdr:from>
    <xdr:ext cx="762000" cy="259045"/>
    <xdr:sp macro="" textlink="">
      <xdr:nvSpPr>
        <xdr:cNvPr id="217" name="テキスト ボックス 216"/>
        <xdr:cNvSpPr txBox="1"/>
      </xdr:nvSpPr>
      <xdr:spPr>
        <a:xfrm>
          <a:off x="1955800" y="1374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60320</xdr:rowOff>
    </xdr:from>
    <xdr:to>
      <xdr:col>7</xdr:col>
      <xdr:colOff>31750</xdr:colOff>
      <xdr:row>81</xdr:row>
      <xdr:rowOff>161920</xdr:rowOff>
    </xdr:to>
    <xdr:sp macro="" textlink="">
      <xdr:nvSpPr>
        <xdr:cNvPr id="218" name="楕円 217"/>
        <xdr:cNvSpPr/>
      </xdr:nvSpPr>
      <xdr:spPr>
        <a:xfrm>
          <a:off x="1397000" y="139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647</xdr:rowOff>
    </xdr:from>
    <xdr:ext cx="762000" cy="259045"/>
    <xdr:sp macro="" textlink="">
      <xdr:nvSpPr>
        <xdr:cNvPr id="219" name="テキスト ボックス 218"/>
        <xdr:cNvSpPr txBox="1"/>
      </xdr:nvSpPr>
      <xdr:spPr>
        <a:xfrm>
          <a:off x="1066800" y="137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ラスパイレス指数は，前年度同様の</a:t>
          </a:r>
          <a:r>
            <a:rPr kumimoji="1" lang="en-US" altLang="ja-JP" sz="1300" baseline="0">
              <a:latin typeface="ＭＳ Ｐゴシック" panose="020B0600070205080204" pitchFamily="50" charset="-128"/>
              <a:ea typeface="ＭＳ Ｐゴシック" panose="020B0600070205080204" pitchFamily="50" charset="-128"/>
            </a:rPr>
            <a:t>97.8</a:t>
          </a:r>
          <a:r>
            <a:rPr kumimoji="1" lang="ja-JP" altLang="en-US" sz="1300" baseline="0">
              <a:latin typeface="ＭＳ Ｐゴシック" panose="020B0600070205080204" pitchFamily="50" charset="-128"/>
              <a:ea typeface="ＭＳ Ｐゴシック" panose="020B0600070205080204" pitchFamily="50" charset="-128"/>
            </a:rPr>
            <a:t>となり，類似団体平均を少し上回る水準となっている。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引続き人事院勧告に準拠した給与改定を実施するとともに，級別職員数比率や年代別職員構成の新陳代謝を図り，より一層の給与の適正化に努める。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年度は，ラスパイレス指数未公表のため，前年度数値を引用。</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3" name="直線コネクタ 252"/>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56" name="直線コネクタ 255"/>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59" name="直線コネクタ 258"/>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115005</xdr:rowOff>
    </xdr:to>
    <xdr:cxnSp macro="">
      <xdr:nvCxnSpPr>
        <xdr:cNvPr id="262" name="直線コネクタ 261"/>
        <xdr:cNvCxnSpPr/>
      </xdr:nvCxnSpPr>
      <xdr:spPr>
        <a:xfrm>
          <a:off x="13512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8" name="楕円 277"/>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9" name="テキスト ボックス 278"/>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0" name="楕円 279"/>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1" name="テキスト ボックス 280"/>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a:t>
          </a:r>
          <a:r>
            <a:rPr kumimoji="1" lang="en-US" altLang="ja-JP" sz="1300">
              <a:latin typeface="ＭＳ Ｐゴシック" panose="020B0600070205080204" pitchFamily="50" charset="-128"/>
              <a:ea typeface="ＭＳ Ｐゴシック" panose="020B0600070205080204" pitchFamily="50" charset="-128"/>
            </a:rPr>
            <a:t>8.03</a:t>
          </a:r>
          <a:r>
            <a:rPr kumimoji="1" lang="ja-JP" altLang="en-US" sz="1300">
              <a:latin typeface="ＭＳ Ｐゴシック" panose="020B0600070205080204" pitchFamily="50" charset="-128"/>
              <a:ea typeface="ＭＳ Ｐゴシック" panose="020B0600070205080204" pitchFamily="50" charset="-128"/>
            </a:rPr>
            <a:t>人で類似団体平均を少し上回る水準となっている。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この要因は，町単独で消防本部を設置するなど，職員数が多くなる側面を有しているためである。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今後も退職者に対する補充のバランスを考慮しつつ，定員適正化計画に基づく職員数の適正化により，類似団体平均の水準に近づくよう努める。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159022</xdr:rowOff>
    </xdr:from>
    <xdr:to>
      <xdr:col>81</xdr:col>
      <xdr:colOff>44450</xdr:colOff>
      <xdr:row>61</xdr:row>
      <xdr:rowOff>169363</xdr:rowOff>
    </xdr:to>
    <xdr:cxnSp macro="">
      <xdr:nvCxnSpPr>
        <xdr:cNvPr id="318" name="直線コネクタ 317"/>
        <xdr:cNvCxnSpPr/>
      </xdr:nvCxnSpPr>
      <xdr:spPr>
        <a:xfrm>
          <a:off x="16179800" y="1061747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140063</xdr:rowOff>
    </xdr:from>
    <xdr:to>
      <xdr:col>77</xdr:col>
      <xdr:colOff>44450</xdr:colOff>
      <xdr:row>61</xdr:row>
      <xdr:rowOff>159022</xdr:rowOff>
    </xdr:to>
    <xdr:cxnSp macro="">
      <xdr:nvCxnSpPr>
        <xdr:cNvPr id="321" name="直線コネクタ 320"/>
        <xdr:cNvCxnSpPr/>
      </xdr:nvCxnSpPr>
      <xdr:spPr>
        <a:xfrm>
          <a:off x="15290800" y="10598513"/>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117656</xdr:rowOff>
    </xdr:from>
    <xdr:to>
      <xdr:col>72</xdr:col>
      <xdr:colOff>203200</xdr:colOff>
      <xdr:row>61</xdr:row>
      <xdr:rowOff>140063</xdr:rowOff>
    </xdr:to>
    <xdr:cxnSp macro="">
      <xdr:nvCxnSpPr>
        <xdr:cNvPr id="324" name="直線コネクタ 323"/>
        <xdr:cNvCxnSpPr/>
      </xdr:nvCxnSpPr>
      <xdr:spPr>
        <a:xfrm>
          <a:off x="14401800" y="1057610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117656</xdr:rowOff>
    </xdr:to>
    <xdr:cxnSp macro="">
      <xdr:nvCxnSpPr>
        <xdr:cNvPr id="327" name="直線コネクタ 326"/>
        <xdr:cNvCxnSpPr/>
      </xdr:nvCxnSpPr>
      <xdr:spPr>
        <a:xfrm>
          <a:off x="13512800" y="10546806"/>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118563</xdr:rowOff>
    </xdr:from>
    <xdr:to>
      <xdr:col>81</xdr:col>
      <xdr:colOff>95250</xdr:colOff>
      <xdr:row>62</xdr:row>
      <xdr:rowOff>48713</xdr:rowOff>
    </xdr:to>
    <xdr:sp macro="" textlink="">
      <xdr:nvSpPr>
        <xdr:cNvPr id="337" name="楕円 336"/>
        <xdr:cNvSpPr/>
      </xdr:nvSpPr>
      <xdr:spPr>
        <a:xfrm>
          <a:off x="169672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90640</xdr:rowOff>
    </xdr:from>
    <xdr:ext cx="762000" cy="259045"/>
    <xdr:sp macro="" textlink="">
      <xdr:nvSpPr>
        <xdr:cNvPr id="338" name="定員管理の状況該当値テキスト"/>
        <xdr:cNvSpPr txBox="1"/>
      </xdr:nvSpPr>
      <xdr:spPr>
        <a:xfrm>
          <a:off x="17106900" y="1054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108222</xdr:rowOff>
    </xdr:from>
    <xdr:to>
      <xdr:col>77</xdr:col>
      <xdr:colOff>95250</xdr:colOff>
      <xdr:row>62</xdr:row>
      <xdr:rowOff>38372</xdr:rowOff>
    </xdr:to>
    <xdr:sp macro="" textlink="">
      <xdr:nvSpPr>
        <xdr:cNvPr id="339" name="楕円 338"/>
        <xdr:cNvSpPr/>
      </xdr:nvSpPr>
      <xdr:spPr>
        <a:xfrm>
          <a:off x="16129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23149</xdr:rowOff>
    </xdr:from>
    <xdr:ext cx="736600" cy="259045"/>
    <xdr:sp macro="" textlink="">
      <xdr:nvSpPr>
        <xdr:cNvPr id="340" name="テキスト ボックス 339"/>
        <xdr:cNvSpPr txBox="1"/>
      </xdr:nvSpPr>
      <xdr:spPr>
        <a:xfrm>
          <a:off x="15798800" y="1065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89263</xdr:rowOff>
    </xdr:from>
    <xdr:to>
      <xdr:col>73</xdr:col>
      <xdr:colOff>44450</xdr:colOff>
      <xdr:row>62</xdr:row>
      <xdr:rowOff>19413</xdr:rowOff>
    </xdr:to>
    <xdr:sp macro="" textlink="">
      <xdr:nvSpPr>
        <xdr:cNvPr id="341" name="楕円 340"/>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4190</xdr:rowOff>
    </xdr:from>
    <xdr:ext cx="762000" cy="259045"/>
    <xdr:sp macro="" textlink="">
      <xdr:nvSpPr>
        <xdr:cNvPr id="342" name="テキスト ボックス 341"/>
        <xdr:cNvSpPr txBox="1"/>
      </xdr:nvSpPr>
      <xdr:spPr>
        <a:xfrm>
          <a:off x="14909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66856</xdr:rowOff>
    </xdr:from>
    <xdr:to>
      <xdr:col>68</xdr:col>
      <xdr:colOff>203200</xdr:colOff>
      <xdr:row>61</xdr:row>
      <xdr:rowOff>168456</xdr:rowOff>
    </xdr:to>
    <xdr:sp macro="" textlink="">
      <xdr:nvSpPr>
        <xdr:cNvPr id="343" name="楕円 342"/>
        <xdr:cNvSpPr/>
      </xdr:nvSpPr>
      <xdr:spPr>
        <a:xfrm>
          <a:off x="14351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153233</xdr:rowOff>
    </xdr:from>
    <xdr:ext cx="762000" cy="259045"/>
    <xdr:sp macro="" textlink="">
      <xdr:nvSpPr>
        <xdr:cNvPr id="344" name="テキスト ボックス 343"/>
        <xdr:cNvSpPr txBox="1"/>
      </xdr:nvSpPr>
      <xdr:spPr>
        <a:xfrm>
          <a:off x="14020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5" name="楕円 344"/>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46" name="テキスト ボックス 345"/>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9</a:t>
          </a:r>
          <a:r>
            <a:rPr kumimoji="1" lang="ja-JP" altLang="en-US" sz="1300" baseline="0">
              <a:latin typeface="ＭＳ Ｐゴシック" panose="020B0600070205080204" pitchFamily="50" charset="-128"/>
              <a:ea typeface="ＭＳ Ｐゴシック" panose="020B0600070205080204" pitchFamily="50" charset="-128"/>
            </a:rPr>
            <a:t>年度竣工の斎場建設に伴う起債の償還終了による公債費の元利償還金の減少に加え，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譲渡所得の分離課税や工業団地誘致企業の操業開始に伴う固定資産税（償却資産）の増収によ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る標準税収入額等の増加により，</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に比べて</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長岡小学校の大規模改造事業や学校給食共同調理場の再整備による地方債の発行が見込まれるが、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元利償還金に対する交付税措置の高いものを選択していくことで適正な資金調達に努める。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41</xdr:row>
      <xdr:rowOff>17599</xdr:rowOff>
    </xdr:to>
    <xdr:cxnSp macro="">
      <xdr:nvCxnSpPr>
        <xdr:cNvPr id="381" name="直線コネクタ 380"/>
        <xdr:cNvCxnSpPr/>
      </xdr:nvCxnSpPr>
      <xdr:spPr>
        <a:xfrm flipV="1">
          <a:off x="16179800" y="700568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17599</xdr:rowOff>
    </xdr:from>
    <xdr:to>
      <xdr:col>77</xdr:col>
      <xdr:colOff>44450</xdr:colOff>
      <xdr:row>41</xdr:row>
      <xdr:rowOff>24493</xdr:rowOff>
    </xdr:to>
    <xdr:cxnSp macro="">
      <xdr:nvCxnSpPr>
        <xdr:cNvPr id="384" name="直線コネクタ 383"/>
        <xdr:cNvCxnSpPr/>
      </xdr:nvCxnSpPr>
      <xdr:spPr>
        <a:xfrm flipV="1">
          <a:off x="15290800" y="704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58965</xdr:rowOff>
    </xdr:to>
    <xdr:cxnSp macro="">
      <xdr:nvCxnSpPr>
        <xdr:cNvPr id="387" name="直線コネクタ 386"/>
        <xdr:cNvCxnSpPr/>
      </xdr:nvCxnSpPr>
      <xdr:spPr>
        <a:xfrm flipV="1">
          <a:off x="14401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79647</xdr:rowOff>
    </xdr:to>
    <xdr:cxnSp macro="">
      <xdr:nvCxnSpPr>
        <xdr:cNvPr id="390" name="直線コネクタ 389"/>
        <xdr:cNvCxnSpPr/>
      </xdr:nvCxnSpPr>
      <xdr:spPr>
        <a:xfrm flipV="1">
          <a:off x="13512800" y="708841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30315</xdr:rowOff>
    </xdr:from>
    <xdr:ext cx="762000" cy="259045"/>
    <xdr:sp macro="" textlink="">
      <xdr:nvSpPr>
        <xdr:cNvPr id="392" name="テキスト ボックス 391"/>
        <xdr:cNvSpPr txBox="1"/>
      </xdr:nvSpPr>
      <xdr:spPr>
        <a:xfrm>
          <a:off x="14020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0" name="楕円 399"/>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1" name="公債費負担の状況該当値テキスト"/>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138249</xdr:rowOff>
    </xdr:from>
    <xdr:to>
      <xdr:col>77</xdr:col>
      <xdr:colOff>95250</xdr:colOff>
      <xdr:row>41</xdr:row>
      <xdr:rowOff>68399</xdr:rowOff>
    </xdr:to>
    <xdr:sp macro="" textlink="">
      <xdr:nvSpPr>
        <xdr:cNvPr id="402" name="楕円 401"/>
        <xdr:cNvSpPr/>
      </xdr:nvSpPr>
      <xdr:spPr>
        <a:xfrm>
          <a:off x="16129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403" name="テキスト ボックス 402"/>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4" name="楕円 403"/>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5" name="テキスト ボックス 40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28847</xdr:rowOff>
    </xdr:from>
    <xdr:to>
      <xdr:col>64</xdr:col>
      <xdr:colOff>152400</xdr:colOff>
      <xdr:row>41</xdr:row>
      <xdr:rowOff>130447</xdr:rowOff>
    </xdr:to>
    <xdr:sp macro="" textlink="">
      <xdr:nvSpPr>
        <xdr:cNvPr id="408" name="楕円 407"/>
        <xdr:cNvSpPr/>
      </xdr:nvSpPr>
      <xdr:spPr>
        <a:xfrm>
          <a:off x="13462000" y="70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115224</xdr:rowOff>
    </xdr:from>
    <xdr:ext cx="762000" cy="259045"/>
    <xdr:sp macro="" textlink="">
      <xdr:nvSpPr>
        <xdr:cNvPr id="409" name="テキスト ボックス 408"/>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将来負担額について，国営緊急農地再編整備事業負担金に係る債務負担行為に基づく支出予定額が大幅に増加したことにより，前年度から</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67.7</a:t>
          </a:r>
          <a:r>
            <a:rPr kumimoji="1" lang="ja-JP" altLang="en-US" sz="1300" baseline="0">
              <a:latin typeface="ＭＳ Ｐゴシック" panose="020B0600070205080204" pitchFamily="50" charset="-128"/>
              <a:ea typeface="ＭＳ Ｐゴシック" panose="020B0600070205080204" pitchFamily="50" charset="-128"/>
            </a:rPr>
            <a:t>％となった。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は長岡小学校の大規模改造事業や学校給食共同調理場の再整備による地方債の発行が見込まれるが、後世への負担を少しでも軽減するよう，新規事業の実施等について総点検を図り，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143147</xdr:rowOff>
    </xdr:from>
    <xdr:to>
      <xdr:col>81</xdr:col>
      <xdr:colOff>44450</xdr:colOff>
      <xdr:row>18</xdr:row>
      <xdr:rowOff>5019</xdr:rowOff>
    </xdr:to>
    <xdr:cxnSp macro="">
      <xdr:nvCxnSpPr>
        <xdr:cNvPr id="445" name="直線コネクタ 444"/>
        <xdr:cNvCxnSpPr/>
      </xdr:nvCxnSpPr>
      <xdr:spPr>
        <a:xfrm>
          <a:off x="16179800" y="3057797"/>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143147</xdr:rowOff>
    </xdr:from>
    <xdr:to>
      <xdr:col>77</xdr:col>
      <xdr:colOff>44450</xdr:colOff>
      <xdr:row>18</xdr:row>
      <xdr:rowOff>52131</xdr:rowOff>
    </xdr:to>
    <xdr:cxnSp macro="">
      <xdr:nvCxnSpPr>
        <xdr:cNvPr id="448" name="直線コネクタ 447"/>
        <xdr:cNvCxnSpPr/>
      </xdr:nvCxnSpPr>
      <xdr:spPr>
        <a:xfrm flipV="1">
          <a:off x="15290800" y="305779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52131</xdr:rowOff>
    </xdr:from>
    <xdr:to>
      <xdr:col>72</xdr:col>
      <xdr:colOff>203200</xdr:colOff>
      <xdr:row>18</xdr:row>
      <xdr:rowOff>148650</xdr:rowOff>
    </xdr:to>
    <xdr:cxnSp macro="">
      <xdr:nvCxnSpPr>
        <xdr:cNvPr id="451" name="直線コネクタ 450"/>
        <xdr:cNvCxnSpPr/>
      </xdr:nvCxnSpPr>
      <xdr:spPr>
        <a:xfrm flipV="1">
          <a:off x="14401800" y="313823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148650</xdr:rowOff>
    </xdr:from>
    <xdr:to>
      <xdr:col>68</xdr:col>
      <xdr:colOff>152400</xdr:colOff>
      <xdr:row>18</xdr:row>
      <xdr:rowOff>167035</xdr:rowOff>
    </xdr:to>
    <xdr:cxnSp macro="">
      <xdr:nvCxnSpPr>
        <xdr:cNvPr id="454" name="直線コネクタ 453"/>
        <xdr:cNvCxnSpPr/>
      </xdr:nvCxnSpPr>
      <xdr:spPr>
        <a:xfrm flipV="1">
          <a:off x="13512800" y="323475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7" name="フローチャート: 判断 456"/>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8" name="テキスト ボックス 457"/>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125669</xdr:rowOff>
    </xdr:from>
    <xdr:to>
      <xdr:col>81</xdr:col>
      <xdr:colOff>95250</xdr:colOff>
      <xdr:row>18</xdr:row>
      <xdr:rowOff>55819</xdr:rowOff>
    </xdr:to>
    <xdr:sp macro="" textlink="">
      <xdr:nvSpPr>
        <xdr:cNvPr id="464" name="楕円 463"/>
        <xdr:cNvSpPr/>
      </xdr:nvSpPr>
      <xdr:spPr>
        <a:xfrm>
          <a:off x="16967200" y="30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97746</xdr:rowOff>
    </xdr:from>
    <xdr:ext cx="762000" cy="259045"/>
    <xdr:sp macro="" textlink="">
      <xdr:nvSpPr>
        <xdr:cNvPr id="465" name="将来負担の状況該当値テキスト"/>
        <xdr:cNvSpPr txBox="1"/>
      </xdr:nvSpPr>
      <xdr:spPr>
        <a:xfrm>
          <a:off x="17106900" y="301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92347</xdr:rowOff>
    </xdr:from>
    <xdr:to>
      <xdr:col>77</xdr:col>
      <xdr:colOff>95250</xdr:colOff>
      <xdr:row>18</xdr:row>
      <xdr:rowOff>22497</xdr:rowOff>
    </xdr:to>
    <xdr:sp macro="" textlink="">
      <xdr:nvSpPr>
        <xdr:cNvPr id="466" name="楕円 465"/>
        <xdr:cNvSpPr/>
      </xdr:nvSpPr>
      <xdr:spPr>
        <a:xfrm>
          <a:off x="16129000" y="30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7274</xdr:rowOff>
    </xdr:from>
    <xdr:ext cx="736600" cy="259045"/>
    <xdr:sp macro="" textlink="">
      <xdr:nvSpPr>
        <xdr:cNvPr id="467" name="テキスト ボックス 466"/>
        <xdr:cNvSpPr txBox="1"/>
      </xdr:nvSpPr>
      <xdr:spPr>
        <a:xfrm>
          <a:off x="15798800" y="309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1331</xdr:rowOff>
    </xdr:from>
    <xdr:to>
      <xdr:col>73</xdr:col>
      <xdr:colOff>44450</xdr:colOff>
      <xdr:row>18</xdr:row>
      <xdr:rowOff>102931</xdr:rowOff>
    </xdr:to>
    <xdr:sp macro="" textlink="">
      <xdr:nvSpPr>
        <xdr:cNvPr id="468" name="楕円 467"/>
        <xdr:cNvSpPr/>
      </xdr:nvSpPr>
      <xdr:spPr>
        <a:xfrm>
          <a:off x="15240000" y="30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87708</xdr:rowOff>
    </xdr:from>
    <xdr:ext cx="762000" cy="259045"/>
    <xdr:sp macro="" textlink="">
      <xdr:nvSpPr>
        <xdr:cNvPr id="469" name="テキスト ボックス 468"/>
        <xdr:cNvSpPr txBox="1"/>
      </xdr:nvSpPr>
      <xdr:spPr>
        <a:xfrm>
          <a:off x="14909800" y="317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97850</xdr:rowOff>
    </xdr:from>
    <xdr:to>
      <xdr:col>68</xdr:col>
      <xdr:colOff>203200</xdr:colOff>
      <xdr:row>19</xdr:row>
      <xdr:rowOff>28001</xdr:rowOff>
    </xdr:to>
    <xdr:sp macro="" textlink="">
      <xdr:nvSpPr>
        <xdr:cNvPr id="470" name="楕円 469"/>
        <xdr:cNvSpPr/>
      </xdr:nvSpPr>
      <xdr:spPr>
        <a:xfrm>
          <a:off x="14351000" y="31839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12778</xdr:rowOff>
    </xdr:from>
    <xdr:ext cx="762000" cy="259045"/>
    <xdr:sp macro="" textlink="">
      <xdr:nvSpPr>
        <xdr:cNvPr id="471" name="テキスト ボックス 470"/>
        <xdr:cNvSpPr txBox="1"/>
      </xdr:nvSpPr>
      <xdr:spPr>
        <a:xfrm>
          <a:off x="14020800" y="32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116235</xdr:rowOff>
    </xdr:from>
    <xdr:to>
      <xdr:col>64</xdr:col>
      <xdr:colOff>152400</xdr:colOff>
      <xdr:row>19</xdr:row>
      <xdr:rowOff>46385</xdr:rowOff>
    </xdr:to>
    <xdr:sp macro="" textlink="">
      <xdr:nvSpPr>
        <xdr:cNvPr id="472" name="楕円 471"/>
        <xdr:cNvSpPr/>
      </xdr:nvSpPr>
      <xdr:spPr>
        <a:xfrm>
          <a:off x="13462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31162</xdr:rowOff>
    </xdr:from>
    <xdr:ext cx="762000" cy="259045"/>
    <xdr:sp macro="" textlink="">
      <xdr:nvSpPr>
        <xdr:cNvPr id="473" name="テキスト ボックス 472"/>
        <xdr:cNvSpPr txBox="1"/>
      </xdr:nvSpPr>
      <xdr:spPr>
        <a:xfrm>
          <a:off x="13131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28.7</a:t>
          </a:r>
          <a:r>
            <a:rPr kumimoji="1" lang="ja-JP" altLang="en-US" sz="1300">
              <a:latin typeface="ＭＳ Ｐゴシック" panose="020B0600070205080204" pitchFamily="50" charset="-128"/>
              <a:ea typeface="ＭＳ Ｐゴシック" panose="020B0600070205080204" pitchFamily="50" charset="-128"/>
            </a:rPr>
            <a:t>％となったものの，類似団体平均を上回る水準となっている。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類似団体平均を上回る要因は，町単独で消防本部を設置していること等が挙げられる。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今後も再任用職員の増加は見込まれるが，通勤手当加算額の見直し等により人件費の抑制に努める。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85852</xdr:rowOff>
    </xdr:to>
    <xdr:cxnSp macro="">
      <xdr:nvCxnSpPr>
        <xdr:cNvPr id="64" name="直線コネクタ 63"/>
        <xdr:cNvCxnSpPr/>
      </xdr:nvCxnSpPr>
      <xdr:spPr>
        <a:xfrm flipV="1">
          <a:off x="3987800" y="65826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85852</xdr:rowOff>
    </xdr:to>
    <xdr:cxnSp macro="">
      <xdr:nvCxnSpPr>
        <xdr:cNvPr id="67" name="直線コネクタ 66"/>
        <xdr:cNvCxnSpPr/>
      </xdr:nvCxnSpPr>
      <xdr:spPr>
        <a:xfrm>
          <a:off x="3098800" y="6591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127000</xdr:rowOff>
    </xdr:to>
    <xdr:cxnSp macro="">
      <xdr:nvCxnSpPr>
        <xdr:cNvPr id="70" name="直線コネクタ 69"/>
        <xdr:cNvCxnSpPr/>
      </xdr:nvCxnSpPr>
      <xdr:spPr>
        <a:xfrm flipV="1">
          <a:off x="2209800" y="6591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127000</xdr:rowOff>
    </xdr:to>
    <xdr:cxnSp macro="">
      <xdr:nvCxnSpPr>
        <xdr:cNvPr id="73" name="直線コネクタ 72"/>
        <xdr:cNvCxnSpPr/>
      </xdr:nvCxnSpPr>
      <xdr:spPr>
        <a:xfrm>
          <a:off x="1320800" y="66146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35052</xdr:rowOff>
    </xdr:from>
    <xdr:to>
      <xdr:col>20</xdr:col>
      <xdr:colOff>38100</xdr:colOff>
      <xdr:row>38</xdr:row>
      <xdr:rowOff>136652</xdr:rowOff>
    </xdr:to>
    <xdr:sp macro="" textlink="">
      <xdr:nvSpPr>
        <xdr:cNvPr id="85" name="楕円 84"/>
        <xdr:cNvSpPr/>
      </xdr:nvSpPr>
      <xdr:spPr>
        <a:xfrm>
          <a:off x="3937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121429</xdr:rowOff>
    </xdr:from>
    <xdr:ext cx="736600" cy="259045"/>
    <xdr:sp macro="" textlink="">
      <xdr:nvSpPr>
        <xdr:cNvPr id="86" name="テキスト ボックス 85"/>
        <xdr:cNvSpPr txBox="1"/>
      </xdr:nvSpPr>
      <xdr:spPr>
        <a:xfrm>
          <a:off x="3606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89" name="楕円 88"/>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0" name="テキスト ボックス 89"/>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48768</xdr:rowOff>
    </xdr:from>
    <xdr:to>
      <xdr:col>6</xdr:col>
      <xdr:colOff>171450</xdr:colOff>
      <xdr:row>38</xdr:row>
      <xdr:rowOff>150368</xdr:rowOff>
    </xdr:to>
    <xdr:sp macro="" textlink="">
      <xdr:nvSpPr>
        <xdr:cNvPr id="91" name="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135145</xdr:rowOff>
    </xdr:from>
    <xdr:ext cx="762000" cy="259045"/>
    <xdr:sp macro="" textlink="">
      <xdr:nvSpPr>
        <xdr:cNvPr id="92" name="テキスト ボックス 91"/>
        <xdr:cNvSpPr txBox="1"/>
      </xdr:nvSpPr>
      <xdr:spPr>
        <a:xfrm>
          <a:off x="939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％となっているものの，類似団体平均を下回る水準となっている。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主な増加要因は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教育の推進を目的としたタブレット，電子黒板等の賃借料の増に伴い増加となっている。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また，指定管理者制度の導入等があまり進んでいないことから，人件費から物件費への移転が進んでいないため，今後も民間活力の活用も視野に，経費削減の徹底に努める。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51562</xdr:rowOff>
    </xdr:to>
    <xdr:cxnSp macro="">
      <xdr:nvCxnSpPr>
        <xdr:cNvPr id="118" name="直線コネクタ 117"/>
        <xdr:cNvCxnSpPr/>
      </xdr:nvCxnSpPr>
      <xdr:spPr>
        <a:xfrm flipV="1">
          <a:off x="16510000" y="235356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23639</xdr:rowOff>
    </xdr:from>
    <xdr:ext cx="762000" cy="259045"/>
    <xdr:sp macro="" textlink="">
      <xdr:nvSpPr>
        <xdr:cNvPr id="119" name="物件費最小値テキスト"/>
        <xdr:cNvSpPr txBox="1"/>
      </xdr:nvSpPr>
      <xdr:spPr>
        <a:xfrm>
          <a:off x="16598900" y="362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51562</xdr:rowOff>
    </xdr:from>
    <xdr:to>
      <xdr:col>82</xdr:col>
      <xdr:colOff>196850</xdr:colOff>
      <xdr:row>21</xdr:row>
      <xdr:rowOff>51562</xdr:rowOff>
    </xdr:to>
    <xdr:cxnSp macro="">
      <xdr:nvCxnSpPr>
        <xdr:cNvPr id="120" name="直線コネクタ 119"/>
        <xdr:cNvCxnSpPr/>
      </xdr:nvCxnSpPr>
      <xdr:spPr>
        <a:xfrm>
          <a:off x="16421100" y="365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1"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2" name="直線コネクタ 121"/>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161290</xdr:rowOff>
    </xdr:from>
    <xdr:to>
      <xdr:col>82</xdr:col>
      <xdr:colOff>107950</xdr:colOff>
      <xdr:row>14</xdr:row>
      <xdr:rowOff>26416</xdr:rowOff>
    </xdr:to>
    <xdr:cxnSp macro="">
      <xdr:nvCxnSpPr>
        <xdr:cNvPr id="123" name="直線コネクタ 122"/>
        <xdr:cNvCxnSpPr/>
      </xdr:nvCxnSpPr>
      <xdr:spPr>
        <a:xfrm>
          <a:off x="15671800" y="23901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43705</xdr:rowOff>
    </xdr:from>
    <xdr:ext cx="762000" cy="259045"/>
    <xdr:sp macro="" textlink="">
      <xdr:nvSpPr>
        <xdr:cNvPr id="124" name="物件費平均値テキスト"/>
        <xdr:cNvSpPr txBox="1"/>
      </xdr:nvSpPr>
      <xdr:spPr>
        <a:xfrm>
          <a:off x="16598900" y="2786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5" name="フローチャート: 判断 124"/>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97282</xdr:rowOff>
    </xdr:from>
    <xdr:to>
      <xdr:col>78</xdr:col>
      <xdr:colOff>69850</xdr:colOff>
      <xdr:row>13</xdr:row>
      <xdr:rowOff>161290</xdr:rowOff>
    </xdr:to>
    <xdr:cxnSp macro="">
      <xdr:nvCxnSpPr>
        <xdr:cNvPr id="126" name="直線コネクタ 125"/>
        <xdr:cNvCxnSpPr/>
      </xdr:nvCxnSpPr>
      <xdr:spPr>
        <a:xfrm>
          <a:off x="14782800" y="23261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7" name="フローチャート: 判断 126"/>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28" name="テキスト ボックス 127"/>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13</xdr:row>
      <xdr:rowOff>106426</xdr:rowOff>
    </xdr:to>
    <xdr:cxnSp macro="">
      <xdr:nvCxnSpPr>
        <xdr:cNvPr id="129" name="直線コネクタ 128"/>
        <xdr:cNvCxnSpPr/>
      </xdr:nvCxnSpPr>
      <xdr:spPr>
        <a:xfrm flipV="1">
          <a:off x="13893800" y="2326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142494</xdr:rowOff>
    </xdr:from>
    <xdr:to>
      <xdr:col>74</xdr:col>
      <xdr:colOff>31750</xdr:colOff>
      <xdr:row>16</xdr:row>
      <xdr:rowOff>72644</xdr:rowOff>
    </xdr:to>
    <xdr:sp macro="" textlink="">
      <xdr:nvSpPr>
        <xdr:cNvPr id="130" name="フローチャート: 判断 129"/>
        <xdr:cNvSpPr/>
      </xdr:nvSpPr>
      <xdr:spPr>
        <a:xfrm>
          <a:off x="147320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57421</xdr:rowOff>
    </xdr:from>
    <xdr:ext cx="762000" cy="259045"/>
    <xdr:sp macro="" textlink="">
      <xdr:nvSpPr>
        <xdr:cNvPr id="131" name="テキスト ボックス 130"/>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51562</xdr:rowOff>
    </xdr:from>
    <xdr:to>
      <xdr:col>69</xdr:col>
      <xdr:colOff>92075</xdr:colOff>
      <xdr:row>13</xdr:row>
      <xdr:rowOff>106426</xdr:rowOff>
    </xdr:to>
    <xdr:cxnSp macro="">
      <xdr:nvCxnSpPr>
        <xdr:cNvPr id="132" name="直線コネクタ 131"/>
        <xdr:cNvCxnSpPr/>
      </xdr:nvCxnSpPr>
      <xdr:spPr>
        <a:xfrm>
          <a:off x="13004800" y="22804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3" name="フローチャート: 判断 132"/>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4" name="テキスト ボックス 133"/>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160782</xdr:rowOff>
    </xdr:from>
    <xdr:to>
      <xdr:col>65</xdr:col>
      <xdr:colOff>53975</xdr:colOff>
      <xdr:row>16</xdr:row>
      <xdr:rowOff>90932</xdr:rowOff>
    </xdr:to>
    <xdr:sp macro="" textlink="">
      <xdr:nvSpPr>
        <xdr:cNvPr id="135" name="フローチャート: 判断 134"/>
        <xdr:cNvSpPr/>
      </xdr:nvSpPr>
      <xdr:spPr>
        <a:xfrm>
          <a:off x="12954000" y="2732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75709</xdr:rowOff>
    </xdr:from>
    <xdr:ext cx="762000" cy="259045"/>
    <xdr:sp macro="" textlink="">
      <xdr:nvSpPr>
        <xdr:cNvPr id="136" name="テキスト ボックス 135"/>
        <xdr:cNvSpPr txBox="1"/>
      </xdr:nvSpPr>
      <xdr:spPr>
        <a:xfrm>
          <a:off x="12623800" y="281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2" name="楕円 141"/>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55643</xdr:rowOff>
    </xdr:from>
    <xdr:ext cx="762000" cy="259045"/>
    <xdr:sp macro="" textlink="">
      <xdr:nvSpPr>
        <xdr:cNvPr id="143" name="物件費該当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110490</xdr:rowOff>
    </xdr:from>
    <xdr:to>
      <xdr:col>78</xdr:col>
      <xdr:colOff>120650</xdr:colOff>
      <xdr:row>14</xdr:row>
      <xdr:rowOff>40640</xdr:rowOff>
    </xdr:to>
    <xdr:sp macro="" textlink="">
      <xdr:nvSpPr>
        <xdr:cNvPr id="144" name="楕円 143"/>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50817</xdr:rowOff>
    </xdr:from>
    <xdr:ext cx="736600" cy="259045"/>
    <xdr:sp macro="" textlink="">
      <xdr:nvSpPr>
        <xdr:cNvPr id="145" name="テキスト ボックス 144"/>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6" name="楕円 145"/>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7" name="テキスト ボックス 146"/>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55626</xdr:rowOff>
    </xdr:from>
    <xdr:to>
      <xdr:col>69</xdr:col>
      <xdr:colOff>142875</xdr:colOff>
      <xdr:row>13</xdr:row>
      <xdr:rowOff>157226</xdr:rowOff>
    </xdr:to>
    <xdr:sp macro="" textlink="">
      <xdr:nvSpPr>
        <xdr:cNvPr id="148" name="楕円 147"/>
        <xdr:cNvSpPr/>
      </xdr:nvSpPr>
      <xdr:spPr>
        <a:xfrm>
          <a:off x="13843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167403</xdr:rowOff>
    </xdr:from>
    <xdr:ext cx="762000" cy="259045"/>
    <xdr:sp macro="" textlink="">
      <xdr:nvSpPr>
        <xdr:cNvPr id="149" name="テキスト ボックス 148"/>
        <xdr:cNvSpPr txBox="1"/>
      </xdr:nvSpPr>
      <xdr:spPr>
        <a:xfrm>
          <a:off x="13512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762</xdr:rowOff>
    </xdr:from>
    <xdr:to>
      <xdr:col>65</xdr:col>
      <xdr:colOff>53975</xdr:colOff>
      <xdr:row>13</xdr:row>
      <xdr:rowOff>102362</xdr:rowOff>
    </xdr:to>
    <xdr:sp macro="" textlink="">
      <xdr:nvSpPr>
        <xdr:cNvPr id="150" name="楕円 149"/>
        <xdr:cNvSpPr/>
      </xdr:nvSpPr>
      <xdr:spPr>
        <a:xfrm>
          <a:off x="12954000" y="22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112539</xdr:rowOff>
    </xdr:from>
    <xdr:ext cx="762000" cy="259045"/>
    <xdr:sp macro="" textlink="">
      <xdr:nvSpPr>
        <xdr:cNvPr id="151" name="テキスト ボックス 150"/>
        <xdr:cNvSpPr txBox="1"/>
      </xdr:nvSpPr>
      <xdr:spPr>
        <a:xfrm>
          <a:off x="12623800" y="199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％となったものの，類似団体平均を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回る水準となっている。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主な増加要因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保育所等による施設型給付費や障害者自立支援事業に係るサービス等給付費の増等が挙げられる。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今後も少子高齢化の進行に伴う社会保障費の増加が見込まれることから，地域の実情に応じた様々な福祉施策を展開し，扶助費の抑制に努める。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1" name="直線コネクタ 180"/>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84"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85" name="直線コネクタ 184"/>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56</xdr:row>
      <xdr:rowOff>29028</xdr:rowOff>
    </xdr:to>
    <xdr:cxnSp macro="">
      <xdr:nvCxnSpPr>
        <xdr:cNvPr id="186" name="直線コネクタ 185"/>
        <xdr:cNvCxnSpPr/>
      </xdr:nvCxnSpPr>
      <xdr:spPr>
        <a:xfrm>
          <a:off x="3987800" y="95322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87"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88" name="フローチャート: 判断 187"/>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102507</xdr:rowOff>
    </xdr:to>
    <xdr:cxnSp macro="">
      <xdr:nvCxnSpPr>
        <xdr:cNvPr id="189" name="直線コネクタ 188"/>
        <xdr:cNvCxnSpPr/>
      </xdr:nvCxnSpPr>
      <xdr:spPr>
        <a:xfrm>
          <a:off x="3098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0" name="フローチャート: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1" name="テキスト ボックス 190"/>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4535</xdr:rowOff>
    </xdr:to>
    <xdr:cxnSp macro="">
      <xdr:nvCxnSpPr>
        <xdr:cNvPr id="192" name="直線コネクタ 191"/>
        <xdr:cNvCxnSpPr/>
      </xdr:nvCxnSpPr>
      <xdr:spPr>
        <a:xfrm>
          <a:off x="2209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3" name="フローチャート: 判断 192"/>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4" name="テキスト ボックス 19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110672</xdr:rowOff>
    </xdr:to>
    <xdr:cxnSp macro="">
      <xdr:nvCxnSpPr>
        <xdr:cNvPr id="195" name="直線コネクタ 194"/>
        <xdr:cNvCxnSpPr/>
      </xdr:nvCxnSpPr>
      <xdr:spPr>
        <a:xfrm>
          <a:off x="1320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196" name="フローチャート: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198" name="フローチャート: 判断 197"/>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199" name="テキスト ボックス 198"/>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05" name="楕円 204"/>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06"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07" name="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08" name="テキスト ボックス 20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9" name="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0" name="テキスト ボックス 209"/>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1" name="楕円 210"/>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2" name="テキスト ボックス 211"/>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3" name="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主な増加要因は，少子高齢化により介護保険特別会計への繰出金が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百万円増加していることが挙げられる。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今後は，特別会計における税，使用料等の見直しを行い，独立採算制を基本とした経営改善に努める。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2" name="直線コネクタ 241"/>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3"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4" name="直線コネクタ 243"/>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62230</xdr:rowOff>
    </xdr:from>
    <xdr:to>
      <xdr:col>82</xdr:col>
      <xdr:colOff>107950</xdr:colOff>
      <xdr:row>59</xdr:row>
      <xdr:rowOff>115570</xdr:rowOff>
    </xdr:to>
    <xdr:cxnSp macro="">
      <xdr:nvCxnSpPr>
        <xdr:cNvPr id="247" name="直線コネクタ 246"/>
        <xdr:cNvCxnSpPr/>
      </xdr:nvCxnSpPr>
      <xdr:spPr>
        <a:xfrm>
          <a:off x="15671800" y="1017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48"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49" name="フローチャート: 判断 248"/>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62230</xdr:rowOff>
    </xdr:to>
    <xdr:cxnSp macro="">
      <xdr:nvCxnSpPr>
        <xdr:cNvPr id="250" name="直線コネクタ 249"/>
        <xdr:cNvCxnSpPr/>
      </xdr:nvCxnSpPr>
      <xdr:spPr>
        <a:xfrm>
          <a:off x="14782800" y="1014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1" name="フローチャート: 判断 250"/>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2" name="テキスト ボックス 251"/>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31750</xdr:rowOff>
    </xdr:to>
    <xdr:cxnSp macro="">
      <xdr:nvCxnSpPr>
        <xdr:cNvPr id="253" name="直線コネクタ 252"/>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4" name="フローチャート: 判断 253"/>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5" name="テキスト ボックス 254"/>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142240</xdr:rowOff>
    </xdr:from>
    <xdr:to>
      <xdr:col>69</xdr:col>
      <xdr:colOff>92075</xdr:colOff>
      <xdr:row>59</xdr:row>
      <xdr:rowOff>24130</xdr:rowOff>
    </xdr:to>
    <xdr:cxnSp macro="">
      <xdr:nvCxnSpPr>
        <xdr:cNvPr id="256" name="直線コネクタ 255"/>
        <xdr:cNvCxnSpPr/>
      </xdr:nvCxnSpPr>
      <xdr:spPr>
        <a:xfrm>
          <a:off x="13004800" y="10086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0" name="テキスト ボックス 259"/>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64770</xdr:rowOff>
    </xdr:from>
    <xdr:to>
      <xdr:col>82</xdr:col>
      <xdr:colOff>158750</xdr:colOff>
      <xdr:row>59</xdr:row>
      <xdr:rowOff>166370</xdr:rowOff>
    </xdr:to>
    <xdr:sp macro="" textlink="">
      <xdr:nvSpPr>
        <xdr:cNvPr id="266" name="楕円 265"/>
        <xdr:cNvSpPr/>
      </xdr:nvSpPr>
      <xdr:spPr>
        <a:xfrm>
          <a:off x="16459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36847</xdr:rowOff>
    </xdr:from>
    <xdr:ext cx="762000" cy="259045"/>
    <xdr:sp macro="" textlink="">
      <xdr:nvSpPr>
        <xdr:cNvPr id="267" name="その他該当値テキスト"/>
        <xdr:cNvSpPr txBox="1"/>
      </xdr:nvSpPr>
      <xdr:spPr>
        <a:xfrm>
          <a:off x="16598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8" name="楕円 267"/>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9" name="テキスト ボックス 268"/>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2" name="楕円 271"/>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3" name="テキスト ボックス 272"/>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4" name="楕円 273"/>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5" name="テキスト ボックス 274"/>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本町においては，町単独で消防本部を設置していること等から，一部事務組合への負担金が類似団体に比べて少ないことが挙げられる。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en-US" altLang="ja-JP" sz="1300" baseline="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今後とも，補助団体の事業内容や収支状況を精査し，必要性の少ない補助金は見直しを図る。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3" name="直線コネクタ 302"/>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4"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5" name="直線コネクタ 304"/>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06"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07" name="直線コネクタ 306"/>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168910</xdr:rowOff>
    </xdr:to>
    <xdr:cxnSp macro="">
      <xdr:nvCxnSpPr>
        <xdr:cNvPr id="308" name="直線コネクタ 307"/>
        <xdr:cNvCxnSpPr/>
      </xdr:nvCxnSpPr>
      <xdr:spPr>
        <a:xfrm flipV="1">
          <a:off x="15671800" y="5773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09"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0" name="フローチャート: 判断 309"/>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5080</xdr:rowOff>
    </xdr:to>
    <xdr:cxnSp macro="">
      <xdr:nvCxnSpPr>
        <xdr:cNvPr id="311" name="直線コネクタ 310"/>
        <xdr:cNvCxnSpPr/>
      </xdr:nvCxnSpPr>
      <xdr:spPr>
        <a:xfrm flipV="1">
          <a:off x="14782800" y="582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2" name="フローチャート: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116857</xdr:rowOff>
    </xdr:from>
    <xdr:ext cx="736600" cy="259045"/>
    <xdr:sp macro="" textlink="">
      <xdr:nvSpPr>
        <xdr:cNvPr id="313" name="テキスト ボックス 31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5080</xdr:rowOff>
    </xdr:from>
    <xdr:to>
      <xdr:col>73</xdr:col>
      <xdr:colOff>180975</xdr:colOff>
      <xdr:row>34</xdr:row>
      <xdr:rowOff>12700</xdr:rowOff>
    </xdr:to>
    <xdr:cxnSp macro="">
      <xdr:nvCxnSpPr>
        <xdr:cNvPr id="314" name="直線コネクタ 313"/>
        <xdr:cNvCxnSpPr/>
      </xdr:nvCxnSpPr>
      <xdr:spPr>
        <a:xfrm flipV="1">
          <a:off x="13893800" y="583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5" name="フローチャート: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153670</xdr:rowOff>
    </xdr:from>
    <xdr:to>
      <xdr:col>69</xdr:col>
      <xdr:colOff>92075</xdr:colOff>
      <xdr:row>34</xdr:row>
      <xdr:rowOff>12700</xdr:rowOff>
    </xdr:to>
    <xdr:cxnSp macro="">
      <xdr:nvCxnSpPr>
        <xdr:cNvPr id="317" name="直線コネクタ 316"/>
        <xdr:cNvCxnSpPr/>
      </xdr:nvCxnSpPr>
      <xdr:spPr>
        <a:xfrm>
          <a:off x="13004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18" name="フローチャート: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0" name="フローチャート: 判断 319"/>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101617</xdr:rowOff>
    </xdr:from>
    <xdr:ext cx="762000" cy="259045"/>
    <xdr:sp macro="" textlink="">
      <xdr:nvSpPr>
        <xdr:cNvPr id="321" name="テキスト ボックス 320"/>
        <xdr:cNvSpPr txBox="1"/>
      </xdr:nvSpPr>
      <xdr:spPr>
        <a:xfrm>
          <a:off x="12623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27" name="楕円 326"/>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144797</xdr:rowOff>
    </xdr:from>
    <xdr:ext cx="762000" cy="259045"/>
    <xdr:sp macro="" textlink="">
      <xdr:nvSpPr>
        <xdr:cNvPr id="328" name="補助費等該当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29" name="楕円 328"/>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0" name="テキスト ボックス 329"/>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125730</xdr:rowOff>
    </xdr:from>
    <xdr:to>
      <xdr:col>74</xdr:col>
      <xdr:colOff>31750</xdr:colOff>
      <xdr:row>34</xdr:row>
      <xdr:rowOff>55880</xdr:rowOff>
    </xdr:to>
    <xdr:sp macro="" textlink="">
      <xdr:nvSpPr>
        <xdr:cNvPr id="331" name="楕円 330"/>
        <xdr:cNvSpPr/>
      </xdr:nvSpPr>
      <xdr:spPr>
        <a:xfrm>
          <a:off x="14732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66057</xdr:rowOff>
    </xdr:from>
    <xdr:ext cx="762000" cy="259045"/>
    <xdr:sp macro="" textlink="">
      <xdr:nvSpPr>
        <xdr:cNvPr id="332" name="テキスト ボックス 331"/>
        <xdr:cNvSpPr txBox="1"/>
      </xdr:nvSpPr>
      <xdr:spPr>
        <a:xfrm>
          <a:off x="14401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3" name="楕円 332"/>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4" name="テキスト ボックス 333"/>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102870</xdr:rowOff>
    </xdr:from>
    <xdr:to>
      <xdr:col>65</xdr:col>
      <xdr:colOff>53975</xdr:colOff>
      <xdr:row>34</xdr:row>
      <xdr:rowOff>33020</xdr:rowOff>
    </xdr:to>
    <xdr:sp macro="" textlink="">
      <xdr:nvSpPr>
        <xdr:cNvPr id="335" name="楕円 334"/>
        <xdr:cNvSpPr/>
      </xdr:nvSpPr>
      <xdr:spPr>
        <a:xfrm>
          <a:off x="12954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43197</xdr:rowOff>
    </xdr:from>
    <xdr:ext cx="762000" cy="259045"/>
    <xdr:sp macro="" textlink="">
      <xdr:nvSpPr>
        <xdr:cNvPr id="336" name="テキスト ボックス 335"/>
        <xdr:cNvSpPr txBox="1"/>
      </xdr:nvSpPr>
      <xdr:spPr>
        <a:xfrm>
          <a:off x="12623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公債費は，前年度から</a:t>
          </a:r>
          <a:r>
            <a:rPr kumimoji="1" lang="en-US" altLang="ja-JP" sz="1300" baseline="0">
              <a:latin typeface="ＭＳ Ｐゴシック" panose="020B0600070205080204" pitchFamily="50" charset="-128"/>
              <a:ea typeface="ＭＳ Ｐゴシック" panose="020B0600070205080204" pitchFamily="50" charset="-128"/>
            </a:rPr>
            <a:t>0.2</a:t>
          </a:r>
          <a:r>
            <a:rPr kumimoji="1" lang="ja-JP" altLang="en-US" sz="1300" baseline="0">
              <a:latin typeface="ＭＳ Ｐゴシック" panose="020B0600070205080204" pitchFamily="50" charset="-128"/>
              <a:ea typeface="ＭＳ Ｐゴシック" panose="020B0600070205080204" pitchFamily="50" charset="-128"/>
            </a:rPr>
            <a:t>ポイント減の</a:t>
          </a:r>
          <a:r>
            <a:rPr kumimoji="1" lang="en-US" altLang="ja-JP" sz="1300" baseline="0">
              <a:latin typeface="ＭＳ Ｐゴシック" panose="020B0600070205080204" pitchFamily="50" charset="-128"/>
              <a:ea typeface="ＭＳ Ｐゴシック" panose="020B0600070205080204" pitchFamily="50" charset="-128"/>
            </a:rPr>
            <a:t>10.4</a:t>
          </a:r>
          <a:r>
            <a:rPr kumimoji="1" lang="ja-JP" altLang="en-US" sz="1300" baseline="0">
              <a:latin typeface="ＭＳ Ｐゴシック" panose="020B0600070205080204" pitchFamily="50" charset="-128"/>
              <a:ea typeface="ＭＳ Ｐゴシック" panose="020B0600070205080204" pitchFamily="50" charset="-128"/>
            </a:rPr>
            <a:t>％となり，類似団体平均を下回る水準となっている。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主な減少要因は，臨時財政対策債の利率見直しや地方債償還額が発行額を上回ったこと等が挙げられる。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ゴシック" panose="020B0609070205080204" pitchFamily="49" charset="-128"/>
              <a:ea typeface="ＭＳ ゴシック" panose="020B0609070205080204" pitchFamily="49" charset="-128"/>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今後は長岡小の大規模改造事業</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による地方債の発行が見込まれるが、</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後世への負担を少しでも軽減するよう，新規事業の実施等について総点検を図り，財政の健全化を図る。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64" name="直線コネクタ 363"/>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6" name="直線コネクタ 36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7"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68" name="直線コネクタ 367"/>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77470</xdr:rowOff>
    </xdr:to>
    <xdr:cxnSp macro="">
      <xdr:nvCxnSpPr>
        <xdr:cNvPr id="369" name="直線コネクタ 368"/>
        <xdr:cNvCxnSpPr/>
      </xdr:nvCxnSpPr>
      <xdr:spPr>
        <a:xfrm flipV="1">
          <a:off x="3987800" y="12920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0"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1" name="フローチャート: 判断 370"/>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77470</xdr:rowOff>
    </xdr:to>
    <xdr:cxnSp macro="">
      <xdr:nvCxnSpPr>
        <xdr:cNvPr id="372" name="直線コネクタ 371"/>
        <xdr:cNvCxnSpPr/>
      </xdr:nvCxnSpPr>
      <xdr:spPr>
        <a:xfrm>
          <a:off x="3098800" y="12890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3" name="フローチャート: 判断 37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4" name="テキスト ボックス 37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76</xdr:row>
      <xdr:rowOff>5080</xdr:rowOff>
    </xdr:to>
    <xdr:cxnSp macro="">
      <xdr:nvCxnSpPr>
        <xdr:cNvPr id="375" name="直線コネクタ 374"/>
        <xdr:cNvCxnSpPr/>
      </xdr:nvCxnSpPr>
      <xdr:spPr>
        <a:xfrm flipV="1">
          <a:off x="2209800" y="12890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6" name="フローチャート: 判断 375"/>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7" name="テキスト ボックス 376"/>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5080</xdr:rowOff>
    </xdr:to>
    <xdr:cxnSp macro="">
      <xdr:nvCxnSpPr>
        <xdr:cNvPr id="378" name="直線コネクタ 377"/>
        <xdr:cNvCxnSpPr/>
      </xdr:nvCxnSpPr>
      <xdr:spPr>
        <a:xfrm>
          <a:off x="1320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9" name="フローチャート: 判断 378"/>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0" name="テキスト ボックス 379"/>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1" name="フローチャート: 判断 380"/>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2" name="テキスト ボックス 381"/>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8" name="楕円 387"/>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9" name="公債費該当値テキスト"/>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0" name="楕円 389"/>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1" name="テキスト ボックス 390"/>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2" name="楕円 391"/>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3" name="テキスト ボックス 392"/>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4" name="楕円 393"/>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5" name="テキスト ボックス 394"/>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96" name="楕円 395"/>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7" name="テキスト ボックス 396"/>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公債費以外は，前年度から</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ポイント増の</a:t>
          </a:r>
          <a:r>
            <a:rPr kumimoji="1" lang="en-US" altLang="ja-JP" sz="1300" baseline="0">
              <a:latin typeface="ＭＳ Ｐゴシック" panose="020B0600070205080204" pitchFamily="50" charset="-128"/>
              <a:ea typeface="ＭＳ Ｐゴシック" panose="020B0600070205080204" pitchFamily="50" charset="-128"/>
            </a:rPr>
            <a:t>74.5</a:t>
          </a:r>
          <a:r>
            <a:rPr kumimoji="1" lang="ja-JP" altLang="en-US" sz="1300" baseline="0">
              <a:latin typeface="ＭＳ Ｐゴシック" panose="020B0600070205080204" pitchFamily="50" charset="-128"/>
              <a:ea typeface="ＭＳ Ｐゴシック" panose="020B0600070205080204" pitchFamily="50" charset="-128"/>
            </a:rPr>
            <a:t>％となっており，類似団体平均と同じ数値となっている。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今後も少子高齢化や人口減少に伴う社会保障経費の負担増や公共施設等の老朽化対策など，より一層の歳入の確保と徹底した歳出削減により，財政健全化に努める。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25" name="直線コネクタ 424"/>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6"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7" name="直線コネクタ 426"/>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8"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9" name="直線コネクタ 428"/>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46989</xdr:rowOff>
    </xdr:from>
    <xdr:to>
      <xdr:col>82</xdr:col>
      <xdr:colOff>107950</xdr:colOff>
      <xdr:row>78</xdr:row>
      <xdr:rowOff>69850</xdr:rowOff>
    </xdr:to>
    <xdr:cxnSp macro="">
      <xdr:nvCxnSpPr>
        <xdr:cNvPr id="430" name="直線コネクタ 429"/>
        <xdr:cNvCxnSpPr/>
      </xdr:nvCxnSpPr>
      <xdr:spPr>
        <a:xfrm>
          <a:off x="15671800" y="134200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1"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2" name="フローチャート: 判断 431"/>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78</xdr:row>
      <xdr:rowOff>46989</xdr:rowOff>
    </xdr:to>
    <xdr:cxnSp macro="">
      <xdr:nvCxnSpPr>
        <xdr:cNvPr id="433" name="直線コネクタ 432"/>
        <xdr:cNvCxnSpPr/>
      </xdr:nvCxnSpPr>
      <xdr:spPr>
        <a:xfrm>
          <a:off x="14782800" y="133515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34" name="フローチャート: 判断 433"/>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35" name="テキスト ボックス 434"/>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149861</xdr:rowOff>
    </xdr:from>
    <xdr:to>
      <xdr:col>73</xdr:col>
      <xdr:colOff>180975</xdr:colOff>
      <xdr:row>78</xdr:row>
      <xdr:rowOff>8889</xdr:rowOff>
    </xdr:to>
    <xdr:cxnSp macro="">
      <xdr:nvCxnSpPr>
        <xdr:cNvPr id="436" name="直線コネクタ 435"/>
        <xdr:cNvCxnSpPr/>
      </xdr:nvCxnSpPr>
      <xdr:spPr>
        <a:xfrm flipV="1">
          <a:off x="13893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7" name="フローチャート: 判断 436"/>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38" name="テキスト ボックス 437"/>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78</xdr:row>
      <xdr:rowOff>8889</xdr:rowOff>
    </xdr:to>
    <xdr:cxnSp macro="">
      <xdr:nvCxnSpPr>
        <xdr:cNvPr id="439" name="直線コネクタ 438"/>
        <xdr:cNvCxnSpPr/>
      </xdr:nvCxnSpPr>
      <xdr:spPr>
        <a:xfrm>
          <a:off x="13004800" y="132905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0" name="フローチャート: 判断 439"/>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1" name="テキスト ボックス 440"/>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2" name="フローチャート: 判断 441"/>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3" name="テキスト ボックス 442"/>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9" name="楕円 448"/>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0"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51" name="楕円 450"/>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52" name="テキスト ボックス 451"/>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53" name="楕円 452"/>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54" name="テキスト ボックス 453"/>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5" name="楕円 454"/>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69866</xdr:rowOff>
    </xdr:from>
    <xdr:ext cx="762000" cy="259045"/>
    <xdr:sp macro="" textlink="">
      <xdr:nvSpPr>
        <xdr:cNvPr id="456" name="テキスト ボックス 455"/>
        <xdr:cNvSpPr txBox="1"/>
      </xdr:nvSpPr>
      <xdr:spPr>
        <a:xfrm>
          <a:off x="13512800" y="1310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38100</xdr:rowOff>
    </xdr:from>
    <xdr:to>
      <xdr:col>65</xdr:col>
      <xdr:colOff>53975</xdr:colOff>
      <xdr:row>77</xdr:row>
      <xdr:rowOff>139700</xdr:rowOff>
    </xdr:to>
    <xdr:sp macro="" textlink="">
      <xdr:nvSpPr>
        <xdr:cNvPr id="457" name="楕円 456"/>
        <xdr:cNvSpPr/>
      </xdr:nvSpPr>
      <xdr:spPr>
        <a:xfrm>
          <a:off x="12954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149877</xdr:rowOff>
    </xdr:from>
    <xdr:ext cx="762000" cy="259045"/>
    <xdr:sp macro="" textlink="">
      <xdr:nvSpPr>
        <xdr:cNvPr id="458" name="テキスト ボックス 457"/>
        <xdr:cNvSpPr txBox="1"/>
      </xdr:nvSpPr>
      <xdr:spPr>
        <a:xfrm>
          <a:off x="12623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57876</xdr:rowOff>
    </xdr:from>
    <xdr:to>
      <xdr:col>29</xdr:col>
      <xdr:colOff>127000</xdr:colOff>
      <xdr:row>17</xdr:row>
      <xdr:rowOff>70808</xdr:rowOff>
    </xdr:to>
    <xdr:cxnSp macro="">
      <xdr:nvCxnSpPr>
        <xdr:cNvPr id="52" name="直線コネクタ 51"/>
        <xdr:cNvCxnSpPr/>
      </xdr:nvCxnSpPr>
      <xdr:spPr bwMode="auto">
        <a:xfrm flipV="1">
          <a:off x="5003800" y="3020151"/>
          <a:ext cx="647700" cy="12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70808</xdr:rowOff>
    </xdr:from>
    <xdr:to>
      <xdr:col>26</xdr:col>
      <xdr:colOff>50800</xdr:colOff>
      <xdr:row>17</xdr:row>
      <xdr:rowOff>73616</xdr:rowOff>
    </xdr:to>
    <xdr:cxnSp macro="">
      <xdr:nvCxnSpPr>
        <xdr:cNvPr id="55" name="直線コネクタ 54"/>
        <xdr:cNvCxnSpPr/>
      </xdr:nvCxnSpPr>
      <xdr:spPr bwMode="auto">
        <a:xfrm flipV="1">
          <a:off x="4305300" y="3033083"/>
          <a:ext cx="698500" cy="2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73616</xdr:rowOff>
    </xdr:from>
    <xdr:to>
      <xdr:col>22</xdr:col>
      <xdr:colOff>114300</xdr:colOff>
      <xdr:row>17</xdr:row>
      <xdr:rowOff>85504</xdr:rowOff>
    </xdr:to>
    <xdr:cxnSp macro="">
      <xdr:nvCxnSpPr>
        <xdr:cNvPr id="58" name="直線コネクタ 57"/>
        <xdr:cNvCxnSpPr/>
      </xdr:nvCxnSpPr>
      <xdr:spPr bwMode="auto">
        <a:xfrm flipV="1">
          <a:off x="3606800" y="3035891"/>
          <a:ext cx="698500" cy="11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85504</xdr:rowOff>
    </xdr:from>
    <xdr:to>
      <xdr:col>18</xdr:col>
      <xdr:colOff>177800</xdr:colOff>
      <xdr:row>17</xdr:row>
      <xdr:rowOff>129395</xdr:rowOff>
    </xdr:to>
    <xdr:cxnSp macro="">
      <xdr:nvCxnSpPr>
        <xdr:cNvPr id="61" name="直線コネクタ 60"/>
        <xdr:cNvCxnSpPr/>
      </xdr:nvCxnSpPr>
      <xdr:spPr bwMode="auto">
        <a:xfrm flipV="1">
          <a:off x="2908300" y="3047779"/>
          <a:ext cx="6985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7076</xdr:rowOff>
    </xdr:from>
    <xdr:to>
      <xdr:col>29</xdr:col>
      <xdr:colOff>177800</xdr:colOff>
      <xdr:row>17</xdr:row>
      <xdr:rowOff>108676</xdr:rowOff>
    </xdr:to>
    <xdr:sp macro="" textlink="">
      <xdr:nvSpPr>
        <xdr:cNvPr id="71" name="楕円 70"/>
        <xdr:cNvSpPr/>
      </xdr:nvSpPr>
      <xdr:spPr bwMode="auto">
        <a:xfrm>
          <a:off x="5600700" y="296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150603</xdr:rowOff>
    </xdr:from>
    <xdr:ext cx="762000" cy="259045"/>
    <xdr:sp macro="" textlink="">
      <xdr:nvSpPr>
        <xdr:cNvPr id="72" name="人口1人当たり決算額の推移該当値テキスト130"/>
        <xdr:cNvSpPr txBox="1"/>
      </xdr:nvSpPr>
      <xdr:spPr>
        <a:xfrm>
          <a:off x="5740400" y="294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20008</xdr:rowOff>
    </xdr:from>
    <xdr:to>
      <xdr:col>26</xdr:col>
      <xdr:colOff>101600</xdr:colOff>
      <xdr:row>17</xdr:row>
      <xdr:rowOff>121608</xdr:rowOff>
    </xdr:to>
    <xdr:sp macro="" textlink="">
      <xdr:nvSpPr>
        <xdr:cNvPr id="73" name="楕円 72"/>
        <xdr:cNvSpPr/>
      </xdr:nvSpPr>
      <xdr:spPr bwMode="auto">
        <a:xfrm>
          <a:off x="4953000" y="2982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106385</xdr:rowOff>
    </xdr:from>
    <xdr:ext cx="736600" cy="259045"/>
    <xdr:sp macro="" textlink="">
      <xdr:nvSpPr>
        <xdr:cNvPr id="74" name="テキスト ボックス 73"/>
        <xdr:cNvSpPr txBox="1"/>
      </xdr:nvSpPr>
      <xdr:spPr>
        <a:xfrm>
          <a:off x="4622800" y="3068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22816</xdr:rowOff>
    </xdr:from>
    <xdr:to>
      <xdr:col>22</xdr:col>
      <xdr:colOff>165100</xdr:colOff>
      <xdr:row>17</xdr:row>
      <xdr:rowOff>124416</xdr:rowOff>
    </xdr:to>
    <xdr:sp macro="" textlink="">
      <xdr:nvSpPr>
        <xdr:cNvPr id="75" name="楕円 74"/>
        <xdr:cNvSpPr/>
      </xdr:nvSpPr>
      <xdr:spPr bwMode="auto">
        <a:xfrm>
          <a:off x="4254500" y="298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109193</xdr:rowOff>
    </xdr:from>
    <xdr:ext cx="762000" cy="259045"/>
    <xdr:sp macro="" textlink="">
      <xdr:nvSpPr>
        <xdr:cNvPr id="76" name="テキスト ボックス 75"/>
        <xdr:cNvSpPr txBox="1"/>
      </xdr:nvSpPr>
      <xdr:spPr>
        <a:xfrm>
          <a:off x="3924300" y="307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34704</xdr:rowOff>
    </xdr:from>
    <xdr:to>
      <xdr:col>19</xdr:col>
      <xdr:colOff>38100</xdr:colOff>
      <xdr:row>17</xdr:row>
      <xdr:rowOff>136304</xdr:rowOff>
    </xdr:to>
    <xdr:sp macro="" textlink="">
      <xdr:nvSpPr>
        <xdr:cNvPr id="77" name="楕円 76"/>
        <xdr:cNvSpPr/>
      </xdr:nvSpPr>
      <xdr:spPr bwMode="auto">
        <a:xfrm>
          <a:off x="3556000" y="29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146481</xdr:rowOff>
    </xdr:from>
    <xdr:ext cx="762000" cy="259045"/>
    <xdr:sp macro="" textlink="">
      <xdr:nvSpPr>
        <xdr:cNvPr id="78" name="テキスト ボックス 77"/>
        <xdr:cNvSpPr txBox="1"/>
      </xdr:nvSpPr>
      <xdr:spPr>
        <a:xfrm>
          <a:off x="3225800" y="27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78595</xdr:rowOff>
    </xdr:from>
    <xdr:to>
      <xdr:col>15</xdr:col>
      <xdr:colOff>101600</xdr:colOff>
      <xdr:row>18</xdr:row>
      <xdr:rowOff>8745</xdr:rowOff>
    </xdr:to>
    <xdr:sp macro="" textlink="">
      <xdr:nvSpPr>
        <xdr:cNvPr id="79" name="楕円 78"/>
        <xdr:cNvSpPr/>
      </xdr:nvSpPr>
      <xdr:spPr bwMode="auto">
        <a:xfrm>
          <a:off x="2857500" y="304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18922</xdr:rowOff>
    </xdr:from>
    <xdr:ext cx="762000" cy="259045"/>
    <xdr:sp macro="" textlink="">
      <xdr:nvSpPr>
        <xdr:cNvPr id="80" name="テキスト ボックス 79"/>
        <xdr:cNvSpPr txBox="1"/>
      </xdr:nvSpPr>
      <xdr:spPr>
        <a:xfrm>
          <a:off x="2527300" y="280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148351</xdr:rowOff>
    </xdr:from>
    <xdr:to>
      <xdr:col>29</xdr:col>
      <xdr:colOff>127000</xdr:colOff>
      <xdr:row>37</xdr:row>
      <xdr:rowOff>10437</xdr:rowOff>
    </xdr:to>
    <xdr:cxnSp macro="">
      <xdr:nvCxnSpPr>
        <xdr:cNvPr id="112" name="直線コネクタ 111"/>
        <xdr:cNvCxnSpPr/>
      </xdr:nvCxnSpPr>
      <xdr:spPr bwMode="auto">
        <a:xfrm>
          <a:off x="5003800" y="7101601"/>
          <a:ext cx="647700" cy="3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166665</xdr:rowOff>
    </xdr:from>
    <xdr:ext cx="762000" cy="259045"/>
    <xdr:sp macro="" textlink="">
      <xdr:nvSpPr>
        <xdr:cNvPr id="113" name="人口1人当たり決算額の推移平均値テキスト445"/>
        <xdr:cNvSpPr txBox="1"/>
      </xdr:nvSpPr>
      <xdr:spPr>
        <a:xfrm>
          <a:off x="5740400" y="7119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148351</xdr:rowOff>
    </xdr:from>
    <xdr:to>
      <xdr:col>26</xdr:col>
      <xdr:colOff>50800</xdr:colOff>
      <xdr:row>36</xdr:row>
      <xdr:rowOff>160582</xdr:rowOff>
    </xdr:to>
    <xdr:cxnSp macro="">
      <xdr:nvCxnSpPr>
        <xdr:cNvPr id="115" name="直線コネクタ 114"/>
        <xdr:cNvCxnSpPr/>
      </xdr:nvCxnSpPr>
      <xdr:spPr bwMode="auto">
        <a:xfrm flipV="1">
          <a:off x="4305300" y="7101601"/>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116964</xdr:rowOff>
    </xdr:from>
    <xdr:to>
      <xdr:col>22</xdr:col>
      <xdr:colOff>114300</xdr:colOff>
      <xdr:row>36</xdr:row>
      <xdr:rowOff>160582</xdr:rowOff>
    </xdr:to>
    <xdr:cxnSp macro="">
      <xdr:nvCxnSpPr>
        <xdr:cNvPr id="118" name="直線コネクタ 117"/>
        <xdr:cNvCxnSpPr/>
      </xdr:nvCxnSpPr>
      <xdr:spPr bwMode="auto">
        <a:xfrm>
          <a:off x="3606800" y="7070214"/>
          <a:ext cx="698500" cy="43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116964</xdr:rowOff>
    </xdr:from>
    <xdr:to>
      <xdr:col>18</xdr:col>
      <xdr:colOff>177800</xdr:colOff>
      <xdr:row>36</xdr:row>
      <xdr:rowOff>149174</xdr:rowOff>
    </xdr:to>
    <xdr:cxnSp macro="">
      <xdr:nvCxnSpPr>
        <xdr:cNvPr id="121" name="直線コネクタ 120"/>
        <xdr:cNvCxnSpPr/>
      </xdr:nvCxnSpPr>
      <xdr:spPr bwMode="auto">
        <a:xfrm flipV="1">
          <a:off x="2908300" y="7070214"/>
          <a:ext cx="698500" cy="3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89196</xdr:rowOff>
    </xdr:from>
    <xdr:ext cx="762000" cy="259045"/>
    <xdr:sp macro="" textlink="">
      <xdr:nvSpPr>
        <xdr:cNvPr id="123" name="テキスト ボックス 122"/>
        <xdr:cNvSpPr txBox="1"/>
      </xdr:nvSpPr>
      <xdr:spPr>
        <a:xfrm>
          <a:off x="3225800" y="721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49123</xdr:rowOff>
    </xdr:from>
    <xdr:ext cx="762000" cy="259045"/>
    <xdr:sp macro="" textlink="">
      <xdr:nvSpPr>
        <xdr:cNvPr id="125" name="テキスト ボックス 124"/>
        <xdr:cNvSpPr txBox="1"/>
      </xdr:nvSpPr>
      <xdr:spPr>
        <a:xfrm>
          <a:off x="2527300" y="717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131087</xdr:rowOff>
    </xdr:from>
    <xdr:to>
      <xdr:col>29</xdr:col>
      <xdr:colOff>177800</xdr:colOff>
      <xdr:row>37</xdr:row>
      <xdr:rowOff>61237</xdr:rowOff>
    </xdr:to>
    <xdr:sp macro="" textlink="">
      <xdr:nvSpPr>
        <xdr:cNvPr id="131" name="楕円 130"/>
        <xdr:cNvSpPr/>
      </xdr:nvSpPr>
      <xdr:spPr bwMode="auto">
        <a:xfrm>
          <a:off x="5600700" y="708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319064</xdr:rowOff>
    </xdr:from>
    <xdr:ext cx="762000" cy="259045"/>
    <xdr:sp macro="" textlink="">
      <xdr:nvSpPr>
        <xdr:cNvPr id="132" name="人口1人当たり決算額の推移該当値テキスト445"/>
        <xdr:cNvSpPr txBox="1"/>
      </xdr:nvSpPr>
      <xdr:spPr>
        <a:xfrm>
          <a:off x="5740400" y="692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97551</xdr:rowOff>
    </xdr:from>
    <xdr:to>
      <xdr:col>26</xdr:col>
      <xdr:colOff>101600</xdr:colOff>
      <xdr:row>37</xdr:row>
      <xdr:rowOff>27701</xdr:rowOff>
    </xdr:to>
    <xdr:sp macro="" textlink="">
      <xdr:nvSpPr>
        <xdr:cNvPr id="133" name="楕円 132"/>
        <xdr:cNvSpPr/>
      </xdr:nvSpPr>
      <xdr:spPr bwMode="auto">
        <a:xfrm>
          <a:off x="4953000" y="705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209328</xdr:rowOff>
    </xdr:from>
    <xdr:ext cx="736600" cy="259045"/>
    <xdr:sp macro="" textlink="">
      <xdr:nvSpPr>
        <xdr:cNvPr id="134" name="テキスト ボックス 133"/>
        <xdr:cNvSpPr txBox="1"/>
      </xdr:nvSpPr>
      <xdr:spPr>
        <a:xfrm>
          <a:off x="4622800" y="681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109782</xdr:rowOff>
    </xdr:from>
    <xdr:to>
      <xdr:col>22</xdr:col>
      <xdr:colOff>165100</xdr:colOff>
      <xdr:row>37</xdr:row>
      <xdr:rowOff>39932</xdr:rowOff>
    </xdr:to>
    <xdr:sp macro="" textlink="">
      <xdr:nvSpPr>
        <xdr:cNvPr id="135" name="楕円 134"/>
        <xdr:cNvSpPr/>
      </xdr:nvSpPr>
      <xdr:spPr bwMode="auto">
        <a:xfrm>
          <a:off x="4254500" y="706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221559</xdr:rowOff>
    </xdr:from>
    <xdr:ext cx="762000" cy="259045"/>
    <xdr:sp macro="" textlink="">
      <xdr:nvSpPr>
        <xdr:cNvPr id="136" name="テキスト ボックス 135"/>
        <xdr:cNvSpPr txBox="1"/>
      </xdr:nvSpPr>
      <xdr:spPr>
        <a:xfrm>
          <a:off x="3924300" y="6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66164</xdr:rowOff>
    </xdr:from>
    <xdr:to>
      <xdr:col>19</xdr:col>
      <xdr:colOff>38100</xdr:colOff>
      <xdr:row>36</xdr:row>
      <xdr:rowOff>167764</xdr:rowOff>
    </xdr:to>
    <xdr:sp macro="" textlink="">
      <xdr:nvSpPr>
        <xdr:cNvPr id="137" name="楕円 136"/>
        <xdr:cNvSpPr/>
      </xdr:nvSpPr>
      <xdr:spPr bwMode="auto">
        <a:xfrm>
          <a:off x="3556000" y="701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177941</xdr:rowOff>
    </xdr:from>
    <xdr:ext cx="762000" cy="259045"/>
    <xdr:sp macro="" textlink="">
      <xdr:nvSpPr>
        <xdr:cNvPr id="138" name="テキスト ボックス 137"/>
        <xdr:cNvSpPr txBox="1"/>
      </xdr:nvSpPr>
      <xdr:spPr>
        <a:xfrm>
          <a:off x="3225800" y="67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98374</xdr:rowOff>
    </xdr:from>
    <xdr:to>
      <xdr:col>15</xdr:col>
      <xdr:colOff>101600</xdr:colOff>
      <xdr:row>37</xdr:row>
      <xdr:rowOff>28524</xdr:rowOff>
    </xdr:to>
    <xdr:sp macro="" textlink="">
      <xdr:nvSpPr>
        <xdr:cNvPr id="139" name="楕円 138"/>
        <xdr:cNvSpPr/>
      </xdr:nvSpPr>
      <xdr:spPr bwMode="auto">
        <a:xfrm>
          <a:off x="2857500" y="7051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210151</xdr:rowOff>
    </xdr:from>
    <xdr:ext cx="762000" cy="259045"/>
    <xdr:sp macro="" textlink="">
      <xdr:nvSpPr>
        <xdr:cNvPr id="140" name="テキスト ボックス 139"/>
        <xdr:cNvSpPr txBox="1"/>
      </xdr:nvSpPr>
      <xdr:spPr>
        <a:xfrm>
          <a:off x="2527300" y="68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122974</xdr:rowOff>
    </xdr:from>
    <xdr:to>
      <xdr:col>24</xdr:col>
      <xdr:colOff>63500</xdr:colOff>
      <xdr:row>35</xdr:row>
      <xdr:rowOff>150768</xdr:rowOff>
    </xdr:to>
    <xdr:cxnSp macro="">
      <xdr:nvCxnSpPr>
        <xdr:cNvPr id="61" name="直線コネクタ 60"/>
        <xdr:cNvCxnSpPr/>
      </xdr:nvCxnSpPr>
      <xdr:spPr>
        <a:xfrm>
          <a:off x="3797300" y="6123724"/>
          <a:ext cx="8382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112192</xdr:rowOff>
    </xdr:from>
    <xdr:to>
      <xdr:col>19</xdr:col>
      <xdr:colOff>177800</xdr:colOff>
      <xdr:row>35</xdr:row>
      <xdr:rowOff>122974</xdr:rowOff>
    </xdr:to>
    <xdr:cxnSp macro="">
      <xdr:nvCxnSpPr>
        <xdr:cNvPr id="64" name="直線コネクタ 63"/>
        <xdr:cNvCxnSpPr/>
      </xdr:nvCxnSpPr>
      <xdr:spPr>
        <a:xfrm>
          <a:off x="2908300" y="6112942"/>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112192</xdr:rowOff>
    </xdr:from>
    <xdr:to>
      <xdr:col>15</xdr:col>
      <xdr:colOff>50800</xdr:colOff>
      <xdr:row>35</xdr:row>
      <xdr:rowOff>144234</xdr:rowOff>
    </xdr:to>
    <xdr:cxnSp macro="">
      <xdr:nvCxnSpPr>
        <xdr:cNvPr id="67" name="直線コネクタ 66"/>
        <xdr:cNvCxnSpPr/>
      </xdr:nvCxnSpPr>
      <xdr:spPr>
        <a:xfrm flipV="1">
          <a:off x="2019300" y="6112942"/>
          <a:ext cx="889000" cy="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144234</xdr:rowOff>
    </xdr:from>
    <xdr:to>
      <xdr:col>10</xdr:col>
      <xdr:colOff>114300</xdr:colOff>
      <xdr:row>35</xdr:row>
      <xdr:rowOff>160084</xdr:rowOff>
    </xdr:to>
    <xdr:cxnSp macro="">
      <xdr:nvCxnSpPr>
        <xdr:cNvPr id="70" name="直線コネクタ 69"/>
        <xdr:cNvCxnSpPr/>
      </xdr:nvCxnSpPr>
      <xdr:spPr>
        <a:xfrm flipV="1">
          <a:off x="1130300" y="6144984"/>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99968</xdr:rowOff>
    </xdr:from>
    <xdr:to>
      <xdr:col>24</xdr:col>
      <xdr:colOff>114300</xdr:colOff>
      <xdr:row>36</xdr:row>
      <xdr:rowOff>30118</xdr:rowOff>
    </xdr:to>
    <xdr:sp macro="" textlink="">
      <xdr:nvSpPr>
        <xdr:cNvPr id="80" name="楕円 79"/>
        <xdr:cNvSpPr/>
      </xdr:nvSpPr>
      <xdr:spPr>
        <a:xfrm>
          <a:off x="4584700" y="61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122845</xdr:rowOff>
    </xdr:from>
    <xdr:ext cx="534377" cy="259045"/>
    <xdr:sp macro="" textlink="">
      <xdr:nvSpPr>
        <xdr:cNvPr id="81" name="人件費該当値テキスト"/>
        <xdr:cNvSpPr txBox="1"/>
      </xdr:nvSpPr>
      <xdr:spPr>
        <a:xfrm>
          <a:off x="4686300" y="59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72174</xdr:rowOff>
    </xdr:from>
    <xdr:to>
      <xdr:col>20</xdr:col>
      <xdr:colOff>38100</xdr:colOff>
      <xdr:row>36</xdr:row>
      <xdr:rowOff>2324</xdr:rowOff>
    </xdr:to>
    <xdr:sp macro="" textlink="">
      <xdr:nvSpPr>
        <xdr:cNvPr id="82" name="楕円 81"/>
        <xdr:cNvSpPr/>
      </xdr:nvSpPr>
      <xdr:spPr>
        <a:xfrm>
          <a:off x="3746500" y="60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18851</xdr:rowOff>
    </xdr:from>
    <xdr:ext cx="534377" cy="259045"/>
    <xdr:sp macro="" textlink="">
      <xdr:nvSpPr>
        <xdr:cNvPr id="83" name="テキスト ボックス 82"/>
        <xdr:cNvSpPr txBox="1"/>
      </xdr:nvSpPr>
      <xdr:spPr>
        <a:xfrm>
          <a:off x="3530111" y="584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61392</xdr:rowOff>
    </xdr:from>
    <xdr:to>
      <xdr:col>15</xdr:col>
      <xdr:colOff>101600</xdr:colOff>
      <xdr:row>35</xdr:row>
      <xdr:rowOff>162992</xdr:rowOff>
    </xdr:to>
    <xdr:sp macro="" textlink="">
      <xdr:nvSpPr>
        <xdr:cNvPr id="84" name="楕円 83"/>
        <xdr:cNvSpPr/>
      </xdr:nvSpPr>
      <xdr:spPr>
        <a:xfrm>
          <a:off x="2857500" y="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8069</xdr:rowOff>
    </xdr:from>
    <xdr:ext cx="534377" cy="259045"/>
    <xdr:sp macro="" textlink="">
      <xdr:nvSpPr>
        <xdr:cNvPr id="85" name="テキスト ボックス 84"/>
        <xdr:cNvSpPr txBox="1"/>
      </xdr:nvSpPr>
      <xdr:spPr>
        <a:xfrm>
          <a:off x="2641111" y="583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93434</xdr:rowOff>
    </xdr:from>
    <xdr:to>
      <xdr:col>10</xdr:col>
      <xdr:colOff>165100</xdr:colOff>
      <xdr:row>36</xdr:row>
      <xdr:rowOff>23584</xdr:rowOff>
    </xdr:to>
    <xdr:sp macro="" textlink="">
      <xdr:nvSpPr>
        <xdr:cNvPr id="86" name="楕円 85"/>
        <xdr:cNvSpPr/>
      </xdr:nvSpPr>
      <xdr:spPr>
        <a:xfrm>
          <a:off x="1968500" y="6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40111</xdr:rowOff>
    </xdr:from>
    <xdr:ext cx="534377" cy="259045"/>
    <xdr:sp macro="" textlink="">
      <xdr:nvSpPr>
        <xdr:cNvPr id="87" name="テキスト ボックス 86"/>
        <xdr:cNvSpPr txBox="1"/>
      </xdr:nvSpPr>
      <xdr:spPr>
        <a:xfrm>
          <a:off x="1752111" y="586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109284</xdr:rowOff>
    </xdr:from>
    <xdr:to>
      <xdr:col>6</xdr:col>
      <xdr:colOff>38100</xdr:colOff>
      <xdr:row>36</xdr:row>
      <xdr:rowOff>39434</xdr:rowOff>
    </xdr:to>
    <xdr:sp macro="" textlink="">
      <xdr:nvSpPr>
        <xdr:cNvPr id="88" name="楕円 87"/>
        <xdr:cNvSpPr/>
      </xdr:nvSpPr>
      <xdr:spPr>
        <a:xfrm>
          <a:off x="1079500" y="61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55961</xdr:rowOff>
    </xdr:from>
    <xdr:ext cx="534377" cy="259045"/>
    <xdr:sp macro="" textlink="">
      <xdr:nvSpPr>
        <xdr:cNvPr id="89" name="テキスト ボックス 88"/>
        <xdr:cNvSpPr txBox="1"/>
      </xdr:nvSpPr>
      <xdr:spPr>
        <a:xfrm>
          <a:off x="863111" y="58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119514</xdr:rowOff>
    </xdr:from>
    <xdr:to>
      <xdr:col>24</xdr:col>
      <xdr:colOff>63500</xdr:colOff>
      <xdr:row>57</xdr:row>
      <xdr:rowOff>127607</xdr:rowOff>
    </xdr:to>
    <xdr:cxnSp macro="">
      <xdr:nvCxnSpPr>
        <xdr:cNvPr id="116" name="直線コネクタ 115"/>
        <xdr:cNvCxnSpPr/>
      </xdr:nvCxnSpPr>
      <xdr:spPr>
        <a:xfrm flipV="1">
          <a:off x="3797300" y="9892164"/>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127607</xdr:rowOff>
    </xdr:from>
    <xdr:to>
      <xdr:col>19</xdr:col>
      <xdr:colOff>177800</xdr:colOff>
      <xdr:row>57</xdr:row>
      <xdr:rowOff>132019</xdr:rowOff>
    </xdr:to>
    <xdr:cxnSp macro="">
      <xdr:nvCxnSpPr>
        <xdr:cNvPr id="119" name="直線コネクタ 118"/>
        <xdr:cNvCxnSpPr/>
      </xdr:nvCxnSpPr>
      <xdr:spPr>
        <a:xfrm flipV="1">
          <a:off x="2908300" y="9900257"/>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132019</xdr:rowOff>
    </xdr:from>
    <xdr:to>
      <xdr:col>15</xdr:col>
      <xdr:colOff>50800</xdr:colOff>
      <xdr:row>57</xdr:row>
      <xdr:rowOff>142196</xdr:rowOff>
    </xdr:to>
    <xdr:cxnSp macro="">
      <xdr:nvCxnSpPr>
        <xdr:cNvPr id="122" name="直線コネクタ 121"/>
        <xdr:cNvCxnSpPr/>
      </xdr:nvCxnSpPr>
      <xdr:spPr>
        <a:xfrm flipV="1">
          <a:off x="2019300" y="9904669"/>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142196</xdr:rowOff>
    </xdr:from>
    <xdr:to>
      <xdr:col>10</xdr:col>
      <xdr:colOff>114300</xdr:colOff>
      <xdr:row>57</xdr:row>
      <xdr:rowOff>151926</xdr:rowOff>
    </xdr:to>
    <xdr:cxnSp macro="">
      <xdr:nvCxnSpPr>
        <xdr:cNvPr id="125" name="直線コネクタ 124"/>
        <xdr:cNvCxnSpPr/>
      </xdr:nvCxnSpPr>
      <xdr:spPr>
        <a:xfrm flipV="1">
          <a:off x="1130300" y="9914846"/>
          <a:ext cx="889000" cy="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68714</xdr:rowOff>
    </xdr:from>
    <xdr:to>
      <xdr:col>24</xdr:col>
      <xdr:colOff>114300</xdr:colOff>
      <xdr:row>57</xdr:row>
      <xdr:rowOff>170314</xdr:rowOff>
    </xdr:to>
    <xdr:sp macro="" textlink="">
      <xdr:nvSpPr>
        <xdr:cNvPr id="135" name="楕円 134"/>
        <xdr:cNvSpPr/>
      </xdr:nvSpPr>
      <xdr:spPr>
        <a:xfrm>
          <a:off x="4584700" y="98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155091</xdr:rowOff>
    </xdr:from>
    <xdr:ext cx="534377" cy="259045"/>
    <xdr:sp macro="" textlink="">
      <xdr:nvSpPr>
        <xdr:cNvPr id="136" name="物件費該当値テキスト"/>
        <xdr:cNvSpPr txBox="1"/>
      </xdr:nvSpPr>
      <xdr:spPr>
        <a:xfrm>
          <a:off x="4686300" y="97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76807</xdr:rowOff>
    </xdr:from>
    <xdr:to>
      <xdr:col>20</xdr:col>
      <xdr:colOff>38100</xdr:colOff>
      <xdr:row>58</xdr:row>
      <xdr:rowOff>6957</xdr:rowOff>
    </xdr:to>
    <xdr:sp macro="" textlink="">
      <xdr:nvSpPr>
        <xdr:cNvPr id="137" name="楕円 136"/>
        <xdr:cNvSpPr/>
      </xdr:nvSpPr>
      <xdr:spPr>
        <a:xfrm>
          <a:off x="3746500" y="98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169534</xdr:rowOff>
    </xdr:from>
    <xdr:ext cx="534377" cy="259045"/>
    <xdr:sp macro="" textlink="">
      <xdr:nvSpPr>
        <xdr:cNvPr id="138" name="テキスト ボックス 137"/>
        <xdr:cNvSpPr txBox="1"/>
      </xdr:nvSpPr>
      <xdr:spPr>
        <a:xfrm>
          <a:off x="3530111" y="99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81219</xdr:rowOff>
    </xdr:from>
    <xdr:to>
      <xdr:col>15</xdr:col>
      <xdr:colOff>101600</xdr:colOff>
      <xdr:row>58</xdr:row>
      <xdr:rowOff>11369</xdr:rowOff>
    </xdr:to>
    <xdr:sp macro="" textlink="">
      <xdr:nvSpPr>
        <xdr:cNvPr id="139" name="楕円 138"/>
        <xdr:cNvSpPr/>
      </xdr:nvSpPr>
      <xdr:spPr>
        <a:xfrm>
          <a:off x="2857500" y="98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2496</xdr:rowOff>
    </xdr:from>
    <xdr:ext cx="534377" cy="259045"/>
    <xdr:sp macro="" textlink="">
      <xdr:nvSpPr>
        <xdr:cNvPr id="140" name="テキスト ボックス 139"/>
        <xdr:cNvSpPr txBox="1"/>
      </xdr:nvSpPr>
      <xdr:spPr>
        <a:xfrm>
          <a:off x="2641111" y="994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91396</xdr:rowOff>
    </xdr:from>
    <xdr:to>
      <xdr:col>10</xdr:col>
      <xdr:colOff>165100</xdr:colOff>
      <xdr:row>58</xdr:row>
      <xdr:rowOff>21546</xdr:rowOff>
    </xdr:to>
    <xdr:sp macro="" textlink="">
      <xdr:nvSpPr>
        <xdr:cNvPr id="141" name="楕円 140"/>
        <xdr:cNvSpPr/>
      </xdr:nvSpPr>
      <xdr:spPr>
        <a:xfrm>
          <a:off x="1968500" y="98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12673</xdr:rowOff>
    </xdr:from>
    <xdr:ext cx="534377" cy="259045"/>
    <xdr:sp macro="" textlink="">
      <xdr:nvSpPr>
        <xdr:cNvPr id="142" name="テキスト ボックス 141"/>
        <xdr:cNvSpPr txBox="1"/>
      </xdr:nvSpPr>
      <xdr:spPr>
        <a:xfrm>
          <a:off x="1752111" y="99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101126</xdr:rowOff>
    </xdr:from>
    <xdr:to>
      <xdr:col>6</xdr:col>
      <xdr:colOff>38100</xdr:colOff>
      <xdr:row>58</xdr:row>
      <xdr:rowOff>31276</xdr:rowOff>
    </xdr:to>
    <xdr:sp macro="" textlink="">
      <xdr:nvSpPr>
        <xdr:cNvPr id="143" name="楕円 142"/>
        <xdr:cNvSpPr/>
      </xdr:nvSpPr>
      <xdr:spPr>
        <a:xfrm>
          <a:off x="1079500" y="98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22403</xdr:rowOff>
    </xdr:from>
    <xdr:ext cx="534377" cy="259045"/>
    <xdr:sp macro="" textlink="">
      <xdr:nvSpPr>
        <xdr:cNvPr id="144" name="テキスト ボックス 143"/>
        <xdr:cNvSpPr txBox="1"/>
      </xdr:nvSpPr>
      <xdr:spPr>
        <a:xfrm>
          <a:off x="863111" y="99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88951</xdr:rowOff>
    </xdr:from>
    <xdr:to>
      <xdr:col>24</xdr:col>
      <xdr:colOff>63500</xdr:colOff>
      <xdr:row>78</xdr:row>
      <xdr:rowOff>92197</xdr:rowOff>
    </xdr:to>
    <xdr:cxnSp macro="">
      <xdr:nvCxnSpPr>
        <xdr:cNvPr id="171" name="直線コネクタ 170"/>
        <xdr:cNvCxnSpPr/>
      </xdr:nvCxnSpPr>
      <xdr:spPr>
        <a:xfrm flipV="1">
          <a:off x="3797300" y="13462051"/>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83007</xdr:rowOff>
    </xdr:from>
    <xdr:to>
      <xdr:col>19</xdr:col>
      <xdr:colOff>177800</xdr:colOff>
      <xdr:row>78</xdr:row>
      <xdr:rowOff>92197</xdr:rowOff>
    </xdr:to>
    <xdr:cxnSp macro="">
      <xdr:nvCxnSpPr>
        <xdr:cNvPr id="174" name="直線コネクタ 173"/>
        <xdr:cNvCxnSpPr/>
      </xdr:nvCxnSpPr>
      <xdr:spPr>
        <a:xfrm>
          <a:off x="2908300" y="13456107"/>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83007</xdr:rowOff>
    </xdr:from>
    <xdr:to>
      <xdr:col>15</xdr:col>
      <xdr:colOff>50800</xdr:colOff>
      <xdr:row>78</xdr:row>
      <xdr:rowOff>92883</xdr:rowOff>
    </xdr:to>
    <xdr:cxnSp macro="">
      <xdr:nvCxnSpPr>
        <xdr:cNvPr id="177" name="直線コネクタ 176"/>
        <xdr:cNvCxnSpPr/>
      </xdr:nvCxnSpPr>
      <xdr:spPr>
        <a:xfrm flipV="1">
          <a:off x="2019300" y="13456107"/>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90460</xdr:rowOff>
    </xdr:from>
    <xdr:to>
      <xdr:col>10</xdr:col>
      <xdr:colOff>114300</xdr:colOff>
      <xdr:row>78</xdr:row>
      <xdr:rowOff>92883</xdr:rowOff>
    </xdr:to>
    <xdr:cxnSp macro="">
      <xdr:nvCxnSpPr>
        <xdr:cNvPr id="180" name="直線コネクタ 179"/>
        <xdr:cNvCxnSpPr/>
      </xdr:nvCxnSpPr>
      <xdr:spPr>
        <a:xfrm>
          <a:off x="1130300" y="1346356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38151</xdr:rowOff>
    </xdr:from>
    <xdr:to>
      <xdr:col>24</xdr:col>
      <xdr:colOff>114300</xdr:colOff>
      <xdr:row>78</xdr:row>
      <xdr:rowOff>139751</xdr:rowOff>
    </xdr:to>
    <xdr:sp macro="" textlink="">
      <xdr:nvSpPr>
        <xdr:cNvPr id="190" name="楕円 189"/>
        <xdr:cNvSpPr/>
      </xdr:nvSpPr>
      <xdr:spPr>
        <a:xfrm>
          <a:off x="45847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124528</xdr:rowOff>
    </xdr:from>
    <xdr:ext cx="469744" cy="259045"/>
    <xdr:sp macro="" textlink="">
      <xdr:nvSpPr>
        <xdr:cNvPr id="191" name="維持補修費該当値テキスト"/>
        <xdr:cNvSpPr txBox="1"/>
      </xdr:nvSpPr>
      <xdr:spPr>
        <a:xfrm>
          <a:off x="4686300" y="1332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41397</xdr:rowOff>
    </xdr:from>
    <xdr:to>
      <xdr:col>20</xdr:col>
      <xdr:colOff>38100</xdr:colOff>
      <xdr:row>78</xdr:row>
      <xdr:rowOff>142997</xdr:rowOff>
    </xdr:to>
    <xdr:sp macro="" textlink="">
      <xdr:nvSpPr>
        <xdr:cNvPr id="192" name="楕円 191"/>
        <xdr:cNvSpPr/>
      </xdr:nvSpPr>
      <xdr:spPr>
        <a:xfrm>
          <a:off x="37465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134124</xdr:rowOff>
    </xdr:from>
    <xdr:ext cx="469744" cy="259045"/>
    <xdr:sp macro="" textlink="">
      <xdr:nvSpPr>
        <xdr:cNvPr id="193" name="テキスト ボックス 192"/>
        <xdr:cNvSpPr txBox="1"/>
      </xdr:nvSpPr>
      <xdr:spPr>
        <a:xfrm>
          <a:off x="3562428" y="1350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32207</xdr:rowOff>
    </xdr:from>
    <xdr:to>
      <xdr:col>15</xdr:col>
      <xdr:colOff>101600</xdr:colOff>
      <xdr:row>78</xdr:row>
      <xdr:rowOff>133807</xdr:rowOff>
    </xdr:to>
    <xdr:sp macro="" textlink="">
      <xdr:nvSpPr>
        <xdr:cNvPr id="194" name="楕円 193"/>
        <xdr:cNvSpPr/>
      </xdr:nvSpPr>
      <xdr:spPr>
        <a:xfrm>
          <a:off x="2857500" y="134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124934</xdr:rowOff>
    </xdr:from>
    <xdr:ext cx="469744" cy="259045"/>
    <xdr:sp macro="" textlink="">
      <xdr:nvSpPr>
        <xdr:cNvPr id="195" name="テキスト ボックス 194"/>
        <xdr:cNvSpPr txBox="1"/>
      </xdr:nvSpPr>
      <xdr:spPr>
        <a:xfrm>
          <a:off x="2673428" y="134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42083</xdr:rowOff>
    </xdr:from>
    <xdr:to>
      <xdr:col>10</xdr:col>
      <xdr:colOff>165100</xdr:colOff>
      <xdr:row>78</xdr:row>
      <xdr:rowOff>143683</xdr:rowOff>
    </xdr:to>
    <xdr:sp macro="" textlink="">
      <xdr:nvSpPr>
        <xdr:cNvPr id="196" name="楕円 195"/>
        <xdr:cNvSpPr/>
      </xdr:nvSpPr>
      <xdr:spPr>
        <a:xfrm>
          <a:off x="1968500" y="134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134810</xdr:rowOff>
    </xdr:from>
    <xdr:ext cx="469744" cy="259045"/>
    <xdr:sp macro="" textlink="">
      <xdr:nvSpPr>
        <xdr:cNvPr id="197" name="テキスト ボックス 196"/>
        <xdr:cNvSpPr txBox="1"/>
      </xdr:nvSpPr>
      <xdr:spPr>
        <a:xfrm>
          <a:off x="1784428" y="1350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39660</xdr:rowOff>
    </xdr:from>
    <xdr:to>
      <xdr:col>6</xdr:col>
      <xdr:colOff>38100</xdr:colOff>
      <xdr:row>78</xdr:row>
      <xdr:rowOff>141260</xdr:rowOff>
    </xdr:to>
    <xdr:sp macro="" textlink="">
      <xdr:nvSpPr>
        <xdr:cNvPr id="198" name="楕円 197"/>
        <xdr:cNvSpPr/>
      </xdr:nvSpPr>
      <xdr:spPr>
        <a:xfrm>
          <a:off x="1079500" y="1341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132387</xdr:rowOff>
    </xdr:from>
    <xdr:ext cx="469744" cy="259045"/>
    <xdr:sp macro="" textlink="">
      <xdr:nvSpPr>
        <xdr:cNvPr id="199" name="テキスト ボックス 198"/>
        <xdr:cNvSpPr txBox="1"/>
      </xdr:nvSpPr>
      <xdr:spPr>
        <a:xfrm>
          <a:off x="895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70869</xdr:rowOff>
    </xdr:from>
    <xdr:to>
      <xdr:col>24</xdr:col>
      <xdr:colOff>63500</xdr:colOff>
      <xdr:row>95</xdr:row>
      <xdr:rowOff>145438</xdr:rowOff>
    </xdr:to>
    <xdr:cxnSp macro="">
      <xdr:nvCxnSpPr>
        <xdr:cNvPr id="227" name="直線コネクタ 226"/>
        <xdr:cNvCxnSpPr/>
      </xdr:nvCxnSpPr>
      <xdr:spPr>
        <a:xfrm flipV="1">
          <a:off x="3797300" y="16358619"/>
          <a:ext cx="8382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68425</xdr:rowOff>
    </xdr:from>
    <xdr:ext cx="534377" cy="259045"/>
    <xdr:sp macro="" textlink="">
      <xdr:nvSpPr>
        <xdr:cNvPr id="228" name="扶助費平均値テキスト"/>
        <xdr:cNvSpPr txBox="1"/>
      </xdr:nvSpPr>
      <xdr:spPr>
        <a:xfrm>
          <a:off x="4686300" y="1635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145438</xdr:rowOff>
    </xdr:from>
    <xdr:to>
      <xdr:col>19</xdr:col>
      <xdr:colOff>177800</xdr:colOff>
      <xdr:row>96</xdr:row>
      <xdr:rowOff>87579</xdr:rowOff>
    </xdr:to>
    <xdr:cxnSp macro="">
      <xdr:nvCxnSpPr>
        <xdr:cNvPr id="230" name="直線コネクタ 229"/>
        <xdr:cNvCxnSpPr/>
      </xdr:nvCxnSpPr>
      <xdr:spPr>
        <a:xfrm flipV="1">
          <a:off x="2908300" y="16433188"/>
          <a:ext cx="889000" cy="11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39690</xdr:rowOff>
    </xdr:from>
    <xdr:ext cx="534377" cy="259045"/>
    <xdr:sp macro="" textlink="">
      <xdr:nvSpPr>
        <xdr:cNvPr id="232" name="テキスト ボックス 231"/>
        <xdr:cNvSpPr txBox="1"/>
      </xdr:nvSpPr>
      <xdr:spPr>
        <a:xfrm>
          <a:off x="3530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87579</xdr:rowOff>
    </xdr:from>
    <xdr:to>
      <xdr:col>15</xdr:col>
      <xdr:colOff>50800</xdr:colOff>
      <xdr:row>97</xdr:row>
      <xdr:rowOff>36601</xdr:rowOff>
    </xdr:to>
    <xdr:cxnSp macro="">
      <xdr:nvCxnSpPr>
        <xdr:cNvPr id="233" name="直線コネクタ 232"/>
        <xdr:cNvCxnSpPr/>
      </xdr:nvCxnSpPr>
      <xdr:spPr>
        <a:xfrm flipV="1">
          <a:off x="2019300" y="16546779"/>
          <a:ext cx="889000" cy="12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140777</xdr:rowOff>
    </xdr:from>
    <xdr:ext cx="534377" cy="259045"/>
    <xdr:sp macro="" textlink="">
      <xdr:nvSpPr>
        <xdr:cNvPr id="235" name="テキスト ボックス 234"/>
        <xdr:cNvSpPr txBox="1"/>
      </xdr:nvSpPr>
      <xdr:spPr>
        <a:xfrm>
          <a:off x="2641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36601</xdr:rowOff>
    </xdr:from>
    <xdr:to>
      <xdr:col>10</xdr:col>
      <xdr:colOff>114300</xdr:colOff>
      <xdr:row>97</xdr:row>
      <xdr:rowOff>120749</xdr:rowOff>
    </xdr:to>
    <xdr:cxnSp macro="">
      <xdr:nvCxnSpPr>
        <xdr:cNvPr id="236" name="直線コネクタ 235"/>
        <xdr:cNvCxnSpPr/>
      </xdr:nvCxnSpPr>
      <xdr:spPr>
        <a:xfrm flipV="1">
          <a:off x="1130300" y="16667251"/>
          <a:ext cx="889000" cy="8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20069</xdr:rowOff>
    </xdr:from>
    <xdr:to>
      <xdr:col>24</xdr:col>
      <xdr:colOff>114300</xdr:colOff>
      <xdr:row>95</xdr:row>
      <xdr:rowOff>121669</xdr:rowOff>
    </xdr:to>
    <xdr:sp macro="" textlink="">
      <xdr:nvSpPr>
        <xdr:cNvPr id="246" name="楕円 245"/>
        <xdr:cNvSpPr/>
      </xdr:nvSpPr>
      <xdr:spPr>
        <a:xfrm>
          <a:off x="4584700" y="163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42946</xdr:rowOff>
    </xdr:from>
    <xdr:ext cx="534377" cy="259045"/>
    <xdr:sp macro="" textlink="">
      <xdr:nvSpPr>
        <xdr:cNvPr id="247" name="扶助費該当値テキスト"/>
        <xdr:cNvSpPr txBox="1"/>
      </xdr:nvSpPr>
      <xdr:spPr>
        <a:xfrm>
          <a:off x="4686300" y="1615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94638</xdr:rowOff>
    </xdr:from>
    <xdr:to>
      <xdr:col>20</xdr:col>
      <xdr:colOff>38100</xdr:colOff>
      <xdr:row>96</xdr:row>
      <xdr:rowOff>24788</xdr:rowOff>
    </xdr:to>
    <xdr:sp macro="" textlink="">
      <xdr:nvSpPr>
        <xdr:cNvPr id="248" name="楕円 247"/>
        <xdr:cNvSpPr/>
      </xdr:nvSpPr>
      <xdr:spPr>
        <a:xfrm>
          <a:off x="3746500" y="163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41315</xdr:rowOff>
    </xdr:from>
    <xdr:ext cx="534377" cy="259045"/>
    <xdr:sp macro="" textlink="">
      <xdr:nvSpPr>
        <xdr:cNvPr id="249" name="テキスト ボックス 248"/>
        <xdr:cNvSpPr txBox="1"/>
      </xdr:nvSpPr>
      <xdr:spPr>
        <a:xfrm>
          <a:off x="3530111" y="1615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36779</xdr:rowOff>
    </xdr:from>
    <xdr:to>
      <xdr:col>15</xdr:col>
      <xdr:colOff>101600</xdr:colOff>
      <xdr:row>96</xdr:row>
      <xdr:rowOff>138379</xdr:rowOff>
    </xdr:to>
    <xdr:sp macro="" textlink="">
      <xdr:nvSpPr>
        <xdr:cNvPr id="250" name="楕円 249"/>
        <xdr:cNvSpPr/>
      </xdr:nvSpPr>
      <xdr:spPr>
        <a:xfrm>
          <a:off x="2857500" y="164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154906</xdr:rowOff>
    </xdr:from>
    <xdr:ext cx="534377" cy="259045"/>
    <xdr:sp macro="" textlink="">
      <xdr:nvSpPr>
        <xdr:cNvPr id="251" name="テキスト ボックス 250"/>
        <xdr:cNvSpPr txBox="1"/>
      </xdr:nvSpPr>
      <xdr:spPr>
        <a:xfrm>
          <a:off x="2641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157251</xdr:rowOff>
    </xdr:from>
    <xdr:to>
      <xdr:col>10</xdr:col>
      <xdr:colOff>165100</xdr:colOff>
      <xdr:row>97</xdr:row>
      <xdr:rowOff>87401</xdr:rowOff>
    </xdr:to>
    <xdr:sp macro="" textlink="">
      <xdr:nvSpPr>
        <xdr:cNvPr id="252" name="楕円 251"/>
        <xdr:cNvSpPr/>
      </xdr:nvSpPr>
      <xdr:spPr>
        <a:xfrm>
          <a:off x="1968500" y="166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78528</xdr:rowOff>
    </xdr:from>
    <xdr:ext cx="534377" cy="259045"/>
    <xdr:sp macro="" textlink="">
      <xdr:nvSpPr>
        <xdr:cNvPr id="253" name="テキスト ボックス 252"/>
        <xdr:cNvSpPr txBox="1"/>
      </xdr:nvSpPr>
      <xdr:spPr>
        <a:xfrm>
          <a:off x="1752111" y="1670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69949</xdr:rowOff>
    </xdr:from>
    <xdr:to>
      <xdr:col>6</xdr:col>
      <xdr:colOff>38100</xdr:colOff>
      <xdr:row>98</xdr:row>
      <xdr:rowOff>99</xdr:rowOff>
    </xdr:to>
    <xdr:sp macro="" textlink="">
      <xdr:nvSpPr>
        <xdr:cNvPr id="254" name="楕円 253"/>
        <xdr:cNvSpPr/>
      </xdr:nvSpPr>
      <xdr:spPr>
        <a:xfrm>
          <a:off x="1079500" y="167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162676</xdr:rowOff>
    </xdr:from>
    <xdr:ext cx="534377" cy="259045"/>
    <xdr:sp macro="" textlink="">
      <xdr:nvSpPr>
        <xdr:cNvPr id="255" name="テキスト ボックス 254"/>
        <xdr:cNvSpPr txBox="1"/>
      </xdr:nvSpPr>
      <xdr:spPr>
        <a:xfrm>
          <a:off x="863111" y="1679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65775</xdr:rowOff>
    </xdr:from>
    <xdr:to>
      <xdr:col>55</xdr:col>
      <xdr:colOff>0</xdr:colOff>
      <xdr:row>37</xdr:row>
      <xdr:rowOff>100130</xdr:rowOff>
    </xdr:to>
    <xdr:cxnSp macro="">
      <xdr:nvCxnSpPr>
        <xdr:cNvPr id="286" name="直線コネクタ 285"/>
        <xdr:cNvCxnSpPr/>
      </xdr:nvCxnSpPr>
      <xdr:spPr>
        <a:xfrm flipV="1">
          <a:off x="9639300" y="6409425"/>
          <a:ext cx="8382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100130</xdr:rowOff>
    </xdr:from>
    <xdr:to>
      <xdr:col>50</xdr:col>
      <xdr:colOff>114300</xdr:colOff>
      <xdr:row>37</xdr:row>
      <xdr:rowOff>108403</xdr:rowOff>
    </xdr:to>
    <xdr:cxnSp macro="">
      <xdr:nvCxnSpPr>
        <xdr:cNvPr id="289" name="直線コネクタ 288"/>
        <xdr:cNvCxnSpPr/>
      </xdr:nvCxnSpPr>
      <xdr:spPr>
        <a:xfrm flipV="1">
          <a:off x="8750300" y="644378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108403</xdr:rowOff>
    </xdr:from>
    <xdr:to>
      <xdr:col>45</xdr:col>
      <xdr:colOff>177800</xdr:colOff>
      <xdr:row>37</xdr:row>
      <xdr:rowOff>120160</xdr:rowOff>
    </xdr:to>
    <xdr:cxnSp macro="">
      <xdr:nvCxnSpPr>
        <xdr:cNvPr id="292" name="直線コネクタ 291"/>
        <xdr:cNvCxnSpPr/>
      </xdr:nvCxnSpPr>
      <xdr:spPr>
        <a:xfrm flipV="1">
          <a:off x="7861300" y="6452053"/>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120160</xdr:rowOff>
    </xdr:from>
    <xdr:to>
      <xdr:col>41</xdr:col>
      <xdr:colOff>50800</xdr:colOff>
      <xdr:row>37</xdr:row>
      <xdr:rowOff>156606</xdr:rowOff>
    </xdr:to>
    <xdr:cxnSp macro="">
      <xdr:nvCxnSpPr>
        <xdr:cNvPr id="295" name="直線コネクタ 294"/>
        <xdr:cNvCxnSpPr/>
      </xdr:nvCxnSpPr>
      <xdr:spPr>
        <a:xfrm flipV="1">
          <a:off x="6972300" y="6463810"/>
          <a:ext cx="889000" cy="3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14975</xdr:rowOff>
    </xdr:from>
    <xdr:to>
      <xdr:col>55</xdr:col>
      <xdr:colOff>50800</xdr:colOff>
      <xdr:row>37</xdr:row>
      <xdr:rowOff>116575</xdr:rowOff>
    </xdr:to>
    <xdr:sp macro="" textlink="">
      <xdr:nvSpPr>
        <xdr:cNvPr id="305" name="楕円 304"/>
        <xdr:cNvSpPr/>
      </xdr:nvSpPr>
      <xdr:spPr>
        <a:xfrm>
          <a:off x="10426700" y="63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164852</xdr:rowOff>
    </xdr:from>
    <xdr:ext cx="534377" cy="259045"/>
    <xdr:sp macro="" textlink="">
      <xdr:nvSpPr>
        <xdr:cNvPr id="306" name="補助費等該当値テキスト"/>
        <xdr:cNvSpPr txBox="1"/>
      </xdr:nvSpPr>
      <xdr:spPr>
        <a:xfrm>
          <a:off x="10528300" y="633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49330</xdr:rowOff>
    </xdr:from>
    <xdr:to>
      <xdr:col>50</xdr:col>
      <xdr:colOff>165100</xdr:colOff>
      <xdr:row>37</xdr:row>
      <xdr:rowOff>150930</xdr:rowOff>
    </xdr:to>
    <xdr:sp macro="" textlink="">
      <xdr:nvSpPr>
        <xdr:cNvPr id="307" name="楕円 306"/>
        <xdr:cNvSpPr/>
      </xdr:nvSpPr>
      <xdr:spPr>
        <a:xfrm>
          <a:off x="9588500" y="639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142057</xdr:rowOff>
    </xdr:from>
    <xdr:ext cx="534377" cy="259045"/>
    <xdr:sp macro="" textlink="">
      <xdr:nvSpPr>
        <xdr:cNvPr id="308" name="テキスト ボックス 307"/>
        <xdr:cNvSpPr txBox="1"/>
      </xdr:nvSpPr>
      <xdr:spPr>
        <a:xfrm>
          <a:off x="9372111" y="648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57603</xdr:rowOff>
    </xdr:from>
    <xdr:to>
      <xdr:col>46</xdr:col>
      <xdr:colOff>38100</xdr:colOff>
      <xdr:row>37</xdr:row>
      <xdr:rowOff>159203</xdr:rowOff>
    </xdr:to>
    <xdr:sp macro="" textlink="">
      <xdr:nvSpPr>
        <xdr:cNvPr id="309" name="楕円 308"/>
        <xdr:cNvSpPr/>
      </xdr:nvSpPr>
      <xdr:spPr>
        <a:xfrm>
          <a:off x="8699500" y="64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150330</xdr:rowOff>
    </xdr:from>
    <xdr:ext cx="534377" cy="259045"/>
    <xdr:sp macro="" textlink="">
      <xdr:nvSpPr>
        <xdr:cNvPr id="310" name="テキスト ボックス 309"/>
        <xdr:cNvSpPr txBox="1"/>
      </xdr:nvSpPr>
      <xdr:spPr>
        <a:xfrm>
          <a:off x="8483111" y="64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69360</xdr:rowOff>
    </xdr:from>
    <xdr:to>
      <xdr:col>41</xdr:col>
      <xdr:colOff>101600</xdr:colOff>
      <xdr:row>37</xdr:row>
      <xdr:rowOff>170960</xdr:rowOff>
    </xdr:to>
    <xdr:sp macro="" textlink="">
      <xdr:nvSpPr>
        <xdr:cNvPr id="311" name="楕円 310"/>
        <xdr:cNvSpPr/>
      </xdr:nvSpPr>
      <xdr:spPr>
        <a:xfrm>
          <a:off x="7810500" y="64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162087</xdr:rowOff>
    </xdr:from>
    <xdr:ext cx="534377" cy="259045"/>
    <xdr:sp macro="" textlink="">
      <xdr:nvSpPr>
        <xdr:cNvPr id="312" name="テキスト ボックス 311"/>
        <xdr:cNvSpPr txBox="1"/>
      </xdr:nvSpPr>
      <xdr:spPr>
        <a:xfrm>
          <a:off x="7594111" y="650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105806</xdr:rowOff>
    </xdr:from>
    <xdr:to>
      <xdr:col>36</xdr:col>
      <xdr:colOff>165100</xdr:colOff>
      <xdr:row>38</xdr:row>
      <xdr:rowOff>35956</xdr:rowOff>
    </xdr:to>
    <xdr:sp macro="" textlink="">
      <xdr:nvSpPr>
        <xdr:cNvPr id="313" name="楕円 312"/>
        <xdr:cNvSpPr/>
      </xdr:nvSpPr>
      <xdr:spPr>
        <a:xfrm>
          <a:off x="6921500" y="64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27082</xdr:rowOff>
    </xdr:from>
    <xdr:ext cx="534377" cy="259045"/>
    <xdr:sp macro="" textlink="">
      <xdr:nvSpPr>
        <xdr:cNvPr id="314" name="テキスト ボックス 313"/>
        <xdr:cNvSpPr txBox="1"/>
      </xdr:nvSpPr>
      <xdr:spPr>
        <a:xfrm>
          <a:off x="6705111" y="654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33041</xdr:rowOff>
    </xdr:from>
    <xdr:to>
      <xdr:col>55</xdr:col>
      <xdr:colOff>0</xdr:colOff>
      <xdr:row>57</xdr:row>
      <xdr:rowOff>99869</xdr:rowOff>
    </xdr:to>
    <xdr:cxnSp macro="">
      <xdr:nvCxnSpPr>
        <xdr:cNvPr id="345" name="直線コネクタ 344"/>
        <xdr:cNvCxnSpPr/>
      </xdr:nvCxnSpPr>
      <xdr:spPr>
        <a:xfrm flipV="1">
          <a:off x="9639300" y="9805691"/>
          <a:ext cx="838200" cy="6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133789</xdr:rowOff>
    </xdr:from>
    <xdr:to>
      <xdr:col>50</xdr:col>
      <xdr:colOff>114300</xdr:colOff>
      <xdr:row>57</xdr:row>
      <xdr:rowOff>99869</xdr:rowOff>
    </xdr:to>
    <xdr:cxnSp macro="">
      <xdr:nvCxnSpPr>
        <xdr:cNvPr id="348" name="直線コネクタ 347"/>
        <xdr:cNvCxnSpPr/>
      </xdr:nvCxnSpPr>
      <xdr:spPr>
        <a:xfrm>
          <a:off x="8750300" y="9734989"/>
          <a:ext cx="889000" cy="13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166337</xdr:rowOff>
    </xdr:from>
    <xdr:to>
      <xdr:col>45</xdr:col>
      <xdr:colOff>177800</xdr:colOff>
      <xdr:row>56</xdr:row>
      <xdr:rowOff>133789</xdr:rowOff>
    </xdr:to>
    <xdr:cxnSp macro="">
      <xdr:nvCxnSpPr>
        <xdr:cNvPr id="351" name="直線コネクタ 350"/>
        <xdr:cNvCxnSpPr/>
      </xdr:nvCxnSpPr>
      <xdr:spPr>
        <a:xfrm>
          <a:off x="7861300" y="9596087"/>
          <a:ext cx="889000" cy="1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19979</xdr:rowOff>
    </xdr:from>
    <xdr:to>
      <xdr:col>41</xdr:col>
      <xdr:colOff>50800</xdr:colOff>
      <xdr:row>55</xdr:row>
      <xdr:rowOff>166337</xdr:rowOff>
    </xdr:to>
    <xdr:cxnSp macro="">
      <xdr:nvCxnSpPr>
        <xdr:cNvPr id="354" name="直線コネクタ 353"/>
        <xdr:cNvCxnSpPr/>
      </xdr:nvCxnSpPr>
      <xdr:spPr>
        <a:xfrm>
          <a:off x="6972300" y="9449729"/>
          <a:ext cx="889000" cy="14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75034</xdr:rowOff>
    </xdr:from>
    <xdr:ext cx="534377" cy="259045"/>
    <xdr:sp macro="" textlink="">
      <xdr:nvSpPr>
        <xdr:cNvPr id="356" name="テキスト ボックス 355"/>
        <xdr:cNvSpPr txBox="1"/>
      </xdr:nvSpPr>
      <xdr:spPr>
        <a:xfrm>
          <a:off x="7594111" y="96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75274</xdr:rowOff>
    </xdr:from>
    <xdr:ext cx="534377" cy="259045"/>
    <xdr:sp macro="" textlink="">
      <xdr:nvSpPr>
        <xdr:cNvPr id="358" name="テキスト ボックス 357"/>
        <xdr:cNvSpPr txBox="1"/>
      </xdr:nvSpPr>
      <xdr:spPr>
        <a:xfrm>
          <a:off x="6705111" y="967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153691</xdr:rowOff>
    </xdr:from>
    <xdr:to>
      <xdr:col>55</xdr:col>
      <xdr:colOff>50800</xdr:colOff>
      <xdr:row>57</xdr:row>
      <xdr:rowOff>83841</xdr:rowOff>
    </xdr:to>
    <xdr:sp macro="" textlink="">
      <xdr:nvSpPr>
        <xdr:cNvPr id="364" name="楕円 363"/>
        <xdr:cNvSpPr/>
      </xdr:nvSpPr>
      <xdr:spPr>
        <a:xfrm>
          <a:off x="10426700" y="9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132118</xdr:rowOff>
    </xdr:from>
    <xdr:ext cx="534377" cy="259045"/>
    <xdr:sp macro="" textlink="">
      <xdr:nvSpPr>
        <xdr:cNvPr id="365" name="普通建設事業費該当値テキスト"/>
        <xdr:cNvSpPr txBox="1"/>
      </xdr:nvSpPr>
      <xdr:spPr>
        <a:xfrm>
          <a:off x="10528300" y="97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49069</xdr:rowOff>
    </xdr:from>
    <xdr:to>
      <xdr:col>50</xdr:col>
      <xdr:colOff>165100</xdr:colOff>
      <xdr:row>57</xdr:row>
      <xdr:rowOff>150669</xdr:rowOff>
    </xdr:to>
    <xdr:sp macro="" textlink="">
      <xdr:nvSpPr>
        <xdr:cNvPr id="366" name="楕円 365"/>
        <xdr:cNvSpPr/>
      </xdr:nvSpPr>
      <xdr:spPr>
        <a:xfrm>
          <a:off x="9588500" y="98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141796</xdr:rowOff>
    </xdr:from>
    <xdr:ext cx="534377" cy="259045"/>
    <xdr:sp macro="" textlink="">
      <xdr:nvSpPr>
        <xdr:cNvPr id="367" name="テキスト ボックス 366"/>
        <xdr:cNvSpPr txBox="1"/>
      </xdr:nvSpPr>
      <xdr:spPr>
        <a:xfrm>
          <a:off x="9372111" y="99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82989</xdr:rowOff>
    </xdr:from>
    <xdr:to>
      <xdr:col>46</xdr:col>
      <xdr:colOff>38100</xdr:colOff>
      <xdr:row>57</xdr:row>
      <xdr:rowOff>13139</xdr:rowOff>
    </xdr:to>
    <xdr:sp macro="" textlink="">
      <xdr:nvSpPr>
        <xdr:cNvPr id="368" name="楕円 367"/>
        <xdr:cNvSpPr/>
      </xdr:nvSpPr>
      <xdr:spPr>
        <a:xfrm>
          <a:off x="8699500" y="96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4266</xdr:rowOff>
    </xdr:from>
    <xdr:ext cx="534377" cy="259045"/>
    <xdr:sp macro="" textlink="">
      <xdr:nvSpPr>
        <xdr:cNvPr id="369" name="テキスト ボックス 368"/>
        <xdr:cNvSpPr txBox="1"/>
      </xdr:nvSpPr>
      <xdr:spPr>
        <a:xfrm>
          <a:off x="8483111" y="97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115537</xdr:rowOff>
    </xdr:from>
    <xdr:to>
      <xdr:col>41</xdr:col>
      <xdr:colOff>101600</xdr:colOff>
      <xdr:row>56</xdr:row>
      <xdr:rowOff>45687</xdr:rowOff>
    </xdr:to>
    <xdr:sp macro="" textlink="">
      <xdr:nvSpPr>
        <xdr:cNvPr id="370" name="楕円 369"/>
        <xdr:cNvSpPr/>
      </xdr:nvSpPr>
      <xdr:spPr>
        <a:xfrm>
          <a:off x="7810500" y="954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62214</xdr:rowOff>
    </xdr:from>
    <xdr:ext cx="534377" cy="259045"/>
    <xdr:sp macro="" textlink="">
      <xdr:nvSpPr>
        <xdr:cNvPr id="371" name="テキスト ボックス 370"/>
        <xdr:cNvSpPr txBox="1"/>
      </xdr:nvSpPr>
      <xdr:spPr>
        <a:xfrm>
          <a:off x="7594111" y="932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140629</xdr:rowOff>
    </xdr:from>
    <xdr:to>
      <xdr:col>36</xdr:col>
      <xdr:colOff>165100</xdr:colOff>
      <xdr:row>55</xdr:row>
      <xdr:rowOff>70779</xdr:rowOff>
    </xdr:to>
    <xdr:sp macro="" textlink="">
      <xdr:nvSpPr>
        <xdr:cNvPr id="372" name="楕円 371"/>
        <xdr:cNvSpPr/>
      </xdr:nvSpPr>
      <xdr:spPr>
        <a:xfrm>
          <a:off x="6921500" y="939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87306</xdr:rowOff>
    </xdr:from>
    <xdr:ext cx="534377" cy="259045"/>
    <xdr:sp macro="" textlink="">
      <xdr:nvSpPr>
        <xdr:cNvPr id="373" name="テキスト ボックス 372"/>
        <xdr:cNvSpPr txBox="1"/>
      </xdr:nvSpPr>
      <xdr:spPr>
        <a:xfrm>
          <a:off x="6705111" y="917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122098</xdr:rowOff>
    </xdr:from>
    <xdr:to>
      <xdr:col>55</xdr:col>
      <xdr:colOff>0</xdr:colOff>
      <xdr:row>78</xdr:row>
      <xdr:rowOff>141663</xdr:rowOff>
    </xdr:to>
    <xdr:cxnSp macro="">
      <xdr:nvCxnSpPr>
        <xdr:cNvPr id="402" name="直線コネクタ 401"/>
        <xdr:cNvCxnSpPr/>
      </xdr:nvCxnSpPr>
      <xdr:spPr>
        <a:xfrm flipV="1">
          <a:off x="9639300" y="13495198"/>
          <a:ext cx="8382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164218</xdr:rowOff>
    </xdr:from>
    <xdr:to>
      <xdr:col>50</xdr:col>
      <xdr:colOff>114300</xdr:colOff>
      <xdr:row>78</xdr:row>
      <xdr:rowOff>141663</xdr:rowOff>
    </xdr:to>
    <xdr:cxnSp macro="">
      <xdr:nvCxnSpPr>
        <xdr:cNvPr id="405" name="直線コネクタ 404"/>
        <xdr:cNvCxnSpPr/>
      </xdr:nvCxnSpPr>
      <xdr:spPr>
        <a:xfrm>
          <a:off x="8750300" y="13365868"/>
          <a:ext cx="889000" cy="1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112116</xdr:rowOff>
    </xdr:from>
    <xdr:to>
      <xdr:col>45</xdr:col>
      <xdr:colOff>177800</xdr:colOff>
      <xdr:row>77</xdr:row>
      <xdr:rowOff>164218</xdr:rowOff>
    </xdr:to>
    <xdr:cxnSp macro="">
      <xdr:nvCxnSpPr>
        <xdr:cNvPr id="408" name="直線コネクタ 407"/>
        <xdr:cNvCxnSpPr/>
      </xdr:nvCxnSpPr>
      <xdr:spPr>
        <a:xfrm>
          <a:off x="7861300" y="13313766"/>
          <a:ext cx="889000" cy="5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71298</xdr:rowOff>
    </xdr:from>
    <xdr:to>
      <xdr:col>55</xdr:col>
      <xdr:colOff>50800</xdr:colOff>
      <xdr:row>79</xdr:row>
      <xdr:rowOff>1448</xdr:rowOff>
    </xdr:to>
    <xdr:sp macro="" textlink="">
      <xdr:nvSpPr>
        <xdr:cNvPr id="418" name="楕円 417"/>
        <xdr:cNvSpPr/>
      </xdr:nvSpPr>
      <xdr:spPr>
        <a:xfrm>
          <a:off x="10426700" y="134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157675</xdr:rowOff>
    </xdr:from>
    <xdr:ext cx="469744" cy="259045"/>
    <xdr:sp macro="" textlink="">
      <xdr:nvSpPr>
        <xdr:cNvPr id="419" name="普通建設事業費 （ うち新規整備　）該当値テキスト"/>
        <xdr:cNvSpPr txBox="1"/>
      </xdr:nvSpPr>
      <xdr:spPr>
        <a:xfrm>
          <a:off x="10528300" y="1335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90863</xdr:rowOff>
    </xdr:from>
    <xdr:to>
      <xdr:col>50</xdr:col>
      <xdr:colOff>165100</xdr:colOff>
      <xdr:row>79</xdr:row>
      <xdr:rowOff>21013</xdr:rowOff>
    </xdr:to>
    <xdr:sp macro="" textlink="">
      <xdr:nvSpPr>
        <xdr:cNvPr id="420" name="楕円 419"/>
        <xdr:cNvSpPr/>
      </xdr:nvSpPr>
      <xdr:spPr>
        <a:xfrm>
          <a:off x="9588500" y="134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12140</xdr:rowOff>
    </xdr:from>
    <xdr:ext cx="469744" cy="259045"/>
    <xdr:sp macro="" textlink="">
      <xdr:nvSpPr>
        <xdr:cNvPr id="421" name="テキスト ボックス 420"/>
        <xdr:cNvSpPr txBox="1"/>
      </xdr:nvSpPr>
      <xdr:spPr>
        <a:xfrm>
          <a:off x="9404428" y="1355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113418</xdr:rowOff>
    </xdr:from>
    <xdr:to>
      <xdr:col>46</xdr:col>
      <xdr:colOff>38100</xdr:colOff>
      <xdr:row>78</xdr:row>
      <xdr:rowOff>43568</xdr:rowOff>
    </xdr:to>
    <xdr:sp macro="" textlink="">
      <xdr:nvSpPr>
        <xdr:cNvPr id="422" name="楕円 421"/>
        <xdr:cNvSpPr/>
      </xdr:nvSpPr>
      <xdr:spPr>
        <a:xfrm>
          <a:off x="8699500" y="13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34695</xdr:rowOff>
    </xdr:from>
    <xdr:ext cx="534377" cy="259045"/>
    <xdr:sp macro="" textlink="">
      <xdr:nvSpPr>
        <xdr:cNvPr id="423" name="テキスト ボックス 422"/>
        <xdr:cNvSpPr txBox="1"/>
      </xdr:nvSpPr>
      <xdr:spPr>
        <a:xfrm>
          <a:off x="8483111" y="1340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61316</xdr:rowOff>
    </xdr:from>
    <xdr:to>
      <xdr:col>41</xdr:col>
      <xdr:colOff>101600</xdr:colOff>
      <xdr:row>77</xdr:row>
      <xdr:rowOff>162916</xdr:rowOff>
    </xdr:to>
    <xdr:sp macro="" textlink="">
      <xdr:nvSpPr>
        <xdr:cNvPr id="424" name="楕円 423"/>
        <xdr:cNvSpPr/>
      </xdr:nvSpPr>
      <xdr:spPr>
        <a:xfrm>
          <a:off x="7810500" y="132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154043</xdr:rowOff>
    </xdr:from>
    <xdr:ext cx="534377" cy="259045"/>
    <xdr:sp macro="" textlink="">
      <xdr:nvSpPr>
        <xdr:cNvPr id="425" name="テキスト ボックス 424"/>
        <xdr:cNvSpPr txBox="1"/>
      </xdr:nvSpPr>
      <xdr:spPr>
        <a:xfrm>
          <a:off x="7594111" y="133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159913</xdr:rowOff>
    </xdr:from>
    <xdr:to>
      <xdr:col>55</xdr:col>
      <xdr:colOff>0</xdr:colOff>
      <xdr:row>97</xdr:row>
      <xdr:rowOff>42621</xdr:rowOff>
    </xdr:to>
    <xdr:cxnSp macro="">
      <xdr:nvCxnSpPr>
        <xdr:cNvPr id="454" name="直線コネクタ 453"/>
        <xdr:cNvCxnSpPr/>
      </xdr:nvCxnSpPr>
      <xdr:spPr>
        <a:xfrm flipV="1">
          <a:off x="9639300" y="16447663"/>
          <a:ext cx="838200" cy="2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5"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92551</xdr:rowOff>
    </xdr:from>
    <xdr:to>
      <xdr:col>50</xdr:col>
      <xdr:colOff>114300</xdr:colOff>
      <xdr:row>97</xdr:row>
      <xdr:rowOff>42621</xdr:rowOff>
    </xdr:to>
    <xdr:cxnSp macro="">
      <xdr:nvCxnSpPr>
        <xdr:cNvPr id="457" name="直線コネクタ 456"/>
        <xdr:cNvCxnSpPr/>
      </xdr:nvCxnSpPr>
      <xdr:spPr>
        <a:xfrm>
          <a:off x="8750300" y="16551751"/>
          <a:ext cx="889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89884</xdr:rowOff>
    </xdr:from>
    <xdr:to>
      <xdr:col>45</xdr:col>
      <xdr:colOff>177800</xdr:colOff>
      <xdr:row>96</xdr:row>
      <xdr:rowOff>92551</xdr:rowOff>
    </xdr:to>
    <xdr:cxnSp macro="">
      <xdr:nvCxnSpPr>
        <xdr:cNvPr id="460" name="直線コネクタ 459"/>
        <xdr:cNvCxnSpPr/>
      </xdr:nvCxnSpPr>
      <xdr:spPr>
        <a:xfrm>
          <a:off x="7861300" y="16377634"/>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2" name="テキスト ボックス 461"/>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252</xdr:rowOff>
    </xdr:from>
    <xdr:ext cx="534377" cy="259045"/>
    <xdr:sp macro="" textlink="">
      <xdr:nvSpPr>
        <xdr:cNvPr id="464" name="テキスト ボックス 463"/>
        <xdr:cNvSpPr txBox="1"/>
      </xdr:nvSpPr>
      <xdr:spPr>
        <a:xfrm>
          <a:off x="7594111" y="166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109113</xdr:rowOff>
    </xdr:from>
    <xdr:to>
      <xdr:col>55</xdr:col>
      <xdr:colOff>50800</xdr:colOff>
      <xdr:row>96</xdr:row>
      <xdr:rowOff>39263</xdr:rowOff>
    </xdr:to>
    <xdr:sp macro="" textlink="">
      <xdr:nvSpPr>
        <xdr:cNvPr id="470" name="楕円 469"/>
        <xdr:cNvSpPr/>
      </xdr:nvSpPr>
      <xdr:spPr>
        <a:xfrm>
          <a:off x="10426700" y="163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131990</xdr:rowOff>
    </xdr:from>
    <xdr:ext cx="534377" cy="259045"/>
    <xdr:sp macro="" textlink="">
      <xdr:nvSpPr>
        <xdr:cNvPr id="471" name="普通建設事業費 （ うち更新整備　）該当値テキスト"/>
        <xdr:cNvSpPr txBox="1"/>
      </xdr:nvSpPr>
      <xdr:spPr>
        <a:xfrm>
          <a:off x="10528300" y="1624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163271</xdr:rowOff>
    </xdr:from>
    <xdr:to>
      <xdr:col>50</xdr:col>
      <xdr:colOff>165100</xdr:colOff>
      <xdr:row>97</xdr:row>
      <xdr:rowOff>93421</xdr:rowOff>
    </xdr:to>
    <xdr:sp macro="" textlink="">
      <xdr:nvSpPr>
        <xdr:cNvPr id="472" name="楕円 471"/>
        <xdr:cNvSpPr/>
      </xdr:nvSpPr>
      <xdr:spPr>
        <a:xfrm>
          <a:off x="9588500" y="1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84548</xdr:rowOff>
    </xdr:from>
    <xdr:ext cx="534377" cy="259045"/>
    <xdr:sp macro="" textlink="">
      <xdr:nvSpPr>
        <xdr:cNvPr id="473" name="テキスト ボックス 472"/>
        <xdr:cNvSpPr txBox="1"/>
      </xdr:nvSpPr>
      <xdr:spPr>
        <a:xfrm>
          <a:off x="9372111" y="167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41751</xdr:rowOff>
    </xdr:from>
    <xdr:to>
      <xdr:col>46</xdr:col>
      <xdr:colOff>38100</xdr:colOff>
      <xdr:row>96</xdr:row>
      <xdr:rowOff>143351</xdr:rowOff>
    </xdr:to>
    <xdr:sp macro="" textlink="">
      <xdr:nvSpPr>
        <xdr:cNvPr id="474" name="楕円 473"/>
        <xdr:cNvSpPr/>
      </xdr:nvSpPr>
      <xdr:spPr>
        <a:xfrm>
          <a:off x="8699500" y="165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159878</xdr:rowOff>
    </xdr:from>
    <xdr:ext cx="534377" cy="259045"/>
    <xdr:sp macro="" textlink="">
      <xdr:nvSpPr>
        <xdr:cNvPr id="475" name="テキスト ボックス 474"/>
        <xdr:cNvSpPr txBox="1"/>
      </xdr:nvSpPr>
      <xdr:spPr>
        <a:xfrm>
          <a:off x="8483111" y="162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39084</xdr:rowOff>
    </xdr:from>
    <xdr:to>
      <xdr:col>41</xdr:col>
      <xdr:colOff>101600</xdr:colOff>
      <xdr:row>95</xdr:row>
      <xdr:rowOff>140684</xdr:rowOff>
    </xdr:to>
    <xdr:sp macro="" textlink="">
      <xdr:nvSpPr>
        <xdr:cNvPr id="476" name="楕円 475"/>
        <xdr:cNvSpPr/>
      </xdr:nvSpPr>
      <xdr:spPr>
        <a:xfrm>
          <a:off x="7810500" y="163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157211</xdr:rowOff>
    </xdr:from>
    <xdr:ext cx="534377" cy="259045"/>
    <xdr:sp macro="" textlink="">
      <xdr:nvSpPr>
        <xdr:cNvPr id="477" name="テキスト ボックス 476"/>
        <xdr:cNvSpPr txBox="1"/>
      </xdr:nvSpPr>
      <xdr:spPr>
        <a:xfrm>
          <a:off x="7594111" y="161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1969</xdr:rowOff>
    </xdr:from>
    <xdr:to>
      <xdr:col>85</xdr:col>
      <xdr:colOff>127000</xdr:colOff>
      <xdr:row>39</xdr:row>
      <xdr:rowOff>44450</xdr:rowOff>
    </xdr:to>
    <xdr:cxnSp macro="">
      <xdr:nvCxnSpPr>
        <xdr:cNvPr id="506" name="直線コネクタ 505"/>
        <xdr:cNvCxnSpPr/>
      </xdr:nvCxnSpPr>
      <xdr:spPr>
        <a:xfrm flipV="1">
          <a:off x="15481300" y="6688519"/>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35496</xdr:rowOff>
    </xdr:from>
    <xdr:to>
      <xdr:col>81</xdr:col>
      <xdr:colOff>50800</xdr:colOff>
      <xdr:row>39</xdr:row>
      <xdr:rowOff>44450</xdr:rowOff>
    </xdr:to>
    <xdr:cxnSp macro="">
      <xdr:nvCxnSpPr>
        <xdr:cNvPr id="509" name="直線コネクタ 508"/>
        <xdr:cNvCxnSpPr/>
      </xdr:nvCxnSpPr>
      <xdr:spPr>
        <a:xfrm>
          <a:off x="14592300" y="672204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35496</xdr:rowOff>
    </xdr:from>
    <xdr:to>
      <xdr:col>76</xdr:col>
      <xdr:colOff>114300</xdr:colOff>
      <xdr:row>39</xdr:row>
      <xdr:rowOff>37097</xdr:rowOff>
    </xdr:to>
    <xdr:cxnSp macro="">
      <xdr:nvCxnSpPr>
        <xdr:cNvPr id="512" name="直線コネクタ 511"/>
        <xdr:cNvCxnSpPr/>
      </xdr:nvCxnSpPr>
      <xdr:spPr>
        <a:xfrm flipV="1">
          <a:off x="13703300" y="672204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27572</xdr:rowOff>
    </xdr:from>
    <xdr:to>
      <xdr:col>71</xdr:col>
      <xdr:colOff>177800</xdr:colOff>
      <xdr:row>39</xdr:row>
      <xdr:rowOff>37097</xdr:rowOff>
    </xdr:to>
    <xdr:cxnSp macro="">
      <xdr:nvCxnSpPr>
        <xdr:cNvPr id="515" name="直線コネクタ 514"/>
        <xdr:cNvCxnSpPr/>
      </xdr:nvCxnSpPr>
      <xdr:spPr>
        <a:xfrm>
          <a:off x="12814300" y="6371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8996</xdr:rowOff>
    </xdr:from>
    <xdr:ext cx="469744" cy="259045"/>
    <xdr:sp macro="" textlink="">
      <xdr:nvSpPr>
        <xdr:cNvPr id="519" name="テキスト ボックス 518"/>
        <xdr:cNvSpPr txBox="1"/>
      </xdr:nvSpPr>
      <xdr:spPr>
        <a:xfrm>
          <a:off x="12579428" y="669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122619</xdr:rowOff>
    </xdr:from>
    <xdr:to>
      <xdr:col>85</xdr:col>
      <xdr:colOff>177800</xdr:colOff>
      <xdr:row>39</xdr:row>
      <xdr:rowOff>52769</xdr:rowOff>
    </xdr:to>
    <xdr:sp macro="" textlink="">
      <xdr:nvSpPr>
        <xdr:cNvPr id="525" name="楕円 524"/>
        <xdr:cNvSpPr/>
      </xdr:nvSpPr>
      <xdr:spPr>
        <a:xfrm>
          <a:off x="162687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77500</xdr:rowOff>
    </xdr:from>
    <xdr:ext cx="469744" cy="259045"/>
    <xdr:sp macro="" textlink="">
      <xdr:nvSpPr>
        <xdr:cNvPr id="526" name="災害復旧事業費該当値テキスト"/>
        <xdr:cNvSpPr txBox="1"/>
      </xdr:nvSpPr>
      <xdr:spPr>
        <a:xfrm>
          <a:off x="16370300" y="65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156146</xdr:rowOff>
    </xdr:from>
    <xdr:to>
      <xdr:col>76</xdr:col>
      <xdr:colOff>165100</xdr:colOff>
      <xdr:row>39</xdr:row>
      <xdr:rowOff>86296</xdr:rowOff>
    </xdr:to>
    <xdr:sp macro="" textlink="">
      <xdr:nvSpPr>
        <xdr:cNvPr id="529" name="楕円 528"/>
        <xdr:cNvSpPr/>
      </xdr:nvSpPr>
      <xdr:spPr>
        <a:xfrm>
          <a:off x="14541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77423</xdr:rowOff>
    </xdr:from>
    <xdr:ext cx="378565" cy="259045"/>
    <xdr:sp macro="" textlink="">
      <xdr:nvSpPr>
        <xdr:cNvPr id="530" name="テキスト ボックス 529"/>
        <xdr:cNvSpPr txBox="1"/>
      </xdr:nvSpPr>
      <xdr:spPr>
        <a:xfrm>
          <a:off x="14403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157747</xdr:rowOff>
    </xdr:from>
    <xdr:to>
      <xdr:col>72</xdr:col>
      <xdr:colOff>38100</xdr:colOff>
      <xdr:row>39</xdr:row>
      <xdr:rowOff>87897</xdr:rowOff>
    </xdr:to>
    <xdr:sp macro="" textlink="">
      <xdr:nvSpPr>
        <xdr:cNvPr id="531" name="楕円 530"/>
        <xdr:cNvSpPr/>
      </xdr:nvSpPr>
      <xdr:spPr>
        <a:xfrm>
          <a:off x="1365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79024</xdr:rowOff>
    </xdr:from>
    <xdr:ext cx="378565" cy="259045"/>
    <xdr:sp macro="" textlink="">
      <xdr:nvSpPr>
        <xdr:cNvPr id="532" name="テキスト ボックス 531"/>
        <xdr:cNvSpPr txBox="1"/>
      </xdr:nvSpPr>
      <xdr:spPr>
        <a:xfrm>
          <a:off x="1351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148222</xdr:rowOff>
    </xdr:from>
    <xdr:to>
      <xdr:col>67</xdr:col>
      <xdr:colOff>101600</xdr:colOff>
      <xdr:row>37</xdr:row>
      <xdr:rowOff>78372</xdr:rowOff>
    </xdr:to>
    <xdr:sp macro="" textlink="">
      <xdr:nvSpPr>
        <xdr:cNvPr id="533" name="楕円 532"/>
        <xdr:cNvSpPr/>
      </xdr:nvSpPr>
      <xdr:spPr>
        <a:xfrm>
          <a:off x="12763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94899</xdr:rowOff>
    </xdr:from>
    <xdr:ext cx="469744" cy="259045"/>
    <xdr:sp macro="" textlink="">
      <xdr:nvSpPr>
        <xdr:cNvPr id="534" name="テキスト ボックス 533"/>
        <xdr:cNvSpPr txBox="1"/>
      </xdr:nvSpPr>
      <xdr:spPr>
        <a:xfrm>
          <a:off x="12579428"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32389</xdr:rowOff>
    </xdr:from>
    <xdr:to>
      <xdr:col>85</xdr:col>
      <xdr:colOff>127000</xdr:colOff>
      <xdr:row>77</xdr:row>
      <xdr:rowOff>34708</xdr:rowOff>
    </xdr:to>
    <xdr:cxnSp macro="">
      <xdr:nvCxnSpPr>
        <xdr:cNvPr id="614" name="直線コネクタ 613"/>
        <xdr:cNvCxnSpPr/>
      </xdr:nvCxnSpPr>
      <xdr:spPr>
        <a:xfrm>
          <a:off x="15481300" y="13234039"/>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32389</xdr:rowOff>
    </xdr:from>
    <xdr:to>
      <xdr:col>81</xdr:col>
      <xdr:colOff>50800</xdr:colOff>
      <xdr:row>77</xdr:row>
      <xdr:rowOff>51640</xdr:rowOff>
    </xdr:to>
    <xdr:cxnSp macro="">
      <xdr:nvCxnSpPr>
        <xdr:cNvPr id="617" name="直線コネクタ 616"/>
        <xdr:cNvCxnSpPr/>
      </xdr:nvCxnSpPr>
      <xdr:spPr>
        <a:xfrm flipV="1">
          <a:off x="14592300" y="13234039"/>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149661</xdr:rowOff>
    </xdr:from>
    <xdr:to>
      <xdr:col>76</xdr:col>
      <xdr:colOff>114300</xdr:colOff>
      <xdr:row>77</xdr:row>
      <xdr:rowOff>51640</xdr:rowOff>
    </xdr:to>
    <xdr:cxnSp macro="">
      <xdr:nvCxnSpPr>
        <xdr:cNvPr id="620" name="直線コネクタ 619"/>
        <xdr:cNvCxnSpPr/>
      </xdr:nvCxnSpPr>
      <xdr:spPr>
        <a:xfrm>
          <a:off x="13703300" y="1317986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149661</xdr:rowOff>
    </xdr:from>
    <xdr:to>
      <xdr:col>71</xdr:col>
      <xdr:colOff>177800</xdr:colOff>
      <xdr:row>77</xdr:row>
      <xdr:rowOff>17154</xdr:rowOff>
    </xdr:to>
    <xdr:cxnSp macro="">
      <xdr:nvCxnSpPr>
        <xdr:cNvPr id="623" name="直線コネクタ 622"/>
        <xdr:cNvCxnSpPr/>
      </xdr:nvCxnSpPr>
      <xdr:spPr>
        <a:xfrm flipV="1">
          <a:off x="12814300" y="13179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155358</xdr:rowOff>
    </xdr:from>
    <xdr:to>
      <xdr:col>85</xdr:col>
      <xdr:colOff>177800</xdr:colOff>
      <xdr:row>77</xdr:row>
      <xdr:rowOff>85508</xdr:rowOff>
    </xdr:to>
    <xdr:sp macro="" textlink="">
      <xdr:nvSpPr>
        <xdr:cNvPr id="633" name="楕円 632"/>
        <xdr:cNvSpPr/>
      </xdr:nvSpPr>
      <xdr:spPr>
        <a:xfrm>
          <a:off x="16268700" y="131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133785</xdr:rowOff>
    </xdr:from>
    <xdr:ext cx="534377" cy="259045"/>
    <xdr:sp macro="" textlink="">
      <xdr:nvSpPr>
        <xdr:cNvPr id="634" name="公債費該当値テキスト"/>
        <xdr:cNvSpPr txBox="1"/>
      </xdr:nvSpPr>
      <xdr:spPr>
        <a:xfrm>
          <a:off x="16370300" y="1316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153039</xdr:rowOff>
    </xdr:from>
    <xdr:to>
      <xdr:col>81</xdr:col>
      <xdr:colOff>101600</xdr:colOff>
      <xdr:row>77</xdr:row>
      <xdr:rowOff>83189</xdr:rowOff>
    </xdr:to>
    <xdr:sp macro="" textlink="">
      <xdr:nvSpPr>
        <xdr:cNvPr id="635" name="楕円 634"/>
        <xdr:cNvSpPr/>
      </xdr:nvSpPr>
      <xdr:spPr>
        <a:xfrm>
          <a:off x="15430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74316</xdr:rowOff>
    </xdr:from>
    <xdr:ext cx="534377" cy="259045"/>
    <xdr:sp macro="" textlink="">
      <xdr:nvSpPr>
        <xdr:cNvPr id="636" name="テキスト ボックス 635"/>
        <xdr:cNvSpPr txBox="1"/>
      </xdr:nvSpPr>
      <xdr:spPr>
        <a:xfrm>
          <a:off x="15214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840</xdr:rowOff>
    </xdr:from>
    <xdr:to>
      <xdr:col>76</xdr:col>
      <xdr:colOff>165100</xdr:colOff>
      <xdr:row>77</xdr:row>
      <xdr:rowOff>102440</xdr:rowOff>
    </xdr:to>
    <xdr:sp macro="" textlink="">
      <xdr:nvSpPr>
        <xdr:cNvPr id="637" name="楕円 636"/>
        <xdr:cNvSpPr/>
      </xdr:nvSpPr>
      <xdr:spPr>
        <a:xfrm>
          <a:off x="14541500" y="132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93567</xdr:rowOff>
    </xdr:from>
    <xdr:ext cx="534377" cy="259045"/>
    <xdr:sp macro="" textlink="">
      <xdr:nvSpPr>
        <xdr:cNvPr id="638" name="テキスト ボックス 637"/>
        <xdr:cNvSpPr txBox="1"/>
      </xdr:nvSpPr>
      <xdr:spPr>
        <a:xfrm>
          <a:off x="14325111" y="132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98861</xdr:rowOff>
    </xdr:from>
    <xdr:to>
      <xdr:col>72</xdr:col>
      <xdr:colOff>38100</xdr:colOff>
      <xdr:row>77</xdr:row>
      <xdr:rowOff>29011</xdr:rowOff>
    </xdr:to>
    <xdr:sp macro="" textlink="">
      <xdr:nvSpPr>
        <xdr:cNvPr id="639" name="楕円 638"/>
        <xdr:cNvSpPr/>
      </xdr:nvSpPr>
      <xdr:spPr>
        <a:xfrm>
          <a:off x="13652500" y="13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20138</xdr:rowOff>
    </xdr:from>
    <xdr:ext cx="534377" cy="259045"/>
    <xdr:sp macro="" textlink="">
      <xdr:nvSpPr>
        <xdr:cNvPr id="640" name="テキスト ボックス 639"/>
        <xdr:cNvSpPr txBox="1"/>
      </xdr:nvSpPr>
      <xdr:spPr>
        <a:xfrm>
          <a:off x="13436111" y="132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137804</xdr:rowOff>
    </xdr:from>
    <xdr:to>
      <xdr:col>67</xdr:col>
      <xdr:colOff>101600</xdr:colOff>
      <xdr:row>77</xdr:row>
      <xdr:rowOff>67954</xdr:rowOff>
    </xdr:to>
    <xdr:sp macro="" textlink="">
      <xdr:nvSpPr>
        <xdr:cNvPr id="641" name="楕円 640"/>
        <xdr:cNvSpPr/>
      </xdr:nvSpPr>
      <xdr:spPr>
        <a:xfrm>
          <a:off x="12763500" y="1316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59081</xdr:rowOff>
    </xdr:from>
    <xdr:ext cx="534377" cy="259045"/>
    <xdr:sp macro="" textlink="">
      <xdr:nvSpPr>
        <xdr:cNvPr id="642" name="テキスト ボックス 641"/>
        <xdr:cNvSpPr txBox="1"/>
      </xdr:nvSpPr>
      <xdr:spPr>
        <a:xfrm>
          <a:off x="12547111" y="1326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78370</xdr:rowOff>
    </xdr:from>
    <xdr:to>
      <xdr:col>85</xdr:col>
      <xdr:colOff>127000</xdr:colOff>
      <xdr:row>98</xdr:row>
      <xdr:rowOff>142672</xdr:rowOff>
    </xdr:to>
    <xdr:cxnSp macro="">
      <xdr:nvCxnSpPr>
        <xdr:cNvPr id="673" name="直線コネクタ 672"/>
        <xdr:cNvCxnSpPr/>
      </xdr:nvCxnSpPr>
      <xdr:spPr>
        <a:xfrm flipV="1">
          <a:off x="15481300" y="16880470"/>
          <a:ext cx="838200" cy="6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88232</xdr:rowOff>
    </xdr:from>
    <xdr:to>
      <xdr:col>81</xdr:col>
      <xdr:colOff>50800</xdr:colOff>
      <xdr:row>98</xdr:row>
      <xdr:rowOff>142672</xdr:rowOff>
    </xdr:to>
    <xdr:cxnSp macro="">
      <xdr:nvCxnSpPr>
        <xdr:cNvPr id="676" name="直線コネクタ 675"/>
        <xdr:cNvCxnSpPr/>
      </xdr:nvCxnSpPr>
      <xdr:spPr>
        <a:xfrm>
          <a:off x="14592300" y="16890332"/>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88232</xdr:rowOff>
    </xdr:from>
    <xdr:to>
      <xdr:col>76</xdr:col>
      <xdr:colOff>114300</xdr:colOff>
      <xdr:row>99</xdr:row>
      <xdr:rowOff>92004</xdr:rowOff>
    </xdr:to>
    <xdr:cxnSp macro="">
      <xdr:nvCxnSpPr>
        <xdr:cNvPr id="679" name="直線コネクタ 678"/>
        <xdr:cNvCxnSpPr/>
      </xdr:nvCxnSpPr>
      <xdr:spPr>
        <a:xfrm flipV="1">
          <a:off x="13703300" y="16890332"/>
          <a:ext cx="889000" cy="1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1" name="テキスト ボックス 680"/>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31604</xdr:rowOff>
    </xdr:from>
    <xdr:to>
      <xdr:col>71</xdr:col>
      <xdr:colOff>177800</xdr:colOff>
      <xdr:row>99</xdr:row>
      <xdr:rowOff>92004</xdr:rowOff>
    </xdr:to>
    <xdr:cxnSp macro="">
      <xdr:nvCxnSpPr>
        <xdr:cNvPr id="682" name="直線コネクタ 681"/>
        <xdr:cNvCxnSpPr/>
      </xdr:nvCxnSpPr>
      <xdr:spPr>
        <a:xfrm>
          <a:off x="12814300" y="17005154"/>
          <a:ext cx="8890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4" name="テキスト ボックス 683"/>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27570</xdr:rowOff>
    </xdr:from>
    <xdr:to>
      <xdr:col>85</xdr:col>
      <xdr:colOff>177800</xdr:colOff>
      <xdr:row>98</xdr:row>
      <xdr:rowOff>129170</xdr:rowOff>
    </xdr:to>
    <xdr:sp macro="" textlink="">
      <xdr:nvSpPr>
        <xdr:cNvPr id="692" name="楕円 691"/>
        <xdr:cNvSpPr/>
      </xdr:nvSpPr>
      <xdr:spPr>
        <a:xfrm>
          <a:off x="16268700" y="168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5997</xdr:rowOff>
    </xdr:from>
    <xdr:ext cx="534377" cy="259045"/>
    <xdr:sp macro="" textlink="">
      <xdr:nvSpPr>
        <xdr:cNvPr id="693" name="積立金該当値テキスト"/>
        <xdr:cNvSpPr txBox="1"/>
      </xdr:nvSpPr>
      <xdr:spPr>
        <a:xfrm>
          <a:off x="16370300" y="168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91872</xdr:rowOff>
    </xdr:from>
    <xdr:to>
      <xdr:col>81</xdr:col>
      <xdr:colOff>101600</xdr:colOff>
      <xdr:row>99</xdr:row>
      <xdr:rowOff>22022</xdr:rowOff>
    </xdr:to>
    <xdr:sp macro="" textlink="">
      <xdr:nvSpPr>
        <xdr:cNvPr id="694" name="楕円 693"/>
        <xdr:cNvSpPr/>
      </xdr:nvSpPr>
      <xdr:spPr>
        <a:xfrm>
          <a:off x="15430500" y="1689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13149</xdr:rowOff>
    </xdr:from>
    <xdr:ext cx="469744" cy="259045"/>
    <xdr:sp macro="" textlink="">
      <xdr:nvSpPr>
        <xdr:cNvPr id="695" name="テキスト ボックス 694"/>
        <xdr:cNvSpPr txBox="1"/>
      </xdr:nvSpPr>
      <xdr:spPr>
        <a:xfrm>
          <a:off x="15246428" y="169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37432</xdr:rowOff>
    </xdr:from>
    <xdr:to>
      <xdr:col>76</xdr:col>
      <xdr:colOff>165100</xdr:colOff>
      <xdr:row>98</xdr:row>
      <xdr:rowOff>139032</xdr:rowOff>
    </xdr:to>
    <xdr:sp macro="" textlink="">
      <xdr:nvSpPr>
        <xdr:cNvPr id="696" name="楕円 695"/>
        <xdr:cNvSpPr/>
      </xdr:nvSpPr>
      <xdr:spPr>
        <a:xfrm>
          <a:off x="14541500" y="1683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130159</xdr:rowOff>
    </xdr:from>
    <xdr:ext cx="534377" cy="259045"/>
    <xdr:sp macro="" textlink="">
      <xdr:nvSpPr>
        <xdr:cNvPr id="697" name="テキスト ボックス 696"/>
        <xdr:cNvSpPr txBox="1"/>
      </xdr:nvSpPr>
      <xdr:spPr>
        <a:xfrm>
          <a:off x="14325111" y="169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41204</xdr:rowOff>
    </xdr:from>
    <xdr:to>
      <xdr:col>72</xdr:col>
      <xdr:colOff>38100</xdr:colOff>
      <xdr:row>99</xdr:row>
      <xdr:rowOff>142804</xdr:rowOff>
    </xdr:to>
    <xdr:sp macro="" textlink="">
      <xdr:nvSpPr>
        <xdr:cNvPr id="698" name="楕円 697"/>
        <xdr:cNvSpPr/>
      </xdr:nvSpPr>
      <xdr:spPr>
        <a:xfrm>
          <a:off x="13652500" y="1701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133931</xdr:rowOff>
    </xdr:from>
    <xdr:ext cx="378565" cy="259045"/>
    <xdr:sp macro="" textlink="">
      <xdr:nvSpPr>
        <xdr:cNvPr id="699" name="テキスト ボックス 698"/>
        <xdr:cNvSpPr txBox="1"/>
      </xdr:nvSpPr>
      <xdr:spPr>
        <a:xfrm>
          <a:off x="13514017" y="1710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152254</xdr:rowOff>
    </xdr:from>
    <xdr:to>
      <xdr:col>67</xdr:col>
      <xdr:colOff>101600</xdr:colOff>
      <xdr:row>99</xdr:row>
      <xdr:rowOff>82404</xdr:rowOff>
    </xdr:to>
    <xdr:sp macro="" textlink="">
      <xdr:nvSpPr>
        <xdr:cNvPr id="700" name="楕円 699"/>
        <xdr:cNvSpPr/>
      </xdr:nvSpPr>
      <xdr:spPr>
        <a:xfrm>
          <a:off x="12763500" y="169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73531</xdr:rowOff>
    </xdr:from>
    <xdr:ext cx="469744" cy="259045"/>
    <xdr:sp macro="" textlink="">
      <xdr:nvSpPr>
        <xdr:cNvPr id="701" name="テキスト ボックス 700"/>
        <xdr:cNvSpPr txBox="1"/>
      </xdr:nvSpPr>
      <xdr:spPr>
        <a:xfrm>
          <a:off x="12579428" y="1704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31191</xdr:rowOff>
    </xdr:from>
    <xdr:to>
      <xdr:col>116</xdr:col>
      <xdr:colOff>63500</xdr:colOff>
      <xdr:row>38</xdr:row>
      <xdr:rowOff>50546</xdr:rowOff>
    </xdr:to>
    <xdr:cxnSp macro="">
      <xdr:nvCxnSpPr>
        <xdr:cNvPr id="730" name="直線コネクタ 729"/>
        <xdr:cNvCxnSpPr/>
      </xdr:nvCxnSpPr>
      <xdr:spPr>
        <a:xfrm>
          <a:off x="21323300" y="6546291"/>
          <a:ext cx="8382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71518</xdr:rowOff>
    </xdr:from>
    <xdr:ext cx="378565" cy="259045"/>
    <xdr:sp macro="" textlink="">
      <xdr:nvSpPr>
        <xdr:cNvPr id="731" name="投資及び出資金平均値テキスト"/>
        <xdr:cNvSpPr txBox="1"/>
      </xdr:nvSpPr>
      <xdr:spPr>
        <a:xfrm>
          <a:off x="22212300" y="658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24105</xdr:rowOff>
    </xdr:from>
    <xdr:to>
      <xdr:col>111</xdr:col>
      <xdr:colOff>177800</xdr:colOff>
      <xdr:row>38</xdr:row>
      <xdr:rowOff>31191</xdr:rowOff>
    </xdr:to>
    <xdr:cxnSp macro="">
      <xdr:nvCxnSpPr>
        <xdr:cNvPr id="733" name="直線コネクタ 732"/>
        <xdr:cNvCxnSpPr/>
      </xdr:nvCxnSpPr>
      <xdr:spPr>
        <a:xfrm>
          <a:off x="20434300" y="6539205"/>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14597</xdr:rowOff>
    </xdr:from>
    <xdr:ext cx="378565" cy="259045"/>
    <xdr:sp macro="" textlink="">
      <xdr:nvSpPr>
        <xdr:cNvPr id="735" name="テキスト ボックス 734"/>
        <xdr:cNvSpPr txBox="1"/>
      </xdr:nvSpPr>
      <xdr:spPr>
        <a:xfrm>
          <a:off x="21134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24105</xdr:rowOff>
    </xdr:from>
    <xdr:to>
      <xdr:col>107</xdr:col>
      <xdr:colOff>50800</xdr:colOff>
      <xdr:row>38</xdr:row>
      <xdr:rowOff>109830</xdr:rowOff>
    </xdr:to>
    <xdr:cxnSp macro="">
      <xdr:nvCxnSpPr>
        <xdr:cNvPr id="736" name="直線コネクタ 735"/>
        <xdr:cNvCxnSpPr/>
      </xdr:nvCxnSpPr>
      <xdr:spPr>
        <a:xfrm flipV="1">
          <a:off x="19545300" y="653920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26484</xdr:rowOff>
    </xdr:from>
    <xdr:ext cx="378565" cy="259045"/>
    <xdr:sp macro="" textlink="">
      <xdr:nvSpPr>
        <xdr:cNvPr id="738" name="テキスト ボックス 737"/>
        <xdr:cNvSpPr txBox="1"/>
      </xdr:nvSpPr>
      <xdr:spPr>
        <a:xfrm>
          <a:off x="20245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109830</xdr:rowOff>
    </xdr:from>
    <xdr:to>
      <xdr:col>102</xdr:col>
      <xdr:colOff>114300</xdr:colOff>
      <xdr:row>39</xdr:row>
      <xdr:rowOff>1550</xdr:rowOff>
    </xdr:to>
    <xdr:cxnSp macro="">
      <xdr:nvCxnSpPr>
        <xdr:cNvPr id="739" name="直線コネクタ 738"/>
        <xdr:cNvCxnSpPr/>
      </xdr:nvCxnSpPr>
      <xdr:spPr>
        <a:xfrm flipV="1">
          <a:off x="18656300" y="6624930"/>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41038</xdr:rowOff>
    </xdr:from>
    <xdr:ext cx="378565" cy="259045"/>
    <xdr:sp macro="" textlink="">
      <xdr:nvSpPr>
        <xdr:cNvPr id="741" name="テキスト ボックス 740"/>
        <xdr:cNvSpPr txBox="1"/>
      </xdr:nvSpPr>
      <xdr:spPr>
        <a:xfrm>
          <a:off x="19356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171196</xdr:rowOff>
    </xdr:from>
    <xdr:to>
      <xdr:col>116</xdr:col>
      <xdr:colOff>114300</xdr:colOff>
      <xdr:row>38</xdr:row>
      <xdr:rowOff>101346</xdr:rowOff>
    </xdr:to>
    <xdr:sp macro="" textlink="">
      <xdr:nvSpPr>
        <xdr:cNvPr id="749" name="楕円 748"/>
        <xdr:cNvSpPr/>
      </xdr:nvSpPr>
      <xdr:spPr>
        <a:xfrm>
          <a:off x="221107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22623</xdr:rowOff>
    </xdr:from>
    <xdr:ext cx="469744" cy="259045"/>
    <xdr:sp macro="" textlink="">
      <xdr:nvSpPr>
        <xdr:cNvPr id="750" name="投資及び出資金該当値テキスト"/>
        <xdr:cNvSpPr txBox="1"/>
      </xdr:nvSpPr>
      <xdr:spPr>
        <a:xfrm>
          <a:off x="22212300" y="63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151841</xdr:rowOff>
    </xdr:from>
    <xdr:to>
      <xdr:col>112</xdr:col>
      <xdr:colOff>38100</xdr:colOff>
      <xdr:row>38</xdr:row>
      <xdr:rowOff>81991</xdr:rowOff>
    </xdr:to>
    <xdr:sp macro="" textlink="">
      <xdr:nvSpPr>
        <xdr:cNvPr id="751" name="楕円 750"/>
        <xdr:cNvSpPr/>
      </xdr:nvSpPr>
      <xdr:spPr>
        <a:xfrm>
          <a:off x="21272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98518</xdr:rowOff>
    </xdr:from>
    <xdr:ext cx="469744" cy="259045"/>
    <xdr:sp macro="" textlink="">
      <xdr:nvSpPr>
        <xdr:cNvPr id="752" name="テキスト ボックス 751"/>
        <xdr:cNvSpPr txBox="1"/>
      </xdr:nvSpPr>
      <xdr:spPr>
        <a:xfrm>
          <a:off x="21088428" y="627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144755</xdr:rowOff>
    </xdr:from>
    <xdr:to>
      <xdr:col>107</xdr:col>
      <xdr:colOff>101600</xdr:colOff>
      <xdr:row>38</xdr:row>
      <xdr:rowOff>74905</xdr:rowOff>
    </xdr:to>
    <xdr:sp macro="" textlink="">
      <xdr:nvSpPr>
        <xdr:cNvPr id="753" name="楕円 752"/>
        <xdr:cNvSpPr/>
      </xdr:nvSpPr>
      <xdr:spPr>
        <a:xfrm>
          <a:off x="20383500" y="64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91432</xdr:rowOff>
    </xdr:from>
    <xdr:ext cx="469744" cy="259045"/>
    <xdr:sp macro="" textlink="">
      <xdr:nvSpPr>
        <xdr:cNvPr id="754" name="テキスト ボックス 753"/>
        <xdr:cNvSpPr txBox="1"/>
      </xdr:nvSpPr>
      <xdr:spPr>
        <a:xfrm>
          <a:off x="20199428" y="626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59030</xdr:rowOff>
    </xdr:from>
    <xdr:to>
      <xdr:col>102</xdr:col>
      <xdr:colOff>165100</xdr:colOff>
      <xdr:row>38</xdr:row>
      <xdr:rowOff>160630</xdr:rowOff>
    </xdr:to>
    <xdr:sp macro="" textlink="">
      <xdr:nvSpPr>
        <xdr:cNvPr id="755" name="楕円 754"/>
        <xdr:cNvSpPr/>
      </xdr:nvSpPr>
      <xdr:spPr>
        <a:xfrm>
          <a:off x="19494500" y="65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5707</xdr:rowOff>
    </xdr:from>
    <xdr:ext cx="469744" cy="259045"/>
    <xdr:sp macro="" textlink="">
      <xdr:nvSpPr>
        <xdr:cNvPr id="756" name="テキスト ボックス 755"/>
        <xdr:cNvSpPr txBox="1"/>
      </xdr:nvSpPr>
      <xdr:spPr>
        <a:xfrm>
          <a:off x="19310428" y="63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122200</xdr:rowOff>
    </xdr:from>
    <xdr:to>
      <xdr:col>98</xdr:col>
      <xdr:colOff>38100</xdr:colOff>
      <xdr:row>39</xdr:row>
      <xdr:rowOff>52350</xdr:rowOff>
    </xdr:to>
    <xdr:sp macro="" textlink="">
      <xdr:nvSpPr>
        <xdr:cNvPr id="757" name="楕円 756"/>
        <xdr:cNvSpPr/>
      </xdr:nvSpPr>
      <xdr:spPr>
        <a:xfrm>
          <a:off x="18605500" y="66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43477</xdr:rowOff>
    </xdr:from>
    <xdr:ext cx="378565" cy="259045"/>
    <xdr:sp macro="" textlink="">
      <xdr:nvSpPr>
        <xdr:cNvPr id="758" name="テキスト ボックス 757"/>
        <xdr:cNvSpPr txBox="1"/>
      </xdr:nvSpPr>
      <xdr:spPr>
        <a:xfrm>
          <a:off x="18467017" y="67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59255</xdr:rowOff>
    </xdr:from>
    <xdr:to>
      <xdr:col>116</xdr:col>
      <xdr:colOff>63500</xdr:colOff>
      <xdr:row>59</xdr:row>
      <xdr:rowOff>59581</xdr:rowOff>
    </xdr:to>
    <xdr:cxnSp macro="">
      <xdr:nvCxnSpPr>
        <xdr:cNvPr id="789" name="直線コネクタ 788"/>
        <xdr:cNvCxnSpPr/>
      </xdr:nvCxnSpPr>
      <xdr:spPr>
        <a:xfrm flipV="1">
          <a:off x="21323300" y="10174805"/>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59581</xdr:rowOff>
    </xdr:from>
    <xdr:to>
      <xdr:col>111</xdr:col>
      <xdr:colOff>177800</xdr:colOff>
      <xdr:row>59</xdr:row>
      <xdr:rowOff>60016</xdr:rowOff>
    </xdr:to>
    <xdr:cxnSp macro="">
      <xdr:nvCxnSpPr>
        <xdr:cNvPr id="792" name="直線コネクタ 791"/>
        <xdr:cNvCxnSpPr/>
      </xdr:nvCxnSpPr>
      <xdr:spPr>
        <a:xfrm flipV="1">
          <a:off x="20434300" y="10175131"/>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60016</xdr:rowOff>
    </xdr:from>
    <xdr:to>
      <xdr:col>107</xdr:col>
      <xdr:colOff>50800</xdr:colOff>
      <xdr:row>59</xdr:row>
      <xdr:rowOff>60234</xdr:rowOff>
    </xdr:to>
    <xdr:cxnSp macro="">
      <xdr:nvCxnSpPr>
        <xdr:cNvPr id="795" name="直線コネクタ 794"/>
        <xdr:cNvCxnSpPr/>
      </xdr:nvCxnSpPr>
      <xdr:spPr>
        <a:xfrm flipV="1">
          <a:off x="19545300" y="1017556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60234</xdr:rowOff>
    </xdr:from>
    <xdr:to>
      <xdr:col>102</xdr:col>
      <xdr:colOff>114300</xdr:colOff>
      <xdr:row>59</xdr:row>
      <xdr:rowOff>60561</xdr:rowOff>
    </xdr:to>
    <xdr:cxnSp macro="">
      <xdr:nvCxnSpPr>
        <xdr:cNvPr id="798" name="直線コネクタ 797"/>
        <xdr:cNvCxnSpPr/>
      </xdr:nvCxnSpPr>
      <xdr:spPr>
        <a:xfrm flipV="1">
          <a:off x="18656300" y="1017578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8455</xdr:rowOff>
    </xdr:from>
    <xdr:to>
      <xdr:col>116</xdr:col>
      <xdr:colOff>114300</xdr:colOff>
      <xdr:row>59</xdr:row>
      <xdr:rowOff>110055</xdr:rowOff>
    </xdr:to>
    <xdr:sp macro="" textlink="">
      <xdr:nvSpPr>
        <xdr:cNvPr id="808" name="楕円 807"/>
        <xdr:cNvSpPr/>
      </xdr:nvSpPr>
      <xdr:spPr>
        <a:xfrm>
          <a:off x="22110700" y="1012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94832</xdr:rowOff>
    </xdr:from>
    <xdr:ext cx="378565" cy="259045"/>
    <xdr:sp macro="" textlink="">
      <xdr:nvSpPr>
        <xdr:cNvPr id="809" name="貸付金該当値テキスト"/>
        <xdr:cNvSpPr txBox="1"/>
      </xdr:nvSpPr>
      <xdr:spPr>
        <a:xfrm>
          <a:off x="22212300" y="1003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8781</xdr:rowOff>
    </xdr:from>
    <xdr:to>
      <xdr:col>112</xdr:col>
      <xdr:colOff>38100</xdr:colOff>
      <xdr:row>59</xdr:row>
      <xdr:rowOff>110381</xdr:rowOff>
    </xdr:to>
    <xdr:sp macro="" textlink="">
      <xdr:nvSpPr>
        <xdr:cNvPr id="810" name="楕円 809"/>
        <xdr:cNvSpPr/>
      </xdr:nvSpPr>
      <xdr:spPr>
        <a:xfrm>
          <a:off x="21272500" y="101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101508</xdr:rowOff>
    </xdr:from>
    <xdr:ext cx="378565" cy="259045"/>
    <xdr:sp macro="" textlink="">
      <xdr:nvSpPr>
        <xdr:cNvPr id="811" name="テキスト ボックス 810"/>
        <xdr:cNvSpPr txBox="1"/>
      </xdr:nvSpPr>
      <xdr:spPr>
        <a:xfrm>
          <a:off x="21134017" y="102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9216</xdr:rowOff>
    </xdr:from>
    <xdr:to>
      <xdr:col>107</xdr:col>
      <xdr:colOff>101600</xdr:colOff>
      <xdr:row>59</xdr:row>
      <xdr:rowOff>110816</xdr:rowOff>
    </xdr:to>
    <xdr:sp macro="" textlink="">
      <xdr:nvSpPr>
        <xdr:cNvPr id="812" name="楕円 811"/>
        <xdr:cNvSpPr/>
      </xdr:nvSpPr>
      <xdr:spPr>
        <a:xfrm>
          <a:off x="20383500" y="1012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101943</xdr:rowOff>
    </xdr:from>
    <xdr:ext cx="378565" cy="259045"/>
    <xdr:sp macro="" textlink="">
      <xdr:nvSpPr>
        <xdr:cNvPr id="813" name="テキスト ボックス 812"/>
        <xdr:cNvSpPr txBox="1"/>
      </xdr:nvSpPr>
      <xdr:spPr>
        <a:xfrm>
          <a:off x="20245017" y="10217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9434</xdr:rowOff>
    </xdr:from>
    <xdr:to>
      <xdr:col>102</xdr:col>
      <xdr:colOff>165100</xdr:colOff>
      <xdr:row>59</xdr:row>
      <xdr:rowOff>111034</xdr:rowOff>
    </xdr:to>
    <xdr:sp macro="" textlink="">
      <xdr:nvSpPr>
        <xdr:cNvPr id="814" name="楕円 813"/>
        <xdr:cNvSpPr/>
      </xdr:nvSpPr>
      <xdr:spPr>
        <a:xfrm>
          <a:off x="19494500" y="1012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102161</xdr:rowOff>
    </xdr:from>
    <xdr:ext cx="378565" cy="259045"/>
    <xdr:sp macro="" textlink="">
      <xdr:nvSpPr>
        <xdr:cNvPr id="815" name="テキスト ボックス 814"/>
        <xdr:cNvSpPr txBox="1"/>
      </xdr:nvSpPr>
      <xdr:spPr>
        <a:xfrm>
          <a:off x="19356017" y="10217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9761</xdr:rowOff>
    </xdr:from>
    <xdr:to>
      <xdr:col>98</xdr:col>
      <xdr:colOff>38100</xdr:colOff>
      <xdr:row>59</xdr:row>
      <xdr:rowOff>111361</xdr:rowOff>
    </xdr:to>
    <xdr:sp macro="" textlink="">
      <xdr:nvSpPr>
        <xdr:cNvPr id="816" name="楕円 815"/>
        <xdr:cNvSpPr/>
      </xdr:nvSpPr>
      <xdr:spPr>
        <a:xfrm>
          <a:off x="18605500" y="101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102488</xdr:rowOff>
    </xdr:from>
    <xdr:ext cx="378565" cy="259045"/>
    <xdr:sp macro="" textlink="">
      <xdr:nvSpPr>
        <xdr:cNvPr id="817" name="テキスト ボックス 816"/>
        <xdr:cNvSpPr txBox="1"/>
      </xdr:nvSpPr>
      <xdr:spPr>
        <a:xfrm>
          <a:off x="18467017" y="10218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48813</xdr:rowOff>
    </xdr:from>
    <xdr:to>
      <xdr:col>116</xdr:col>
      <xdr:colOff>63500</xdr:colOff>
      <xdr:row>75</xdr:row>
      <xdr:rowOff>88779</xdr:rowOff>
    </xdr:to>
    <xdr:cxnSp macro="">
      <xdr:nvCxnSpPr>
        <xdr:cNvPr id="847" name="直線コネクタ 846"/>
        <xdr:cNvCxnSpPr/>
      </xdr:nvCxnSpPr>
      <xdr:spPr>
        <a:xfrm flipV="1">
          <a:off x="21323300" y="12907563"/>
          <a:ext cx="838200" cy="3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153033</xdr:rowOff>
    </xdr:from>
    <xdr:ext cx="534377" cy="259045"/>
    <xdr:sp macro="" textlink="">
      <xdr:nvSpPr>
        <xdr:cNvPr id="848" name="繰出金平均値テキスト"/>
        <xdr:cNvSpPr txBox="1"/>
      </xdr:nvSpPr>
      <xdr:spPr>
        <a:xfrm>
          <a:off x="22212300" y="13011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88779</xdr:rowOff>
    </xdr:from>
    <xdr:to>
      <xdr:col>111</xdr:col>
      <xdr:colOff>177800</xdr:colOff>
      <xdr:row>75</xdr:row>
      <xdr:rowOff>98495</xdr:rowOff>
    </xdr:to>
    <xdr:cxnSp macro="">
      <xdr:nvCxnSpPr>
        <xdr:cNvPr id="850" name="直線コネクタ 849"/>
        <xdr:cNvCxnSpPr/>
      </xdr:nvCxnSpPr>
      <xdr:spPr>
        <a:xfrm flipV="1">
          <a:off x="20434300" y="12947529"/>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2" name="テキスト ボックス 851"/>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98495</xdr:rowOff>
    </xdr:from>
    <xdr:to>
      <xdr:col>107</xdr:col>
      <xdr:colOff>50800</xdr:colOff>
      <xdr:row>75</xdr:row>
      <xdr:rowOff>151206</xdr:rowOff>
    </xdr:to>
    <xdr:cxnSp macro="">
      <xdr:nvCxnSpPr>
        <xdr:cNvPr id="853" name="直線コネクタ 852"/>
        <xdr:cNvCxnSpPr/>
      </xdr:nvCxnSpPr>
      <xdr:spPr>
        <a:xfrm flipV="1">
          <a:off x="19545300" y="12957245"/>
          <a:ext cx="889000" cy="5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94721</xdr:rowOff>
    </xdr:from>
    <xdr:ext cx="534377" cy="259045"/>
    <xdr:sp macro="" textlink="">
      <xdr:nvSpPr>
        <xdr:cNvPr id="855" name="テキスト ボックス 854"/>
        <xdr:cNvSpPr txBox="1"/>
      </xdr:nvSpPr>
      <xdr:spPr>
        <a:xfrm>
          <a:off x="20167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151206</xdr:rowOff>
    </xdr:from>
    <xdr:to>
      <xdr:col>102</xdr:col>
      <xdr:colOff>114300</xdr:colOff>
      <xdr:row>75</xdr:row>
      <xdr:rowOff>151549</xdr:rowOff>
    </xdr:to>
    <xdr:cxnSp macro="">
      <xdr:nvCxnSpPr>
        <xdr:cNvPr id="856" name="直線コネクタ 855"/>
        <xdr:cNvCxnSpPr/>
      </xdr:nvCxnSpPr>
      <xdr:spPr>
        <a:xfrm flipV="1">
          <a:off x="18656300" y="1300995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17759</xdr:rowOff>
    </xdr:from>
    <xdr:ext cx="534377" cy="259045"/>
    <xdr:sp macro="" textlink="">
      <xdr:nvSpPr>
        <xdr:cNvPr id="858" name="テキスト ボックス 857"/>
        <xdr:cNvSpPr txBox="1"/>
      </xdr:nvSpPr>
      <xdr:spPr>
        <a:xfrm>
          <a:off x="19278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37837</xdr:rowOff>
    </xdr:from>
    <xdr:ext cx="534377" cy="259045"/>
    <xdr:sp macro="" textlink="">
      <xdr:nvSpPr>
        <xdr:cNvPr id="860" name="テキスト ボックス 859"/>
        <xdr:cNvSpPr txBox="1"/>
      </xdr:nvSpPr>
      <xdr:spPr>
        <a:xfrm>
          <a:off x="18389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169463</xdr:rowOff>
    </xdr:from>
    <xdr:to>
      <xdr:col>116</xdr:col>
      <xdr:colOff>114300</xdr:colOff>
      <xdr:row>75</xdr:row>
      <xdr:rowOff>99613</xdr:rowOff>
    </xdr:to>
    <xdr:sp macro="" textlink="">
      <xdr:nvSpPr>
        <xdr:cNvPr id="866" name="楕円 865"/>
        <xdr:cNvSpPr/>
      </xdr:nvSpPr>
      <xdr:spPr>
        <a:xfrm>
          <a:off x="22110700" y="1285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20890</xdr:rowOff>
    </xdr:from>
    <xdr:ext cx="534377" cy="259045"/>
    <xdr:sp macro="" textlink="">
      <xdr:nvSpPr>
        <xdr:cNvPr id="867" name="繰出金該当値テキスト"/>
        <xdr:cNvSpPr txBox="1"/>
      </xdr:nvSpPr>
      <xdr:spPr>
        <a:xfrm>
          <a:off x="22212300" y="1270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37979</xdr:rowOff>
    </xdr:from>
    <xdr:to>
      <xdr:col>112</xdr:col>
      <xdr:colOff>38100</xdr:colOff>
      <xdr:row>75</xdr:row>
      <xdr:rowOff>139579</xdr:rowOff>
    </xdr:to>
    <xdr:sp macro="" textlink="">
      <xdr:nvSpPr>
        <xdr:cNvPr id="868" name="楕円 867"/>
        <xdr:cNvSpPr/>
      </xdr:nvSpPr>
      <xdr:spPr>
        <a:xfrm>
          <a:off x="21272500" y="1289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156106</xdr:rowOff>
    </xdr:from>
    <xdr:ext cx="534377" cy="259045"/>
    <xdr:sp macro="" textlink="">
      <xdr:nvSpPr>
        <xdr:cNvPr id="869" name="テキスト ボックス 868"/>
        <xdr:cNvSpPr txBox="1"/>
      </xdr:nvSpPr>
      <xdr:spPr>
        <a:xfrm>
          <a:off x="21056111" y="12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47695</xdr:rowOff>
    </xdr:from>
    <xdr:to>
      <xdr:col>107</xdr:col>
      <xdr:colOff>101600</xdr:colOff>
      <xdr:row>75</xdr:row>
      <xdr:rowOff>149295</xdr:rowOff>
    </xdr:to>
    <xdr:sp macro="" textlink="">
      <xdr:nvSpPr>
        <xdr:cNvPr id="870" name="楕円 869"/>
        <xdr:cNvSpPr/>
      </xdr:nvSpPr>
      <xdr:spPr>
        <a:xfrm>
          <a:off x="20383500" y="129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165822</xdr:rowOff>
    </xdr:from>
    <xdr:ext cx="534377" cy="259045"/>
    <xdr:sp macro="" textlink="">
      <xdr:nvSpPr>
        <xdr:cNvPr id="871" name="テキスト ボックス 870"/>
        <xdr:cNvSpPr txBox="1"/>
      </xdr:nvSpPr>
      <xdr:spPr>
        <a:xfrm>
          <a:off x="20167111" y="126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100406</xdr:rowOff>
    </xdr:from>
    <xdr:to>
      <xdr:col>102</xdr:col>
      <xdr:colOff>165100</xdr:colOff>
      <xdr:row>76</xdr:row>
      <xdr:rowOff>30556</xdr:rowOff>
    </xdr:to>
    <xdr:sp macro="" textlink="">
      <xdr:nvSpPr>
        <xdr:cNvPr id="872" name="楕円 871"/>
        <xdr:cNvSpPr/>
      </xdr:nvSpPr>
      <xdr:spPr>
        <a:xfrm>
          <a:off x="19494500" y="129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47083</xdr:rowOff>
    </xdr:from>
    <xdr:ext cx="534377" cy="259045"/>
    <xdr:sp macro="" textlink="">
      <xdr:nvSpPr>
        <xdr:cNvPr id="873" name="テキスト ボックス 872"/>
        <xdr:cNvSpPr txBox="1"/>
      </xdr:nvSpPr>
      <xdr:spPr>
        <a:xfrm>
          <a:off x="19278111" y="1273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100749</xdr:rowOff>
    </xdr:from>
    <xdr:to>
      <xdr:col>98</xdr:col>
      <xdr:colOff>38100</xdr:colOff>
      <xdr:row>76</xdr:row>
      <xdr:rowOff>30899</xdr:rowOff>
    </xdr:to>
    <xdr:sp macro="" textlink="">
      <xdr:nvSpPr>
        <xdr:cNvPr id="874" name="楕円 873"/>
        <xdr:cNvSpPr/>
      </xdr:nvSpPr>
      <xdr:spPr>
        <a:xfrm>
          <a:off x="18605500" y="129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47426</xdr:rowOff>
    </xdr:from>
    <xdr:ext cx="534377" cy="259045"/>
    <xdr:sp macro="" textlink="">
      <xdr:nvSpPr>
        <xdr:cNvPr id="875" name="テキスト ボックス 874"/>
        <xdr:cNvSpPr txBox="1"/>
      </xdr:nvSpPr>
      <xdr:spPr>
        <a:xfrm>
          <a:off x="18389111" y="1273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347,149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となっている。主な構成項目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70,419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団塊世代の定年退職のピークを迎え，緩やかな減少傾向が続いているものの，町単独での消防本部設置などの要因から類似団体平均を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円上回る水準となっている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また，繰出金は，住民一人当たり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55,771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る水準とな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っている。国民健康保険特別会計，介護保険特別会計，農業集落排水事業特別会計，公共下水道事業特別会計への繰出金が類似団体を上回っていることが要因として考えられる。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は，国民健康保険税の見直しや，農業集落排水事業及び公共下水道事業の施設維持管理経費の適正化に努め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33,002
32,466
121.58
11,902,614
11,456,611
401,516
7,582,161
9,851,976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171323</xdr:rowOff>
    </xdr:from>
    <xdr:to>
      <xdr:col>24</xdr:col>
      <xdr:colOff>63500</xdr:colOff>
      <xdr:row>35</xdr:row>
      <xdr:rowOff>35687</xdr:rowOff>
    </xdr:to>
    <xdr:cxnSp macro="">
      <xdr:nvCxnSpPr>
        <xdr:cNvPr id="61" name="直線コネクタ 60"/>
        <xdr:cNvCxnSpPr/>
      </xdr:nvCxnSpPr>
      <xdr:spPr>
        <a:xfrm>
          <a:off x="3797300" y="6000623"/>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79883</xdr:rowOff>
    </xdr:from>
    <xdr:to>
      <xdr:col>19</xdr:col>
      <xdr:colOff>177800</xdr:colOff>
      <xdr:row>34</xdr:row>
      <xdr:rowOff>171323</xdr:rowOff>
    </xdr:to>
    <xdr:cxnSp macro="">
      <xdr:nvCxnSpPr>
        <xdr:cNvPr id="64" name="直線コネクタ 63"/>
        <xdr:cNvCxnSpPr/>
      </xdr:nvCxnSpPr>
      <xdr:spPr>
        <a:xfrm>
          <a:off x="2908300" y="59091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79883</xdr:rowOff>
    </xdr:from>
    <xdr:to>
      <xdr:col>15</xdr:col>
      <xdr:colOff>50800</xdr:colOff>
      <xdr:row>34</xdr:row>
      <xdr:rowOff>128270</xdr:rowOff>
    </xdr:to>
    <xdr:cxnSp macro="">
      <xdr:nvCxnSpPr>
        <xdr:cNvPr id="67" name="直線コネクタ 66"/>
        <xdr:cNvCxnSpPr/>
      </xdr:nvCxnSpPr>
      <xdr:spPr>
        <a:xfrm flipV="1">
          <a:off x="2019300" y="5909183"/>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128270</xdr:rowOff>
    </xdr:from>
    <xdr:to>
      <xdr:col>10</xdr:col>
      <xdr:colOff>114300</xdr:colOff>
      <xdr:row>34</xdr:row>
      <xdr:rowOff>130556</xdr:rowOff>
    </xdr:to>
    <xdr:cxnSp macro="">
      <xdr:nvCxnSpPr>
        <xdr:cNvPr id="70" name="直線コネクタ 69"/>
        <xdr:cNvCxnSpPr/>
      </xdr:nvCxnSpPr>
      <xdr:spPr>
        <a:xfrm flipV="1">
          <a:off x="1130300" y="59575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156337</xdr:rowOff>
    </xdr:from>
    <xdr:to>
      <xdr:col>24</xdr:col>
      <xdr:colOff>114300</xdr:colOff>
      <xdr:row>35</xdr:row>
      <xdr:rowOff>86487</xdr:rowOff>
    </xdr:to>
    <xdr:sp macro="" textlink="">
      <xdr:nvSpPr>
        <xdr:cNvPr id="80" name="楕円 79"/>
        <xdr:cNvSpPr/>
      </xdr:nvSpPr>
      <xdr:spPr>
        <a:xfrm>
          <a:off x="45847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134764</xdr:rowOff>
    </xdr:from>
    <xdr:ext cx="469744" cy="259045"/>
    <xdr:sp macro="" textlink="">
      <xdr:nvSpPr>
        <xdr:cNvPr id="81" name="議会費該当値テキスト"/>
        <xdr:cNvSpPr txBox="1"/>
      </xdr:nvSpPr>
      <xdr:spPr>
        <a:xfrm>
          <a:off x="4686300"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120523</xdr:rowOff>
    </xdr:from>
    <xdr:to>
      <xdr:col>20</xdr:col>
      <xdr:colOff>38100</xdr:colOff>
      <xdr:row>35</xdr:row>
      <xdr:rowOff>50673</xdr:rowOff>
    </xdr:to>
    <xdr:sp macro="" textlink="">
      <xdr:nvSpPr>
        <xdr:cNvPr id="82" name="楕円 81"/>
        <xdr:cNvSpPr/>
      </xdr:nvSpPr>
      <xdr:spPr>
        <a:xfrm>
          <a:off x="3746500" y="59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41800</xdr:rowOff>
    </xdr:from>
    <xdr:ext cx="469744" cy="259045"/>
    <xdr:sp macro="" textlink="">
      <xdr:nvSpPr>
        <xdr:cNvPr id="83" name="テキスト ボックス 82"/>
        <xdr:cNvSpPr txBox="1"/>
      </xdr:nvSpPr>
      <xdr:spPr>
        <a:xfrm>
          <a:off x="3562428" y="60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29083</xdr:rowOff>
    </xdr:from>
    <xdr:to>
      <xdr:col>15</xdr:col>
      <xdr:colOff>101600</xdr:colOff>
      <xdr:row>34</xdr:row>
      <xdr:rowOff>130683</xdr:rowOff>
    </xdr:to>
    <xdr:sp macro="" textlink="">
      <xdr:nvSpPr>
        <xdr:cNvPr id="84" name="楕円 83"/>
        <xdr:cNvSpPr/>
      </xdr:nvSpPr>
      <xdr:spPr>
        <a:xfrm>
          <a:off x="2857500" y="58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121810</xdr:rowOff>
    </xdr:from>
    <xdr:ext cx="469744" cy="259045"/>
    <xdr:sp macro="" textlink="">
      <xdr:nvSpPr>
        <xdr:cNvPr id="85" name="テキスト ボックス 84"/>
        <xdr:cNvSpPr txBox="1"/>
      </xdr:nvSpPr>
      <xdr:spPr>
        <a:xfrm>
          <a:off x="2673428" y="595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77470</xdr:rowOff>
    </xdr:from>
    <xdr:to>
      <xdr:col>10</xdr:col>
      <xdr:colOff>165100</xdr:colOff>
      <xdr:row>35</xdr:row>
      <xdr:rowOff>7620</xdr:rowOff>
    </xdr:to>
    <xdr:sp macro="" textlink="">
      <xdr:nvSpPr>
        <xdr:cNvPr id="86" name="楕円 85"/>
        <xdr:cNvSpPr/>
      </xdr:nvSpPr>
      <xdr:spPr>
        <a:xfrm>
          <a:off x="1968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170197</xdr:rowOff>
    </xdr:from>
    <xdr:ext cx="469744" cy="259045"/>
    <xdr:sp macro="" textlink="">
      <xdr:nvSpPr>
        <xdr:cNvPr id="87" name="テキスト ボックス 86"/>
        <xdr:cNvSpPr txBox="1"/>
      </xdr:nvSpPr>
      <xdr:spPr>
        <a:xfrm>
          <a:off x="1784428"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79756</xdr:rowOff>
    </xdr:from>
    <xdr:to>
      <xdr:col>6</xdr:col>
      <xdr:colOff>38100</xdr:colOff>
      <xdr:row>35</xdr:row>
      <xdr:rowOff>9906</xdr:rowOff>
    </xdr:to>
    <xdr:sp macro="" textlink="">
      <xdr:nvSpPr>
        <xdr:cNvPr id="88" name="楕円 87"/>
        <xdr:cNvSpPr/>
      </xdr:nvSpPr>
      <xdr:spPr>
        <a:xfrm>
          <a:off x="1079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1033</xdr:rowOff>
    </xdr:from>
    <xdr:ext cx="469744" cy="259045"/>
    <xdr:sp macro="" textlink="">
      <xdr:nvSpPr>
        <xdr:cNvPr id="89" name="テキスト ボックス 88"/>
        <xdr:cNvSpPr txBox="1"/>
      </xdr:nvSpPr>
      <xdr:spPr>
        <a:xfrm>
          <a:off x="895428" y="60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26985</xdr:rowOff>
    </xdr:from>
    <xdr:to>
      <xdr:col>24</xdr:col>
      <xdr:colOff>63500</xdr:colOff>
      <xdr:row>57</xdr:row>
      <xdr:rowOff>36137</xdr:rowOff>
    </xdr:to>
    <xdr:cxnSp macro="">
      <xdr:nvCxnSpPr>
        <xdr:cNvPr id="118" name="直線コネクタ 117"/>
        <xdr:cNvCxnSpPr/>
      </xdr:nvCxnSpPr>
      <xdr:spPr>
        <a:xfrm flipV="1">
          <a:off x="3797300" y="9799635"/>
          <a:ext cx="838200" cy="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36137</xdr:rowOff>
    </xdr:from>
    <xdr:to>
      <xdr:col>19</xdr:col>
      <xdr:colOff>177800</xdr:colOff>
      <xdr:row>57</xdr:row>
      <xdr:rowOff>93325</xdr:rowOff>
    </xdr:to>
    <xdr:cxnSp macro="">
      <xdr:nvCxnSpPr>
        <xdr:cNvPr id="121" name="直線コネクタ 120"/>
        <xdr:cNvCxnSpPr/>
      </xdr:nvCxnSpPr>
      <xdr:spPr>
        <a:xfrm flipV="1">
          <a:off x="2908300" y="9808787"/>
          <a:ext cx="889000" cy="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93325</xdr:rowOff>
    </xdr:from>
    <xdr:to>
      <xdr:col>15</xdr:col>
      <xdr:colOff>50800</xdr:colOff>
      <xdr:row>57</xdr:row>
      <xdr:rowOff>133002</xdr:rowOff>
    </xdr:to>
    <xdr:cxnSp macro="">
      <xdr:nvCxnSpPr>
        <xdr:cNvPr id="124" name="直線コネクタ 123"/>
        <xdr:cNvCxnSpPr/>
      </xdr:nvCxnSpPr>
      <xdr:spPr>
        <a:xfrm flipV="1">
          <a:off x="2019300" y="9865975"/>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93744</xdr:rowOff>
    </xdr:from>
    <xdr:to>
      <xdr:col>10</xdr:col>
      <xdr:colOff>114300</xdr:colOff>
      <xdr:row>57</xdr:row>
      <xdr:rowOff>133002</xdr:rowOff>
    </xdr:to>
    <xdr:cxnSp macro="">
      <xdr:nvCxnSpPr>
        <xdr:cNvPr id="127" name="直線コネクタ 126"/>
        <xdr:cNvCxnSpPr/>
      </xdr:nvCxnSpPr>
      <xdr:spPr>
        <a:xfrm>
          <a:off x="1130300" y="9866394"/>
          <a:ext cx="889000" cy="3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45544</xdr:rowOff>
    </xdr:from>
    <xdr:ext cx="534377" cy="259045"/>
    <xdr:sp macro="" textlink="">
      <xdr:nvSpPr>
        <xdr:cNvPr id="129" name="テキスト ボックス 128"/>
        <xdr:cNvSpPr txBox="1"/>
      </xdr:nvSpPr>
      <xdr:spPr>
        <a:xfrm>
          <a:off x="1752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147635</xdr:rowOff>
    </xdr:from>
    <xdr:to>
      <xdr:col>24</xdr:col>
      <xdr:colOff>114300</xdr:colOff>
      <xdr:row>57</xdr:row>
      <xdr:rowOff>77785</xdr:rowOff>
    </xdr:to>
    <xdr:sp macro="" textlink="">
      <xdr:nvSpPr>
        <xdr:cNvPr id="137" name="楕円 136"/>
        <xdr:cNvSpPr/>
      </xdr:nvSpPr>
      <xdr:spPr>
        <a:xfrm>
          <a:off x="4584700" y="9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126062</xdr:rowOff>
    </xdr:from>
    <xdr:ext cx="534377" cy="259045"/>
    <xdr:sp macro="" textlink="">
      <xdr:nvSpPr>
        <xdr:cNvPr id="138" name="総務費該当値テキスト"/>
        <xdr:cNvSpPr txBox="1"/>
      </xdr:nvSpPr>
      <xdr:spPr>
        <a:xfrm>
          <a:off x="4686300" y="97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156787</xdr:rowOff>
    </xdr:from>
    <xdr:to>
      <xdr:col>20</xdr:col>
      <xdr:colOff>38100</xdr:colOff>
      <xdr:row>57</xdr:row>
      <xdr:rowOff>86937</xdr:rowOff>
    </xdr:to>
    <xdr:sp macro="" textlink="">
      <xdr:nvSpPr>
        <xdr:cNvPr id="139" name="楕円 138"/>
        <xdr:cNvSpPr/>
      </xdr:nvSpPr>
      <xdr:spPr>
        <a:xfrm>
          <a:off x="3746500" y="97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78064</xdr:rowOff>
    </xdr:from>
    <xdr:ext cx="534377" cy="259045"/>
    <xdr:sp macro="" textlink="">
      <xdr:nvSpPr>
        <xdr:cNvPr id="140" name="テキスト ボックス 139"/>
        <xdr:cNvSpPr txBox="1"/>
      </xdr:nvSpPr>
      <xdr:spPr>
        <a:xfrm>
          <a:off x="3530111" y="985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42525</xdr:rowOff>
    </xdr:from>
    <xdr:to>
      <xdr:col>15</xdr:col>
      <xdr:colOff>101600</xdr:colOff>
      <xdr:row>57</xdr:row>
      <xdr:rowOff>144125</xdr:rowOff>
    </xdr:to>
    <xdr:sp macro="" textlink="">
      <xdr:nvSpPr>
        <xdr:cNvPr id="141" name="楕円 140"/>
        <xdr:cNvSpPr/>
      </xdr:nvSpPr>
      <xdr:spPr>
        <a:xfrm>
          <a:off x="2857500" y="98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135252</xdr:rowOff>
    </xdr:from>
    <xdr:ext cx="534377" cy="259045"/>
    <xdr:sp macro="" textlink="">
      <xdr:nvSpPr>
        <xdr:cNvPr id="142" name="テキスト ボックス 141"/>
        <xdr:cNvSpPr txBox="1"/>
      </xdr:nvSpPr>
      <xdr:spPr>
        <a:xfrm>
          <a:off x="2641111" y="99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82202</xdr:rowOff>
    </xdr:from>
    <xdr:to>
      <xdr:col>10</xdr:col>
      <xdr:colOff>165100</xdr:colOff>
      <xdr:row>58</xdr:row>
      <xdr:rowOff>12352</xdr:rowOff>
    </xdr:to>
    <xdr:sp macro="" textlink="">
      <xdr:nvSpPr>
        <xdr:cNvPr id="143" name="楕円 142"/>
        <xdr:cNvSpPr/>
      </xdr:nvSpPr>
      <xdr:spPr>
        <a:xfrm>
          <a:off x="1968500" y="98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3479</xdr:rowOff>
    </xdr:from>
    <xdr:ext cx="534377" cy="259045"/>
    <xdr:sp macro="" textlink="">
      <xdr:nvSpPr>
        <xdr:cNvPr id="144" name="テキスト ボックス 143"/>
        <xdr:cNvSpPr txBox="1"/>
      </xdr:nvSpPr>
      <xdr:spPr>
        <a:xfrm>
          <a:off x="1752111" y="99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42944</xdr:rowOff>
    </xdr:from>
    <xdr:to>
      <xdr:col>6</xdr:col>
      <xdr:colOff>38100</xdr:colOff>
      <xdr:row>57</xdr:row>
      <xdr:rowOff>144544</xdr:rowOff>
    </xdr:to>
    <xdr:sp macro="" textlink="">
      <xdr:nvSpPr>
        <xdr:cNvPr id="145" name="楕円 144"/>
        <xdr:cNvSpPr/>
      </xdr:nvSpPr>
      <xdr:spPr>
        <a:xfrm>
          <a:off x="1079500" y="98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135671</xdr:rowOff>
    </xdr:from>
    <xdr:ext cx="534377" cy="259045"/>
    <xdr:sp macro="" textlink="">
      <xdr:nvSpPr>
        <xdr:cNvPr id="146" name="テキスト ボックス 145"/>
        <xdr:cNvSpPr txBox="1"/>
      </xdr:nvSpPr>
      <xdr:spPr>
        <a:xfrm>
          <a:off x="863111" y="990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62703</xdr:rowOff>
    </xdr:from>
    <xdr:to>
      <xdr:col>24</xdr:col>
      <xdr:colOff>63500</xdr:colOff>
      <xdr:row>78</xdr:row>
      <xdr:rowOff>70489</xdr:rowOff>
    </xdr:to>
    <xdr:cxnSp macro="">
      <xdr:nvCxnSpPr>
        <xdr:cNvPr id="174" name="直線コネクタ 173"/>
        <xdr:cNvCxnSpPr/>
      </xdr:nvCxnSpPr>
      <xdr:spPr>
        <a:xfrm>
          <a:off x="3797300" y="13435803"/>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62703</xdr:rowOff>
    </xdr:from>
    <xdr:to>
      <xdr:col>19</xdr:col>
      <xdr:colOff>177800</xdr:colOff>
      <xdr:row>78</xdr:row>
      <xdr:rowOff>114636</xdr:rowOff>
    </xdr:to>
    <xdr:cxnSp macro="">
      <xdr:nvCxnSpPr>
        <xdr:cNvPr id="177" name="直線コネクタ 176"/>
        <xdr:cNvCxnSpPr/>
      </xdr:nvCxnSpPr>
      <xdr:spPr>
        <a:xfrm flipV="1">
          <a:off x="2908300" y="13435803"/>
          <a:ext cx="889000" cy="5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114636</xdr:rowOff>
    </xdr:from>
    <xdr:to>
      <xdr:col>15</xdr:col>
      <xdr:colOff>50800</xdr:colOff>
      <xdr:row>78</xdr:row>
      <xdr:rowOff>128873</xdr:rowOff>
    </xdr:to>
    <xdr:cxnSp macro="">
      <xdr:nvCxnSpPr>
        <xdr:cNvPr id="180" name="直線コネクタ 179"/>
        <xdr:cNvCxnSpPr/>
      </xdr:nvCxnSpPr>
      <xdr:spPr>
        <a:xfrm flipV="1">
          <a:off x="2019300" y="13487736"/>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128873</xdr:rowOff>
    </xdr:from>
    <xdr:to>
      <xdr:col>10</xdr:col>
      <xdr:colOff>114300</xdr:colOff>
      <xdr:row>78</xdr:row>
      <xdr:rowOff>155528</xdr:rowOff>
    </xdr:to>
    <xdr:cxnSp macro="">
      <xdr:nvCxnSpPr>
        <xdr:cNvPr id="183" name="直線コネクタ 182"/>
        <xdr:cNvCxnSpPr/>
      </xdr:nvCxnSpPr>
      <xdr:spPr>
        <a:xfrm flipV="1">
          <a:off x="1130300" y="13501973"/>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19689</xdr:rowOff>
    </xdr:from>
    <xdr:to>
      <xdr:col>24</xdr:col>
      <xdr:colOff>114300</xdr:colOff>
      <xdr:row>78</xdr:row>
      <xdr:rowOff>121289</xdr:rowOff>
    </xdr:to>
    <xdr:sp macro="" textlink="">
      <xdr:nvSpPr>
        <xdr:cNvPr id="193" name="楕円 192"/>
        <xdr:cNvSpPr/>
      </xdr:nvSpPr>
      <xdr:spPr>
        <a:xfrm>
          <a:off x="4584700" y="1339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106066</xdr:rowOff>
    </xdr:from>
    <xdr:ext cx="599010" cy="259045"/>
    <xdr:sp macro="" textlink="">
      <xdr:nvSpPr>
        <xdr:cNvPr id="194" name="民生費該当値テキスト"/>
        <xdr:cNvSpPr txBox="1"/>
      </xdr:nvSpPr>
      <xdr:spPr>
        <a:xfrm>
          <a:off x="4686300" y="1330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11903</xdr:rowOff>
    </xdr:from>
    <xdr:to>
      <xdr:col>20</xdr:col>
      <xdr:colOff>38100</xdr:colOff>
      <xdr:row>78</xdr:row>
      <xdr:rowOff>113503</xdr:rowOff>
    </xdr:to>
    <xdr:sp macro="" textlink="">
      <xdr:nvSpPr>
        <xdr:cNvPr id="195" name="楕円 194"/>
        <xdr:cNvSpPr/>
      </xdr:nvSpPr>
      <xdr:spPr>
        <a:xfrm>
          <a:off x="3746500" y="133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104630</xdr:rowOff>
    </xdr:from>
    <xdr:ext cx="599010" cy="259045"/>
    <xdr:sp macro="" textlink="">
      <xdr:nvSpPr>
        <xdr:cNvPr id="196" name="テキスト ボックス 195"/>
        <xdr:cNvSpPr txBox="1"/>
      </xdr:nvSpPr>
      <xdr:spPr>
        <a:xfrm>
          <a:off x="3497795" y="1347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63836</xdr:rowOff>
    </xdr:from>
    <xdr:to>
      <xdr:col>15</xdr:col>
      <xdr:colOff>101600</xdr:colOff>
      <xdr:row>78</xdr:row>
      <xdr:rowOff>165436</xdr:rowOff>
    </xdr:to>
    <xdr:sp macro="" textlink="">
      <xdr:nvSpPr>
        <xdr:cNvPr id="197" name="楕円 196"/>
        <xdr:cNvSpPr/>
      </xdr:nvSpPr>
      <xdr:spPr>
        <a:xfrm>
          <a:off x="2857500" y="134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156563</xdr:rowOff>
    </xdr:from>
    <xdr:ext cx="599010" cy="259045"/>
    <xdr:sp macro="" textlink="">
      <xdr:nvSpPr>
        <xdr:cNvPr id="198" name="テキスト ボックス 197"/>
        <xdr:cNvSpPr txBox="1"/>
      </xdr:nvSpPr>
      <xdr:spPr>
        <a:xfrm>
          <a:off x="2608795" y="1352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78073</xdr:rowOff>
    </xdr:from>
    <xdr:to>
      <xdr:col>10</xdr:col>
      <xdr:colOff>165100</xdr:colOff>
      <xdr:row>79</xdr:row>
      <xdr:rowOff>8223</xdr:rowOff>
    </xdr:to>
    <xdr:sp macro="" textlink="">
      <xdr:nvSpPr>
        <xdr:cNvPr id="199" name="楕円 198"/>
        <xdr:cNvSpPr/>
      </xdr:nvSpPr>
      <xdr:spPr>
        <a:xfrm>
          <a:off x="1968500" y="134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170800</xdr:rowOff>
    </xdr:from>
    <xdr:ext cx="599010" cy="259045"/>
    <xdr:sp macro="" textlink="">
      <xdr:nvSpPr>
        <xdr:cNvPr id="200" name="テキスト ボックス 199"/>
        <xdr:cNvSpPr txBox="1"/>
      </xdr:nvSpPr>
      <xdr:spPr>
        <a:xfrm>
          <a:off x="1719795" y="1354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104728</xdr:rowOff>
    </xdr:from>
    <xdr:to>
      <xdr:col>6</xdr:col>
      <xdr:colOff>38100</xdr:colOff>
      <xdr:row>79</xdr:row>
      <xdr:rowOff>34878</xdr:rowOff>
    </xdr:to>
    <xdr:sp macro="" textlink="">
      <xdr:nvSpPr>
        <xdr:cNvPr id="201" name="楕円 200"/>
        <xdr:cNvSpPr/>
      </xdr:nvSpPr>
      <xdr:spPr>
        <a:xfrm>
          <a:off x="1079500" y="13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26005</xdr:rowOff>
    </xdr:from>
    <xdr:ext cx="534377" cy="259045"/>
    <xdr:sp macro="" textlink="">
      <xdr:nvSpPr>
        <xdr:cNvPr id="202" name="テキスト ボックス 201"/>
        <xdr:cNvSpPr txBox="1"/>
      </xdr:nvSpPr>
      <xdr:spPr>
        <a:xfrm>
          <a:off x="863111" y="135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81445</xdr:rowOff>
    </xdr:from>
    <xdr:to>
      <xdr:col>24</xdr:col>
      <xdr:colOff>63500</xdr:colOff>
      <xdr:row>97</xdr:row>
      <xdr:rowOff>93168</xdr:rowOff>
    </xdr:to>
    <xdr:cxnSp macro="">
      <xdr:nvCxnSpPr>
        <xdr:cNvPr id="231" name="直線コネクタ 230"/>
        <xdr:cNvCxnSpPr/>
      </xdr:nvCxnSpPr>
      <xdr:spPr>
        <a:xfrm flipV="1">
          <a:off x="3797300" y="16712095"/>
          <a:ext cx="8382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93168</xdr:rowOff>
    </xdr:from>
    <xdr:to>
      <xdr:col>19</xdr:col>
      <xdr:colOff>177800</xdr:colOff>
      <xdr:row>97</xdr:row>
      <xdr:rowOff>98120</xdr:rowOff>
    </xdr:to>
    <xdr:cxnSp macro="">
      <xdr:nvCxnSpPr>
        <xdr:cNvPr id="234" name="直線コネクタ 233"/>
        <xdr:cNvCxnSpPr/>
      </xdr:nvCxnSpPr>
      <xdr:spPr>
        <a:xfrm flipV="1">
          <a:off x="2908300" y="16723818"/>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90260</xdr:rowOff>
    </xdr:from>
    <xdr:to>
      <xdr:col>15</xdr:col>
      <xdr:colOff>50800</xdr:colOff>
      <xdr:row>97</xdr:row>
      <xdr:rowOff>98120</xdr:rowOff>
    </xdr:to>
    <xdr:cxnSp macro="">
      <xdr:nvCxnSpPr>
        <xdr:cNvPr id="237" name="直線コネクタ 236"/>
        <xdr:cNvCxnSpPr/>
      </xdr:nvCxnSpPr>
      <xdr:spPr>
        <a:xfrm>
          <a:off x="2019300" y="16720910"/>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90260</xdr:rowOff>
    </xdr:from>
    <xdr:to>
      <xdr:col>10</xdr:col>
      <xdr:colOff>114300</xdr:colOff>
      <xdr:row>97</xdr:row>
      <xdr:rowOff>105435</xdr:rowOff>
    </xdr:to>
    <xdr:cxnSp macro="">
      <xdr:nvCxnSpPr>
        <xdr:cNvPr id="240" name="直線コネクタ 239"/>
        <xdr:cNvCxnSpPr/>
      </xdr:nvCxnSpPr>
      <xdr:spPr>
        <a:xfrm flipV="1">
          <a:off x="1130300" y="16720910"/>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30645</xdr:rowOff>
    </xdr:from>
    <xdr:to>
      <xdr:col>24</xdr:col>
      <xdr:colOff>114300</xdr:colOff>
      <xdr:row>97</xdr:row>
      <xdr:rowOff>132245</xdr:rowOff>
    </xdr:to>
    <xdr:sp macro="" textlink="">
      <xdr:nvSpPr>
        <xdr:cNvPr id="250" name="楕円 249"/>
        <xdr:cNvSpPr/>
      </xdr:nvSpPr>
      <xdr:spPr>
        <a:xfrm>
          <a:off x="4584700" y="166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117022</xdr:rowOff>
    </xdr:from>
    <xdr:ext cx="534377" cy="259045"/>
    <xdr:sp macro="" textlink="">
      <xdr:nvSpPr>
        <xdr:cNvPr id="251" name="衛生費該当値テキスト"/>
        <xdr:cNvSpPr txBox="1"/>
      </xdr:nvSpPr>
      <xdr:spPr>
        <a:xfrm>
          <a:off x="4686300" y="165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42368</xdr:rowOff>
    </xdr:from>
    <xdr:to>
      <xdr:col>20</xdr:col>
      <xdr:colOff>38100</xdr:colOff>
      <xdr:row>97</xdr:row>
      <xdr:rowOff>143968</xdr:rowOff>
    </xdr:to>
    <xdr:sp macro="" textlink="">
      <xdr:nvSpPr>
        <xdr:cNvPr id="252" name="楕円 251"/>
        <xdr:cNvSpPr/>
      </xdr:nvSpPr>
      <xdr:spPr>
        <a:xfrm>
          <a:off x="3746500" y="166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135095</xdr:rowOff>
    </xdr:from>
    <xdr:ext cx="534377" cy="259045"/>
    <xdr:sp macro="" textlink="">
      <xdr:nvSpPr>
        <xdr:cNvPr id="253" name="テキスト ボックス 252"/>
        <xdr:cNvSpPr txBox="1"/>
      </xdr:nvSpPr>
      <xdr:spPr>
        <a:xfrm>
          <a:off x="3530111" y="167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47320</xdr:rowOff>
    </xdr:from>
    <xdr:to>
      <xdr:col>15</xdr:col>
      <xdr:colOff>101600</xdr:colOff>
      <xdr:row>97</xdr:row>
      <xdr:rowOff>148920</xdr:rowOff>
    </xdr:to>
    <xdr:sp macro="" textlink="">
      <xdr:nvSpPr>
        <xdr:cNvPr id="254" name="楕円 253"/>
        <xdr:cNvSpPr/>
      </xdr:nvSpPr>
      <xdr:spPr>
        <a:xfrm>
          <a:off x="2857500" y="166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140047</xdr:rowOff>
    </xdr:from>
    <xdr:ext cx="534377" cy="259045"/>
    <xdr:sp macro="" textlink="">
      <xdr:nvSpPr>
        <xdr:cNvPr id="255" name="テキスト ボックス 254"/>
        <xdr:cNvSpPr txBox="1"/>
      </xdr:nvSpPr>
      <xdr:spPr>
        <a:xfrm>
          <a:off x="2641111" y="1677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39460</xdr:rowOff>
    </xdr:from>
    <xdr:to>
      <xdr:col>10</xdr:col>
      <xdr:colOff>165100</xdr:colOff>
      <xdr:row>97</xdr:row>
      <xdr:rowOff>141060</xdr:rowOff>
    </xdr:to>
    <xdr:sp macro="" textlink="">
      <xdr:nvSpPr>
        <xdr:cNvPr id="256" name="楕円 255"/>
        <xdr:cNvSpPr/>
      </xdr:nvSpPr>
      <xdr:spPr>
        <a:xfrm>
          <a:off x="1968500" y="166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132187</xdr:rowOff>
    </xdr:from>
    <xdr:ext cx="534377" cy="259045"/>
    <xdr:sp macro="" textlink="">
      <xdr:nvSpPr>
        <xdr:cNvPr id="257" name="テキスト ボックス 256"/>
        <xdr:cNvSpPr txBox="1"/>
      </xdr:nvSpPr>
      <xdr:spPr>
        <a:xfrm>
          <a:off x="1752111" y="1676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54635</xdr:rowOff>
    </xdr:from>
    <xdr:to>
      <xdr:col>6</xdr:col>
      <xdr:colOff>38100</xdr:colOff>
      <xdr:row>97</xdr:row>
      <xdr:rowOff>156235</xdr:rowOff>
    </xdr:to>
    <xdr:sp macro="" textlink="">
      <xdr:nvSpPr>
        <xdr:cNvPr id="258" name="楕円 257"/>
        <xdr:cNvSpPr/>
      </xdr:nvSpPr>
      <xdr:spPr>
        <a:xfrm>
          <a:off x="1079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147362</xdr:rowOff>
    </xdr:from>
    <xdr:ext cx="534377" cy="259045"/>
    <xdr:sp macro="" textlink="">
      <xdr:nvSpPr>
        <xdr:cNvPr id="259" name="テキスト ボックス 258"/>
        <xdr:cNvSpPr txBox="1"/>
      </xdr:nvSpPr>
      <xdr:spPr>
        <a:xfrm>
          <a:off x="863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98552</xdr:rowOff>
    </xdr:from>
    <xdr:to>
      <xdr:col>55</xdr:col>
      <xdr:colOff>0</xdr:colOff>
      <xdr:row>39</xdr:row>
      <xdr:rowOff>98552</xdr:rowOff>
    </xdr:to>
    <xdr:cxnSp macro="">
      <xdr:nvCxnSpPr>
        <xdr:cNvPr id="290" name="直線コネクタ 289"/>
        <xdr:cNvCxnSpPr/>
      </xdr:nvCxnSpPr>
      <xdr:spPr>
        <a:xfrm>
          <a:off x="9639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170071</xdr:rowOff>
    </xdr:from>
    <xdr:to>
      <xdr:col>50</xdr:col>
      <xdr:colOff>114300</xdr:colOff>
      <xdr:row>39</xdr:row>
      <xdr:rowOff>98552</xdr:rowOff>
    </xdr:to>
    <xdr:cxnSp macro="">
      <xdr:nvCxnSpPr>
        <xdr:cNvPr id="293" name="直線コネクタ 292"/>
        <xdr:cNvCxnSpPr/>
      </xdr:nvCxnSpPr>
      <xdr:spPr>
        <a:xfrm>
          <a:off x="8750300" y="6685171"/>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8745</xdr:rowOff>
    </xdr:from>
    <xdr:to>
      <xdr:col>45</xdr:col>
      <xdr:colOff>177800</xdr:colOff>
      <xdr:row>38</xdr:row>
      <xdr:rowOff>170071</xdr:rowOff>
    </xdr:to>
    <xdr:cxnSp macro="">
      <xdr:nvCxnSpPr>
        <xdr:cNvPr id="296" name="直線コネクタ 295"/>
        <xdr:cNvCxnSpPr/>
      </xdr:nvCxnSpPr>
      <xdr:spPr>
        <a:xfrm>
          <a:off x="7861300" y="6523845"/>
          <a:ext cx="889000" cy="16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8745</xdr:rowOff>
    </xdr:from>
    <xdr:to>
      <xdr:col>41</xdr:col>
      <xdr:colOff>50800</xdr:colOff>
      <xdr:row>38</xdr:row>
      <xdr:rowOff>168439</xdr:rowOff>
    </xdr:to>
    <xdr:cxnSp macro="">
      <xdr:nvCxnSpPr>
        <xdr:cNvPr id="299" name="直線コネクタ 298"/>
        <xdr:cNvCxnSpPr/>
      </xdr:nvCxnSpPr>
      <xdr:spPr>
        <a:xfrm flipV="1">
          <a:off x="6972300" y="6523845"/>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47752</xdr:rowOff>
    </xdr:from>
    <xdr:to>
      <xdr:col>55</xdr:col>
      <xdr:colOff>50800</xdr:colOff>
      <xdr:row>39</xdr:row>
      <xdr:rowOff>149352</xdr:rowOff>
    </xdr:to>
    <xdr:sp macro="" textlink="">
      <xdr:nvSpPr>
        <xdr:cNvPr id="309" name="楕円 308"/>
        <xdr:cNvSpPr/>
      </xdr:nvSpPr>
      <xdr:spPr>
        <a:xfrm>
          <a:off x="10426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134129</xdr:rowOff>
    </xdr:from>
    <xdr:ext cx="249299" cy="259045"/>
    <xdr:sp macro="" textlink="">
      <xdr:nvSpPr>
        <xdr:cNvPr id="310" name="労働費該当値テキスト"/>
        <xdr:cNvSpPr txBox="1"/>
      </xdr:nvSpPr>
      <xdr:spPr>
        <a:xfrm>
          <a:off x="10528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47752</xdr:rowOff>
    </xdr:from>
    <xdr:to>
      <xdr:col>50</xdr:col>
      <xdr:colOff>165100</xdr:colOff>
      <xdr:row>39</xdr:row>
      <xdr:rowOff>149352</xdr:rowOff>
    </xdr:to>
    <xdr:sp macro="" textlink="">
      <xdr:nvSpPr>
        <xdr:cNvPr id="311" name="楕円 310"/>
        <xdr:cNvSpPr/>
      </xdr:nvSpPr>
      <xdr:spPr>
        <a:xfrm>
          <a:off x="9588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140479</xdr:rowOff>
    </xdr:from>
    <xdr:ext cx="249299" cy="259045"/>
    <xdr:sp macro="" textlink="">
      <xdr:nvSpPr>
        <xdr:cNvPr id="312" name="テキスト ボックス 311"/>
        <xdr:cNvSpPr txBox="1"/>
      </xdr:nvSpPr>
      <xdr:spPr>
        <a:xfrm>
          <a:off x="9514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119271</xdr:rowOff>
    </xdr:from>
    <xdr:to>
      <xdr:col>46</xdr:col>
      <xdr:colOff>38100</xdr:colOff>
      <xdr:row>39</xdr:row>
      <xdr:rowOff>49421</xdr:rowOff>
    </xdr:to>
    <xdr:sp macro="" textlink="">
      <xdr:nvSpPr>
        <xdr:cNvPr id="313" name="楕円 312"/>
        <xdr:cNvSpPr/>
      </xdr:nvSpPr>
      <xdr:spPr>
        <a:xfrm>
          <a:off x="8699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40548</xdr:rowOff>
    </xdr:from>
    <xdr:ext cx="378565" cy="259045"/>
    <xdr:sp macro="" textlink="">
      <xdr:nvSpPr>
        <xdr:cNvPr id="314" name="テキスト ボックス 313"/>
        <xdr:cNvSpPr txBox="1"/>
      </xdr:nvSpPr>
      <xdr:spPr>
        <a:xfrm>
          <a:off x="8561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129395</xdr:rowOff>
    </xdr:from>
    <xdr:to>
      <xdr:col>41</xdr:col>
      <xdr:colOff>101600</xdr:colOff>
      <xdr:row>38</xdr:row>
      <xdr:rowOff>59545</xdr:rowOff>
    </xdr:to>
    <xdr:sp macro="" textlink="">
      <xdr:nvSpPr>
        <xdr:cNvPr id="315" name="楕円 314"/>
        <xdr:cNvSpPr/>
      </xdr:nvSpPr>
      <xdr:spPr>
        <a:xfrm>
          <a:off x="7810500" y="64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50672</xdr:rowOff>
    </xdr:from>
    <xdr:ext cx="378565" cy="259045"/>
    <xdr:sp macro="" textlink="">
      <xdr:nvSpPr>
        <xdr:cNvPr id="316" name="テキスト ボックス 315"/>
        <xdr:cNvSpPr txBox="1"/>
      </xdr:nvSpPr>
      <xdr:spPr>
        <a:xfrm>
          <a:off x="7672017" y="6565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117639</xdr:rowOff>
    </xdr:from>
    <xdr:to>
      <xdr:col>36</xdr:col>
      <xdr:colOff>165100</xdr:colOff>
      <xdr:row>39</xdr:row>
      <xdr:rowOff>47789</xdr:rowOff>
    </xdr:to>
    <xdr:sp macro="" textlink="">
      <xdr:nvSpPr>
        <xdr:cNvPr id="317" name="楕円 316"/>
        <xdr:cNvSpPr/>
      </xdr:nvSpPr>
      <xdr:spPr>
        <a:xfrm>
          <a:off x="6921500" y="663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38916</xdr:rowOff>
    </xdr:from>
    <xdr:ext cx="378565" cy="259045"/>
    <xdr:sp macro="" textlink="">
      <xdr:nvSpPr>
        <xdr:cNvPr id="318" name="テキスト ボックス 317"/>
        <xdr:cNvSpPr txBox="1"/>
      </xdr:nvSpPr>
      <xdr:spPr>
        <a:xfrm>
          <a:off x="6783017" y="672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133014</xdr:rowOff>
    </xdr:from>
    <xdr:to>
      <xdr:col>55</xdr:col>
      <xdr:colOff>0</xdr:colOff>
      <xdr:row>57</xdr:row>
      <xdr:rowOff>8027</xdr:rowOff>
    </xdr:to>
    <xdr:cxnSp macro="">
      <xdr:nvCxnSpPr>
        <xdr:cNvPr id="347" name="直線コネクタ 346"/>
        <xdr:cNvCxnSpPr/>
      </xdr:nvCxnSpPr>
      <xdr:spPr>
        <a:xfrm flipV="1">
          <a:off x="9639300" y="9734214"/>
          <a:ext cx="83820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162408</xdr:rowOff>
    </xdr:from>
    <xdr:to>
      <xdr:col>50</xdr:col>
      <xdr:colOff>114300</xdr:colOff>
      <xdr:row>57</xdr:row>
      <xdr:rowOff>8027</xdr:rowOff>
    </xdr:to>
    <xdr:cxnSp macro="">
      <xdr:nvCxnSpPr>
        <xdr:cNvPr id="350" name="直線コネクタ 349"/>
        <xdr:cNvCxnSpPr/>
      </xdr:nvCxnSpPr>
      <xdr:spPr>
        <a:xfrm>
          <a:off x="8750300" y="9763608"/>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162408</xdr:rowOff>
    </xdr:from>
    <xdr:to>
      <xdr:col>45</xdr:col>
      <xdr:colOff>177800</xdr:colOff>
      <xdr:row>57</xdr:row>
      <xdr:rowOff>3169</xdr:rowOff>
    </xdr:to>
    <xdr:cxnSp macro="">
      <xdr:nvCxnSpPr>
        <xdr:cNvPr id="353" name="直線コネクタ 352"/>
        <xdr:cNvCxnSpPr/>
      </xdr:nvCxnSpPr>
      <xdr:spPr>
        <a:xfrm flipV="1">
          <a:off x="7861300" y="9763608"/>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3169</xdr:rowOff>
    </xdr:from>
    <xdr:to>
      <xdr:col>41</xdr:col>
      <xdr:colOff>50800</xdr:colOff>
      <xdr:row>57</xdr:row>
      <xdr:rowOff>63938</xdr:rowOff>
    </xdr:to>
    <xdr:cxnSp macro="">
      <xdr:nvCxnSpPr>
        <xdr:cNvPr id="356" name="直線コネクタ 355"/>
        <xdr:cNvCxnSpPr/>
      </xdr:nvCxnSpPr>
      <xdr:spPr>
        <a:xfrm flipV="1">
          <a:off x="6972300" y="9775819"/>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58" name="テキスト ボックス 357"/>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0" name="テキスト ボックス 359"/>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82214</xdr:rowOff>
    </xdr:from>
    <xdr:to>
      <xdr:col>55</xdr:col>
      <xdr:colOff>50800</xdr:colOff>
      <xdr:row>57</xdr:row>
      <xdr:rowOff>12364</xdr:rowOff>
    </xdr:to>
    <xdr:sp macro="" textlink="">
      <xdr:nvSpPr>
        <xdr:cNvPr id="366" name="楕円 365"/>
        <xdr:cNvSpPr/>
      </xdr:nvSpPr>
      <xdr:spPr>
        <a:xfrm>
          <a:off x="104267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105091</xdr:rowOff>
    </xdr:from>
    <xdr:ext cx="534377" cy="259045"/>
    <xdr:sp macro="" textlink="">
      <xdr:nvSpPr>
        <xdr:cNvPr id="367" name="農林水産業費該当値テキスト"/>
        <xdr:cNvSpPr txBox="1"/>
      </xdr:nvSpPr>
      <xdr:spPr>
        <a:xfrm>
          <a:off x="10528300" y="95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128677</xdr:rowOff>
    </xdr:from>
    <xdr:to>
      <xdr:col>50</xdr:col>
      <xdr:colOff>165100</xdr:colOff>
      <xdr:row>57</xdr:row>
      <xdr:rowOff>58827</xdr:rowOff>
    </xdr:to>
    <xdr:sp macro="" textlink="">
      <xdr:nvSpPr>
        <xdr:cNvPr id="368" name="楕円 367"/>
        <xdr:cNvSpPr/>
      </xdr:nvSpPr>
      <xdr:spPr>
        <a:xfrm>
          <a:off x="9588500" y="97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75354</xdr:rowOff>
    </xdr:from>
    <xdr:ext cx="534377" cy="259045"/>
    <xdr:sp macro="" textlink="">
      <xdr:nvSpPr>
        <xdr:cNvPr id="369" name="テキスト ボックス 368"/>
        <xdr:cNvSpPr txBox="1"/>
      </xdr:nvSpPr>
      <xdr:spPr>
        <a:xfrm>
          <a:off x="9372111" y="950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111608</xdr:rowOff>
    </xdr:from>
    <xdr:to>
      <xdr:col>46</xdr:col>
      <xdr:colOff>38100</xdr:colOff>
      <xdr:row>57</xdr:row>
      <xdr:rowOff>41758</xdr:rowOff>
    </xdr:to>
    <xdr:sp macro="" textlink="">
      <xdr:nvSpPr>
        <xdr:cNvPr id="370" name="楕円 369"/>
        <xdr:cNvSpPr/>
      </xdr:nvSpPr>
      <xdr:spPr>
        <a:xfrm>
          <a:off x="8699500" y="97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58285</xdr:rowOff>
    </xdr:from>
    <xdr:ext cx="534377" cy="259045"/>
    <xdr:sp macro="" textlink="">
      <xdr:nvSpPr>
        <xdr:cNvPr id="371" name="テキスト ボックス 370"/>
        <xdr:cNvSpPr txBox="1"/>
      </xdr:nvSpPr>
      <xdr:spPr>
        <a:xfrm>
          <a:off x="8483111" y="94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123819</xdr:rowOff>
    </xdr:from>
    <xdr:to>
      <xdr:col>41</xdr:col>
      <xdr:colOff>101600</xdr:colOff>
      <xdr:row>57</xdr:row>
      <xdr:rowOff>53969</xdr:rowOff>
    </xdr:to>
    <xdr:sp macro="" textlink="">
      <xdr:nvSpPr>
        <xdr:cNvPr id="372" name="楕円 371"/>
        <xdr:cNvSpPr/>
      </xdr:nvSpPr>
      <xdr:spPr>
        <a:xfrm>
          <a:off x="7810500" y="97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70496</xdr:rowOff>
    </xdr:from>
    <xdr:ext cx="534377" cy="259045"/>
    <xdr:sp macro="" textlink="">
      <xdr:nvSpPr>
        <xdr:cNvPr id="373" name="テキスト ボックス 372"/>
        <xdr:cNvSpPr txBox="1"/>
      </xdr:nvSpPr>
      <xdr:spPr>
        <a:xfrm>
          <a:off x="7594111" y="95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13138</xdr:rowOff>
    </xdr:from>
    <xdr:to>
      <xdr:col>36</xdr:col>
      <xdr:colOff>165100</xdr:colOff>
      <xdr:row>57</xdr:row>
      <xdr:rowOff>114738</xdr:rowOff>
    </xdr:to>
    <xdr:sp macro="" textlink="">
      <xdr:nvSpPr>
        <xdr:cNvPr id="374" name="楕円 373"/>
        <xdr:cNvSpPr/>
      </xdr:nvSpPr>
      <xdr:spPr>
        <a:xfrm>
          <a:off x="6921500" y="97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131265</xdr:rowOff>
    </xdr:from>
    <xdr:ext cx="534377" cy="259045"/>
    <xdr:sp macro="" textlink="">
      <xdr:nvSpPr>
        <xdr:cNvPr id="375" name="テキスト ボックス 374"/>
        <xdr:cNvSpPr txBox="1"/>
      </xdr:nvSpPr>
      <xdr:spPr>
        <a:xfrm>
          <a:off x="6705111" y="956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16218</xdr:rowOff>
    </xdr:from>
    <xdr:to>
      <xdr:col>55</xdr:col>
      <xdr:colOff>0</xdr:colOff>
      <xdr:row>78</xdr:row>
      <xdr:rowOff>17438</xdr:rowOff>
    </xdr:to>
    <xdr:cxnSp macro="">
      <xdr:nvCxnSpPr>
        <xdr:cNvPr id="404" name="直線コネクタ 403"/>
        <xdr:cNvCxnSpPr/>
      </xdr:nvCxnSpPr>
      <xdr:spPr>
        <a:xfrm flipV="1">
          <a:off x="9639300" y="1338931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131356</xdr:rowOff>
    </xdr:from>
    <xdr:to>
      <xdr:col>50</xdr:col>
      <xdr:colOff>114300</xdr:colOff>
      <xdr:row>78</xdr:row>
      <xdr:rowOff>17438</xdr:rowOff>
    </xdr:to>
    <xdr:cxnSp macro="">
      <xdr:nvCxnSpPr>
        <xdr:cNvPr id="407" name="直線コネクタ 406"/>
        <xdr:cNvCxnSpPr/>
      </xdr:nvCxnSpPr>
      <xdr:spPr>
        <a:xfrm>
          <a:off x="8750300" y="12990106"/>
          <a:ext cx="889000" cy="40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131356</xdr:rowOff>
    </xdr:from>
    <xdr:to>
      <xdr:col>45</xdr:col>
      <xdr:colOff>177800</xdr:colOff>
      <xdr:row>78</xdr:row>
      <xdr:rowOff>44222</xdr:rowOff>
    </xdr:to>
    <xdr:cxnSp macro="">
      <xdr:nvCxnSpPr>
        <xdr:cNvPr id="410" name="直線コネクタ 409"/>
        <xdr:cNvCxnSpPr/>
      </xdr:nvCxnSpPr>
      <xdr:spPr>
        <a:xfrm flipV="1">
          <a:off x="7861300" y="12990106"/>
          <a:ext cx="889000" cy="4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35286</xdr:rowOff>
    </xdr:from>
    <xdr:ext cx="534377" cy="259045"/>
    <xdr:sp macro="" textlink="">
      <xdr:nvSpPr>
        <xdr:cNvPr id="412" name="テキスト ボックス 411"/>
        <xdr:cNvSpPr txBox="1"/>
      </xdr:nvSpPr>
      <xdr:spPr>
        <a:xfrm>
          <a:off x="8483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29363</xdr:rowOff>
    </xdr:from>
    <xdr:to>
      <xdr:col>41</xdr:col>
      <xdr:colOff>50800</xdr:colOff>
      <xdr:row>78</xdr:row>
      <xdr:rowOff>44222</xdr:rowOff>
    </xdr:to>
    <xdr:cxnSp macro="">
      <xdr:nvCxnSpPr>
        <xdr:cNvPr id="413" name="直線コネクタ 412"/>
        <xdr:cNvCxnSpPr/>
      </xdr:nvCxnSpPr>
      <xdr:spPr>
        <a:xfrm>
          <a:off x="6972300" y="1340246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136868</xdr:rowOff>
    </xdr:from>
    <xdr:to>
      <xdr:col>55</xdr:col>
      <xdr:colOff>50800</xdr:colOff>
      <xdr:row>78</xdr:row>
      <xdr:rowOff>67018</xdr:rowOff>
    </xdr:to>
    <xdr:sp macro="" textlink="">
      <xdr:nvSpPr>
        <xdr:cNvPr id="423" name="楕円 422"/>
        <xdr:cNvSpPr/>
      </xdr:nvSpPr>
      <xdr:spPr>
        <a:xfrm>
          <a:off x="10426700" y="133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115295</xdr:rowOff>
    </xdr:from>
    <xdr:ext cx="469744" cy="259045"/>
    <xdr:sp macro="" textlink="">
      <xdr:nvSpPr>
        <xdr:cNvPr id="424" name="商工費該当値テキスト"/>
        <xdr:cNvSpPr txBox="1"/>
      </xdr:nvSpPr>
      <xdr:spPr>
        <a:xfrm>
          <a:off x="10528300" y="133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138088</xdr:rowOff>
    </xdr:from>
    <xdr:to>
      <xdr:col>50</xdr:col>
      <xdr:colOff>165100</xdr:colOff>
      <xdr:row>78</xdr:row>
      <xdr:rowOff>68238</xdr:rowOff>
    </xdr:to>
    <xdr:sp macro="" textlink="">
      <xdr:nvSpPr>
        <xdr:cNvPr id="425" name="楕円 424"/>
        <xdr:cNvSpPr/>
      </xdr:nvSpPr>
      <xdr:spPr>
        <a:xfrm>
          <a:off x="9588500" y="13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59365</xdr:rowOff>
    </xdr:from>
    <xdr:ext cx="469744" cy="259045"/>
    <xdr:sp macro="" textlink="">
      <xdr:nvSpPr>
        <xdr:cNvPr id="426" name="テキスト ボックス 425"/>
        <xdr:cNvSpPr txBox="1"/>
      </xdr:nvSpPr>
      <xdr:spPr>
        <a:xfrm>
          <a:off x="9404428" y="13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80556</xdr:rowOff>
    </xdr:from>
    <xdr:to>
      <xdr:col>46</xdr:col>
      <xdr:colOff>38100</xdr:colOff>
      <xdr:row>76</xdr:row>
      <xdr:rowOff>10706</xdr:rowOff>
    </xdr:to>
    <xdr:sp macro="" textlink="">
      <xdr:nvSpPr>
        <xdr:cNvPr id="427" name="楕円 426"/>
        <xdr:cNvSpPr/>
      </xdr:nvSpPr>
      <xdr:spPr>
        <a:xfrm>
          <a:off x="8699500" y="1293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27233</xdr:rowOff>
    </xdr:from>
    <xdr:ext cx="534377" cy="259045"/>
    <xdr:sp macro="" textlink="">
      <xdr:nvSpPr>
        <xdr:cNvPr id="428" name="テキスト ボックス 427"/>
        <xdr:cNvSpPr txBox="1"/>
      </xdr:nvSpPr>
      <xdr:spPr>
        <a:xfrm>
          <a:off x="8483111" y="1271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164872</xdr:rowOff>
    </xdr:from>
    <xdr:to>
      <xdr:col>41</xdr:col>
      <xdr:colOff>101600</xdr:colOff>
      <xdr:row>78</xdr:row>
      <xdr:rowOff>95022</xdr:rowOff>
    </xdr:to>
    <xdr:sp macro="" textlink="">
      <xdr:nvSpPr>
        <xdr:cNvPr id="429" name="楕円 428"/>
        <xdr:cNvSpPr/>
      </xdr:nvSpPr>
      <xdr:spPr>
        <a:xfrm>
          <a:off x="7810500" y="13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86149</xdr:rowOff>
    </xdr:from>
    <xdr:ext cx="469744" cy="259045"/>
    <xdr:sp macro="" textlink="">
      <xdr:nvSpPr>
        <xdr:cNvPr id="430" name="テキスト ボックス 429"/>
        <xdr:cNvSpPr txBox="1"/>
      </xdr:nvSpPr>
      <xdr:spPr>
        <a:xfrm>
          <a:off x="7626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150013</xdr:rowOff>
    </xdr:from>
    <xdr:to>
      <xdr:col>36</xdr:col>
      <xdr:colOff>165100</xdr:colOff>
      <xdr:row>78</xdr:row>
      <xdr:rowOff>80163</xdr:rowOff>
    </xdr:to>
    <xdr:sp macro="" textlink="">
      <xdr:nvSpPr>
        <xdr:cNvPr id="431" name="楕円 430"/>
        <xdr:cNvSpPr/>
      </xdr:nvSpPr>
      <xdr:spPr>
        <a:xfrm>
          <a:off x="6921500" y="133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71290</xdr:rowOff>
    </xdr:from>
    <xdr:ext cx="469744" cy="259045"/>
    <xdr:sp macro="" textlink="">
      <xdr:nvSpPr>
        <xdr:cNvPr id="432" name="テキスト ボックス 431"/>
        <xdr:cNvSpPr txBox="1"/>
      </xdr:nvSpPr>
      <xdr:spPr>
        <a:xfrm>
          <a:off x="6737428" y="134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164560</xdr:rowOff>
    </xdr:from>
    <xdr:to>
      <xdr:col>55</xdr:col>
      <xdr:colOff>0</xdr:colOff>
      <xdr:row>98</xdr:row>
      <xdr:rowOff>18980</xdr:rowOff>
    </xdr:to>
    <xdr:cxnSp macro="">
      <xdr:nvCxnSpPr>
        <xdr:cNvPr id="462" name="直線コネクタ 461"/>
        <xdr:cNvCxnSpPr/>
      </xdr:nvCxnSpPr>
      <xdr:spPr>
        <a:xfrm flipV="1">
          <a:off x="9639300" y="16795210"/>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142405</xdr:rowOff>
    </xdr:from>
    <xdr:to>
      <xdr:col>50</xdr:col>
      <xdr:colOff>114300</xdr:colOff>
      <xdr:row>98</xdr:row>
      <xdr:rowOff>18980</xdr:rowOff>
    </xdr:to>
    <xdr:cxnSp macro="">
      <xdr:nvCxnSpPr>
        <xdr:cNvPr id="465" name="直線コネクタ 464"/>
        <xdr:cNvCxnSpPr/>
      </xdr:nvCxnSpPr>
      <xdr:spPr>
        <a:xfrm>
          <a:off x="8750300" y="16773055"/>
          <a:ext cx="889000" cy="4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142405</xdr:rowOff>
    </xdr:from>
    <xdr:to>
      <xdr:col>45</xdr:col>
      <xdr:colOff>177800</xdr:colOff>
      <xdr:row>97</xdr:row>
      <xdr:rowOff>169666</xdr:rowOff>
    </xdr:to>
    <xdr:cxnSp macro="">
      <xdr:nvCxnSpPr>
        <xdr:cNvPr id="468" name="直線コネクタ 467"/>
        <xdr:cNvCxnSpPr/>
      </xdr:nvCxnSpPr>
      <xdr:spPr>
        <a:xfrm flipV="1">
          <a:off x="7861300" y="16773055"/>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72453</xdr:rowOff>
    </xdr:from>
    <xdr:to>
      <xdr:col>41</xdr:col>
      <xdr:colOff>50800</xdr:colOff>
      <xdr:row>97</xdr:row>
      <xdr:rowOff>169666</xdr:rowOff>
    </xdr:to>
    <xdr:cxnSp macro="">
      <xdr:nvCxnSpPr>
        <xdr:cNvPr id="471" name="直線コネクタ 470"/>
        <xdr:cNvCxnSpPr/>
      </xdr:nvCxnSpPr>
      <xdr:spPr>
        <a:xfrm>
          <a:off x="6972300" y="16531653"/>
          <a:ext cx="889000" cy="26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13625</xdr:rowOff>
    </xdr:from>
    <xdr:ext cx="534377" cy="259045"/>
    <xdr:sp macro="" textlink="">
      <xdr:nvSpPr>
        <xdr:cNvPr id="475" name="テキスト ボックス 474"/>
        <xdr:cNvSpPr txBox="1"/>
      </xdr:nvSpPr>
      <xdr:spPr>
        <a:xfrm>
          <a:off x="6705111" y="1664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113760</xdr:rowOff>
    </xdr:from>
    <xdr:to>
      <xdr:col>55</xdr:col>
      <xdr:colOff>50800</xdr:colOff>
      <xdr:row>98</xdr:row>
      <xdr:rowOff>43910</xdr:rowOff>
    </xdr:to>
    <xdr:sp macro="" textlink="">
      <xdr:nvSpPr>
        <xdr:cNvPr id="481" name="楕円 480"/>
        <xdr:cNvSpPr/>
      </xdr:nvSpPr>
      <xdr:spPr>
        <a:xfrm>
          <a:off x="10426700" y="167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92187</xdr:rowOff>
    </xdr:from>
    <xdr:ext cx="534377" cy="259045"/>
    <xdr:sp macro="" textlink="">
      <xdr:nvSpPr>
        <xdr:cNvPr id="482" name="土木費該当値テキスト"/>
        <xdr:cNvSpPr txBox="1"/>
      </xdr:nvSpPr>
      <xdr:spPr>
        <a:xfrm>
          <a:off x="10528300" y="167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139630</xdr:rowOff>
    </xdr:from>
    <xdr:to>
      <xdr:col>50</xdr:col>
      <xdr:colOff>165100</xdr:colOff>
      <xdr:row>98</xdr:row>
      <xdr:rowOff>69780</xdr:rowOff>
    </xdr:to>
    <xdr:sp macro="" textlink="">
      <xdr:nvSpPr>
        <xdr:cNvPr id="483" name="楕円 482"/>
        <xdr:cNvSpPr/>
      </xdr:nvSpPr>
      <xdr:spPr>
        <a:xfrm>
          <a:off x="9588500" y="167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60907</xdr:rowOff>
    </xdr:from>
    <xdr:ext cx="534377" cy="259045"/>
    <xdr:sp macro="" textlink="">
      <xdr:nvSpPr>
        <xdr:cNvPr id="484" name="テキスト ボックス 483"/>
        <xdr:cNvSpPr txBox="1"/>
      </xdr:nvSpPr>
      <xdr:spPr>
        <a:xfrm>
          <a:off x="9372111" y="168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91605</xdr:rowOff>
    </xdr:from>
    <xdr:to>
      <xdr:col>46</xdr:col>
      <xdr:colOff>38100</xdr:colOff>
      <xdr:row>98</xdr:row>
      <xdr:rowOff>21755</xdr:rowOff>
    </xdr:to>
    <xdr:sp macro="" textlink="">
      <xdr:nvSpPr>
        <xdr:cNvPr id="485" name="楕円 484"/>
        <xdr:cNvSpPr/>
      </xdr:nvSpPr>
      <xdr:spPr>
        <a:xfrm>
          <a:off x="8699500" y="167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12882</xdr:rowOff>
    </xdr:from>
    <xdr:ext cx="534377" cy="259045"/>
    <xdr:sp macro="" textlink="">
      <xdr:nvSpPr>
        <xdr:cNvPr id="486" name="テキスト ボックス 485"/>
        <xdr:cNvSpPr txBox="1"/>
      </xdr:nvSpPr>
      <xdr:spPr>
        <a:xfrm>
          <a:off x="8483111" y="168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118866</xdr:rowOff>
    </xdr:from>
    <xdr:to>
      <xdr:col>41</xdr:col>
      <xdr:colOff>101600</xdr:colOff>
      <xdr:row>98</xdr:row>
      <xdr:rowOff>49016</xdr:rowOff>
    </xdr:to>
    <xdr:sp macro="" textlink="">
      <xdr:nvSpPr>
        <xdr:cNvPr id="487" name="楕円 486"/>
        <xdr:cNvSpPr/>
      </xdr:nvSpPr>
      <xdr:spPr>
        <a:xfrm>
          <a:off x="7810500" y="167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40143</xdr:rowOff>
    </xdr:from>
    <xdr:ext cx="534377" cy="259045"/>
    <xdr:sp macro="" textlink="">
      <xdr:nvSpPr>
        <xdr:cNvPr id="488" name="テキスト ボックス 487"/>
        <xdr:cNvSpPr txBox="1"/>
      </xdr:nvSpPr>
      <xdr:spPr>
        <a:xfrm>
          <a:off x="7594111" y="1684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21653</xdr:rowOff>
    </xdr:from>
    <xdr:to>
      <xdr:col>36</xdr:col>
      <xdr:colOff>165100</xdr:colOff>
      <xdr:row>96</xdr:row>
      <xdr:rowOff>123253</xdr:rowOff>
    </xdr:to>
    <xdr:sp macro="" textlink="">
      <xdr:nvSpPr>
        <xdr:cNvPr id="489" name="楕円 488"/>
        <xdr:cNvSpPr/>
      </xdr:nvSpPr>
      <xdr:spPr>
        <a:xfrm>
          <a:off x="6921500" y="1648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139780</xdr:rowOff>
    </xdr:from>
    <xdr:ext cx="534377" cy="259045"/>
    <xdr:sp macro="" textlink="">
      <xdr:nvSpPr>
        <xdr:cNvPr id="490" name="テキスト ボックス 489"/>
        <xdr:cNvSpPr txBox="1"/>
      </xdr:nvSpPr>
      <xdr:spPr>
        <a:xfrm>
          <a:off x="6705111" y="1625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156479</xdr:rowOff>
    </xdr:from>
    <xdr:to>
      <xdr:col>85</xdr:col>
      <xdr:colOff>127000</xdr:colOff>
      <xdr:row>37</xdr:row>
      <xdr:rowOff>75326</xdr:rowOff>
    </xdr:to>
    <xdr:cxnSp macro="">
      <xdr:nvCxnSpPr>
        <xdr:cNvPr id="518" name="直線コネクタ 517"/>
        <xdr:cNvCxnSpPr/>
      </xdr:nvCxnSpPr>
      <xdr:spPr>
        <a:xfrm flipV="1">
          <a:off x="15481300" y="6328679"/>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34910</xdr:rowOff>
    </xdr:from>
    <xdr:to>
      <xdr:col>81</xdr:col>
      <xdr:colOff>50800</xdr:colOff>
      <xdr:row>37</xdr:row>
      <xdr:rowOff>75326</xdr:rowOff>
    </xdr:to>
    <xdr:cxnSp macro="">
      <xdr:nvCxnSpPr>
        <xdr:cNvPr id="521" name="直線コネクタ 520"/>
        <xdr:cNvCxnSpPr/>
      </xdr:nvCxnSpPr>
      <xdr:spPr>
        <a:xfrm>
          <a:off x="14592300" y="6378560"/>
          <a:ext cx="8890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34910</xdr:rowOff>
    </xdr:from>
    <xdr:to>
      <xdr:col>76</xdr:col>
      <xdr:colOff>114300</xdr:colOff>
      <xdr:row>37</xdr:row>
      <xdr:rowOff>107650</xdr:rowOff>
    </xdr:to>
    <xdr:cxnSp macro="">
      <xdr:nvCxnSpPr>
        <xdr:cNvPr id="524" name="直線コネクタ 523"/>
        <xdr:cNvCxnSpPr/>
      </xdr:nvCxnSpPr>
      <xdr:spPr>
        <a:xfrm flipV="1">
          <a:off x="13703300" y="6378560"/>
          <a:ext cx="889000" cy="7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107650</xdr:rowOff>
    </xdr:from>
    <xdr:to>
      <xdr:col>71</xdr:col>
      <xdr:colOff>177800</xdr:colOff>
      <xdr:row>37</xdr:row>
      <xdr:rowOff>116566</xdr:rowOff>
    </xdr:to>
    <xdr:cxnSp macro="">
      <xdr:nvCxnSpPr>
        <xdr:cNvPr id="527" name="直線コネクタ 526"/>
        <xdr:cNvCxnSpPr/>
      </xdr:nvCxnSpPr>
      <xdr:spPr>
        <a:xfrm flipV="1">
          <a:off x="12814300" y="6451300"/>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105679</xdr:rowOff>
    </xdr:from>
    <xdr:to>
      <xdr:col>85</xdr:col>
      <xdr:colOff>177800</xdr:colOff>
      <xdr:row>37</xdr:row>
      <xdr:rowOff>35829</xdr:rowOff>
    </xdr:to>
    <xdr:sp macro="" textlink="">
      <xdr:nvSpPr>
        <xdr:cNvPr id="537" name="楕円 536"/>
        <xdr:cNvSpPr/>
      </xdr:nvSpPr>
      <xdr:spPr>
        <a:xfrm>
          <a:off x="162687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84106</xdr:rowOff>
    </xdr:from>
    <xdr:ext cx="534377" cy="259045"/>
    <xdr:sp macro="" textlink="">
      <xdr:nvSpPr>
        <xdr:cNvPr id="538" name="消防費該当値テキスト"/>
        <xdr:cNvSpPr txBox="1"/>
      </xdr:nvSpPr>
      <xdr:spPr>
        <a:xfrm>
          <a:off x="16370300" y="625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24526</xdr:rowOff>
    </xdr:from>
    <xdr:to>
      <xdr:col>81</xdr:col>
      <xdr:colOff>101600</xdr:colOff>
      <xdr:row>37</xdr:row>
      <xdr:rowOff>126126</xdr:rowOff>
    </xdr:to>
    <xdr:sp macro="" textlink="">
      <xdr:nvSpPr>
        <xdr:cNvPr id="539" name="楕円 538"/>
        <xdr:cNvSpPr/>
      </xdr:nvSpPr>
      <xdr:spPr>
        <a:xfrm>
          <a:off x="15430500" y="636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117253</xdr:rowOff>
    </xdr:from>
    <xdr:ext cx="534377" cy="259045"/>
    <xdr:sp macro="" textlink="">
      <xdr:nvSpPr>
        <xdr:cNvPr id="540" name="テキスト ボックス 539"/>
        <xdr:cNvSpPr txBox="1"/>
      </xdr:nvSpPr>
      <xdr:spPr>
        <a:xfrm>
          <a:off x="15214111" y="646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155560</xdr:rowOff>
    </xdr:from>
    <xdr:to>
      <xdr:col>76</xdr:col>
      <xdr:colOff>165100</xdr:colOff>
      <xdr:row>37</xdr:row>
      <xdr:rowOff>85710</xdr:rowOff>
    </xdr:to>
    <xdr:sp macro="" textlink="">
      <xdr:nvSpPr>
        <xdr:cNvPr id="541" name="楕円 540"/>
        <xdr:cNvSpPr/>
      </xdr:nvSpPr>
      <xdr:spPr>
        <a:xfrm>
          <a:off x="14541500" y="63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76837</xdr:rowOff>
    </xdr:from>
    <xdr:ext cx="534377" cy="259045"/>
    <xdr:sp macro="" textlink="">
      <xdr:nvSpPr>
        <xdr:cNvPr id="542" name="テキスト ボックス 541"/>
        <xdr:cNvSpPr txBox="1"/>
      </xdr:nvSpPr>
      <xdr:spPr>
        <a:xfrm>
          <a:off x="14325111" y="64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56850</xdr:rowOff>
    </xdr:from>
    <xdr:to>
      <xdr:col>72</xdr:col>
      <xdr:colOff>38100</xdr:colOff>
      <xdr:row>37</xdr:row>
      <xdr:rowOff>158450</xdr:rowOff>
    </xdr:to>
    <xdr:sp macro="" textlink="">
      <xdr:nvSpPr>
        <xdr:cNvPr id="543" name="楕円 542"/>
        <xdr:cNvSpPr/>
      </xdr:nvSpPr>
      <xdr:spPr>
        <a:xfrm>
          <a:off x="13652500" y="64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149577</xdr:rowOff>
    </xdr:from>
    <xdr:ext cx="534377" cy="259045"/>
    <xdr:sp macro="" textlink="">
      <xdr:nvSpPr>
        <xdr:cNvPr id="544" name="テキスト ボックス 543"/>
        <xdr:cNvSpPr txBox="1"/>
      </xdr:nvSpPr>
      <xdr:spPr>
        <a:xfrm>
          <a:off x="13436111" y="64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65766</xdr:rowOff>
    </xdr:from>
    <xdr:to>
      <xdr:col>67</xdr:col>
      <xdr:colOff>101600</xdr:colOff>
      <xdr:row>37</xdr:row>
      <xdr:rowOff>167366</xdr:rowOff>
    </xdr:to>
    <xdr:sp macro="" textlink="">
      <xdr:nvSpPr>
        <xdr:cNvPr id="545" name="楕円 544"/>
        <xdr:cNvSpPr/>
      </xdr:nvSpPr>
      <xdr:spPr>
        <a:xfrm>
          <a:off x="12763500" y="6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158493</xdr:rowOff>
    </xdr:from>
    <xdr:ext cx="534377" cy="259045"/>
    <xdr:sp macro="" textlink="">
      <xdr:nvSpPr>
        <xdr:cNvPr id="546" name="テキスト ボックス 545"/>
        <xdr:cNvSpPr txBox="1"/>
      </xdr:nvSpPr>
      <xdr:spPr>
        <a:xfrm>
          <a:off x="12547111" y="650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52440</xdr:rowOff>
    </xdr:from>
    <xdr:to>
      <xdr:col>85</xdr:col>
      <xdr:colOff>127000</xdr:colOff>
      <xdr:row>57</xdr:row>
      <xdr:rowOff>86632</xdr:rowOff>
    </xdr:to>
    <xdr:cxnSp macro="">
      <xdr:nvCxnSpPr>
        <xdr:cNvPr id="578" name="直線コネクタ 577"/>
        <xdr:cNvCxnSpPr/>
      </xdr:nvCxnSpPr>
      <xdr:spPr>
        <a:xfrm flipV="1">
          <a:off x="15481300" y="9653640"/>
          <a:ext cx="838200" cy="20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37369</xdr:rowOff>
    </xdr:from>
    <xdr:to>
      <xdr:col>81</xdr:col>
      <xdr:colOff>50800</xdr:colOff>
      <xdr:row>57</xdr:row>
      <xdr:rowOff>86632</xdr:rowOff>
    </xdr:to>
    <xdr:cxnSp macro="">
      <xdr:nvCxnSpPr>
        <xdr:cNvPr id="581" name="直線コネクタ 580"/>
        <xdr:cNvCxnSpPr/>
      </xdr:nvCxnSpPr>
      <xdr:spPr>
        <a:xfrm>
          <a:off x="14592300" y="9638569"/>
          <a:ext cx="889000" cy="2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3" name="テキスト ボックス 582"/>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47623</xdr:rowOff>
    </xdr:from>
    <xdr:to>
      <xdr:col>76</xdr:col>
      <xdr:colOff>114300</xdr:colOff>
      <xdr:row>56</xdr:row>
      <xdr:rowOff>37369</xdr:rowOff>
    </xdr:to>
    <xdr:cxnSp macro="">
      <xdr:nvCxnSpPr>
        <xdr:cNvPr id="584" name="直線コネクタ 583"/>
        <xdr:cNvCxnSpPr/>
      </xdr:nvCxnSpPr>
      <xdr:spPr>
        <a:xfrm>
          <a:off x="13703300" y="9477373"/>
          <a:ext cx="889000" cy="1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47623</xdr:rowOff>
    </xdr:from>
    <xdr:to>
      <xdr:col>71</xdr:col>
      <xdr:colOff>177800</xdr:colOff>
      <xdr:row>55</xdr:row>
      <xdr:rowOff>86502</xdr:rowOff>
    </xdr:to>
    <xdr:cxnSp macro="">
      <xdr:nvCxnSpPr>
        <xdr:cNvPr id="587" name="直線コネクタ 586"/>
        <xdr:cNvCxnSpPr/>
      </xdr:nvCxnSpPr>
      <xdr:spPr>
        <a:xfrm flipV="1">
          <a:off x="12814300" y="9477373"/>
          <a:ext cx="889000" cy="3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1640</xdr:rowOff>
    </xdr:from>
    <xdr:to>
      <xdr:col>85</xdr:col>
      <xdr:colOff>177800</xdr:colOff>
      <xdr:row>56</xdr:row>
      <xdr:rowOff>103240</xdr:rowOff>
    </xdr:to>
    <xdr:sp macro="" textlink="">
      <xdr:nvSpPr>
        <xdr:cNvPr id="597" name="楕円 596"/>
        <xdr:cNvSpPr/>
      </xdr:nvSpPr>
      <xdr:spPr>
        <a:xfrm>
          <a:off x="16268700" y="9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24517</xdr:rowOff>
    </xdr:from>
    <xdr:ext cx="534377" cy="259045"/>
    <xdr:sp macro="" textlink="">
      <xdr:nvSpPr>
        <xdr:cNvPr id="598" name="教育費該当値テキスト"/>
        <xdr:cNvSpPr txBox="1"/>
      </xdr:nvSpPr>
      <xdr:spPr>
        <a:xfrm>
          <a:off x="16370300" y="945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35832</xdr:rowOff>
    </xdr:from>
    <xdr:to>
      <xdr:col>81</xdr:col>
      <xdr:colOff>101600</xdr:colOff>
      <xdr:row>57</xdr:row>
      <xdr:rowOff>137432</xdr:rowOff>
    </xdr:to>
    <xdr:sp macro="" textlink="">
      <xdr:nvSpPr>
        <xdr:cNvPr id="599" name="楕円 598"/>
        <xdr:cNvSpPr/>
      </xdr:nvSpPr>
      <xdr:spPr>
        <a:xfrm>
          <a:off x="15430500" y="98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128559</xdr:rowOff>
    </xdr:from>
    <xdr:ext cx="534377" cy="259045"/>
    <xdr:sp macro="" textlink="">
      <xdr:nvSpPr>
        <xdr:cNvPr id="600" name="テキスト ボックス 599"/>
        <xdr:cNvSpPr txBox="1"/>
      </xdr:nvSpPr>
      <xdr:spPr>
        <a:xfrm>
          <a:off x="15214111" y="99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158019</xdr:rowOff>
    </xdr:from>
    <xdr:to>
      <xdr:col>76</xdr:col>
      <xdr:colOff>165100</xdr:colOff>
      <xdr:row>56</xdr:row>
      <xdr:rowOff>88169</xdr:rowOff>
    </xdr:to>
    <xdr:sp macro="" textlink="">
      <xdr:nvSpPr>
        <xdr:cNvPr id="601" name="楕円 600"/>
        <xdr:cNvSpPr/>
      </xdr:nvSpPr>
      <xdr:spPr>
        <a:xfrm>
          <a:off x="14541500" y="9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104696</xdr:rowOff>
    </xdr:from>
    <xdr:ext cx="534377" cy="259045"/>
    <xdr:sp macro="" textlink="">
      <xdr:nvSpPr>
        <xdr:cNvPr id="602" name="テキスト ボックス 601"/>
        <xdr:cNvSpPr txBox="1"/>
      </xdr:nvSpPr>
      <xdr:spPr>
        <a:xfrm>
          <a:off x="14325111" y="93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168273</xdr:rowOff>
    </xdr:from>
    <xdr:to>
      <xdr:col>72</xdr:col>
      <xdr:colOff>38100</xdr:colOff>
      <xdr:row>55</xdr:row>
      <xdr:rowOff>98423</xdr:rowOff>
    </xdr:to>
    <xdr:sp macro="" textlink="">
      <xdr:nvSpPr>
        <xdr:cNvPr id="603" name="楕円 602"/>
        <xdr:cNvSpPr/>
      </xdr:nvSpPr>
      <xdr:spPr>
        <a:xfrm>
          <a:off x="13652500" y="94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114950</xdr:rowOff>
    </xdr:from>
    <xdr:ext cx="534377" cy="259045"/>
    <xdr:sp macro="" textlink="">
      <xdr:nvSpPr>
        <xdr:cNvPr id="604" name="テキスト ボックス 603"/>
        <xdr:cNvSpPr txBox="1"/>
      </xdr:nvSpPr>
      <xdr:spPr>
        <a:xfrm>
          <a:off x="13436111" y="92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35702</xdr:rowOff>
    </xdr:from>
    <xdr:to>
      <xdr:col>67</xdr:col>
      <xdr:colOff>101600</xdr:colOff>
      <xdr:row>55</xdr:row>
      <xdr:rowOff>137302</xdr:rowOff>
    </xdr:to>
    <xdr:sp macro="" textlink="">
      <xdr:nvSpPr>
        <xdr:cNvPr id="605" name="楕円 604"/>
        <xdr:cNvSpPr/>
      </xdr:nvSpPr>
      <xdr:spPr>
        <a:xfrm>
          <a:off x="12763500" y="946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153829</xdr:rowOff>
    </xdr:from>
    <xdr:ext cx="534377" cy="259045"/>
    <xdr:sp macro="" textlink="">
      <xdr:nvSpPr>
        <xdr:cNvPr id="606" name="テキスト ボックス 605"/>
        <xdr:cNvSpPr txBox="1"/>
      </xdr:nvSpPr>
      <xdr:spPr>
        <a:xfrm>
          <a:off x="12547111" y="924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1969</xdr:rowOff>
    </xdr:from>
    <xdr:to>
      <xdr:col>85</xdr:col>
      <xdr:colOff>127000</xdr:colOff>
      <xdr:row>79</xdr:row>
      <xdr:rowOff>44450</xdr:rowOff>
    </xdr:to>
    <xdr:cxnSp macro="">
      <xdr:nvCxnSpPr>
        <xdr:cNvPr id="635" name="直線コネクタ 634"/>
        <xdr:cNvCxnSpPr/>
      </xdr:nvCxnSpPr>
      <xdr:spPr>
        <a:xfrm flipV="1">
          <a:off x="15481300" y="13546519"/>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35497</xdr:rowOff>
    </xdr:from>
    <xdr:to>
      <xdr:col>81</xdr:col>
      <xdr:colOff>50800</xdr:colOff>
      <xdr:row>79</xdr:row>
      <xdr:rowOff>44450</xdr:rowOff>
    </xdr:to>
    <xdr:cxnSp macro="">
      <xdr:nvCxnSpPr>
        <xdr:cNvPr id="638" name="直線コネクタ 637"/>
        <xdr:cNvCxnSpPr/>
      </xdr:nvCxnSpPr>
      <xdr:spPr>
        <a:xfrm>
          <a:off x="14592300" y="1358004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35497</xdr:rowOff>
    </xdr:from>
    <xdr:to>
      <xdr:col>76</xdr:col>
      <xdr:colOff>114300</xdr:colOff>
      <xdr:row>79</xdr:row>
      <xdr:rowOff>37097</xdr:rowOff>
    </xdr:to>
    <xdr:cxnSp macro="">
      <xdr:nvCxnSpPr>
        <xdr:cNvPr id="641" name="直線コネクタ 640"/>
        <xdr:cNvCxnSpPr/>
      </xdr:nvCxnSpPr>
      <xdr:spPr>
        <a:xfrm flipV="1">
          <a:off x="13703300" y="13580047"/>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27572</xdr:rowOff>
    </xdr:from>
    <xdr:to>
      <xdr:col>71</xdr:col>
      <xdr:colOff>177800</xdr:colOff>
      <xdr:row>79</xdr:row>
      <xdr:rowOff>37097</xdr:rowOff>
    </xdr:to>
    <xdr:cxnSp macro="">
      <xdr:nvCxnSpPr>
        <xdr:cNvPr id="644" name="直線コネクタ 643"/>
        <xdr:cNvCxnSpPr/>
      </xdr:nvCxnSpPr>
      <xdr:spPr>
        <a:xfrm>
          <a:off x="12814300" y="13229222"/>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8958</xdr:rowOff>
    </xdr:from>
    <xdr:ext cx="469744" cy="259045"/>
    <xdr:sp macro="" textlink="">
      <xdr:nvSpPr>
        <xdr:cNvPr id="648" name="テキスト ボックス 647"/>
        <xdr:cNvSpPr txBox="1"/>
      </xdr:nvSpPr>
      <xdr:spPr>
        <a:xfrm>
          <a:off x="12579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122619</xdr:rowOff>
    </xdr:from>
    <xdr:to>
      <xdr:col>85</xdr:col>
      <xdr:colOff>177800</xdr:colOff>
      <xdr:row>79</xdr:row>
      <xdr:rowOff>52769</xdr:rowOff>
    </xdr:to>
    <xdr:sp macro="" textlink="">
      <xdr:nvSpPr>
        <xdr:cNvPr id="654" name="楕円 653"/>
        <xdr:cNvSpPr/>
      </xdr:nvSpPr>
      <xdr:spPr>
        <a:xfrm>
          <a:off x="162687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77500</xdr:rowOff>
    </xdr:from>
    <xdr:ext cx="469744" cy="259045"/>
    <xdr:sp macro="" textlink="">
      <xdr:nvSpPr>
        <xdr:cNvPr id="655" name="災害復旧費該当値テキスト"/>
        <xdr:cNvSpPr txBox="1"/>
      </xdr:nvSpPr>
      <xdr:spPr>
        <a:xfrm>
          <a:off x="16370300"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156147</xdr:rowOff>
    </xdr:from>
    <xdr:to>
      <xdr:col>76</xdr:col>
      <xdr:colOff>165100</xdr:colOff>
      <xdr:row>79</xdr:row>
      <xdr:rowOff>86297</xdr:rowOff>
    </xdr:to>
    <xdr:sp macro="" textlink="">
      <xdr:nvSpPr>
        <xdr:cNvPr id="658" name="楕円 657"/>
        <xdr:cNvSpPr/>
      </xdr:nvSpPr>
      <xdr:spPr>
        <a:xfrm>
          <a:off x="14541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77424</xdr:rowOff>
    </xdr:from>
    <xdr:ext cx="378565" cy="259045"/>
    <xdr:sp macro="" textlink="">
      <xdr:nvSpPr>
        <xdr:cNvPr id="659" name="テキスト ボックス 658"/>
        <xdr:cNvSpPr txBox="1"/>
      </xdr:nvSpPr>
      <xdr:spPr>
        <a:xfrm>
          <a:off x="14403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157747</xdr:rowOff>
    </xdr:from>
    <xdr:to>
      <xdr:col>72</xdr:col>
      <xdr:colOff>38100</xdr:colOff>
      <xdr:row>79</xdr:row>
      <xdr:rowOff>87897</xdr:rowOff>
    </xdr:to>
    <xdr:sp macro="" textlink="">
      <xdr:nvSpPr>
        <xdr:cNvPr id="660" name="楕円 659"/>
        <xdr:cNvSpPr/>
      </xdr:nvSpPr>
      <xdr:spPr>
        <a:xfrm>
          <a:off x="13652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79024</xdr:rowOff>
    </xdr:from>
    <xdr:ext cx="378565" cy="259045"/>
    <xdr:sp macro="" textlink="">
      <xdr:nvSpPr>
        <xdr:cNvPr id="661" name="テキスト ボックス 660"/>
        <xdr:cNvSpPr txBox="1"/>
      </xdr:nvSpPr>
      <xdr:spPr>
        <a:xfrm>
          <a:off x="13514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148222</xdr:rowOff>
    </xdr:from>
    <xdr:to>
      <xdr:col>67</xdr:col>
      <xdr:colOff>101600</xdr:colOff>
      <xdr:row>77</xdr:row>
      <xdr:rowOff>78372</xdr:rowOff>
    </xdr:to>
    <xdr:sp macro="" textlink="">
      <xdr:nvSpPr>
        <xdr:cNvPr id="662" name="楕円 661"/>
        <xdr:cNvSpPr/>
      </xdr:nvSpPr>
      <xdr:spPr>
        <a:xfrm>
          <a:off x="12763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94899</xdr:rowOff>
    </xdr:from>
    <xdr:ext cx="469744" cy="259045"/>
    <xdr:sp macro="" textlink="">
      <xdr:nvSpPr>
        <xdr:cNvPr id="663" name="テキスト ボックス 662"/>
        <xdr:cNvSpPr txBox="1"/>
      </xdr:nvSpPr>
      <xdr:spPr>
        <a:xfrm>
          <a:off x="12579428" y="1295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32389</xdr:rowOff>
    </xdr:from>
    <xdr:to>
      <xdr:col>85</xdr:col>
      <xdr:colOff>127000</xdr:colOff>
      <xdr:row>97</xdr:row>
      <xdr:rowOff>34708</xdr:rowOff>
    </xdr:to>
    <xdr:cxnSp macro="">
      <xdr:nvCxnSpPr>
        <xdr:cNvPr id="694" name="直線コネクタ 693"/>
        <xdr:cNvCxnSpPr/>
      </xdr:nvCxnSpPr>
      <xdr:spPr>
        <a:xfrm>
          <a:off x="15481300" y="16663039"/>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32389</xdr:rowOff>
    </xdr:from>
    <xdr:to>
      <xdr:col>81</xdr:col>
      <xdr:colOff>50800</xdr:colOff>
      <xdr:row>97</xdr:row>
      <xdr:rowOff>51640</xdr:rowOff>
    </xdr:to>
    <xdr:cxnSp macro="">
      <xdr:nvCxnSpPr>
        <xdr:cNvPr id="697" name="直線コネクタ 696"/>
        <xdr:cNvCxnSpPr/>
      </xdr:nvCxnSpPr>
      <xdr:spPr>
        <a:xfrm flipV="1">
          <a:off x="14592300" y="16663039"/>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149661</xdr:rowOff>
    </xdr:from>
    <xdr:to>
      <xdr:col>76</xdr:col>
      <xdr:colOff>114300</xdr:colOff>
      <xdr:row>97</xdr:row>
      <xdr:rowOff>51640</xdr:rowOff>
    </xdr:to>
    <xdr:cxnSp macro="">
      <xdr:nvCxnSpPr>
        <xdr:cNvPr id="700" name="直線コネクタ 699"/>
        <xdr:cNvCxnSpPr/>
      </xdr:nvCxnSpPr>
      <xdr:spPr>
        <a:xfrm>
          <a:off x="13703300" y="16608861"/>
          <a:ext cx="889000" cy="7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149661</xdr:rowOff>
    </xdr:from>
    <xdr:to>
      <xdr:col>71</xdr:col>
      <xdr:colOff>177800</xdr:colOff>
      <xdr:row>97</xdr:row>
      <xdr:rowOff>17154</xdr:rowOff>
    </xdr:to>
    <xdr:cxnSp macro="">
      <xdr:nvCxnSpPr>
        <xdr:cNvPr id="703" name="直線コネクタ 702"/>
        <xdr:cNvCxnSpPr/>
      </xdr:nvCxnSpPr>
      <xdr:spPr>
        <a:xfrm flipV="1">
          <a:off x="12814300" y="16608861"/>
          <a:ext cx="889000" cy="3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155358</xdr:rowOff>
    </xdr:from>
    <xdr:to>
      <xdr:col>85</xdr:col>
      <xdr:colOff>177800</xdr:colOff>
      <xdr:row>97</xdr:row>
      <xdr:rowOff>85508</xdr:rowOff>
    </xdr:to>
    <xdr:sp macro="" textlink="">
      <xdr:nvSpPr>
        <xdr:cNvPr id="713" name="楕円 712"/>
        <xdr:cNvSpPr/>
      </xdr:nvSpPr>
      <xdr:spPr>
        <a:xfrm>
          <a:off x="16268700" y="1661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133785</xdr:rowOff>
    </xdr:from>
    <xdr:ext cx="534377" cy="259045"/>
    <xdr:sp macro="" textlink="">
      <xdr:nvSpPr>
        <xdr:cNvPr id="714" name="公債費該当値テキスト"/>
        <xdr:cNvSpPr txBox="1"/>
      </xdr:nvSpPr>
      <xdr:spPr>
        <a:xfrm>
          <a:off x="16370300" y="165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153039</xdr:rowOff>
    </xdr:from>
    <xdr:to>
      <xdr:col>81</xdr:col>
      <xdr:colOff>101600</xdr:colOff>
      <xdr:row>97</xdr:row>
      <xdr:rowOff>83189</xdr:rowOff>
    </xdr:to>
    <xdr:sp macro="" textlink="">
      <xdr:nvSpPr>
        <xdr:cNvPr id="715" name="楕円 714"/>
        <xdr:cNvSpPr/>
      </xdr:nvSpPr>
      <xdr:spPr>
        <a:xfrm>
          <a:off x="15430500" y="166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74316</xdr:rowOff>
    </xdr:from>
    <xdr:ext cx="534377" cy="259045"/>
    <xdr:sp macro="" textlink="">
      <xdr:nvSpPr>
        <xdr:cNvPr id="716" name="テキスト ボックス 715"/>
        <xdr:cNvSpPr txBox="1"/>
      </xdr:nvSpPr>
      <xdr:spPr>
        <a:xfrm>
          <a:off x="15214111" y="167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840</xdr:rowOff>
    </xdr:from>
    <xdr:to>
      <xdr:col>76</xdr:col>
      <xdr:colOff>165100</xdr:colOff>
      <xdr:row>97</xdr:row>
      <xdr:rowOff>102440</xdr:rowOff>
    </xdr:to>
    <xdr:sp macro="" textlink="">
      <xdr:nvSpPr>
        <xdr:cNvPr id="717" name="楕円 716"/>
        <xdr:cNvSpPr/>
      </xdr:nvSpPr>
      <xdr:spPr>
        <a:xfrm>
          <a:off x="14541500" y="166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93567</xdr:rowOff>
    </xdr:from>
    <xdr:ext cx="534377" cy="259045"/>
    <xdr:sp macro="" textlink="">
      <xdr:nvSpPr>
        <xdr:cNvPr id="718" name="テキスト ボックス 717"/>
        <xdr:cNvSpPr txBox="1"/>
      </xdr:nvSpPr>
      <xdr:spPr>
        <a:xfrm>
          <a:off x="14325111" y="167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98861</xdr:rowOff>
    </xdr:from>
    <xdr:to>
      <xdr:col>72</xdr:col>
      <xdr:colOff>38100</xdr:colOff>
      <xdr:row>97</xdr:row>
      <xdr:rowOff>29011</xdr:rowOff>
    </xdr:to>
    <xdr:sp macro="" textlink="">
      <xdr:nvSpPr>
        <xdr:cNvPr id="719" name="楕円 718"/>
        <xdr:cNvSpPr/>
      </xdr:nvSpPr>
      <xdr:spPr>
        <a:xfrm>
          <a:off x="13652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20138</xdr:rowOff>
    </xdr:from>
    <xdr:ext cx="534377" cy="259045"/>
    <xdr:sp macro="" textlink="">
      <xdr:nvSpPr>
        <xdr:cNvPr id="720" name="テキスト ボックス 719"/>
        <xdr:cNvSpPr txBox="1"/>
      </xdr:nvSpPr>
      <xdr:spPr>
        <a:xfrm>
          <a:off x="13436111" y="1665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137804</xdr:rowOff>
    </xdr:from>
    <xdr:to>
      <xdr:col>67</xdr:col>
      <xdr:colOff>101600</xdr:colOff>
      <xdr:row>97</xdr:row>
      <xdr:rowOff>67954</xdr:rowOff>
    </xdr:to>
    <xdr:sp macro="" textlink="">
      <xdr:nvSpPr>
        <xdr:cNvPr id="721" name="楕円 720"/>
        <xdr:cNvSpPr/>
      </xdr:nvSpPr>
      <xdr:spPr>
        <a:xfrm>
          <a:off x="12763500" y="16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59081</xdr:rowOff>
    </xdr:from>
    <xdr:ext cx="534377" cy="259045"/>
    <xdr:sp macro="" textlink="">
      <xdr:nvSpPr>
        <xdr:cNvPr id="722" name="テキスト ボックス 721"/>
        <xdr:cNvSpPr txBox="1"/>
      </xdr:nvSpPr>
      <xdr:spPr>
        <a:xfrm>
          <a:off x="12547111" y="166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347,149</a:t>
          </a:r>
          <a:r>
            <a:rPr kumimoji="1" lang="ja-JP" altLang="en-US" sz="1300" baseline="0">
              <a:latin typeface="ＭＳ Ｐゴシック" panose="020B0600070205080204" pitchFamily="50" charset="-128"/>
              <a:ea typeface="ＭＳ Ｐゴシック" panose="020B0600070205080204" pitchFamily="50" charset="-128"/>
            </a:rPr>
            <a:t>円となっている。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民生費は，住民一人当たり</a:t>
          </a:r>
          <a:r>
            <a:rPr kumimoji="1" lang="en-US" altLang="ja-JP" sz="1300" baseline="0">
              <a:latin typeface="ＭＳ Ｐゴシック" panose="020B0600070205080204" pitchFamily="50" charset="-128"/>
              <a:ea typeface="ＭＳ Ｐゴシック" panose="020B0600070205080204" pitchFamily="50" charset="-128"/>
            </a:rPr>
            <a:t>115,138</a:t>
          </a:r>
          <a:r>
            <a:rPr kumimoji="1" lang="ja-JP" altLang="en-US" sz="1300" baseline="0">
              <a:latin typeface="ＭＳ Ｐゴシック" panose="020B0600070205080204" pitchFamily="50" charset="-128"/>
              <a:ea typeface="ＭＳ Ｐゴシック" panose="020B0600070205080204" pitchFamily="50" charset="-128"/>
            </a:rPr>
            <a:t>円となっており，前年度より</a:t>
          </a:r>
          <a:r>
            <a:rPr kumimoji="1" lang="en-US" altLang="ja-JP" sz="1300" baseline="0">
              <a:latin typeface="ＭＳ Ｐゴシック" panose="020B0600070205080204" pitchFamily="50" charset="-128"/>
              <a:ea typeface="ＭＳ Ｐゴシック" panose="020B0600070205080204" pitchFamily="50" charset="-128"/>
            </a:rPr>
            <a:t>1,703</a:t>
          </a:r>
          <a:r>
            <a:rPr kumimoji="1" lang="ja-JP" altLang="en-US" sz="1300" baseline="0">
              <a:latin typeface="ＭＳ Ｐゴシック" panose="020B0600070205080204" pitchFamily="50" charset="-128"/>
              <a:ea typeface="ＭＳ Ｐゴシック" panose="020B0600070205080204" pitchFamily="50" charset="-128"/>
            </a:rPr>
            <a:t>円減少している。減少の主な要因は，臨時福祉給付金事業終了によるものである。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教育費は，住民一人当たり</a:t>
          </a:r>
          <a:r>
            <a:rPr kumimoji="1" lang="en-US" altLang="ja-JP" sz="1300" baseline="0">
              <a:latin typeface="ＭＳ Ｐゴシック" panose="020B0600070205080204" pitchFamily="50" charset="-128"/>
              <a:ea typeface="ＭＳ Ｐゴシック" panose="020B0600070205080204" pitchFamily="50" charset="-128"/>
            </a:rPr>
            <a:t>54,344</a:t>
          </a:r>
          <a:r>
            <a:rPr kumimoji="1" lang="ja-JP" altLang="en-US" sz="1300" baseline="0">
              <a:latin typeface="ＭＳ Ｐゴシック" panose="020B0600070205080204" pitchFamily="50" charset="-128"/>
              <a:ea typeface="ＭＳ Ｐゴシック" panose="020B0600070205080204" pitchFamily="50" charset="-128"/>
            </a:rPr>
            <a:t>円となっており，前年度より</a:t>
          </a:r>
          <a:r>
            <a:rPr kumimoji="1" lang="en-US" altLang="ja-JP" sz="1300" baseline="0">
              <a:latin typeface="ＭＳ Ｐゴシック" panose="020B0600070205080204" pitchFamily="50" charset="-128"/>
              <a:ea typeface="ＭＳ Ｐゴシック" panose="020B0600070205080204" pitchFamily="50" charset="-128"/>
            </a:rPr>
            <a:t>12,594</a:t>
          </a:r>
          <a:r>
            <a:rPr kumimoji="1" lang="ja-JP" altLang="en-US" sz="1300" baseline="0">
              <a:latin typeface="ＭＳ Ｐゴシック" panose="020B0600070205080204" pitchFamily="50" charset="-128"/>
              <a:ea typeface="ＭＳ Ｐゴシック" panose="020B0600070205080204" pitchFamily="50" charset="-128"/>
            </a:rPr>
            <a:t>円増加している。主な要因は，</a:t>
          </a:r>
          <a:r>
            <a:rPr kumimoji="1" lang="ja-JP" altLang="ja-JP"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年度の青葉中，</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年度の青葉小，</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年度の葵小に</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引続き，</a:t>
          </a:r>
          <a:r>
            <a:rPr kumimoji="1" lang="ja-JP" altLang="en-US" sz="1300" baseline="0">
              <a:latin typeface="ＭＳ Ｐゴシック" panose="020B0600070205080204" pitchFamily="50" charset="-128"/>
              <a:ea typeface="ＭＳ Ｐゴシック" panose="020B0600070205080204" pitchFamily="50" charset="-128"/>
            </a:rPr>
            <a:t>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年度の国補正予算により平成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年度に繰り越した大戸小大規模改造事業によるものである。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今後予定されている長岡小大規模改造事業により，引き続き類似団体平均を上回る水準で推移することが見込まれるが，その他の経費においては事務事業の見直しなど歳出の合理化を推進し，財政健全化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財政調整基金は，中期的な見通しのもとに決算剰余金を中心に積立てを行ってきたが，少子高齢化に伴う社会保障経費の増等により，平成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百万円取り崩したため減少している。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また，実質収支額は，所得割や固定資産税の増収により，</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5.30</a:t>
          </a:r>
          <a:r>
            <a:rPr kumimoji="1" lang="ja-JP" altLang="en-US" sz="1400">
              <a:latin typeface="ＭＳ ゴシック" pitchFamily="49" charset="-128"/>
              <a:ea typeface="ＭＳ ゴシック" pitchFamily="49" charset="-128"/>
            </a:rPr>
            <a:t>％となったが，今後も税収等の歳入確保に努め，財政健全化に努める。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年度も前年度に引続き全会計において黒字となっており，財政の健全化を維持しているものと思われる。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間の収支バランスに配慮し，一般会計については，税収等の確保，人件費の適正化及び地方債残高の縮減に努め，各特別会計等については，独立採算制を基本として，国民健康保険税，介護保険料又は公共下水道使用料等の見直しを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11902614</v>
      </c>
      <c r="BO4" s="441"/>
      <c r="BP4" s="441"/>
      <c r="BQ4" s="441"/>
      <c r="BR4" s="441"/>
      <c r="BS4" s="441"/>
      <c r="BT4" s="441"/>
      <c r="BU4" s="442"/>
      <c r="BV4" s="440">
        <v>11272564</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5.3</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11456611</v>
      </c>
      <c r="BO5" s="446"/>
      <c r="BP5" s="446"/>
      <c r="BQ5" s="446"/>
      <c r="BR5" s="446"/>
      <c r="BS5" s="446"/>
      <c r="BT5" s="446"/>
      <c r="BU5" s="447"/>
      <c r="BV5" s="445">
        <v>10890047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84.9</v>
      </c>
      <c r="CU5" s="416"/>
      <c r="CV5" s="416"/>
      <c r="CW5" s="416"/>
      <c r="CX5" s="416"/>
      <c r="CY5" s="416"/>
      <c r="CZ5" s="416"/>
      <c r="DA5" s="417"/>
      <c r="DB5" s="415">
        <v>84.5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446003</v>
      </c>
      <c r="BO6" s="446"/>
      <c r="BP6" s="446"/>
      <c r="BQ6" s="446"/>
      <c r="BR6" s="446"/>
      <c r="BS6" s="446"/>
      <c r="BT6" s="446"/>
      <c r="BU6" s="447"/>
      <c r="BV6" s="445">
        <v>382517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90.4</v>
      </c>
      <c r="CU6" s="596"/>
      <c r="CV6" s="596"/>
      <c r="CW6" s="596"/>
      <c r="CX6" s="596"/>
      <c r="CY6" s="596"/>
      <c r="CZ6" s="596"/>
      <c r="DA6" s="597"/>
      <c r="DB6" s="595">
        <v>90</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44487</v>
      </c>
      <c r="BO7" s="446"/>
      <c r="BP7" s="446"/>
      <c r="BQ7" s="446"/>
      <c r="BR7" s="446"/>
      <c r="BS7" s="446"/>
      <c r="BT7" s="446"/>
      <c r="BU7" s="447"/>
      <c r="BV7" s="445">
        <v>66192</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7582161</v>
      </c>
      <c r="CU7" s="446"/>
      <c r="CV7" s="446"/>
      <c r="CW7" s="446"/>
      <c r="CX7" s="446"/>
      <c r="CY7" s="446"/>
      <c r="CZ7" s="446"/>
      <c r="DA7" s="447"/>
      <c r="DB7" s="445">
        <v>7541483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401516</v>
      </c>
      <c r="BO8" s="446"/>
      <c r="BP8" s="446"/>
      <c r="BQ8" s="446"/>
      <c r="BR8" s="446"/>
      <c r="BS8" s="446"/>
      <c r="BT8" s="446"/>
      <c r="BU8" s="447"/>
      <c r="BV8" s="445">
        <v>316325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0.56999999999999995</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32921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85191</v>
      </c>
      <c r="BO9" s="446"/>
      <c r="BP9" s="446"/>
      <c r="BQ9" s="446"/>
      <c r="BR9" s="446"/>
      <c r="BS9" s="446"/>
      <c r="BT9" s="446"/>
      <c r="BU9" s="447"/>
      <c r="BV9" s="445">
        <v>-208814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9.5</v>
      </c>
      <c r="CU9" s="416"/>
      <c r="CV9" s="416"/>
      <c r="CW9" s="416"/>
      <c r="CX9" s="416"/>
      <c r="CY9" s="416"/>
      <c r="CZ9" s="416"/>
      <c r="DA9" s="417"/>
      <c r="DB9" s="415">
        <v>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34513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278</v>
      </c>
      <c r="BO10" s="446"/>
      <c r="BP10" s="446"/>
      <c r="BQ10" s="446"/>
      <c r="BR10" s="446"/>
      <c r="BS10" s="446"/>
      <c r="BT10" s="446"/>
      <c r="BU10" s="447"/>
      <c r="BV10" s="445">
        <v>494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102</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33002</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102</v>
      </c>
      <c r="AV12" s="503"/>
      <c r="AW12" s="503"/>
      <c r="AX12" s="503"/>
      <c r="AY12" s="425" t="s">
        <v>127</v>
      </c>
      <c r="AZ12" s="426"/>
      <c r="BA12" s="426"/>
      <c r="BB12" s="426"/>
      <c r="BC12" s="426"/>
      <c r="BD12" s="426"/>
      <c r="BE12" s="426"/>
      <c r="BF12" s="426"/>
      <c r="BG12" s="426"/>
      <c r="BH12" s="426"/>
      <c r="BI12" s="426"/>
      <c r="BJ12" s="426"/>
      <c r="BK12" s="426"/>
      <c r="BL12" s="426"/>
      <c r="BM12" s="427"/>
      <c r="BN12" s="445">
        <v>223744</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32466</v>
      </c>
      <c r="S13" s="549"/>
      <c r="T13" s="549"/>
      <c r="U13" s="549"/>
      <c r="V13" s="550"/>
      <c r="W13" s="536" t="s">
        <v>131</v>
      </c>
      <c r="X13" s="458"/>
      <c r="Y13" s="458"/>
      <c r="Z13" s="458"/>
      <c r="AA13" s="458"/>
      <c r="AB13" s="459"/>
      <c r="AC13" s="421">
        <v>2498</v>
      </c>
      <c r="AD13" s="422"/>
      <c r="AE13" s="422"/>
      <c r="AF13" s="422"/>
      <c r="AG13" s="423"/>
      <c r="AH13" s="421">
        <v>2815</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-138275</v>
      </c>
      <c r="BO13" s="446"/>
      <c r="BP13" s="446"/>
      <c r="BQ13" s="446"/>
      <c r="BR13" s="446"/>
      <c r="BS13" s="446"/>
      <c r="BT13" s="446"/>
      <c r="BU13" s="447"/>
      <c r="BV13" s="445">
        <v>-208320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7.8</v>
      </c>
      <c r="CU13" s="416"/>
      <c r="CV13" s="416"/>
      <c r="CW13" s="416"/>
      <c r="CX13" s="416"/>
      <c r="CY13" s="416"/>
      <c r="CZ13" s="416"/>
      <c r="DA13" s="417"/>
      <c r="DB13" s="415">
        <v>8.4</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33257</v>
      </c>
      <c r="S14" s="549"/>
      <c r="T14" s="549"/>
      <c r="U14" s="549"/>
      <c r="V14" s="550"/>
      <c r="W14" s="551"/>
      <c r="X14" s="461"/>
      <c r="Y14" s="461"/>
      <c r="Z14" s="461"/>
      <c r="AA14" s="461"/>
      <c r="AB14" s="462"/>
      <c r="AC14" s="541">
        <v>15.3</v>
      </c>
      <c r="AD14" s="542"/>
      <c r="AE14" s="542"/>
      <c r="AF14" s="542"/>
      <c r="AG14" s="543"/>
      <c r="AH14" s="541">
        <v>16.600000000000001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67.7</v>
      </c>
      <c r="CU14" s="553"/>
      <c r="CV14" s="553"/>
      <c r="CW14" s="553"/>
      <c r="CX14" s="553"/>
      <c r="CY14" s="553"/>
      <c r="CZ14" s="553"/>
      <c r="DA14" s="554"/>
      <c r="DB14" s="552">
        <v>64.8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32757</v>
      </c>
      <c r="S15" s="549"/>
      <c r="T15" s="549"/>
      <c r="U15" s="549"/>
      <c r="V15" s="550"/>
      <c r="W15" s="536" t="s">
        <v>138</v>
      </c>
      <c r="X15" s="458"/>
      <c r="Y15" s="458"/>
      <c r="Z15" s="458"/>
      <c r="AA15" s="458"/>
      <c r="AB15" s="459"/>
      <c r="AC15" s="421">
        <v>3918</v>
      </c>
      <c r="AD15" s="422"/>
      <c r="AE15" s="422"/>
      <c r="AF15" s="422"/>
      <c r="AG15" s="423"/>
      <c r="AH15" s="421">
        <v>3911</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3612875</v>
      </c>
      <c r="BO15" s="441"/>
      <c r="BP15" s="441"/>
      <c r="BQ15" s="441"/>
      <c r="BR15" s="441"/>
      <c r="BS15" s="441"/>
      <c r="BT15" s="441"/>
      <c r="BU15" s="442"/>
      <c r="BV15" s="440">
        <v>3469304</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24</v>
      </c>
      <c r="AD16" s="542"/>
      <c r="AE16" s="542"/>
      <c r="AF16" s="542"/>
      <c r="AG16" s="543"/>
      <c r="AH16" s="541">
        <v>23</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6155579</v>
      </c>
      <c r="BO16" s="446"/>
      <c r="BP16" s="446"/>
      <c r="BQ16" s="446"/>
      <c r="BR16" s="446"/>
      <c r="BS16" s="446"/>
      <c r="BT16" s="446"/>
      <c r="BU16" s="447"/>
      <c r="BV16" s="445">
        <v>6187093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9880</v>
      </c>
      <c r="AD17" s="422"/>
      <c r="AE17" s="422"/>
      <c r="AF17" s="422"/>
      <c r="AG17" s="423"/>
      <c r="AH17" s="421">
        <v>10258</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4579833</v>
      </c>
      <c r="BO17" s="446"/>
      <c r="BP17" s="446"/>
      <c r="BQ17" s="446"/>
      <c r="BR17" s="446"/>
      <c r="BS17" s="446"/>
      <c r="BT17" s="446"/>
      <c r="BU17" s="447"/>
      <c r="BV17" s="445">
        <v>4373700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121.58</v>
      </c>
      <c r="M18" s="510"/>
      <c r="N18" s="510"/>
      <c r="O18" s="510"/>
      <c r="P18" s="510"/>
      <c r="Q18" s="510"/>
      <c r="R18" s="511"/>
      <c r="S18" s="511"/>
      <c r="T18" s="511"/>
      <c r="U18" s="511"/>
      <c r="V18" s="512"/>
      <c r="W18" s="526"/>
      <c r="X18" s="527"/>
      <c r="Y18" s="527"/>
      <c r="Z18" s="527"/>
      <c r="AA18" s="527"/>
      <c r="AB18" s="537"/>
      <c r="AC18" s="409">
        <v>60.6</v>
      </c>
      <c r="AD18" s="410"/>
      <c r="AE18" s="410"/>
      <c r="AF18" s="410"/>
      <c r="AG18" s="513"/>
      <c r="AH18" s="409">
        <v>60.4</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6447197</v>
      </c>
      <c r="BO18" s="446"/>
      <c r="BP18" s="446"/>
      <c r="BQ18" s="446"/>
      <c r="BR18" s="446"/>
      <c r="BS18" s="446"/>
      <c r="BT18" s="446"/>
      <c r="BU18" s="447"/>
      <c r="BV18" s="445">
        <v>6400315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271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8285565</v>
      </c>
      <c r="BO19" s="446"/>
      <c r="BP19" s="446"/>
      <c r="BQ19" s="446"/>
      <c r="BR19" s="446"/>
      <c r="BS19" s="446"/>
      <c r="BT19" s="446"/>
      <c r="BU19" s="447"/>
      <c r="BV19" s="445">
        <v>8133572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11356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9851976</v>
      </c>
      <c r="BO23" s="446"/>
      <c r="BP23" s="446"/>
      <c r="BQ23" s="446"/>
      <c r="BR23" s="446"/>
      <c r="BS23" s="446"/>
      <c r="BT23" s="446"/>
      <c r="BU23" s="447"/>
      <c r="BV23" s="445">
        <v>9672836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8240</v>
      </c>
      <c r="R24" s="422"/>
      <c r="S24" s="422"/>
      <c r="T24" s="422"/>
      <c r="U24" s="422"/>
      <c r="V24" s="423"/>
      <c r="W24" s="487"/>
      <c r="X24" s="478"/>
      <c r="Y24" s="479"/>
      <c r="Z24" s="418" t="s">
        <v>162</v>
      </c>
      <c r="AA24" s="419"/>
      <c r="AB24" s="419"/>
      <c r="AC24" s="419"/>
      <c r="AD24" s="419"/>
      <c r="AE24" s="419"/>
      <c r="AF24" s="419"/>
      <c r="AG24" s="420"/>
      <c r="AH24" s="421">
        <v>252</v>
      </c>
      <c r="AI24" s="422"/>
      <c r="AJ24" s="422"/>
      <c r="AK24" s="422"/>
      <c r="AL24" s="423"/>
      <c r="AM24" s="421">
        <v>754488</v>
      </c>
      <c r="AN24" s="422"/>
      <c r="AO24" s="422"/>
      <c r="AP24" s="422"/>
      <c r="AQ24" s="422"/>
      <c r="AR24" s="423"/>
      <c r="AS24" s="421">
        <v>2994</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9282284</v>
      </c>
      <c r="BO24" s="446"/>
      <c r="BP24" s="446"/>
      <c r="BQ24" s="446"/>
      <c r="BR24" s="446"/>
      <c r="BS24" s="446"/>
      <c r="BT24" s="446"/>
      <c r="BU24" s="447"/>
      <c r="BV24" s="445">
        <v>9061864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6340</v>
      </c>
      <c r="R25" s="422"/>
      <c r="S25" s="422"/>
      <c r="T25" s="422"/>
      <c r="U25" s="422"/>
      <c r="V25" s="423"/>
      <c r="W25" s="487"/>
      <c r="X25" s="478"/>
      <c r="Y25" s="479"/>
      <c r="Z25" s="418" t="s">
        <v>165</v>
      </c>
      <c r="AA25" s="419"/>
      <c r="AB25" s="419"/>
      <c r="AC25" s="419"/>
      <c r="AD25" s="419"/>
      <c r="AE25" s="419"/>
      <c r="AF25" s="419"/>
      <c r="AG25" s="420"/>
      <c r="AH25" s="421">
        <v>50</v>
      </c>
      <c r="AI25" s="422"/>
      <c r="AJ25" s="422"/>
      <c r="AK25" s="422"/>
      <c r="AL25" s="423"/>
      <c r="AM25" s="421">
        <v>136750</v>
      </c>
      <c r="AN25" s="422"/>
      <c r="AO25" s="422"/>
      <c r="AP25" s="422"/>
      <c r="AQ25" s="422"/>
      <c r="AR25" s="423"/>
      <c r="AS25" s="421">
        <v>2735</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4947219</v>
      </c>
      <c r="BO25" s="441"/>
      <c r="BP25" s="441"/>
      <c r="BQ25" s="441"/>
      <c r="BR25" s="441"/>
      <c r="BS25" s="441"/>
      <c r="BT25" s="441"/>
      <c r="BU25" s="442"/>
      <c r="BV25" s="440">
        <v>654716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5600</v>
      </c>
      <c r="R26" s="422"/>
      <c r="S26" s="422"/>
      <c r="T26" s="422"/>
      <c r="U26" s="422"/>
      <c r="V26" s="423"/>
      <c r="W26" s="487"/>
      <c r="X26" s="478"/>
      <c r="Y26" s="479"/>
      <c r="Z26" s="418" t="s">
        <v>168</v>
      </c>
      <c r="AA26" s="500"/>
      <c r="AB26" s="500"/>
      <c r="AC26" s="500"/>
      <c r="AD26" s="500"/>
      <c r="AE26" s="500"/>
      <c r="AF26" s="500"/>
      <c r="AG26" s="501"/>
      <c r="AH26" s="421" t="s">
        <v>121</v>
      </c>
      <c r="AI26" s="422"/>
      <c r="AJ26" s="422"/>
      <c r="AK26" s="422"/>
      <c r="AL26" s="423"/>
      <c r="AM26" s="421" t="s">
        <v>121</v>
      </c>
      <c r="AN26" s="422"/>
      <c r="AO26" s="422"/>
      <c r="AP26" s="422"/>
      <c r="AQ26" s="422"/>
      <c r="AR26" s="423"/>
      <c r="AS26" s="421" t="s">
        <v>121</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3540</v>
      </c>
      <c r="R27" s="422"/>
      <c r="S27" s="422"/>
      <c r="T27" s="422"/>
      <c r="U27" s="422"/>
      <c r="V27" s="423"/>
      <c r="W27" s="487"/>
      <c r="X27" s="478"/>
      <c r="Y27" s="479"/>
      <c r="Z27" s="418" t="s">
        <v>171</v>
      </c>
      <c r="AA27" s="419"/>
      <c r="AB27" s="419"/>
      <c r="AC27" s="419"/>
      <c r="AD27" s="419"/>
      <c r="AE27" s="419"/>
      <c r="AF27" s="419"/>
      <c r="AG27" s="420"/>
      <c r="AH27" s="421">
        <v>13</v>
      </c>
      <c r="AI27" s="422"/>
      <c r="AJ27" s="422"/>
      <c r="AK27" s="422"/>
      <c r="AL27" s="423"/>
      <c r="AM27" s="421">
        <v>45162</v>
      </c>
      <c r="AN27" s="422"/>
      <c r="AO27" s="422"/>
      <c r="AP27" s="422"/>
      <c r="AQ27" s="422"/>
      <c r="AR27" s="423"/>
      <c r="AS27" s="421">
        <v>3474</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v>148456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3180</v>
      </c>
      <c r="R28" s="422"/>
      <c r="S28" s="422"/>
      <c r="T28" s="422"/>
      <c r="U28" s="422"/>
      <c r="V28" s="423"/>
      <c r="W28" s="487"/>
      <c r="X28" s="478"/>
      <c r="Y28" s="479"/>
      <c r="Z28" s="418" t="s">
        <v>174</v>
      </c>
      <c r="AA28" s="419"/>
      <c r="AB28" s="419"/>
      <c r="AC28" s="419"/>
      <c r="AD28" s="419"/>
      <c r="AE28" s="419"/>
      <c r="AF28" s="419"/>
      <c r="AG28" s="420"/>
      <c r="AH28" s="421" t="s">
        <v>121</v>
      </c>
      <c r="AI28" s="422"/>
      <c r="AJ28" s="422"/>
      <c r="AK28" s="422"/>
      <c r="AL28" s="423"/>
      <c r="AM28" s="421" t="s">
        <v>121</v>
      </c>
      <c r="AN28" s="422"/>
      <c r="AO28" s="422"/>
      <c r="AP28" s="422"/>
      <c r="AQ28" s="422"/>
      <c r="AR28" s="423"/>
      <c r="AS28" s="421" t="s">
        <v>121</v>
      </c>
      <c r="AT28" s="422"/>
      <c r="AU28" s="422"/>
      <c r="AV28" s="422"/>
      <c r="AW28" s="422"/>
      <c r="AX28" s="424"/>
      <c r="AY28" s="428" t="s">
        <v>175</v>
      </c>
      <c r="AZ28" s="429"/>
      <c r="BA28" s="429"/>
      <c r="BB28" s="430"/>
      <c r="BC28" s="437" t="s">
        <v>41</v>
      </c>
      <c r="BD28" s="438"/>
      <c r="BE28" s="438"/>
      <c r="BF28" s="438"/>
      <c r="BG28" s="438"/>
      <c r="BH28" s="438"/>
      <c r="BI28" s="438"/>
      <c r="BJ28" s="438"/>
      <c r="BK28" s="438"/>
      <c r="BL28" s="438"/>
      <c r="BM28" s="439"/>
      <c r="BN28" s="440">
        <v>1955100</v>
      </c>
      <c r="BO28" s="441"/>
      <c r="BP28" s="441"/>
      <c r="BQ28" s="441"/>
      <c r="BR28" s="441"/>
      <c r="BS28" s="441"/>
      <c r="BT28" s="441"/>
      <c r="BU28" s="442"/>
      <c r="BV28" s="440">
        <v>2178566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14</v>
      </c>
      <c r="M29" s="422"/>
      <c r="N29" s="422"/>
      <c r="O29" s="422"/>
      <c r="P29" s="423"/>
      <c r="Q29" s="421">
        <v>3100</v>
      </c>
      <c r="R29" s="422"/>
      <c r="S29" s="422"/>
      <c r="T29" s="422"/>
      <c r="U29" s="422"/>
      <c r="V29" s="423"/>
      <c r="W29" s="488"/>
      <c r="X29" s="489"/>
      <c r="Y29" s="490"/>
      <c r="Z29" s="418" t="s">
        <v>177</v>
      </c>
      <c r="AA29" s="419"/>
      <c r="AB29" s="419"/>
      <c r="AC29" s="419"/>
      <c r="AD29" s="419"/>
      <c r="AE29" s="419"/>
      <c r="AF29" s="419"/>
      <c r="AG29" s="420"/>
      <c r="AH29" s="421">
        <v>265</v>
      </c>
      <c r="AI29" s="422"/>
      <c r="AJ29" s="422"/>
      <c r="AK29" s="422"/>
      <c r="AL29" s="423"/>
      <c r="AM29" s="421">
        <v>799650</v>
      </c>
      <c r="AN29" s="422"/>
      <c r="AO29" s="422"/>
      <c r="AP29" s="422"/>
      <c r="AQ29" s="422"/>
      <c r="AR29" s="423"/>
      <c r="AS29" s="421">
        <v>3018</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185263</v>
      </c>
      <c r="BO29" s="446"/>
      <c r="BP29" s="446"/>
      <c r="BQ29" s="446"/>
      <c r="BR29" s="446"/>
      <c r="BS29" s="446"/>
      <c r="BT29" s="446"/>
      <c r="BU29" s="447"/>
      <c r="BV29" s="445">
        <v>135236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97.8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2097185</v>
      </c>
      <c r="BO30" s="449"/>
      <c r="BP30" s="449"/>
      <c r="BQ30" s="449"/>
      <c r="BR30" s="449"/>
      <c r="BS30" s="449"/>
      <c r="BT30" s="449"/>
      <c r="BU30" s="450"/>
      <c r="BV30" s="448">
        <v>1623220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187</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186</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茨城町農業公社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工業用水道事業会計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茨城美野里環境組合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茨城地方広域環境事務組合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茨城租税債権管理機構</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茨城県後期高齢者医療広域連合（一般会計）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茨城県後期高齢者医療広域連合（後期高齢者医療特別会計）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水戸地方農業共済事務組合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霞台厚生施設組合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C9mLLqqUz0kQfX2SCuSwU4UJUajTeXXzqxDaSehbpHhH2LjlajET4/QUQUS1HmM5DK3gsTPiFyxsLIof3cUqtA==" saltValue="uS4KDWGRnTQG+eOyAjvC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E26" sqref="E26:K2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548</v>
      </c>
      <c r="D34" s="1224"/>
      <c r="E34" s="1225"/>
      <c r="F34" s="32">
        <v>6.22</v>
      </c>
      <c r="G34" s="33">
        <v>6.91</v>
      </c>
      <c r="H34" s="33">
        <v>8.5299999999999994</v>
      </c>
      <c r="I34" s="33">
        <v>9.14</v>
      </c>
      <c r="J34" s="34">
        <v>10.119999999999999</v>
      </c>
      <c r="K34" s="22"/>
      <c r="L34" s="22"/>
      <c r="M34" s="22"/>
      <c r="N34" s="22"/>
      <c r="O34" s="22"/>
      <c r="P34" s="22"/>
    </row>
    <row r="35" spans="1:16" ht="39" customHeight="1">
      <c r="A35" s="22"/>
      <c r="B35" s="35"/>
      <c r="C35" s="1218" t="s">
        <v>549</v>
      </c>
      <c r="D35" s="1219"/>
      <c r="E35" s="1220"/>
      <c r="F35" s="36">
        <v>5.36</v>
      </c>
      <c r="G35" s="37">
        <v>5.85</v>
      </c>
      <c r="H35" s="37">
        <v>6.96</v>
      </c>
      <c r="I35" s="37">
        <v>4.1900000000000004</v>
      </c>
      <c r="J35" s="38">
        <v>5.29</v>
      </c>
      <c r="K35" s="22"/>
      <c r="L35" s="22"/>
      <c r="M35" s="22"/>
      <c r="N35" s="22"/>
      <c r="O35" s="22"/>
      <c r="P35" s="22"/>
    </row>
    <row r="36" spans="1:16" ht="39" customHeight="1">
      <c r="A36" s="22"/>
      <c r="B36" s="35"/>
      <c r="C36" s="1218" t="s">
        <v>550</v>
      </c>
      <c r="D36" s="1219"/>
      <c r="E36" s="1220"/>
      <c r="F36" s="36">
        <v>4.51</v>
      </c>
      <c r="G36" s="37">
        <v>2.04</v>
      </c>
      <c r="H36" s="37">
        <v>1.86</v>
      </c>
      <c r="I36" s="37">
        <v>1.78</v>
      </c>
      <c r="J36" s="38">
        <v>1.4</v>
      </c>
      <c r="K36" s="22"/>
      <c r="L36" s="22"/>
      <c r="M36" s="22"/>
      <c r="N36" s="22"/>
      <c r="O36" s="22"/>
      <c r="P36" s="22"/>
    </row>
    <row r="37" spans="1:16" ht="39" customHeight="1">
      <c r="A37" s="22"/>
      <c r="B37" s="35"/>
      <c r="C37" s="1218" t="s">
        <v>551</v>
      </c>
      <c r="D37" s="1219"/>
      <c r="E37" s="1220"/>
      <c r="F37" s="36">
        <v>1.0900000000000001</v>
      </c>
      <c r="G37" s="37">
        <v>1.1499999999999999</v>
      </c>
      <c r="H37" s="37">
        <v>1.18</v>
      </c>
      <c r="I37" s="37">
        <v>1.24</v>
      </c>
      <c r="J37" s="38">
        <v>1.29</v>
      </c>
      <c r="K37" s="22"/>
      <c r="L37" s="22"/>
      <c r="M37" s="22"/>
      <c r="N37" s="22"/>
      <c r="O37" s="22"/>
      <c r="P37" s="22"/>
    </row>
    <row r="38" spans="1:16" ht="39" customHeight="1">
      <c r="A38" s="22"/>
      <c r="B38" s="35"/>
      <c r="C38" s="1218" t="s">
        <v>552</v>
      </c>
      <c r="D38" s="1219"/>
      <c r="E38" s="1220"/>
      <c r="F38" s="36">
        <v>0.85</v>
      </c>
      <c r="G38" s="37">
        <v>1.1599999999999999</v>
      </c>
      <c r="H38" s="37">
        <v>1.43</v>
      </c>
      <c r="I38" s="37">
        <v>0.79</v>
      </c>
      <c r="J38" s="38">
        <v>1.17</v>
      </c>
      <c r="K38" s="22"/>
      <c r="L38" s="22"/>
      <c r="M38" s="22"/>
      <c r="N38" s="22"/>
      <c r="O38" s="22"/>
      <c r="P38" s="22"/>
    </row>
    <row r="39" spans="1:16" ht="39" customHeight="1">
      <c r="A39" s="22"/>
      <c r="B39" s="35"/>
      <c r="C39" s="1218" t="s">
        <v>553</v>
      </c>
      <c r="D39" s="1219"/>
      <c r="E39" s="1220"/>
      <c r="F39" s="36">
        <v>0.1</v>
      </c>
      <c r="G39" s="37">
        <v>0.12</v>
      </c>
      <c r="H39" s="37">
        <v>0.11</v>
      </c>
      <c r="I39" s="37">
        <v>7.0000000000000007E-2</v>
      </c>
      <c r="J39" s="38">
        <v>0.12</v>
      </c>
      <c r="K39" s="22"/>
      <c r="L39" s="22"/>
      <c r="M39" s="22"/>
      <c r="N39" s="22"/>
      <c r="O39" s="22"/>
      <c r="P39" s="22"/>
    </row>
    <row r="40" spans="1:16" ht="39" customHeight="1">
      <c r="A40" s="22"/>
      <c r="B40" s="35"/>
      <c r="C40" s="1218" t="s">
        <v>554</v>
      </c>
      <c r="D40" s="1219"/>
      <c r="E40" s="1220"/>
      <c r="F40" s="36">
        <v>0.04</v>
      </c>
      <c r="G40" s="37">
        <v>7.0000000000000007E-2</v>
      </c>
      <c r="H40" s="37">
        <v>0.09</v>
      </c>
      <c r="I40" s="37">
        <v>0.1</v>
      </c>
      <c r="J40" s="38">
        <v>0.06</v>
      </c>
      <c r="K40" s="22"/>
      <c r="L40" s="22"/>
      <c r="M40" s="22"/>
      <c r="N40" s="22"/>
      <c r="O40" s="22"/>
      <c r="P40" s="22"/>
    </row>
    <row r="41" spans="1:16" ht="39" customHeight="1">
      <c r="A41" s="22"/>
      <c r="B41" s="35"/>
      <c r="C41" s="1218" t="s">
        <v>555</v>
      </c>
      <c r="D41" s="1219"/>
      <c r="E41" s="1220"/>
      <c r="F41" s="36">
        <v>0.02</v>
      </c>
      <c r="G41" s="37">
        <v>0</v>
      </c>
      <c r="H41" s="37">
        <v>0.01</v>
      </c>
      <c r="I41" s="37">
        <v>0</v>
      </c>
      <c r="J41" s="38">
        <v>0.02</v>
      </c>
      <c r="K41" s="22"/>
      <c r="L41" s="22"/>
      <c r="M41" s="22"/>
      <c r="N41" s="22"/>
      <c r="O41" s="22"/>
      <c r="P41" s="22"/>
    </row>
    <row r="42" spans="1:16" ht="39" customHeight="1">
      <c r="A42" s="22"/>
      <c r="B42" s="39"/>
      <c r="C42" s="1218" t="s">
        <v>556</v>
      </c>
      <c r="D42" s="1219"/>
      <c r="E42" s="1220"/>
      <c r="F42" s="36" t="s">
        <v>495</v>
      </c>
      <c r="G42" s="37" t="s">
        <v>495</v>
      </c>
      <c r="H42" s="37" t="s">
        <v>495</v>
      </c>
      <c r="I42" s="37" t="s">
        <v>495</v>
      </c>
      <c r="J42" s="38" t="s">
        <v>495</v>
      </c>
      <c r="K42" s="22"/>
      <c r="L42" s="22"/>
      <c r="M42" s="22"/>
      <c r="N42" s="22"/>
      <c r="O42" s="22"/>
      <c r="P42" s="22"/>
    </row>
    <row r="43" spans="1:16" ht="39" customHeight="1" thickBot="1">
      <c r="A43" s="22"/>
      <c r="B43" s="40"/>
      <c r="C43" s="1221" t="s">
        <v>557</v>
      </c>
      <c r="D43" s="1222"/>
      <c r="E43" s="1223"/>
      <c r="F43" s="41" t="s">
        <v>495</v>
      </c>
      <c r="G43" s="42" t="s">
        <v>495</v>
      </c>
      <c r="H43" s="42" t="s">
        <v>495</v>
      </c>
      <c r="I43" s="42" t="s">
        <v>495</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BtoeaNjkBJQtDKlkA4nqyGLxLgWGRDKYRYZ20KdibZrfscYLInpjFHSxwVSHp96scETs7rcIVSSNV7dILOdsg==" saltValue="eYYNCbLrpC78yFEOXz+f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E26" sqref="E26:K2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11</v>
      </c>
      <c r="C45" s="1235"/>
      <c r="D45" s="58"/>
      <c r="E45" s="1240" t="s">
        <v>12</v>
      </c>
      <c r="F45" s="1240"/>
      <c r="G45" s="1240"/>
      <c r="H45" s="1240"/>
      <c r="I45" s="1240"/>
      <c r="J45" s="1241"/>
      <c r="K45" s="59">
        <v>881</v>
      </c>
      <c r="L45" s="60">
        <v>908</v>
      </c>
      <c r="M45" s="60">
        <v>802</v>
      </c>
      <c r="N45" s="60">
        <v>834</v>
      </c>
      <c r="O45" s="61">
        <v>823</v>
      </c>
      <c r="P45" s="48"/>
      <c r="Q45" s="48"/>
      <c r="R45" s="48"/>
      <c r="S45" s="48"/>
      <c r="T45" s="48"/>
      <c r="U45" s="48"/>
    </row>
    <row r="46" spans="1:21" ht="30.75" customHeight="1">
      <c r="A46" s="48"/>
      <c r="B46" s="1236"/>
      <c r="C46" s="1237"/>
      <c r="D46" s="62"/>
      <c r="E46" s="1228" t="s">
        <v>13</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c r="A47" s="48"/>
      <c r="B47" s="1236"/>
      <c r="C47" s="1237"/>
      <c r="D47" s="62"/>
      <c r="E47" s="1228" t="s">
        <v>14</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c r="A48" s="48"/>
      <c r="B48" s="1236"/>
      <c r="C48" s="1237"/>
      <c r="D48" s="62"/>
      <c r="E48" s="1228" t="s">
        <v>15</v>
      </c>
      <c r="F48" s="1228"/>
      <c r="G48" s="1228"/>
      <c r="H48" s="1228"/>
      <c r="I48" s="1228"/>
      <c r="J48" s="1229"/>
      <c r="K48" s="63">
        <v>455</v>
      </c>
      <c r="L48" s="64">
        <v>507</v>
      </c>
      <c r="M48" s="64">
        <v>530</v>
      </c>
      <c r="N48" s="64">
        <v>539</v>
      </c>
      <c r="O48" s="65">
        <v>538</v>
      </c>
      <c r="P48" s="48"/>
      <c r="Q48" s="48"/>
      <c r="R48" s="48"/>
      <c r="S48" s="48"/>
      <c r="T48" s="48"/>
      <c r="U48" s="48"/>
    </row>
    <row r="49" spans="1:21" ht="30.75" customHeight="1">
      <c r="A49" s="48"/>
      <c r="B49" s="1236"/>
      <c r="C49" s="1237"/>
      <c r="D49" s="62"/>
      <c r="E49" s="1228" t="s">
        <v>16</v>
      </c>
      <c r="F49" s="1228"/>
      <c r="G49" s="1228"/>
      <c r="H49" s="1228"/>
      <c r="I49" s="1228"/>
      <c r="J49" s="1229"/>
      <c r="K49" s="63" t="s">
        <v>495</v>
      </c>
      <c r="L49" s="64" t="s">
        <v>495</v>
      </c>
      <c r="M49" s="64" t="s">
        <v>495</v>
      </c>
      <c r="N49" s="64" t="s">
        <v>495</v>
      </c>
      <c r="O49" s="65" t="s">
        <v>495</v>
      </c>
      <c r="P49" s="48"/>
      <c r="Q49" s="48"/>
      <c r="R49" s="48"/>
      <c r="S49" s="48"/>
      <c r="T49" s="48"/>
      <c r="U49" s="48"/>
    </row>
    <row r="50" spans="1:21" ht="30.75" customHeight="1">
      <c r="A50" s="48"/>
      <c r="B50" s="1236"/>
      <c r="C50" s="1237"/>
      <c r="D50" s="62"/>
      <c r="E50" s="1228" t="s">
        <v>17</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c r="A51" s="48"/>
      <c r="B51" s="1238"/>
      <c r="C51" s="1239"/>
      <c r="D51" s="66"/>
      <c r="E51" s="1228" t="s">
        <v>18</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c r="A52" s="48"/>
      <c r="B52" s="1226" t="s">
        <v>19</v>
      </c>
      <c r="C52" s="1227"/>
      <c r="D52" s="66"/>
      <c r="E52" s="1228" t="s">
        <v>20</v>
      </c>
      <c r="F52" s="1228"/>
      <c r="G52" s="1228"/>
      <c r="H52" s="1228"/>
      <c r="I52" s="1228"/>
      <c r="J52" s="1229"/>
      <c r="K52" s="63">
        <v>772</v>
      </c>
      <c r="L52" s="64">
        <v>808</v>
      </c>
      <c r="M52" s="64">
        <v>795</v>
      </c>
      <c r="N52" s="64">
        <v>820</v>
      </c>
      <c r="O52" s="65">
        <v>862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564</v>
      </c>
      <c r="L53" s="69">
        <v>607</v>
      </c>
      <c r="M53" s="69">
        <v>537</v>
      </c>
      <c r="N53" s="69">
        <v>553</v>
      </c>
      <c r="O53" s="70">
        <v>499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rcQn9xeR6OuhI81nrpzblNWZCnmHxqRj7vUOQpPl/PKpvNHw7e2pCLucNUPNMe07nk/Xw/yltqy/gNSPZPEqA==" saltValue="xI3/L2J40t0n5S6fQOzDM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E26" sqref="E26:K2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54" t="s">
        <v>24</v>
      </c>
      <c r="C41" s="1255"/>
      <c r="D41" s="81"/>
      <c r="E41" s="1256" t="s">
        <v>25</v>
      </c>
      <c r="F41" s="1256"/>
      <c r="G41" s="1256"/>
      <c r="H41" s="1257"/>
      <c r="I41" s="82">
        <v>9297</v>
      </c>
      <c r="J41" s="83">
        <v>9603</v>
      </c>
      <c r="K41" s="83">
        <v>9916</v>
      </c>
      <c r="L41" s="83">
        <v>9673</v>
      </c>
      <c r="M41" s="84">
        <v>9852</v>
      </c>
    </row>
    <row r="42" spans="2:13" ht="27.75" customHeight="1">
      <c r="B42" s="1244"/>
      <c r="C42" s="1245"/>
      <c r="D42" s="85"/>
      <c r="E42" s="1248" t="s">
        <v>26</v>
      </c>
      <c r="F42" s="1248"/>
      <c r="G42" s="1248"/>
      <c r="H42" s="1249"/>
      <c r="I42" s="86">
        <v>247</v>
      </c>
      <c r="J42" s="87">
        <v>222</v>
      </c>
      <c r="K42" s="87">
        <v>165</v>
      </c>
      <c r="L42" s="87">
        <v>140</v>
      </c>
      <c r="M42" s="88">
        <v>687</v>
      </c>
    </row>
    <row r="43" spans="2:13" ht="27.75" customHeight="1">
      <c r="B43" s="1244"/>
      <c r="C43" s="1245"/>
      <c r="D43" s="85"/>
      <c r="E43" s="1248" t="s">
        <v>27</v>
      </c>
      <c r="F43" s="1248"/>
      <c r="G43" s="1248"/>
      <c r="H43" s="1249"/>
      <c r="I43" s="86">
        <v>7769</v>
      </c>
      <c r="J43" s="87">
        <v>7464</v>
      </c>
      <c r="K43" s="87">
        <v>7289</v>
      </c>
      <c r="L43" s="87">
        <v>7128</v>
      </c>
      <c r="M43" s="88">
        <v>6833</v>
      </c>
    </row>
    <row r="44" spans="2:13" ht="27.75" customHeight="1">
      <c r="B44" s="1244"/>
      <c r="C44" s="1245"/>
      <c r="D44" s="85"/>
      <c r="E44" s="1248" t="s">
        <v>28</v>
      </c>
      <c r="F44" s="1248"/>
      <c r="G44" s="1248"/>
      <c r="H44" s="1249"/>
      <c r="I44" s="86" t="s">
        <v>495</v>
      </c>
      <c r="J44" s="87" t="s">
        <v>495</v>
      </c>
      <c r="K44" s="87" t="s">
        <v>495</v>
      </c>
      <c r="L44" s="87" t="s">
        <v>495</v>
      </c>
      <c r="M44" s="88" t="s">
        <v>495</v>
      </c>
    </row>
    <row r="45" spans="2:13" ht="27.75" customHeight="1">
      <c r="B45" s="1244"/>
      <c r="C45" s="1245"/>
      <c r="D45" s="85"/>
      <c r="E45" s="1248" t="s">
        <v>29</v>
      </c>
      <c r="F45" s="1248"/>
      <c r="G45" s="1248"/>
      <c r="H45" s="1249"/>
      <c r="I45" s="86">
        <v>2412</v>
      </c>
      <c r="J45" s="87">
        <v>2153</v>
      </c>
      <c r="K45" s="87">
        <v>1941</v>
      </c>
      <c r="L45" s="87">
        <v>1959</v>
      </c>
      <c r="M45" s="88">
        <v>1823</v>
      </c>
    </row>
    <row r="46" spans="2:13" ht="27.75" customHeight="1">
      <c r="B46" s="1244"/>
      <c r="C46" s="1245"/>
      <c r="D46" s="89"/>
      <c r="E46" s="1248" t="s">
        <v>30</v>
      </c>
      <c r="F46" s="1248"/>
      <c r="G46" s="1248"/>
      <c r="H46" s="1249"/>
      <c r="I46" s="86">
        <v>4</v>
      </c>
      <c r="J46" s="87">
        <v>5</v>
      </c>
      <c r="K46" s="87">
        <v>6</v>
      </c>
      <c r="L46" s="87">
        <v>5</v>
      </c>
      <c r="M46" s="88" t="s">
        <v>495</v>
      </c>
    </row>
    <row r="47" spans="2:13" ht="27.75" customHeight="1">
      <c r="B47" s="1244"/>
      <c r="C47" s="1245"/>
      <c r="D47" s="90"/>
      <c r="E47" s="1258" t="s">
        <v>31</v>
      </c>
      <c r="F47" s="1259"/>
      <c r="G47" s="1259"/>
      <c r="H47" s="1260"/>
      <c r="I47" s="86" t="s">
        <v>495</v>
      </c>
      <c r="J47" s="87" t="s">
        <v>495</v>
      </c>
      <c r="K47" s="87" t="s">
        <v>495</v>
      </c>
      <c r="L47" s="87" t="s">
        <v>495</v>
      </c>
      <c r="M47" s="88" t="s">
        <v>495</v>
      </c>
    </row>
    <row r="48" spans="2:13" ht="27.75" customHeight="1">
      <c r="B48" s="1244"/>
      <c r="C48" s="1245"/>
      <c r="D48" s="85"/>
      <c r="E48" s="1248" t="s">
        <v>32</v>
      </c>
      <c r="F48" s="1248"/>
      <c r="G48" s="1248"/>
      <c r="H48" s="1249"/>
      <c r="I48" s="86" t="s">
        <v>495</v>
      </c>
      <c r="J48" s="87" t="s">
        <v>495</v>
      </c>
      <c r="K48" s="87" t="s">
        <v>495</v>
      </c>
      <c r="L48" s="87" t="s">
        <v>495</v>
      </c>
      <c r="M48" s="88" t="s">
        <v>495</v>
      </c>
    </row>
    <row r="49" spans="2:13" ht="27.75" customHeight="1">
      <c r="B49" s="1246"/>
      <c r="C49" s="1247"/>
      <c r="D49" s="85"/>
      <c r="E49" s="1248" t="s">
        <v>33</v>
      </c>
      <c r="F49" s="1248"/>
      <c r="G49" s="1248"/>
      <c r="H49" s="1249"/>
      <c r="I49" s="86" t="s">
        <v>495</v>
      </c>
      <c r="J49" s="87" t="s">
        <v>495</v>
      </c>
      <c r="K49" s="87" t="s">
        <v>495</v>
      </c>
      <c r="L49" s="87" t="s">
        <v>495</v>
      </c>
      <c r="M49" s="88" t="s">
        <v>495</v>
      </c>
    </row>
    <row r="50" spans="2:13" ht="27.75" customHeight="1">
      <c r="B50" s="1242" t="s">
        <v>34</v>
      </c>
      <c r="C50" s="1243"/>
      <c r="D50" s="91"/>
      <c r="E50" s="1248" t="s">
        <v>35</v>
      </c>
      <c r="F50" s="1248"/>
      <c r="G50" s="1248"/>
      <c r="H50" s="1249"/>
      <c r="I50" s="86">
        <v>3705</v>
      </c>
      <c r="J50" s="87">
        <v>3617</v>
      </c>
      <c r="K50" s="87">
        <v>3863</v>
      </c>
      <c r="L50" s="87">
        <v>4203</v>
      </c>
      <c r="M50" s="88">
        <v>4390</v>
      </c>
    </row>
    <row r="51" spans="2:13" ht="27.75" customHeight="1">
      <c r="B51" s="1244"/>
      <c r="C51" s="1245"/>
      <c r="D51" s="85"/>
      <c r="E51" s="1248" t="s">
        <v>36</v>
      </c>
      <c r="F51" s="1248"/>
      <c r="G51" s="1248"/>
      <c r="H51" s="1249"/>
      <c r="I51" s="86">
        <v>215</v>
      </c>
      <c r="J51" s="87">
        <v>179</v>
      </c>
      <c r="K51" s="87">
        <v>142</v>
      </c>
      <c r="L51" s="87">
        <v>114</v>
      </c>
      <c r="M51" s="88">
        <v>85</v>
      </c>
    </row>
    <row r="52" spans="2:13" ht="27.75" customHeight="1">
      <c r="B52" s="1246"/>
      <c r="C52" s="1247"/>
      <c r="D52" s="85"/>
      <c r="E52" s="1248" t="s">
        <v>37</v>
      </c>
      <c r="F52" s="1248"/>
      <c r="G52" s="1248"/>
      <c r="H52" s="1249"/>
      <c r="I52" s="86">
        <v>10382</v>
      </c>
      <c r="J52" s="87">
        <v>10388</v>
      </c>
      <c r="K52" s="87">
        <v>10438</v>
      </c>
      <c r="L52" s="87">
        <v>10209</v>
      </c>
      <c r="M52" s="88">
        <v>10149</v>
      </c>
    </row>
    <row r="53" spans="2:13" ht="27.75" customHeight="1" thickBot="1">
      <c r="B53" s="1250" t="s">
        <v>21</v>
      </c>
      <c r="C53" s="1251"/>
      <c r="D53" s="92"/>
      <c r="E53" s="1252" t="s">
        <v>38</v>
      </c>
      <c r="F53" s="1252"/>
      <c r="G53" s="1252"/>
      <c r="H53" s="1253"/>
      <c r="I53" s="93">
        <v>5428</v>
      </c>
      <c r="J53" s="94">
        <v>5264</v>
      </c>
      <c r="K53" s="94">
        <v>4873</v>
      </c>
      <c r="L53" s="94">
        <v>4379</v>
      </c>
      <c r="M53" s="95">
        <v>4571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i8LYifMlCS1RU/3tgPovWOQ3jZtG+POMZYV/l/v7MX1zy8ldHi+GZ36ox4XT8uJRxcaVM9ULWwPe5brRojKA==" saltValue="w9feZuOfbw+aFd5pCdGA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75" zoomScaleNormal="75" zoomScaleSheetLayoutView="100" workbookViewId="0">
      <selection activeCell="E26" sqref="E26:K2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540</v>
      </c>
      <c r="G54" s="104" t="s">
        <v>541</v>
      </c>
      <c r="H54" s="105" t="s">
        <v>542</v>
      </c>
    </row>
    <row r="55" spans="2:8" ht="52.5" customHeight="1">
      <c r="B55" s="106"/>
      <c r="C55" s="1269" t="s">
        <v>41</v>
      </c>
      <c r="D55" s="1269"/>
      <c r="E55" s="1270"/>
      <c r="F55" s="107">
        <v>1913</v>
      </c>
      <c r="G55" s="107">
        <v>2179</v>
      </c>
      <c r="H55" s="108">
        <v>1955</v>
      </c>
    </row>
    <row r="56" spans="2:8" ht="52.5" customHeight="1">
      <c r="B56" s="109"/>
      <c r="C56" s="1271" t="s">
        <v>42</v>
      </c>
      <c r="D56" s="1271"/>
      <c r="E56" s="1272"/>
      <c r="F56" s="110">
        <v>135</v>
      </c>
      <c r="G56" s="110">
        <v>135</v>
      </c>
      <c r="H56" s="111">
        <v>185</v>
      </c>
    </row>
    <row r="57" spans="2:8" ht="53.25" customHeight="1">
      <c r="B57" s="109"/>
      <c r="C57" s="1273" t="s">
        <v>43</v>
      </c>
      <c r="D57" s="1273"/>
      <c r="E57" s="1274"/>
      <c r="F57" s="112">
        <v>1531</v>
      </c>
      <c r="G57" s="112">
        <v>1623</v>
      </c>
      <c r="H57" s="113">
        <v>2097</v>
      </c>
    </row>
    <row r="58" spans="2:8" ht="45.75" customHeight="1">
      <c r="B58" s="114"/>
      <c r="C58" s="1261" t="s">
        <v>570</v>
      </c>
      <c r="D58" s="1262"/>
      <c r="E58" s="1263"/>
      <c r="F58" s="115">
        <v>841</v>
      </c>
      <c r="G58" s="115">
        <v>857</v>
      </c>
      <c r="H58" s="116">
        <v>1266</v>
      </c>
    </row>
    <row r="59" spans="2:8" ht="45.75" customHeight="1">
      <c r="B59" s="114"/>
      <c r="C59" s="1261" t="s">
        <v>571</v>
      </c>
      <c r="D59" s="1262"/>
      <c r="E59" s="1263"/>
      <c r="F59" s="115">
        <v>300</v>
      </c>
      <c r="G59" s="115">
        <v>300</v>
      </c>
      <c r="H59" s="116">
        <v>300</v>
      </c>
    </row>
    <row r="60" spans="2:8" ht="45.75" customHeight="1">
      <c r="B60" s="114"/>
      <c r="C60" s="1261" t="s">
        <v>572</v>
      </c>
      <c r="D60" s="1262"/>
      <c r="E60" s="1263"/>
      <c r="F60" s="115">
        <v>203</v>
      </c>
      <c r="G60" s="115">
        <v>203</v>
      </c>
      <c r="H60" s="116">
        <v>203</v>
      </c>
    </row>
    <row r="61" spans="2:8" ht="45.75" customHeight="1">
      <c r="B61" s="114"/>
      <c r="C61" s="1261" t="s">
        <v>573</v>
      </c>
      <c r="D61" s="1262"/>
      <c r="E61" s="1263"/>
      <c r="F61" s="115">
        <v>128</v>
      </c>
      <c r="G61" s="115">
        <v>137</v>
      </c>
      <c r="H61" s="116">
        <v>149</v>
      </c>
    </row>
    <row r="62" spans="2:8" ht="45.75" customHeight="1" thickBot="1">
      <c r="B62" s="117"/>
      <c r="C62" s="1264" t="s">
        <v>574</v>
      </c>
      <c r="D62" s="1265"/>
      <c r="E62" s="1266"/>
      <c r="F62" s="118">
        <v>15</v>
      </c>
      <c r="G62" s="118">
        <v>45</v>
      </c>
      <c r="H62" s="119">
        <v>83</v>
      </c>
    </row>
    <row r="63" spans="2:8" ht="52.5" customHeight="1" thickBot="1">
      <c r="B63" s="120"/>
      <c r="C63" s="1267" t="s">
        <v>44</v>
      </c>
      <c r="D63" s="1267"/>
      <c r="E63" s="1268"/>
      <c r="F63" s="121">
        <v>3579</v>
      </c>
      <c r="G63" s="121">
        <v>3937</v>
      </c>
      <c r="H63" s="122">
        <v>4238</v>
      </c>
    </row>
    <row r="64" spans="2:8" ht="15" customHeight="1"/>
    <row r="65" ht="0" hidden="1" customHeight="1"/>
    <row r="66" ht="0" hidden="1" customHeight="1"/>
  </sheetData>
  <sheetProtection algorithmName="SHA-512" hashValue="olcf4vRIc4wudSTPQszW8R1/2Ak+7/4I+KoSDbBgRnuT0KwK625687S3uc35j6w9Ov+Iu4KT/BxK546ltBlMBA==" saltValue="5T/U9K6entMOTLisvGwl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34" zoomScale="75" zoomScaleNormal="75" zoomScaleSheetLayoutView="55" workbookViewId="0">
      <selection activeCell="E26" sqref="E26:K26"/>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538</v>
      </c>
      <c r="BQ50" s="1290"/>
      <c r="BR50" s="1290"/>
      <c r="BS50" s="1290"/>
      <c r="BT50" s="1290"/>
      <c r="BU50" s="1290"/>
      <c r="BV50" s="1290"/>
      <c r="BW50" s="1290"/>
      <c r="BX50" s="1290" t="s">
        <v>539</v>
      </c>
      <c r="BY50" s="1290"/>
      <c r="BZ50" s="1290"/>
      <c r="CA50" s="1290"/>
      <c r="CB50" s="1290"/>
      <c r="CC50" s="1290"/>
      <c r="CD50" s="1290"/>
      <c r="CE50" s="1290"/>
      <c r="CF50" s="1290" t="s">
        <v>540</v>
      </c>
      <c r="CG50" s="1290"/>
      <c r="CH50" s="1290"/>
      <c r="CI50" s="1290"/>
      <c r="CJ50" s="1290"/>
      <c r="CK50" s="1290"/>
      <c r="CL50" s="1290"/>
      <c r="CM50" s="1290"/>
      <c r="CN50" s="1290" t="s">
        <v>541</v>
      </c>
      <c r="CO50" s="1290"/>
      <c r="CP50" s="1290"/>
      <c r="CQ50" s="1290"/>
      <c r="CR50" s="1290"/>
      <c r="CS50" s="1290"/>
      <c r="CT50" s="1290"/>
      <c r="CU50" s="1290"/>
      <c r="CV50" s="1290" t="s">
        <v>542</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583</v>
      </c>
      <c r="AO51" s="1293"/>
      <c r="AP51" s="1293"/>
      <c r="AQ51" s="1293"/>
      <c r="AR51" s="1293"/>
      <c r="AS51" s="1293"/>
      <c r="AT51" s="1293"/>
      <c r="AU51" s="1293"/>
      <c r="AV51" s="1293"/>
      <c r="AW51" s="1293"/>
      <c r="AX51" s="1293"/>
      <c r="AY51" s="1293"/>
      <c r="AZ51" s="1293"/>
      <c r="BA51" s="1293"/>
      <c r="BB51" s="1293" t="s">
        <v>584</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71.8</v>
      </c>
      <c r="CG51" s="1276"/>
      <c r="CH51" s="1276"/>
      <c r="CI51" s="1276"/>
      <c r="CJ51" s="1276"/>
      <c r="CK51" s="1276"/>
      <c r="CL51" s="1276"/>
      <c r="CM51" s="1276"/>
      <c r="CN51" s="1276">
        <v>64.8</v>
      </c>
      <c r="CO51" s="1276"/>
      <c r="CP51" s="1276"/>
      <c r="CQ51" s="1276"/>
      <c r="CR51" s="1276"/>
      <c r="CS51" s="1276"/>
      <c r="CT51" s="1276"/>
      <c r="CU51" s="1276"/>
      <c r="CV51" s="1276">
        <v>67.7</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585</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52.6</v>
      </c>
      <c r="CG53" s="1276"/>
      <c r="CH53" s="1276"/>
      <c r="CI53" s="1276"/>
      <c r="CJ53" s="1276"/>
      <c r="CK53" s="1276"/>
      <c r="CL53" s="1276"/>
      <c r="CM53" s="1276"/>
      <c r="CN53" s="1276">
        <v>54.4</v>
      </c>
      <c r="CO53" s="1276"/>
      <c r="CP53" s="1276"/>
      <c r="CQ53" s="1276"/>
      <c r="CR53" s="1276"/>
      <c r="CS53" s="1276"/>
      <c r="CT53" s="1276"/>
      <c r="CU53" s="1276"/>
      <c r="CV53" s="1276">
        <v>55.9</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586</v>
      </c>
      <c r="AO55" s="1290"/>
      <c r="AP55" s="1290"/>
      <c r="AQ55" s="1290"/>
      <c r="AR55" s="1290"/>
      <c r="AS55" s="1290"/>
      <c r="AT55" s="1290"/>
      <c r="AU55" s="1290"/>
      <c r="AV55" s="1290"/>
      <c r="AW55" s="1290"/>
      <c r="AX55" s="1290"/>
      <c r="AY55" s="1290"/>
      <c r="AZ55" s="1290"/>
      <c r="BA55" s="1290"/>
      <c r="BB55" s="1293" t="s">
        <v>584</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20.2</v>
      </c>
      <c r="CG55" s="1276"/>
      <c r="CH55" s="1276"/>
      <c r="CI55" s="1276"/>
      <c r="CJ55" s="1276"/>
      <c r="CK55" s="1276"/>
      <c r="CL55" s="1276"/>
      <c r="CM55" s="1276"/>
      <c r="CN55" s="1276">
        <v>15.5</v>
      </c>
      <c r="CO55" s="1276"/>
      <c r="CP55" s="1276"/>
      <c r="CQ55" s="1276"/>
      <c r="CR55" s="1276"/>
      <c r="CS55" s="1276"/>
      <c r="CT55" s="1276"/>
      <c r="CU55" s="1276"/>
      <c r="CV55" s="1276">
        <v>14</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585</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54.5</v>
      </c>
      <c r="CG57" s="1276"/>
      <c r="CH57" s="1276"/>
      <c r="CI57" s="1276"/>
      <c r="CJ57" s="1276"/>
      <c r="CK57" s="1276"/>
      <c r="CL57" s="1276"/>
      <c r="CM57" s="1276"/>
      <c r="CN57" s="1276">
        <v>57.7</v>
      </c>
      <c r="CO57" s="1276"/>
      <c r="CP57" s="1276"/>
      <c r="CQ57" s="1276"/>
      <c r="CR57" s="1276"/>
      <c r="CS57" s="1276"/>
      <c r="CT57" s="1276"/>
      <c r="CU57" s="1276"/>
      <c r="CV57" s="1276">
        <v>57</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592</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538</v>
      </c>
      <c r="BQ72" s="1290"/>
      <c r="BR72" s="1290"/>
      <c r="BS72" s="1290"/>
      <c r="BT72" s="1290"/>
      <c r="BU72" s="1290"/>
      <c r="BV72" s="1290"/>
      <c r="BW72" s="1290"/>
      <c r="BX72" s="1290" t="s">
        <v>539</v>
      </c>
      <c r="BY72" s="1290"/>
      <c r="BZ72" s="1290"/>
      <c r="CA72" s="1290"/>
      <c r="CB72" s="1290"/>
      <c r="CC72" s="1290"/>
      <c r="CD72" s="1290"/>
      <c r="CE72" s="1290"/>
      <c r="CF72" s="1290" t="s">
        <v>540</v>
      </c>
      <c r="CG72" s="1290"/>
      <c r="CH72" s="1290"/>
      <c r="CI72" s="1290"/>
      <c r="CJ72" s="1290"/>
      <c r="CK72" s="1290"/>
      <c r="CL72" s="1290"/>
      <c r="CM72" s="1290"/>
      <c r="CN72" s="1290" t="s">
        <v>541</v>
      </c>
      <c r="CO72" s="1290"/>
      <c r="CP72" s="1290"/>
      <c r="CQ72" s="1290"/>
      <c r="CR72" s="1290"/>
      <c r="CS72" s="1290"/>
      <c r="CT72" s="1290"/>
      <c r="CU72" s="1290"/>
      <c r="CV72" s="1290" t="s">
        <v>542</v>
      </c>
      <c r="CW72" s="1290"/>
      <c r="CX72" s="1290"/>
      <c r="CY72" s="1290"/>
      <c r="CZ72" s="1290"/>
      <c r="DA72" s="1290"/>
      <c r="DB72" s="1290"/>
      <c r="DC72" s="1290"/>
    </row>
    <row r="73" spans="2:107">
      <c r="B73" s="374"/>
      <c r="G73" s="1291"/>
      <c r="H73" s="1291"/>
      <c r="I73" s="1291"/>
      <c r="J73" s="1291"/>
      <c r="K73" s="1296"/>
      <c r="L73" s="1296"/>
      <c r="M73" s="1296"/>
      <c r="N73" s="1296"/>
      <c r="AM73" s="383"/>
      <c r="AN73" s="1293" t="s">
        <v>583</v>
      </c>
      <c r="AO73" s="1293"/>
      <c r="AP73" s="1293"/>
      <c r="AQ73" s="1293"/>
      <c r="AR73" s="1293"/>
      <c r="AS73" s="1293"/>
      <c r="AT73" s="1293"/>
      <c r="AU73" s="1293"/>
      <c r="AV73" s="1293"/>
      <c r="AW73" s="1293"/>
      <c r="AX73" s="1293"/>
      <c r="AY73" s="1293"/>
      <c r="AZ73" s="1293"/>
      <c r="BA73" s="1293"/>
      <c r="BB73" s="1293" t="s">
        <v>584</v>
      </c>
      <c r="BC73" s="1293"/>
      <c r="BD73" s="1293"/>
      <c r="BE73" s="1293"/>
      <c r="BF73" s="1293"/>
      <c r="BG73" s="1293"/>
      <c r="BH73" s="1293"/>
      <c r="BI73" s="1293"/>
      <c r="BJ73" s="1293"/>
      <c r="BK73" s="1293"/>
      <c r="BL73" s="1293"/>
      <c r="BM73" s="1293"/>
      <c r="BN73" s="1293"/>
      <c r="BO73" s="1293"/>
      <c r="BP73" s="1276">
        <v>81.8</v>
      </c>
      <c r="BQ73" s="1276"/>
      <c r="BR73" s="1276"/>
      <c r="BS73" s="1276"/>
      <c r="BT73" s="1276"/>
      <c r="BU73" s="1276"/>
      <c r="BV73" s="1276"/>
      <c r="BW73" s="1276"/>
      <c r="BX73" s="1276">
        <v>80.2</v>
      </c>
      <c r="BY73" s="1276"/>
      <c r="BZ73" s="1276"/>
      <c r="CA73" s="1276"/>
      <c r="CB73" s="1276"/>
      <c r="CC73" s="1276"/>
      <c r="CD73" s="1276"/>
      <c r="CE73" s="1276"/>
      <c r="CF73" s="1276">
        <v>71.8</v>
      </c>
      <c r="CG73" s="1276"/>
      <c r="CH73" s="1276"/>
      <c r="CI73" s="1276"/>
      <c r="CJ73" s="1276"/>
      <c r="CK73" s="1276"/>
      <c r="CL73" s="1276"/>
      <c r="CM73" s="1276"/>
      <c r="CN73" s="1276">
        <v>64.8</v>
      </c>
      <c r="CO73" s="1276"/>
      <c r="CP73" s="1276"/>
      <c r="CQ73" s="1276"/>
      <c r="CR73" s="1276"/>
      <c r="CS73" s="1276"/>
      <c r="CT73" s="1276"/>
      <c r="CU73" s="1276"/>
      <c r="CV73" s="1276">
        <v>67.7</v>
      </c>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588</v>
      </c>
      <c r="BC75" s="1293"/>
      <c r="BD75" s="1293"/>
      <c r="BE75" s="1293"/>
      <c r="BF75" s="1293"/>
      <c r="BG75" s="1293"/>
      <c r="BH75" s="1293"/>
      <c r="BI75" s="1293"/>
      <c r="BJ75" s="1293"/>
      <c r="BK75" s="1293"/>
      <c r="BL75" s="1293"/>
      <c r="BM75" s="1293"/>
      <c r="BN75" s="1293"/>
      <c r="BO75" s="1293"/>
      <c r="BP75" s="1276">
        <v>9.3000000000000007</v>
      </c>
      <c r="BQ75" s="1276"/>
      <c r="BR75" s="1276"/>
      <c r="BS75" s="1276"/>
      <c r="BT75" s="1276"/>
      <c r="BU75" s="1276"/>
      <c r="BV75" s="1276"/>
      <c r="BW75" s="1276"/>
      <c r="BX75" s="1276">
        <v>9</v>
      </c>
      <c r="BY75" s="1276"/>
      <c r="BZ75" s="1276"/>
      <c r="CA75" s="1276"/>
      <c r="CB75" s="1276"/>
      <c r="CC75" s="1276"/>
      <c r="CD75" s="1276"/>
      <c r="CE75" s="1276"/>
      <c r="CF75" s="1276">
        <v>8.5</v>
      </c>
      <c r="CG75" s="1276"/>
      <c r="CH75" s="1276"/>
      <c r="CI75" s="1276"/>
      <c r="CJ75" s="1276"/>
      <c r="CK75" s="1276"/>
      <c r="CL75" s="1276"/>
      <c r="CM75" s="1276"/>
      <c r="CN75" s="1276">
        <v>8.4</v>
      </c>
      <c r="CO75" s="1276"/>
      <c r="CP75" s="1276"/>
      <c r="CQ75" s="1276"/>
      <c r="CR75" s="1276"/>
      <c r="CS75" s="1276"/>
      <c r="CT75" s="1276"/>
      <c r="CU75" s="1276"/>
      <c r="CV75" s="1276">
        <v>7.8</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586</v>
      </c>
      <c r="AO77" s="1290"/>
      <c r="AP77" s="1290"/>
      <c r="AQ77" s="1290"/>
      <c r="AR77" s="1290"/>
      <c r="AS77" s="1290"/>
      <c r="AT77" s="1290"/>
      <c r="AU77" s="1290"/>
      <c r="AV77" s="1290"/>
      <c r="AW77" s="1290"/>
      <c r="AX77" s="1290"/>
      <c r="AY77" s="1290"/>
      <c r="AZ77" s="1290"/>
      <c r="BA77" s="1290"/>
      <c r="BB77" s="1293" t="s">
        <v>584</v>
      </c>
      <c r="BC77" s="1293"/>
      <c r="BD77" s="1293"/>
      <c r="BE77" s="1293"/>
      <c r="BF77" s="1293"/>
      <c r="BG77" s="1293"/>
      <c r="BH77" s="1293"/>
      <c r="BI77" s="1293"/>
      <c r="BJ77" s="1293"/>
      <c r="BK77" s="1293"/>
      <c r="BL77" s="1293"/>
      <c r="BM77" s="1293"/>
      <c r="BN77" s="1293"/>
      <c r="BO77" s="1293"/>
      <c r="BP77" s="1276">
        <v>22.3</v>
      </c>
      <c r="BQ77" s="1276"/>
      <c r="BR77" s="1276"/>
      <c r="BS77" s="1276"/>
      <c r="BT77" s="1276"/>
      <c r="BU77" s="1276"/>
      <c r="BV77" s="1276"/>
      <c r="BW77" s="1276"/>
      <c r="BX77" s="1276">
        <v>20.3</v>
      </c>
      <c r="BY77" s="1276"/>
      <c r="BZ77" s="1276"/>
      <c r="CA77" s="1276"/>
      <c r="CB77" s="1276"/>
      <c r="CC77" s="1276"/>
      <c r="CD77" s="1276"/>
      <c r="CE77" s="1276"/>
      <c r="CF77" s="1276">
        <v>20.2</v>
      </c>
      <c r="CG77" s="1276"/>
      <c r="CH77" s="1276"/>
      <c r="CI77" s="1276"/>
      <c r="CJ77" s="1276"/>
      <c r="CK77" s="1276"/>
      <c r="CL77" s="1276"/>
      <c r="CM77" s="1276"/>
      <c r="CN77" s="1276">
        <v>15.5</v>
      </c>
      <c r="CO77" s="1276"/>
      <c r="CP77" s="1276"/>
      <c r="CQ77" s="1276"/>
      <c r="CR77" s="1276"/>
      <c r="CS77" s="1276"/>
      <c r="CT77" s="1276"/>
      <c r="CU77" s="1276"/>
      <c r="CV77" s="1276">
        <v>14</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588</v>
      </c>
      <c r="BC79" s="1293"/>
      <c r="BD79" s="1293"/>
      <c r="BE79" s="1293"/>
      <c r="BF79" s="1293"/>
      <c r="BG79" s="1293"/>
      <c r="BH79" s="1293"/>
      <c r="BI79" s="1293"/>
      <c r="BJ79" s="1293"/>
      <c r="BK79" s="1293"/>
      <c r="BL79" s="1293"/>
      <c r="BM79" s="1293"/>
      <c r="BN79" s="1293"/>
      <c r="BO79" s="1293"/>
      <c r="BP79" s="1276">
        <v>8.5</v>
      </c>
      <c r="BQ79" s="1276"/>
      <c r="BR79" s="1276"/>
      <c r="BS79" s="1276"/>
      <c r="BT79" s="1276"/>
      <c r="BU79" s="1276"/>
      <c r="BV79" s="1276"/>
      <c r="BW79" s="1276"/>
      <c r="BX79" s="1276">
        <v>7.7</v>
      </c>
      <c r="BY79" s="1276"/>
      <c r="BZ79" s="1276"/>
      <c r="CA79" s="1276"/>
      <c r="CB79" s="1276"/>
      <c r="CC79" s="1276"/>
      <c r="CD79" s="1276"/>
      <c r="CE79" s="1276"/>
      <c r="CF79" s="1276">
        <v>7.1</v>
      </c>
      <c r="CG79" s="1276"/>
      <c r="CH79" s="1276"/>
      <c r="CI79" s="1276"/>
      <c r="CJ79" s="1276"/>
      <c r="CK79" s="1276"/>
      <c r="CL79" s="1276"/>
      <c r="CM79" s="1276"/>
      <c r="CN79" s="1276">
        <v>6.6</v>
      </c>
      <c r="CO79" s="1276"/>
      <c r="CP79" s="1276"/>
      <c r="CQ79" s="1276"/>
      <c r="CR79" s="1276"/>
      <c r="CS79" s="1276"/>
      <c r="CT79" s="1276"/>
      <c r="CU79" s="1276"/>
      <c r="CV79" s="1276">
        <v>6.5</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qDd+gOyXZBi1SwjUj2+r+w7z8fWMheHQCgnYbO00z3go0UvfckYzeiPMczU8PISVoSCti5fCiNMoOh1l0qyfw==" saltValue="XcxJleRS+CJYSmvTzK21w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pageMargins left="0" right="0" top="0.39370078740157483" bottom="0.39370078740157483" header="0.19685039370078741" footer="0.19685039370078741"/>
  <pageSetup paperSize="9" scale="49"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70" workbookViewId="0">
      <selection activeCell="E26" sqref="E26:K2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5LXbuK32O+HQMNDYeWQ8JgIgb5UHxeDY3AFJh8v8daypeWYgzb9v8Jzpd/AZzhu4JZhYsKQU/Baug7HXhmXtg==" saltValue="aep1WJn5lSWvcmKC6oKgR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election activeCell="E26" sqref="E26:K2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x7KnrwzeYBe42hHGk0t+386vcNV9MVNPZrMm/vZTXIaxprNkuZi26blgEHJTKu6MEKtFM7O3eqPhIB30bG5Ng==" saltValue="lXpjDfpb261+WLByUH9pJQ=="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535</v>
      </c>
      <c r="G2" s="136"/>
      <c r="H2" s="137"/>
    </row>
    <row r="3" spans="1:8">
      <c r="A3" s="133" t="s">
        <v>528</v>
      </c>
      <c r="B3" s="138"/>
      <c r="C3" s="139"/>
      <c r="D3" s="140">
        <v>70248</v>
      </c>
      <c r="E3" s="141"/>
      <c r="F3" s="142">
        <v>53270</v>
      </c>
      <c r="G3" s="143"/>
      <c r="H3" s="144"/>
    </row>
    <row r="4" spans="1:8">
      <c r="A4" s="145"/>
      <c r="B4" s="146"/>
      <c r="C4" s="147"/>
      <c r="D4" s="148">
        <v>28879</v>
      </c>
      <c r="E4" s="149"/>
      <c r="F4" s="150">
        <v>24316</v>
      </c>
      <c r="G4" s="151"/>
      <c r="H4" s="152"/>
    </row>
    <row r="5" spans="1:8">
      <c r="A5" s="133" t="s">
        <v>530</v>
      </c>
      <c r="B5" s="138"/>
      <c r="C5" s="139"/>
      <c r="D5" s="140">
        <v>56803</v>
      </c>
      <c r="E5" s="141"/>
      <c r="F5" s="142">
        <v>53292</v>
      </c>
      <c r="G5" s="143"/>
      <c r="H5" s="144"/>
    </row>
    <row r="6" spans="1:8">
      <c r="A6" s="145"/>
      <c r="B6" s="146"/>
      <c r="C6" s="147"/>
      <c r="D6" s="148">
        <v>27622</v>
      </c>
      <c r="E6" s="149"/>
      <c r="F6" s="150">
        <v>28900</v>
      </c>
      <c r="G6" s="151"/>
      <c r="H6" s="152"/>
    </row>
    <row r="7" spans="1:8">
      <c r="A7" s="133" t="s">
        <v>531</v>
      </c>
      <c r="B7" s="138"/>
      <c r="C7" s="139"/>
      <c r="D7" s="140">
        <v>44043</v>
      </c>
      <c r="E7" s="141"/>
      <c r="F7" s="142">
        <v>56894</v>
      </c>
      <c r="G7" s="143"/>
      <c r="H7" s="144"/>
    </row>
    <row r="8" spans="1:8">
      <c r="A8" s="145"/>
      <c r="B8" s="146"/>
      <c r="C8" s="147"/>
      <c r="D8" s="148">
        <v>26982</v>
      </c>
      <c r="E8" s="149"/>
      <c r="F8" s="150">
        <v>32548</v>
      </c>
      <c r="G8" s="151"/>
      <c r="H8" s="152"/>
    </row>
    <row r="9" spans="1:8">
      <c r="A9" s="133" t="s">
        <v>532</v>
      </c>
      <c r="B9" s="138"/>
      <c r="C9" s="139"/>
      <c r="D9" s="140">
        <v>31409</v>
      </c>
      <c r="E9" s="141"/>
      <c r="F9" s="142">
        <v>57122</v>
      </c>
      <c r="G9" s="143"/>
      <c r="H9" s="144"/>
    </row>
    <row r="10" spans="1:8">
      <c r="A10" s="145"/>
      <c r="B10" s="146"/>
      <c r="C10" s="147"/>
      <c r="D10" s="148">
        <v>19381</v>
      </c>
      <c r="E10" s="149"/>
      <c r="F10" s="150">
        <v>36191</v>
      </c>
      <c r="G10" s="151"/>
      <c r="H10" s="152"/>
    </row>
    <row r="11" spans="1:8">
      <c r="A11" s="133" t="s">
        <v>533</v>
      </c>
      <c r="B11" s="138"/>
      <c r="C11" s="139"/>
      <c r="D11" s="140">
        <v>37548</v>
      </c>
      <c r="E11" s="141"/>
      <c r="F11" s="142">
        <v>53655</v>
      </c>
      <c r="G11" s="143"/>
      <c r="H11" s="144"/>
    </row>
    <row r="12" spans="1:8">
      <c r="A12" s="145"/>
      <c r="B12" s="146"/>
      <c r="C12" s="153"/>
      <c r="D12" s="148">
        <v>20577</v>
      </c>
      <c r="E12" s="149"/>
      <c r="F12" s="150">
        <v>32719</v>
      </c>
      <c r="G12" s="151"/>
      <c r="H12" s="152"/>
    </row>
    <row r="13" spans="1:8">
      <c r="A13" s="133"/>
      <c r="B13" s="138"/>
      <c r="C13" s="154"/>
      <c r="D13" s="155">
        <v>48010</v>
      </c>
      <c r="E13" s="156"/>
      <c r="F13" s="157">
        <v>54847</v>
      </c>
      <c r="G13" s="158"/>
      <c r="H13" s="144"/>
    </row>
    <row r="14" spans="1:8">
      <c r="A14" s="145"/>
      <c r="B14" s="146"/>
      <c r="C14" s="147"/>
      <c r="D14" s="148">
        <v>24688</v>
      </c>
      <c r="E14" s="149"/>
      <c r="F14" s="150">
        <v>30935</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5.36</v>
      </c>
      <c r="C19" s="159">
        <f>ROUND(VALUE(SUBSTITUTE(実質収支比率等に係る経年分析!G$48,"▲","-")),2)</f>
        <v>5.86</v>
      </c>
      <c r="D19" s="159">
        <f>ROUND(VALUE(SUBSTITUTE(実質収支比率等に係る経年分析!H$48,"▲","-")),2)</f>
        <v>6.96</v>
      </c>
      <c r="E19" s="159">
        <f>ROUND(VALUE(SUBSTITUTE(実質収支比率等に係る経年分析!I$48,"▲","-")),2)</f>
        <v>4.1900000000000004</v>
      </c>
      <c r="F19" s="159">
        <f>ROUND(VALUE(SUBSTITUTE(実質収支比率等に係る経年分析!J$48,"▲","-")),2)</f>
        <v>5.3</v>
      </c>
    </row>
    <row r="20" spans="1:11">
      <c r="A20" s="159" t="s">
        <v>48</v>
      </c>
      <c r="B20" s="159">
        <f>ROUND(VALUE(SUBSTITUTE(実質収支比率等に係る経年分析!F$47,"▲","-")),2)</f>
        <v>27.09</v>
      </c>
      <c r="C20" s="159">
        <f>ROUND(VALUE(SUBSTITUTE(実質収支比率等に係る経年分析!G$47,"▲","-")),2)</f>
        <v>26.87</v>
      </c>
      <c r="D20" s="159">
        <f>ROUND(VALUE(SUBSTITUTE(実質収支比率等に係る経年分析!H$47,"▲","-")),2)</f>
        <v>25.36</v>
      </c>
      <c r="E20" s="159">
        <f>ROUND(VALUE(SUBSTITUTE(実質収支比率等に係る経年分析!I$47,"▲","-")),2)</f>
        <v>28.89</v>
      </c>
      <c r="F20" s="159">
        <f>ROUND(VALUE(SUBSTITUTE(実質収支比率等に係る経年分析!J$47,"▲","-")),2)</f>
        <v>25.79</v>
      </c>
    </row>
    <row r="21" spans="1:11">
      <c r="A21" s="159" t="s">
        <v>49</v>
      </c>
      <c r="B21" s="159">
        <f>IF(ISNUMBER(VALUE(SUBSTITUTE(実質収支比率等に係る経年分析!F$49,"▲","-"))),ROUND(VALUE(SUBSTITUTE(実質収支比率等に係る経年分析!F$49,"▲","-")),2),NA())</f>
        <v>-0.68</v>
      </c>
      <c r="C21" s="159">
        <f>IF(ISNUMBER(VALUE(SUBSTITUTE(実質収支比率等に係る経年分析!G$49,"▲","-"))),ROUND(VALUE(SUBSTITUTE(実質収支比率等に係る経年分析!G$49,"▲","-")),2),NA())</f>
        <v>-2.15</v>
      </c>
      <c r="D21" s="159">
        <f>IF(ISNUMBER(VALUE(SUBSTITUTE(実質収支比率等に係る経年分析!H$49,"▲","-"))),ROUND(VALUE(SUBSTITUTE(実質収支比率等に係る経年分析!H$49,"▲","-")),2),NA())</f>
        <v>-2.3199999999999998</v>
      </c>
      <c r="E21" s="159">
        <f>IF(ISNUMBER(VALUE(SUBSTITUTE(実質収支比率等に係る経年分析!I$49,"▲","-"))),ROUND(VALUE(SUBSTITUTE(実質収支比率等に係る経年分析!I$49,"▲","-")),2),NA())</f>
        <v>-2.76</v>
      </c>
      <c r="F21" s="159">
        <f>IF(ISNUMBER(VALUE(SUBSTITUTE(実質収支比率等に係る経年分析!J$49,"▲","-"))),ROUND(VALUE(SUBSTITUTE(実質収支比率等に係る経年分析!J$49,"▲","-")),2),NA())</f>
        <v>-1.82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後期高齢者医療保険特別会計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1.1599999999999999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1.43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1.17</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1.1499999999999999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5.36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5.85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4.1900000000000004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5.29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10.119999999999999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772</v>
      </c>
      <c r="E42" s="161"/>
      <c r="F42" s="161"/>
      <c r="G42" s="161">
        <f>'実質公債費比率（分子）の構造'!L$52</f>
        <v>808</v>
      </c>
      <c r="H42" s="161"/>
      <c r="I42" s="161"/>
      <c r="J42" s="161">
        <f>'実質公債費比率（分子）の構造'!M$52</f>
        <v>795</v>
      </c>
      <c r="K42" s="161"/>
      <c r="L42" s="161"/>
      <c r="M42" s="161">
        <f>'実質公債費比率（分子）の構造'!N$52</f>
        <v>820</v>
      </c>
      <c r="N42" s="161"/>
      <c r="O42" s="161"/>
      <c r="P42" s="161">
        <f>'実質公債費比率（分子）の構造'!O$52</f>
        <v>862</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455</v>
      </c>
      <c r="C46" s="161"/>
      <c r="D46" s="161"/>
      <c r="E46" s="161">
        <f>'実質公債費比率（分子）の構造'!L$48</f>
        <v>507</v>
      </c>
      <c r="F46" s="161"/>
      <c r="G46" s="161"/>
      <c r="H46" s="161">
        <f>'実質公債費比率（分子）の構造'!M$48</f>
        <v>530</v>
      </c>
      <c r="I46" s="161"/>
      <c r="J46" s="161"/>
      <c r="K46" s="161">
        <f>'実質公債費比率（分子）の構造'!N$48</f>
        <v>539</v>
      </c>
      <c r="L46" s="161"/>
      <c r="M46" s="161"/>
      <c r="N46" s="161">
        <f>'実質公債費比率（分子）の構造'!O$48</f>
        <v>538</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881</v>
      </c>
      <c r="C49" s="161"/>
      <c r="D49" s="161"/>
      <c r="E49" s="161">
        <f>'実質公債費比率（分子）の構造'!L$45</f>
        <v>908</v>
      </c>
      <c r="F49" s="161"/>
      <c r="G49" s="161"/>
      <c r="H49" s="161">
        <f>'実質公債費比率（分子）の構造'!M$45</f>
        <v>802</v>
      </c>
      <c r="I49" s="161"/>
      <c r="J49" s="161"/>
      <c r="K49" s="161">
        <f>'実質公債費比率（分子）の構造'!N$45</f>
        <v>834</v>
      </c>
      <c r="L49" s="161"/>
      <c r="M49" s="161"/>
      <c r="N49" s="161">
        <f>'実質公債費比率（分子）の構造'!O$45</f>
        <v>823</v>
      </c>
      <c r="O49" s="161"/>
      <c r="P49" s="161"/>
    </row>
    <row r="50" spans="1:16">
      <c r="A50" s="161" t="s">
        <v>64</v>
      </c>
      <c r="B50" s="161" t="e">
        <f>NA()</f>
        <v>#N/A</v>
      </c>
      <c r="C50" s="161">
        <f>IF(ISNUMBER('実質公債費比率（分子）の構造'!K$53),'実質公債費比率（分子）の構造'!K$53,NA())</f>
        <v>564</v>
      </c>
      <c r="D50" s="161" t="e">
        <f>NA()</f>
        <v>#N/A</v>
      </c>
      <c r="E50" s="161" t="e">
        <f>NA()</f>
        <v>#N/A</v>
      </c>
      <c r="F50" s="161">
        <f>IF(ISNUMBER('実質公債費比率（分子）の構造'!L$53),'実質公債費比率（分子）の構造'!L$53,NA())</f>
        <v>607</v>
      </c>
      <c r="G50" s="161" t="e">
        <f>NA()</f>
        <v>#N/A</v>
      </c>
      <c r="H50" s="161" t="e">
        <f>NA()</f>
        <v>#N/A</v>
      </c>
      <c r="I50" s="161">
        <f>IF(ISNUMBER('実質公債費比率（分子）の構造'!M$53),'実質公債費比率（分子）の構造'!M$53,NA())</f>
        <v>537</v>
      </c>
      <c r="J50" s="161" t="e">
        <f>NA()</f>
        <v>#N/A</v>
      </c>
      <c r="K50" s="161" t="e">
        <f>NA()</f>
        <v>#N/A</v>
      </c>
      <c r="L50" s="161">
        <f>IF(ISNUMBER('実質公債費比率（分子）の構造'!N$53),'実質公債費比率（分子）の構造'!N$53,NA())</f>
        <v>553</v>
      </c>
      <c r="M50" s="161" t="e">
        <f>NA()</f>
        <v>#N/A</v>
      </c>
      <c r="N50" s="161" t="e">
        <f>NA()</f>
        <v>#N/A</v>
      </c>
      <c r="O50" s="161">
        <f>IF(ISNUMBER('実質公債費比率（分子）の構造'!O$53),'実質公債費比率（分子）の構造'!O$53,NA())</f>
        <v>499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10382</v>
      </c>
      <c r="E56" s="160"/>
      <c r="F56" s="160"/>
      <c r="G56" s="160">
        <f>'将来負担比率（分子）の構造'!J$52</f>
        <v>10388</v>
      </c>
      <c r="H56" s="160"/>
      <c r="I56" s="160"/>
      <c r="J56" s="160">
        <f>'将来負担比率（分子）の構造'!K$52</f>
        <v>10438</v>
      </c>
      <c r="K56" s="160"/>
      <c r="L56" s="160"/>
      <c r="M56" s="160">
        <f>'将来負担比率（分子）の構造'!L$52</f>
        <v>10209</v>
      </c>
      <c r="N56" s="160"/>
      <c r="O56" s="160"/>
      <c r="P56" s="160">
        <f>'将来負担比率（分子）の構造'!M$52</f>
        <v>10149</v>
      </c>
    </row>
    <row r="57" spans="1:16">
      <c r="A57" s="160" t="s">
        <v>36</v>
      </c>
      <c r="B57" s="160"/>
      <c r="C57" s="160"/>
      <c r="D57" s="160">
        <f>'将来負担比率（分子）の構造'!I$51</f>
        <v>215</v>
      </c>
      <c r="E57" s="160"/>
      <c r="F57" s="160"/>
      <c r="G57" s="160">
        <f>'将来負担比率（分子）の構造'!J$51</f>
        <v>179</v>
      </c>
      <c r="H57" s="160"/>
      <c r="I57" s="160"/>
      <c r="J57" s="160">
        <f>'将来負担比率（分子）の構造'!K$51</f>
        <v>142</v>
      </c>
      <c r="K57" s="160"/>
      <c r="L57" s="160"/>
      <c r="M57" s="160">
        <f>'将来負担比率（分子）の構造'!L$51</f>
        <v>114</v>
      </c>
      <c r="N57" s="160"/>
      <c r="O57" s="160"/>
      <c r="P57" s="160">
        <f>'将来負担比率（分子）の構造'!M$51</f>
        <v>85</v>
      </c>
    </row>
    <row r="58" spans="1:16">
      <c r="A58" s="160" t="s">
        <v>35</v>
      </c>
      <c r="B58" s="160"/>
      <c r="C58" s="160"/>
      <c r="D58" s="160">
        <f>'将来負担比率（分子）の構造'!I$50</f>
        <v>3705</v>
      </c>
      <c r="E58" s="160"/>
      <c r="F58" s="160"/>
      <c r="G58" s="160">
        <f>'将来負担比率（分子）の構造'!J$50</f>
        <v>3617</v>
      </c>
      <c r="H58" s="160"/>
      <c r="I58" s="160"/>
      <c r="J58" s="160">
        <f>'将来負担比率（分子）の構造'!K$50</f>
        <v>3863</v>
      </c>
      <c r="K58" s="160"/>
      <c r="L58" s="160"/>
      <c r="M58" s="160">
        <f>'将来負担比率（分子）の構造'!L$50</f>
        <v>4203</v>
      </c>
      <c r="N58" s="160"/>
      <c r="O58" s="160"/>
      <c r="P58" s="160">
        <f>'将来負担比率（分子）の構造'!M$50</f>
        <v>4390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v>
      </c>
      <c r="C61" s="160"/>
      <c r="D61" s="160"/>
      <c r="E61" s="160">
        <f>'将来負担比率（分子）の構造'!J$46</f>
        <v>5</v>
      </c>
      <c r="F61" s="160"/>
      <c r="G61" s="160"/>
      <c r="H61" s="160">
        <f>'将来負担比率（分子）の構造'!K$46</f>
        <v>6</v>
      </c>
      <c r="I61" s="160"/>
      <c r="J61" s="160"/>
      <c r="K61" s="160">
        <f>'将来負担比率（分子）の構造'!L$46</f>
        <v>5</v>
      </c>
      <c r="L61" s="160"/>
      <c r="M61" s="160"/>
      <c r="N61" s="160" t="str">
        <f>'将来負担比率（分子）の構造'!M$46</f>
        <v>-</v>
      </c>
      <c r="O61" s="160"/>
      <c r="P61" s="160"/>
    </row>
    <row r="62" spans="1:16">
      <c r="A62" s="160" t="s">
        <v>29</v>
      </c>
      <c r="B62" s="160">
        <f>'将来負担比率（分子）の構造'!I$45</f>
        <v>2412</v>
      </c>
      <c r="C62" s="160"/>
      <c r="D62" s="160"/>
      <c r="E62" s="160">
        <f>'将来負担比率（分子）の構造'!J$45</f>
        <v>2153</v>
      </c>
      <c r="F62" s="160"/>
      <c r="G62" s="160"/>
      <c r="H62" s="160">
        <f>'将来負担比率（分子）の構造'!K$45</f>
        <v>1941</v>
      </c>
      <c r="I62" s="160"/>
      <c r="J62" s="160"/>
      <c r="K62" s="160">
        <f>'将来負担比率（分子）の構造'!L$45</f>
        <v>1959</v>
      </c>
      <c r="L62" s="160"/>
      <c r="M62" s="160"/>
      <c r="N62" s="160">
        <f>'将来負担比率（分子）の構造'!M$45</f>
        <v>1823</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7769</v>
      </c>
      <c r="C64" s="160"/>
      <c r="D64" s="160"/>
      <c r="E64" s="160">
        <f>'将来負担比率（分子）の構造'!J$43</f>
        <v>7464</v>
      </c>
      <c r="F64" s="160"/>
      <c r="G64" s="160"/>
      <c r="H64" s="160">
        <f>'将来負担比率（分子）の構造'!K$43</f>
        <v>7289</v>
      </c>
      <c r="I64" s="160"/>
      <c r="J64" s="160"/>
      <c r="K64" s="160">
        <f>'将来負担比率（分子）の構造'!L$43</f>
        <v>7128</v>
      </c>
      <c r="L64" s="160"/>
      <c r="M64" s="160"/>
      <c r="N64" s="160">
        <f>'将来負担比率（分子）の構造'!M$43</f>
        <v>6833</v>
      </c>
      <c r="O64" s="160"/>
      <c r="P64" s="160"/>
    </row>
    <row r="65" spans="1:16">
      <c r="A65" s="160" t="s">
        <v>26</v>
      </c>
      <c r="B65" s="160">
        <f>'将来負担比率（分子）の構造'!I$42</f>
        <v>247</v>
      </c>
      <c r="C65" s="160"/>
      <c r="D65" s="160"/>
      <c r="E65" s="160">
        <f>'将来負担比率（分子）の構造'!J$42</f>
        <v>222</v>
      </c>
      <c r="F65" s="160"/>
      <c r="G65" s="160"/>
      <c r="H65" s="160">
        <f>'将来負担比率（分子）の構造'!K$42</f>
        <v>165</v>
      </c>
      <c r="I65" s="160"/>
      <c r="J65" s="160"/>
      <c r="K65" s="160">
        <f>'将来負担比率（分子）の構造'!L$42</f>
        <v>140</v>
      </c>
      <c r="L65" s="160"/>
      <c r="M65" s="160"/>
      <c r="N65" s="160">
        <f>'将来負担比率（分子）の構造'!M$42</f>
        <v>687</v>
      </c>
      <c r="O65" s="160"/>
      <c r="P65" s="160"/>
    </row>
    <row r="66" spans="1:16">
      <c r="A66" s="160" t="s">
        <v>25</v>
      </c>
      <c r="B66" s="160">
        <f>'将来負担比率（分子）の構造'!I$41</f>
        <v>9297</v>
      </c>
      <c r="C66" s="160"/>
      <c r="D66" s="160"/>
      <c r="E66" s="160">
        <f>'将来負担比率（分子）の構造'!J$41</f>
        <v>9603</v>
      </c>
      <c r="F66" s="160"/>
      <c r="G66" s="160"/>
      <c r="H66" s="160">
        <f>'将来負担比率（分子）の構造'!K$41</f>
        <v>9916</v>
      </c>
      <c r="I66" s="160"/>
      <c r="J66" s="160"/>
      <c r="K66" s="160">
        <f>'将来負担比率（分子）の構造'!L$41</f>
        <v>9673</v>
      </c>
      <c r="L66" s="160"/>
      <c r="M66" s="160"/>
      <c r="N66" s="160">
        <f>'将来負担比率（分子）の構造'!M$41</f>
        <v>9852</v>
      </c>
      <c r="O66" s="160"/>
      <c r="P66" s="160"/>
    </row>
    <row r="67" spans="1:16">
      <c r="A67" s="160" t="s">
        <v>68</v>
      </c>
      <c r="B67" s="160" t="e">
        <f>NA()</f>
        <v>#N/A</v>
      </c>
      <c r="C67" s="160">
        <f>IF(ISNUMBER('将来負担比率（分子）の構造'!I$53), IF('将来負担比率（分子）の構造'!I$53 &lt; 0, 0, '将来負担比率（分子）の構造'!I$53), NA())</f>
        <v>5428</v>
      </c>
      <c r="D67" s="160" t="e">
        <f>NA()</f>
        <v>#N/A</v>
      </c>
      <c r="E67" s="160" t="e">
        <f>NA()</f>
        <v>#N/A</v>
      </c>
      <c r="F67" s="160">
        <f>IF(ISNUMBER('将来負担比率（分子）の構造'!J$53), IF('将来負担比率（分子）の構造'!J$53 &lt; 0, 0, '将来負担比率（分子）の構造'!J$53), NA())</f>
        <v>5264</v>
      </c>
      <c r="G67" s="160" t="e">
        <f>NA()</f>
        <v>#N/A</v>
      </c>
      <c r="H67" s="160" t="e">
        <f>NA()</f>
        <v>#N/A</v>
      </c>
      <c r="I67" s="160">
        <f>IF(ISNUMBER('将来負担比率（分子）の構造'!K$53), IF('将来負担比率（分子）の構造'!K$53 &lt; 0, 0, '将来負担比率（分子）の構造'!K$53), NA())</f>
        <v>4873</v>
      </c>
      <c r="J67" s="160" t="e">
        <f>NA()</f>
        <v>#N/A</v>
      </c>
      <c r="K67" s="160" t="e">
        <f>NA()</f>
        <v>#N/A</v>
      </c>
      <c r="L67" s="160">
        <f>IF(ISNUMBER('将来負担比率（分子）の構造'!L$53), IF('将来負担比率（分子）の構造'!L$53 &lt; 0, 0, '将来負担比率（分子）の構造'!L$53), NA())</f>
        <v>4379</v>
      </c>
      <c r="M67" s="160" t="e">
        <f>NA()</f>
        <v>#N/A</v>
      </c>
      <c r="N67" s="160" t="e">
        <f>NA()</f>
        <v>#N/A</v>
      </c>
      <c r="O67" s="160">
        <f>IF(ISNUMBER('将来負担比率（分子）の構造'!M$53), IF('将来負担比率（分子）の構造'!M$53 &lt; 0, 0, '将来負担比率（分子）の構造'!M$53), NA())</f>
        <v>4571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1913</v>
      </c>
      <c r="C72" s="164">
        <f>基金残高に係る経年分析!G55</f>
        <v>2179</v>
      </c>
      <c r="D72" s="164">
        <f>基金残高に係る経年分析!H55</f>
        <v>1955</v>
      </c>
    </row>
    <row r="73" spans="1:16">
      <c r="A73" s="163" t="s">
        <v>71</v>
      </c>
      <c r="B73" s="164">
        <f>基金残高に係る経年分析!F56</f>
        <v>135</v>
      </c>
      <c r="C73" s="164">
        <f>基金残高に係る経年分析!G56</f>
        <v>135</v>
      </c>
      <c r="D73" s="164">
        <f>基金残高に係る経年分析!H56</f>
        <v>185</v>
      </c>
    </row>
    <row r="74" spans="1:16">
      <c r="A74" s="163" t="s">
        <v>72</v>
      </c>
      <c r="B74" s="164">
        <f>基金残高に係る経年分析!F57</f>
        <v>1531</v>
      </c>
      <c r="C74" s="164">
        <f>基金残高に係る経年分析!G57</f>
        <v>1623</v>
      </c>
      <c r="D74" s="164">
        <f>基金残高に係る経年分析!H57</f>
        <v>2097</v>
      </c>
    </row>
  </sheetData>
  <sheetProtection algorithmName="SHA-512" hashValue="GF3DzxvTKgL5xsKguqgwe+Ipw2YT+WEPw6u5re8Omohhsn4NWa4lU52q8Lnn0Ns1iK1vYcE/dwtd5jCqeBPW7w==" saltValue="B/tp7A4ybRcyyEekuLVz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B1" zoomScale="75" zoomScaleNormal="75" workbookViewId="0">
      <selection activeCell="E26" sqref="E26:K26"/>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3762923</v>
      </c>
      <c r="S5" s="707"/>
      <c r="T5" s="707"/>
      <c r="U5" s="707"/>
      <c r="V5" s="707"/>
      <c r="W5" s="707"/>
      <c r="X5" s="707"/>
      <c r="Y5" s="753"/>
      <c r="Z5" s="771">
        <v>31.6</v>
      </c>
      <c r="AA5" s="771"/>
      <c r="AB5" s="771"/>
      <c r="AC5" s="771"/>
      <c r="AD5" s="772">
        <v>3762923</v>
      </c>
      <c r="AE5" s="772"/>
      <c r="AF5" s="772"/>
      <c r="AG5" s="772"/>
      <c r="AH5" s="772"/>
      <c r="AI5" s="772"/>
      <c r="AJ5" s="772"/>
      <c r="AK5" s="772"/>
      <c r="AL5" s="754">
        <v>52.8</v>
      </c>
      <c r="AM5" s="723"/>
      <c r="AN5" s="723"/>
      <c r="AO5" s="755"/>
      <c r="AP5" s="740" t="s">
        <v>218</v>
      </c>
      <c r="AQ5" s="741"/>
      <c r="AR5" s="741"/>
      <c r="AS5" s="741"/>
      <c r="AT5" s="741"/>
      <c r="AU5" s="741"/>
      <c r="AV5" s="741"/>
      <c r="AW5" s="741"/>
      <c r="AX5" s="741"/>
      <c r="AY5" s="741"/>
      <c r="AZ5" s="741"/>
      <c r="BA5" s="741"/>
      <c r="BB5" s="741"/>
      <c r="BC5" s="741"/>
      <c r="BD5" s="741"/>
      <c r="BE5" s="741"/>
      <c r="BF5" s="742"/>
      <c r="BG5" s="641">
        <v>3762923</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176209</v>
      </c>
      <c r="S6" s="644"/>
      <c r="T6" s="644"/>
      <c r="U6" s="644"/>
      <c r="V6" s="644"/>
      <c r="W6" s="644"/>
      <c r="X6" s="644"/>
      <c r="Y6" s="645"/>
      <c r="Z6" s="703">
        <v>1.5</v>
      </c>
      <c r="AA6" s="703"/>
      <c r="AB6" s="703"/>
      <c r="AC6" s="703"/>
      <c r="AD6" s="704">
        <v>176209</v>
      </c>
      <c r="AE6" s="704"/>
      <c r="AF6" s="704"/>
      <c r="AG6" s="704"/>
      <c r="AH6" s="704"/>
      <c r="AI6" s="704"/>
      <c r="AJ6" s="704"/>
      <c r="AK6" s="704"/>
      <c r="AL6" s="646">
        <v>2.5</v>
      </c>
      <c r="AM6" s="647"/>
      <c r="AN6" s="647"/>
      <c r="AO6" s="705"/>
      <c r="AP6" s="638" t="s">
        <v>223</v>
      </c>
      <c r="AQ6" s="639"/>
      <c r="AR6" s="639"/>
      <c r="AS6" s="639"/>
      <c r="AT6" s="639"/>
      <c r="AU6" s="639"/>
      <c r="AV6" s="639"/>
      <c r="AW6" s="639"/>
      <c r="AX6" s="639"/>
      <c r="AY6" s="639"/>
      <c r="AZ6" s="639"/>
      <c r="BA6" s="639"/>
      <c r="BB6" s="639"/>
      <c r="BC6" s="639"/>
      <c r="BD6" s="639"/>
      <c r="BE6" s="639"/>
      <c r="BF6" s="640"/>
      <c r="BG6" s="641">
        <v>3762923</v>
      </c>
      <c r="BH6" s="644"/>
      <c r="BI6" s="644"/>
      <c r="BJ6" s="644"/>
      <c r="BK6" s="644"/>
      <c r="BL6" s="644"/>
      <c r="BM6" s="644"/>
      <c r="BN6" s="645"/>
      <c r="BO6" s="703">
        <v>100</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126152</v>
      </c>
      <c r="CS6" s="644"/>
      <c r="CT6" s="644"/>
      <c r="CU6" s="644"/>
      <c r="CV6" s="644"/>
      <c r="CW6" s="644"/>
      <c r="CX6" s="644"/>
      <c r="CY6" s="645"/>
      <c r="CZ6" s="754">
        <v>1.1000000000000001</v>
      </c>
      <c r="DA6" s="723"/>
      <c r="DB6" s="723"/>
      <c r="DC6" s="757"/>
      <c r="DD6" s="649" t="s">
        <v>224</v>
      </c>
      <c r="DE6" s="644"/>
      <c r="DF6" s="644"/>
      <c r="DG6" s="644"/>
      <c r="DH6" s="644"/>
      <c r="DI6" s="644"/>
      <c r="DJ6" s="644"/>
      <c r="DK6" s="644"/>
      <c r="DL6" s="644"/>
      <c r="DM6" s="644"/>
      <c r="DN6" s="644"/>
      <c r="DO6" s="644"/>
      <c r="DP6" s="645"/>
      <c r="DQ6" s="649">
        <v>126152</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5006</v>
      </c>
      <c r="S7" s="644"/>
      <c r="T7" s="644"/>
      <c r="U7" s="644"/>
      <c r="V7" s="644"/>
      <c r="W7" s="644"/>
      <c r="X7" s="644"/>
      <c r="Y7" s="645"/>
      <c r="Z7" s="703">
        <v>0</v>
      </c>
      <c r="AA7" s="703"/>
      <c r="AB7" s="703"/>
      <c r="AC7" s="703"/>
      <c r="AD7" s="704">
        <v>5006</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1634993</v>
      </c>
      <c r="BH7" s="644"/>
      <c r="BI7" s="644"/>
      <c r="BJ7" s="644"/>
      <c r="BK7" s="644"/>
      <c r="BL7" s="644"/>
      <c r="BM7" s="644"/>
      <c r="BN7" s="645"/>
      <c r="BO7" s="703">
        <v>43.5</v>
      </c>
      <c r="BP7" s="703"/>
      <c r="BQ7" s="703"/>
      <c r="BR7" s="703"/>
      <c r="BS7" s="704" t="s">
        <v>121</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1560729</v>
      </c>
      <c r="CS7" s="644"/>
      <c r="CT7" s="644"/>
      <c r="CU7" s="644"/>
      <c r="CV7" s="644"/>
      <c r="CW7" s="644"/>
      <c r="CX7" s="644"/>
      <c r="CY7" s="645"/>
      <c r="CZ7" s="703">
        <v>13.6</v>
      </c>
      <c r="DA7" s="703"/>
      <c r="DB7" s="703"/>
      <c r="DC7" s="703"/>
      <c r="DD7" s="649">
        <v>30991</v>
      </c>
      <c r="DE7" s="644"/>
      <c r="DF7" s="644"/>
      <c r="DG7" s="644"/>
      <c r="DH7" s="644"/>
      <c r="DI7" s="644"/>
      <c r="DJ7" s="644"/>
      <c r="DK7" s="644"/>
      <c r="DL7" s="644"/>
      <c r="DM7" s="644"/>
      <c r="DN7" s="644"/>
      <c r="DO7" s="644"/>
      <c r="DP7" s="645"/>
      <c r="DQ7" s="649">
        <v>1235948</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15182</v>
      </c>
      <c r="S8" s="644"/>
      <c r="T8" s="644"/>
      <c r="U8" s="644"/>
      <c r="V8" s="644"/>
      <c r="W8" s="644"/>
      <c r="X8" s="644"/>
      <c r="Y8" s="645"/>
      <c r="Z8" s="703">
        <v>0.1</v>
      </c>
      <c r="AA8" s="703"/>
      <c r="AB8" s="703"/>
      <c r="AC8" s="703"/>
      <c r="AD8" s="704">
        <v>15182</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57419</v>
      </c>
      <c r="BH8" s="644"/>
      <c r="BI8" s="644"/>
      <c r="BJ8" s="644"/>
      <c r="BK8" s="644"/>
      <c r="BL8" s="644"/>
      <c r="BM8" s="644"/>
      <c r="BN8" s="645"/>
      <c r="BO8" s="703">
        <v>1.5</v>
      </c>
      <c r="BP8" s="703"/>
      <c r="BQ8" s="703"/>
      <c r="BR8" s="703"/>
      <c r="BS8" s="649" t="s">
        <v>224</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3799772</v>
      </c>
      <c r="CS8" s="644"/>
      <c r="CT8" s="644"/>
      <c r="CU8" s="644"/>
      <c r="CV8" s="644"/>
      <c r="CW8" s="644"/>
      <c r="CX8" s="644"/>
      <c r="CY8" s="645"/>
      <c r="CZ8" s="703">
        <v>33.200000000000003</v>
      </c>
      <c r="DA8" s="703"/>
      <c r="DB8" s="703"/>
      <c r="DC8" s="703"/>
      <c r="DD8" s="649">
        <v>52315</v>
      </c>
      <c r="DE8" s="644"/>
      <c r="DF8" s="644"/>
      <c r="DG8" s="644"/>
      <c r="DH8" s="644"/>
      <c r="DI8" s="644"/>
      <c r="DJ8" s="644"/>
      <c r="DK8" s="644"/>
      <c r="DL8" s="644"/>
      <c r="DM8" s="644"/>
      <c r="DN8" s="644"/>
      <c r="DO8" s="644"/>
      <c r="DP8" s="645"/>
      <c r="DQ8" s="649">
        <v>1916307</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15073</v>
      </c>
      <c r="S9" s="644"/>
      <c r="T9" s="644"/>
      <c r="U9" s="644"/>
      <c r="V9" s="644"/>
      <c r="W9" s="644"/>
      <c r="X9" s="644"/>
      <c r="Y9" s="645"/>
      <c r="Z9" s="703">
        <v>0.1</v>
      </c>
      <c r="AA9" s="703"/>
      <c r="AB9" s="703"/>
      <c r="AC9" s="703"/>
      <c r="AD9" s="704">
        <v>15073</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1352681</v>
      </c>
      <c r="BH9" s="644"/>
      <c r="BI9" s="644"/>
      <c r="BJ9" s="644"/>
      <c r="BK9" s="644"/>
      <c r="BL9" s="644"/>
      <c r="BM9" s="644"/>
      <c r="BN9" s="645"/>
      <c r="BO9" s="703">
        <v>35.9</v>
      </c>
      <c r="BP9" s="703"/>
      <c r="BQ9" s="703"/>
      <c r="BR9" s="703"/>
      <c r="BS9" s="649" t="s">
        <v>121</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794934</v>
      </c>
      <c r="CS9" s="644"/>
      <c r="CT9" s="644"/>
      <c r="CU9" s="644"/>
      <c r="CV9" s="644"/>
      <c r="CW9" s="644"/>
      <c r="CX9" s="644"/>
      <c r="CY9" s="645"/>
      <c r="CZ9" s="703">
        <v>6.9</v>
      </c>
      <c r="DA9" s="703"/>
      <c r="DB9" s="703"/>
      <c r="DC9" s="703"/>
      <c r="DD9" s="649">
        <v>27363</v>
      </c>
      <c r="DE9" s="644"/>
      <c r="DF9" s="644"/>
      <c r="DG9" s="644"/>
      <c r="DH9" s="644"/>
      <c r="DI9" s="644"/>
      <c r="DJ9" s="644"/>
      <c r="DK9" s="644"/>
      <c r="DL9" s="644"/>
      <c r="DM9" s="644"/>
      <c r="DN9" s="644"/>
      <c r="DO9" s="644"/>
      <c r="DP9" s="645"/>
      <c r="DQ9" s="649">
        <v>702248</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224</v>
      </c>
      <c r="AE10" s="704"/>
      <c r="AF10" s="704"/>
      <c r="AG10" s="704"/>
      <c r="AH10" s="704"/>
      <c r="AI10" s="704"/>
      <c r="AJ10" s="704"/>
      <c r="AK10" s="704"/>
      <c r="AL10" s="646" t="s">
        <v>121</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95796</v>
      </c>
      <c r="BH10" s="644"/>
      <c r="BI10" s="644"/>
      <c r="BJ10" s="644"/>
      <c r="BK10" s="644"/>
      <c r="BL10" s="644"/>
      <c r="BM10" s="644"/>
      <c r="BN10" s="645"/>
      <c r="BO10" s="703">
        <v>2.5</v>
      </c>
      <c r="BP10" s="703"/>
      <c r="BQ10" s="703"/>
      <c r="BR10" s="703"/>
      <c r="BS10" s="649" t="s">
        <v>121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44</v>
      </c>
      <c r="CS10" s="644"/>
      <c r="CT10" s="644"/>
      <c r="CU10" s="644"/>
      <c r="CV10" s="644"/>
      <c r="CW10" s="644"/>
      <c r="CX10" s="644"/>
      <c r="CY10" s="645"/>
      <c r="CZ10" s="703">
        <v>0</v>
      </c>
      <c r="DA10" s="703"/>
      <c r="DB10" s="703"/>
      <c r="DC10" s="703"/>
      <c r="DD10" s="649" t="s">
        <v>224</v>
      </c>
      <c r="DE10" s="644"/>
      <c r="DF10" s="644"/>
      <c r="DG10" s="644"/>
      <c r="DH10" s="644"/>
      <c r="DI10" s="644"/>
      <c r="DJ10" s="644"/>
      <c r="DK10" s="644"/>
      <c r="DL10" s="644"/>
      <c r="DM10" s="644"/>
      <c r="DN10" s="644"/>
      <c r="DO10" s="644"/>
      <c r="DP10" s="645"/>
      <c r="DQ10" s="649">
        <v>44</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224</v>
      </c>
      <c r="AE11" s="704"/>
      <c r="AF11" s="704"/>
      <c r="AG11" s="704"/>
      <c r="AH11" s="704"/>
      <c r="AI11" s="704"/>
      <c r="AJ11" s="704"/>
      <c r="AK11" s="704"/>
      <c r="AL11" s="646" t="s">
        <v>224</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129097</v>
      </c>
      <c r="BH11" s="644"/>
      <c r="BI11" s="644"/>
      <c r="BJ11" s="644"/>
      <c r="BK11" s="644"/>
      <c r="BL11" s="644"/>
      <c r="BM11" s="644"/>
      <c r="BN11" s="645"/>
      <c r="BO11" s="703">
        <v>3.4</v>
      </c>
      <c r="BP11" s="703"/>
      <c r="BQ11" s="703"/>
      <c r="BR11" s="703"/>
      <c r="BS11" s="649" t="s">
        <v>224</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737612</v>
      </c>
      <c r="CS11" s="644"/>
      <c r="CT11" s="644"/>
      <c r="CU11" s="644"/>
      <c r="CV11" s="644"/>
      <c r="CW11" s="644"/>
      <c r="CX11" s="644"/>
      <c r="CY11" s="645"/>
      <c r="CZ11" s="703">
        <v>6.4</v>
      </c>
      <c r="DA11" s="703"/>
      <c r="DB11" s="703"/>
      <c r="DC11" s="703"/>
      <c r="DD11" s="649">
        <v>12074</v>
      </c>
      <c r="DE11" s="644"/>
      <c r="DF11" s="644"/>
      <c r="DG11" s="644"/>
      <c r="DH11" s="644"/>
      <c r="DI11" s="644"/>
      <c r="DJ11" s="644"/>
      <c r="DK11" s="644"/>
      <c r="DL11" s="644"/>
      <c r="DM11" s="644"/>
      <c r="DN11" s="644"/>
      <c r="DO11" s="644"/>
      <c r="DP11" s="645"/>
      <c r="DQ11" s="649">
        <v>543737</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530687</v>
      </c>
      <c r="S12" s="644"/>
      <c r="T12" s="644"/>
      <c r="U12" s="644"/>
      <c r="V12" s="644"/>
      <c r="W12" s="644"/>
      <c r="X12" s="644"/>
      <c r="Y12" s="645"/>
      <c r="Z12" s="703">
        <v>4.5</v>
      </c>
      <c r="AA12" s="703"/>
      <c r="AB12" s="703"/>
      <c r="AC12" s="703"/>
      <c r="AD12" s="704">
        <v>530687</v>
      </c>
      <c r="AE12" s="704"/>
      <c r="AF12" s="704"/>
      <c r="AG12" s="704"/>
      <c r="AH12" s="704"/>
      <c r="AI12" s="704"/>
      <c r="AJ12" s="704"/>
      <c r="AK12" s="704"/>
      <c r="AL12" s="646">
        <v>7.4</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1742912</v>
      </c>
      <c r="BH12" s="644"/>
      <c r="BI12" s="644"/>
      <c r="BJ12" s="644"/>
      <c r="BK12" s="644"/>
      <c r="BL12" s="644"/>
      <c r="BM12" s="644"/>
      <c r="BN12" s="645"/>
      <c r="BO12" s="703">
        <v>46.3</v>
      </c>
      <c r="BP12" s="703"/>
      <c r="BQ12" s="703"/>
      <c r="BR12" s="703"/>
      <c r="BS12" s="649" t="s">
        <v>121</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172955</v>
      </c>
      <c r="CS12" s="644"/>
      <c r="CT12" s="644"/>
      <c r="CU12" s="644"/>
      <c r="CV12" s="644"/>
      <c r="CW12" s="644"/>
      <c r="CX12" s="644"/>
      <c r="CY12" s="645"/>
      <c r="CZ12" s="703">
        <v>1.5</v>
      </c>
      <c r="DA12" s="703"/>
      <c r="DB12" s="703"/>
      <c r="DC12" s="703"/>
      <c r="DD12" s="649">
        <v>9288</v>
      </c>
      <c r="DE12" s="644"/>
      <c r="DF12" s="644"/>
      <c r="DG12" s="644"/>
      <c r="DH12" s="644"/>
      <c r="DI12" s="644"/>
      <c r="DJ12" s="644"/>
      <c r="DK12" s="644"/>
      <c r="DL12" s="644"/>
      <c r="DM12" s="644"/>
      <c r="DN12" s="644"/>
      <c r="DO12" s="644"/>
      <c r="DP12" s="645"/>
      <c r="DQ12" s="649">
        <v>133658</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12673</v>
      </c>
      <c r="S13" s="644"/>
      <c r="T13" s="644"/>
      <c r="U13" s="644"/>
      <c r="V13" s="644"/>
      <c r="W13" s="644"/>
      <c r="X13" s="644"/>
      <c r="Y13" s="645"/>
      <c r="Z13" s="703">
        <v>0.1</v>
      </c>
      <c r="AA13" s="703"/>
      <c r="AB13" s="703"/>
      <c r="AC13" s="703"/>
      <c r="AD13" s="704">
        <v>12673</v>
      </c>
      <c r="AE13" s="704"/>
      <c r="AF13" s="704"/>
      <c r="AG13" s="704"/>
      <c r="AH13" s="704"/>
      <c r="AI13" s="704"/>
      <c r="AJ13" s="704"/>
      <c r="AK13" s="704"/>
      <c r="AL13" s="646">
        <v>0.2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1729060</v>
      </c>
      <c r="BH13" s="644"/>
      <c r="BI13" s="644"/>
      <c r="BJ13" s="644"/>
      <c r="BK13" s="644"/>
      <c r="BL13" s="644"/>
      <c r="BM13" s="644"/>
      <c r="BN13" s="645"/>
      <c r="BO13" s="703">
        <v>45.9</v>
      </c>
      <c r="BP13" s="703"/>
      <c r="BQ13" s="703"/>
      <c r="BR13" s="703"/>
      <c r="BS13" s="649" t="s">
        <v>224</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1045998</v>
      </c>
      <c r="CS13" s="644"/>
      <c r="CT13" s="644"/>
      <c r="CU13" s="644"/>
      <c r="CV13" s="644"/>
      <c r="CW13" s="644"/>
      <c r="CX13" s="644"/>
      <c r="CY13" s="645"/>
      <c r="CZ13" s="703">
        <v>9.1</v>
      </c>
      <c r="DA13" s="703"/>
      <c r="DB13" s="703"/>
      <c r="DC13" s="703"/>
      <c r="DD13" s="649">
        <v>343030</v>
      </c>
      <c r="DE13" s="644"/>
      <c r="DF13" s="644"/>
      <c r="DG13" s="644"/>
      <c r="DH13" s="644"/>
      <c r="DI13" s="644"/>
      <c r="DJ13" s="644"/>
      <c r="DK13" s="644"/>
      <c r="DL13" s="644"/>
      <c r="DM13" s="644"/>
      <c r="DN13" s="644"/>
      <c r="DO13" s="644"/>
      <c r="DP13" s="645"/>
      <c r="DQ13" s="649">
        <v>870471</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224</v>
      </c>
      <c r="AA14" s="703"/>
      <c r="AB14" s="703"/>
      <c r="AC14" s="703"/>
      <c r="AD14" s="704" t="s">
        <v>121</v>
      </c>
      <c r="AE14" s="704"/>
      <c r="AF14" s="704"/>
      <c r="AG14" s="704"/>
      <c r="AH14" s="704"/>
      <c r="AI14" s="704"/>
      <c r="AJ14" s="704"/>
      <c r="AK14" s="704"/>
      <c r="AL14" s="646" t="s">
        <v>121</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107568</v>
      </c>
      <c r="BH14" s="644"/>
      <c r="BI14" s="644"/>
      <c r="BJ14" s="644"/>
      <c r="BK14" s="644"/>
      <c r="BL14" s="644"/>
      <c r="BM14" s="644"/>
      <c r="BN14" s="645"/>
      <c r="BO14" s="703">
        <v>2.9</v>
      </c>
      <c r="BP14" s="703"/>
      <c r="BQ14" s="703"/>
      <c r="BR14" s="703"/>
      <c r="BS14" s="649" t="s">
        <v>121</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565438</v>
      </c>
      <c r="CS14" s="644"/>
      <c r="CT14" s="644"/>
      <c r="CU14" s="644"/>
      <c r="CV14" s="644"/>
      <c r="CW14" s="644"/>
      <c r="CX14" s="644"/>
      <c r="CY14" s="645"/>
      <c r="CZ14" s="703">
        <v>4.9000000000000004</v>
      </c>
      <c r="DA14" s="703"/>
      <c r="DB14" s="703"/>
      <c r="DC14" s="703"/>
      <c r="DD14" s="649">
        <v>151775</v>
      </c>
      <c r="DE14" s="644"/>
      <c r="DF14" s="644"/>
      <c r="DG14" s="644"/>
      <c r="DH14" s="644"/>
      <c r="DI14" s="644"/>
      <c r="DJ14" s="644"/>
      <c r="DK14" s="644"/>
      <c r="DL14" s="644"/>
      <c r="DM14" s="644"/>
      <c r="DN14" s="644"/>
      <c r="DO14" s="644"/>
      <c r="DP14" s="645"/>
      <c r="DQ14" s="649">
        <v>462943</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47982</v>
      </c>
      <c r="S15" s="644"/>
      <c r="T15" s="644"/>
      <c r="U15" s="644"/>
      <c r="V15" s="644"/>
      <c r="W15" s="644"/>
      <c r="X15" s="644"/>
      <c r="Y15" s="645"/>
      <c r="Z15" s="703">
        <v>0.4</v>
      </c>
      <c r="AA15" s="703"/>
      <c r="AB15" s="703"/>
      <c r="AC15" s="703"/>
      <c r="AD15" s="704">
        <v>47982</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277450</v>
      </c>
      <c r="BH15" s="644"/>
      <c r="BI15" s="644"/>
      <c r="BJ15" s="644"/>
      <c r="BK15" s="644"/>
      <c r="BL15" s="644"/>
      <c r="BM15" s="644"/>
      <c r="BN15" s="645"/>
      <c r="BO15" s="703">
        <v>7.4</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1793450</v>
      </c>
      <c r="CS15" s="644"/>
      <c r="CT15" s="644"/>
      <c r="CU15" s="644"/>
      <c r="CV15" s="644"/>
      <c r="CW15" s="644"/>
      <c r="CX15" s="644"/>
      <c r="CY15" s="645"/>
      <c r="CZ15" s="703">
        <v>15.7</v>
      </c>
      <c r="DA15" s="703"/>
      <c r="DB15" s="703"/>
      <c r="DC15" s="703"/>
      <c r="DD15" s="649">
        <v>612321</v>
      </c>
      <c r="DE15" s="644"/>
      <c r="DF15" s="644"/>
      <c r="DG15" s="644"/>
      <c r="DH15" s="644"/>
      <c r="DI15" s="644"/>
      <c r="DJ15" s="644"/>
      <c r="DK15" s="644"/>
      <c r="DL15" s="644"/>
      <c r="DM15" s="644"/>
      <c r="DN15" s="644"/>
      <c r="DO15" s="644"/>
      <c r="DP15" s="645"/>
      <c r="DQ15" s="649">
        <v>1020597</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224</v>
      </c>
      <c r="BP16" s="703"/>
      <c r="BQ16" s="703"/>
      <c r="BR16" s="703"/>
      <c r="BS16" s="649" t="s">
        <v>121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36786</v>
      </c>
      <c r="CS16" s="644"/>
      <c r="CT16" s="644"/>
      <c r="CU16" s="644"/>
      <c r="CV16" s="644"/>
      <c r="CW16" s="644"/>
      <c r="CX16" s="644"/>
      <c r="CY16" s="645"/>
      <c r="CZ16" s="703">
        <v>0.3</v>
      </c>
      <c r="DA16" s="703"/>
      <c r="DB16" s="703"/>
      <c r="DC16" s="703"/>
      <c r="DD16" s="649" t="s">
        <v>224</v>
      </c>
      <c r="DE16" s="644"/>
      <c r="DF16" s="644"/>
      <c r="DG16" s="644"/>
      <c r="DH16" s="644"/>
      <c r="DI16" s="644"/>
      <c r="DJ16" s="644"/>
      <c r="DK16" s="644"/>
      <c r="DL16" s="644"/>
      <c r="DM16" s="644"/>
      <c r="DN16" s="644"/>
      <c r="DO16" s="644"/>
      <c r="DP16" s="645"/>
      <c r="DQ16" s="649">
        <v>36786</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13758</v>
      </c>
      <c r="S17" s="644"/>
      <c r="T17" s="644"/>
      <c r="U17" s="644"/>
      <c r="V17" s="644"/>
      <c r="W17" s="644"/>
      <c r="X17" s="644"/>
      <c r="Y17" s="645"/>
      <c r="Z17" s="703">
        <v>0.1</v>
      </c>
      <c r="AA17" s="703"/>
      <c r="AB17" s="703"/>
      <c r="AC17" s="703"/>
      <c r="AD17" s="704">
        <v>13758</v>
      </c>
      <c r="AE17" s="704"/>
      <c r="AF17" s="704"/>
      <c r="AG17" s="704"/>
      <c r="AH17" s="704"/>
      <c r="AI17" s="704"/>
      <c r="AJ17" s="704"/>
      <c r="AK17" s="704"/>
      <c r="AL17" s="646">
        <v>0.2</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224</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822741</v>
      </c>
      <c r="CS17" s="644"/>
      <c r="CT17" s="644"/>
      <c r="CU17" s="644"/>
      <c r="CV17" s="644"/>
      <c r="CW17" s="644"/>
      <c r="CX17" s="644"/>
      <c r="CY17" s="645"/>
      <c r="CZ17" s="703">
        <v>7.2</v>
      </c>
      <c r="DA17" s="703"/>
      <c r="DB17" s="703"/>
      <c r="DC17" s="703"/>
      <c r="DD17" s="649" t="s">
        <v>224</v>
      </c>
      <c r="DE17" s="644"/>
      <c r="DF17" s="644"/>
      <c r="DG17" s="644"/>
      <c r="DH17" s="644"/>
      <c r="DI17" s="644"/>
      <c r="DJ17" s="644"/>
      <c r="DK17" s="644"/>
      <c r="DL17" s="644"/>
      <c r="DM17" s="644"/>
      <c r="DN17" s="644"/>
      <c r="DO17" s="644"/>
      <c r="DP17" s="645"/>
      <c r="DQ17" s="649">
        <v>790671</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2704919</v>
      </c>
      <c r="S18" s="644"/>
      <c r="T18" s="644"/>
      <c r="U18" s="644"/>
      <c r="V18" s="644"/>
      <c r="W18" s="644"/>
      <c r="X18" s="644"/>
      <c r="Y18" s="645"/>
      <c r="Z18" s="703">
        <v>22.7</v>
      </c>
      <c r="AA18" s="703"/>
      <c r="AB18" s="703"/>
      <c r="AC18" s="703"/>
      <c r="AD18" s="704">
        <v>2539613</v>
      </c>
      <c r="AE18" s="704"/>
      <c r="AF18" s="704"/>
      <c r="AG18" s="704"/>
      <c r="AH18" s="704"/>
      <c r="AI18" s="704"/>
      <c r="AJ18" s="704"/>
      <c r="AK18" s="704"/>
      <c r="AL18" s="646">
        <v>35.6</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224</v>
      </c>
      <c r="BH18" s="644"/>
      <c r="BI18" s="644"/>
      <c r="BJ18" s="644"/>
      <c r="BK18" s="644"/>
      <c r="BL18" s="644"/>
      <c r="BM18" s="644"/>
      <c r="BN18" s="645"/>
      <c r="BO18" s="703" t="s">
        <v>121</v>
      </c>
      <c r="BP18" s="703"/>
      <c r="BQ18" s="703"/>
      <c r="BR18" s="703"/>
      <c r="BS18" s="649" t="s">
        <v>224</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224</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2539613</v>
      </c>
      <c r="S19" s="644"/>
      <c r="T19" s="644"/>
      <c r="U19" s="644"/>
      <c r="V19" s="644"/>
      <c r="W19" s="644"/>
      <c r="X19" s="644"/>
      <c r="Y19" s="645"/>
      <c r="Z19" s="703">
        <v>21.3</v>
      </c>
      <c r="AA19" s="703"/>
      <c r="AB19" s="703"/>
      <c r="AC19" s="703"/>
      <c r="AD19" s="704">
        <v>2539613</v>
      </c>
      <c r="AE19" s="704"/>
      <c r="AF19" s="704"/>
      <c r="AG19" s="704"/>
      <c r="AH19" s="704"/>
      <c r="AI19" s="704"/>
      <c r="AJ19" s="704"/>
      <c r="AK19" s="704"/>
      <c r="AL19" s="646">
        <v>35.6</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t="s">
        <v>121</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224</v>
      </c>
      <c r="DA19" s="703"/>
      <c r="DB19" s="703"/>
      <c r="DC19" s="703"/>
      <c r="DD19" s="649" t="s">
        <v>224</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109260</v>
      </c>
      <c r="S20" s="644"/>
      <c r="T20" s="644"/>
      <c r="U20" s="644"/>
      <c r="V20" s="644"/>
      <c r="W20" s="644"/>
      <c r="X20" s="644"/>
      <c r="Y20" s="645"/>
      <c r="Z20" s="703">
        <v>0.9</v>
      </c>
      <c r="AA20" s="703"/>
      <c r="AB20" s="703"/>
      <c r="AC20" s="703"/>
      <c r="AD20" s="704" t="s">
        <v>121</v>
      </c>
      <c r="AE20" s="704"/>
      <c r="AF20" s="704"/>
      <c r="AG20" s="704"/>
      <c r="AH20" s="704"/>
      <c r="AI20" s="704"/>
      <c r="AJ20" s="704"/>
      <c r="AK20" s="704"/>
      <c r="AL20" s="646" t="s">
        <v>224</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224</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11456611</v>
      </c>
      <c r="CS20" s="644"/>
      <c r="CT20" s="644"/>
      <c r="CU20" s="644"/>
      <c r="CV20" s="644"/>
      <c r="CW20" s="644"/>
      <c r="CX20" s="644"/>
      <c r="CY20" s="645"/>
      <c r="CZ20" s="703">
        <v>100</v>
      </c>
      <c r="DA20" s="703"/>
      <c r="DB20" s="703"/>
      <c r="DC20" s="703"/>
      <c r="DD20" s="649">
        <v>1239157</v>
      </c>
      <c r="DE20" s="644"/>
      <c r="DF20" s="644"/>
      <c r="DG20" s="644"/>
      <c r="DH20" s="644"/>
      <c r="DI20" s="644"/>
      <c r="DJ20" s="644"/>
      <c r="DK20" s="644"/>
      <c r="DL20" s="644"/>
      <c r="DM20" s="644"/>
      <c r="DN20" s="644"/>
      <c r="DO20" s="644"/>
      <c r="DP20" s="645"/>
      <c r="DQ20" s="649">
        <v>7839562</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v>56046</v>
      </c>
      <c r="S21" s="644"/>
      <c r="T21" s="644"/>
      <c r="U21" s="644"/>
      <c r="V21" s="644"/>
      <c r="W21" s="644"/>
      <c r="X21" s="644"/>
      <c r="Y21" s="645"/>
      <c r="Z21" s="703">
        <v>0.5</v>
      </c>
      <c r="AA21" s="703"/>
      <c r="AB21" s="703"/>
      <c r="AC21" s="703"/>
      <c r="AD21" s="704" t="s">
        <v>121</v>
      </c>
      <c r="AE21" s="704"/>
      <c r="AF21" s="704"/>
      <c r="AG21" s="704"/>
      <c r="AH21" s="704"/>
      <c r="AI21" s="704"/>
      <c r="AJ21" s="704"/>
      <c r="AK21" s="704"/>
      <c r="AL21" s="646" t="s">
        <v>224</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224</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7284412</v>
      </c>
      <c r="S22" s="644"/>
      <c r="T22" s="644"/>
      <c r="U22" s="644"/>
      <c r="V22" s="644"/>
      <c r="W22" s="644"/>
      <c r="X22" s="644"/>
      <c r="Y22" s="645"/>
      <c r="Z22" s="703">
        <v>61.2</v>
      </c>
      <c r="AA22" s="703"/>
      <c r="AB22" s="703"/>
      <c r="AC22" s="703"/>
      <c r="AD22" s="704">
        <v>7119106</v>
      </c>
      <c r="AE22" s="704"/>
      <c r="AF22" s="704"/>
      <c r="AG22" s="704"/>
      <c r="AH22" s="704"/>
      <c r="AI22" s="704"/>
      <c r="AJ22" s="704"/>
      <c r="AK22" s="704"/>
      <c r="AL22" s="646">
        <v>99.8</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3448</v>
      </c>
      <c r="S23" s="644"/>
      <c r="T23" s="644"/>
      <c r="U23" s="644"/>
      <c r="V23" s="644"/>
      <c r="W23" s="644"/>
      <c r="X23" s="644"/>
      <c r="Y23" s="645"/>
      <c r="Z23" s="703">
        <v>0</v>
      </c>
      <c r="AA23" s="703"/>
      <c r="AB23" s="703"/>
      <c r="AC23" s="703"/>
      <c r="AD23" s="704">
        <v>3448</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121</v>
      </c>
      <c r="BP23" s="703"/>
      <c r="BQ23" s="703"/>
      <c r="BR23" s="703"/>
      <c r="BS23" s="649" t="s">
        <v>121</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111987</v>
      </c>
      <c r="S24" s="644"/>
      <c r="T24" s="644"/>
      <c r="U24" s="644"/>
      <c r="V24" s="644"/>
      <c r="W24" s="644"/>
      <c r="X24" s="644"/>
      <c r="Y24" s="645"/>
      <c r="Z24" s="703">
        <v>0.9</v>
      </c>
      <c r="AA24" s="703"/>
      <c r="AB24" s="703"/>
      <c r="AC24" s="703"/>
      <c r="AD24" s="704" t="s">
        <v>121</v>
      </c>
      <c r="AE24" s="704"/>
      <c r="AF24" s="704"/>
      <c r="AG24" s="704"/>
      <c r="AH24" s="704"/>
      <c r="AI24" s="704"/>
      <c r="AJ24" s="704"/>
      <c r="AK24" s="704"/>
      <c r="AL24" s="646" t="s">
        <v>121</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224</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5308726</v>
      </c>
      <c r="CS24" s="707"/>
      <c r="CT24" s="707"/>
      <c r="CU24" s="707"/>
      <c r="CV24" s="707"/>
      <c r="CW24" s="707"/>
      <c r="CX24" s="707"/>
      <c r="CY24" s="753"/>
      <c r="CZ24" s="754">
        <v>46.3</v>
      </c>
      <c r="DA24" s="723"/>
      <c r="DB24" s="723"/>
      <c r="DC24" s="757"/>
      <c r="DD24" s="752">
        <v>3595354</v>
      </c>
      <c r="DE24" s="707"/>
      <c r="DF24" s="707"/>
      <c r="DG24" s="707"/>
      <c r="DH24" s="707"/>
      <c r="DI24" s="707"/>
      <c r="DJ24" s="707"/>
      <c r="DK24" s="753"/>
      <c r="DL24" s="752">
        <v>3550875</v>
      </c>
      <c r="DM24" s="707"/>
      <c r="DN24" s="707"/>
      <c r="DO24" s="707"/>
      <c r="DP24" s="707"/>
      <c r="DQ24" s="707"/>
      <c r="DR24" s="707"/>
      <c r="DS24" s="707"/>
      <c r="DT24" s="707"/>
      <c r="DU24" s="707"/>
      <c r="DV24" s="753"/>
      <c r="DW24" s="754">
        <v>46.7</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118525</v>
      </c>
      <c r="S25" s="644"/>
      <c r="T25" s="644"/>
      <c r="U25" s="644"/>
      <c r="V25" s="644"/>
      <c r="W25" s="644"/>
      <c r="X25" s="644"/>
      <c r="Y25" s="645"/>
      <c r="Z25" s="703">
        <v>1</v>
      </c>
      <c r="AA25" s="703"/>
      <c r="AB25" s="703"/>
      <c r="AC25" s="703"/>
      <c r="AD25" s="704">
        <v>7842</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224</v>
      </c>
      <c r="BH25" s="644"/>
      <c r="BI25" s="644"/>
      <c r="BJ25" s="644"/>
      <c r="BK25" s="644"/>
      <c r="BL25" s="644"/>
      <c r="BM25" s="644"/>
      <c r="BN25" s="645"/>
      <c r="BO25" s="703" t="s">
        <v>224</v>
      </c>
      <c r="BP25" s="703"/>
      <c r="BQ25" s="703"/>
      <c r="BR25" s="703"/>
      <c r="BS25" s="649" t="s">
        <v>121</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2323983</v>
      </c>
      <c r="CS25" s="642"/>
      <c r="CT25" s="642"/>
      <c r="CU25" s="642"/>
      <c r="CV25" s="642"/>
      <c r="CW25" s="642"/>
      <c r="CX25" s="642"/>
      <c r="CY25" s="643"/>
      <c r="CZ25" s="646">
        <v>20.3</v>
      </c>
      <c r="DA25" s="675"/>
      <c r="DB25" s="675"/>
      <c r="DC25" s="676"/>
      <c r="DD25" s="649">
        <v>2217896</v>
      </c>
      <c r="DE25" s="642"/>
      <c r="DF25" s="642"/>
      <c r="DG25" s="642"/>
      <c r="DH25" s="642"/>
      <c r="DI25" s="642"/>
      <c r="DJ25" s="642"/>
      <c r="DK25" s="643"/>
      <c r="DL25" s="649">
        <v>2176842</v>
      </c>
      <c r="DM25" s="642"/>
      <c r="DN25" s="642"/>
      <c r="DO25" s="642"/>
      <c r="DP25" s="642"/>
      <c r="DQ25" s="642"/>
      <c r="DR25" s="642"/>
      <c r="DS25" s="642"/>
      <c r="DT25" s="642"/>
      <c r="DU25" s="642"/>
      <c r="DV25" s="643"/>
      <c r="DW25" s="646">
        <v>28.7</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48347</v>
      </c>
      <c r="S26" s="644"/>
      <c r="T26" s="644"/>
      <c r="U26" s="644"/>
      <c r="V26" s="644"/>
      <c r="W26" s="644"/>
      <c r="X26" s="644"/>
      <c r="Y26" s="645"/>
      <c r="Z26" s="703">
        <v>0.4</v>
      </c>
      <c r="AA26" s="703"/>
      <c r="AB26" s="703"/>
      <c r="AC26" s="703"/>
      <c r="AD26" s="704" t="s">
        <v>224</v>
      </c>
      <c r="AE26" s="704"/>
      <c r="AF26" s="704"/>
      <c r="AG26" s="704"/>
      <c r="AH26" s="704"/>
      <c r="AI26" s="704"/>
      <c r="AJ26" s="704"/>
      <c r="AK26" s="704"/>
      <c r="AL26" s="646" t="s">
        <v>224</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1477770</v>
      </c>
      <c r="CS26" s="644"/>
      <c r="CT26" s="644"/>
      <c r="CU26" s="644"/>
      <c r="CV26" s="644"/>
      <c r="CW26" s="644"/>
      <c r="CX26" s="644"/>
      <c r="CY26" s="645"/>
      <c r="CZ26" s="646">
        <v>12.9</v>
      </c>
      <c r="DA26" s="675"/>
      <c r="DB26" s="675"/>
      <c r="DC26" s="676"/>
      <c r="DD26" s="649">
        <v>1425100</v>
      </c>
      <c r="DE26" s="644"/>
      <c r="DF26" s="644"/>
      <c r="DG26" s="644"/>
      <c r="DH26" s="644"/>
      <c r="DI26" s="644"/>
      <c r="DJ26" s="644"/>
      <c r="DK26" s="645"/>
      <c r="DL26" s="649" t="s">
        <v>224</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1472185</v>
      </c>
      <c r="S27" s="644"/>
      <c r="T27" s="644"/>
      <c r="U27" s="644"/>
      <c r="V27" s="644"/>
      <c r="W27" s="644"/>
      <c r="X27" s="644"/>
      <c r="Y27" s="645"/>
      <c r="Z27" s="703">
        <v>12.4</v>
      </c>
      <c r="AA27" s="703"/>
      <c r="AB27" s="703"/>
      <c r="AC27" s="703"/>
      <c r="AD27" s="704" t="s">
        <v>224</v>
      </c>
      <c r="AE27" s="704"/>
      <c r="AF27" s="704"/>
      <c r="AG27" s="704"/>
      <c r="AH27" s="704"/>
      <c r="AI27" s="704"/>
      <c r="AJ27" s="704"/>
      <c r="AK27" s="704"/>
      <c r="AL27" s="646" t="s">
        <v>121</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3762923</v>
      </c>
      <c r="BH27" s="644"/>
      <c r="BI27" s="644"/>
      <c r="BJ27" s="644"/>
      <c r="BK27" s="644"/>
      <c r="BL27" s="644"/>
      <c r="BM27" s="644"/>
      <c r="BN27" s="645"/>
      <c r="BO27" s="703">
        <v>100</v>
      </c>
      <c r="BP27" s="703"/>
      <c r="BQ27" s="703"/>
      <c r="BR27" s="703"/>
      <c r="BS27" s="649" t="s">
        <v>121</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2162002</v>
      </c>
      <c r="CS27" s="642"/>
      <c r="CT27" s="642"/>
      <c r="CU27" s="642"/>
      <c r="CV27" s="642"/>
      <c r="CW27" s="642"/>
      <c r="CX27" s="642"/>
      <c r="CY27" s="643"/>
      <c r="CZ27" s="646">
        <v>18.899999999999999</v>
      </c>
      <c r="DA27" s="675"/>
      <c r="DB27" s="675"/>
      <c r="DC27" s="676"/>
      <c r="DD27" s="649">
        <v>586787</v>
      </c>
      <c r="DE27" s="642"/>
      <c r="DF27" s="642"/>
      <c r="DG27" s="642"/>
      <c r="DH27" s="642"/>
      <c r="DI27" s="642"/>
      <c r="DJ27" s="642"/>
      <c r="DK27" s="643"/>
      <c r="DL27" s="649">
        <v>583362</v>
      </c>
      <c r="DM27" s="642"/>
      <c r="DN27" s="642"/>
      <c r="DO27" s="642"/>
      <c r="DP27" s="642"/>
      <c r="DQ27" s="642"/>
      <c r="DR27" s="642"/>
      <c r="DS27" s="642"/>
      <c r="DT27" s="642"/>
      <c r="DU27" s="642"/>
      <c r="DV27" s="643"/>
      <c r="DW27" s="646">
        <v>7.7</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v>723</v>
      </c>
      <c r="S28" s="644"/>
      <c r="T28" s="644"/>
      <c r="U28" s="644"/>
      <c r="V28" s="644"/>
      <c r="W28" s="644"/>
      <c r="X28" s="644"/>
      <c r="Y28" s="645"/>
      <c r="Z28" s="703">
        <v>0</v>
      </c>
      <c r="AA28" s="703"/>
      <c r="AB28" s="703"/>
      <c r="AC28" s="703"/>
      <c r="AD28" s="704">
        <v>723</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822741</v>
      </c>
      <c r="CS28" s="644"/>
      <c r="CT28" s="644"/>
      <c r="CU28" s="644"/>
      <c r="CV28" s="644"/>
      <c r="CW28" s="644"/>
      <c r="CX28" s="644"/>
      <c r="CY28" s="645"/>
      <c r="CZ28" s="646">
        <v>7.2</v>
      </c>
      <c r="DA28" s="675"/>
      <c r="DB28" s="675"/>
      <c r="DC28" s="676"/>
      <c r="DD28" s="649">
        <v>790671</v>
      </c>
      <c r="DE28" s="644"/>
      <c r="DF28" s="644"/>
      <c r="DG28" s="644"/>
      <c r="DH28" s="644"/>
      <c r="DI28" s="644"/>
      <c r="DJ28" s="644"/>
      <c r="DK28" s="645"/>
      <c r="DL28" s="649">
        <v>790671</v>
      </c>
      <c r="DM28" s="644"/>
      <c r="DN28" s="644"/>
      <c r="DO28" s="644"/>
      <c r="DP28" s="644"/>
      <c r="DQ28" s="644"/>
      <c r="DR28" s="644"/>
      <c r="DS28" s="644"/>
      <c r="DT28" s="644"/>
      <c r="DU28" s="644"/>
      <c r="DV28" s="645"/>
      <c r="DW28" s="646">
        <v>10.4</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994191</v>
      </c>
      <c r="S29" s="644"/>
      <c r="T29" s="644"/>
      <c r="U29" s="644"/>
      <c r="V29" s="644"/>
      <c r="W29" s="644"/>
      <c r="X29" s="644"/>
      <c r="Y29" s="645"/>
      <c r="Z29" s="703">
        <v>8.4</v>
      </c>
      <c r="AA29" s="703"/>
      <c r="AB29" s="703"/>
      <c r="AC29" s="703"/>
      <c r="AD29" s="704" t="s">
        <v>224</v>
      </c>
      <c r="AE29" s="704"/>
      <c r="AF29" s="704"/>
      <c r="AG29" s="704"/>
      <c r="AH29" s="704"/>
      <c r="AI29" s="704"/>
      <c r="AJ29" s="704"/>
      <c r="AK29" s="704"/>
      <c r="AL29" s="646" t="s">
        <v>121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822741</v>
      </c>
      <c r="CS29" s="642"/>
      <c r="CT29" s="642"/>
      <c r="CU29" s="642"/>
      <c r="CV29" s="642"/>
      <c r="CW29" s="642"/>
      <c r="CX29" s="642"/>
      <c r="CY29" s="643"/>
      <c r="CZ29" s="646">
        <v>7.2</v>
      </c>
      <c r="DA29" s="675"/>
      <c r="DB29" s="675"/>
      <c r="DC29" s="676"/>
      <c r="DD29" s="649">
        <v>790671</v>
      </c>
      <c r="DE29" s="642"/>
      <c r="DF29" s="642"/>
      <c r="DG29" s="642"/>
      <c r="DH29" s="642"/>
      <c r="DI29" s="642"/>
      <c r="DJ29" s="642"/>
      <c r="DK29" s="643"/>
      <c r="DL29" s="649">
        <v>790671</v>
      </c>
      <c r="DM29" s="642"/>
      <c r="DN29" s="642"/>
      <c r="DO29" s="642"/>
      <c r="DP29" s="642"/>
      <c r="DQ29" s="642"/>
      <c r="DR29" s="642"/>
      <c r="DS29" s="642"/>
      <c r="DT29" s="642"/>
      <c r="DU29" s="642"/>
      <c r="DV29" s="643"/>
      <c r="DW29" s="646">
        <v>10.4</v>
      </c>
      <c r="DX29" s="675"/>
      <c r="DY29" s="675"/>
      <c r="DZ29" s="675"/>
      <c r="EA29" s="675"/>
      <c r="EB29" s="675"/>
      <c r="EC29" s="677"/>
    </row>
    <row r="30" spans="2:133" ht="11.25" customHeight="1">
      <c r="B30" s="638" t="s">
        <v>298</v>
      </c>
      <c r="C30" s="639"/>
      <c r="D30" s="639"/>
      <c r="E30" s="639"/>
      <c r="F30" s="639"/>
      <c r="G30" s="639"/>
      <c r="H30" s="639"/>
      <c r="I30" s="639"/>
      <c r="J30" s="639"/>
      <c r="K30" s="639"/>
      <c r="L30" s="639"/>
      <c r="M30" s="639"/>
      <c r="N30" s="639"/>
      <c r="O30" s="639"/>
      <c r="P30" s="639"/>
      <c r="Q30" s="640"/>
      <c r="R30" s="641">
        <v>4788</v>
      </c>
      <c r="S30" s="644"/>
      <c r="T30" s="644"/>
      <c r="U30" s="644"/>
      <c r="V30" s="644"/>
      <c r="W30" s="644"/>
      <c r="X30" s="644"/>
      <c r="Y30" s="645"/>
      <c r="Z30" s="703">
        <v>0</v>
      </c>
      <c r="AA30" s="703"/>
      <c r="AB30" s="703"/>
      <c r="AC30" s="703"/>
      <c r="AD30" s="704">
        <v>1953</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177</v>
      </c>
      <c r="AY30" s="741"/>
      <c r="AZ30" s="741"/>
      <c r="BA30" s="741"/>
      <c r="BB30" s="741"/>
      <c r="BC30" s="741"/>
      <c r="BD30" s="741"/>
      <c r="BE30" s="741"/>
      <c r="BF30" s="742"/>
      <c r="BG30" s="721">
        <v>98.8</v>
      </c>
      <c r="BH30" s="722"/>
      <c r="BI30" s="722"/>
      <c r="BJ30" s="722"/>
      <c r="BK30" s="722"/>
      <c r="BL30" s="722"/>
      <c r="BM30" s="723">
        <v>96.2</v>
      </c>
      <c r="BN30" s="722"/>
      <c r="BO30" s="722"/>
      <c r="BP30" s="722"/>
      <c r="BQ30" s="724"/>
      <c r="BR30" s="721">
        <v>98.8</v>
      </c>
      <c r="BS30" s="722"/>
      <c r="BT30" s="722"/>
      <c r="BU30" s="722"/>
      <c r="BV30" s="722"/>
      <c r="BW30" s="722"/>
      <c r="BX30" s="723">
        <v>95.9</v>
      </c>
      <c r="BY30" s="722"/>
      <c r="BZ30" s="722"/>
      <c r="CA30" s="722"/>
      <c r="CB30" s="724"/>
      <c r="CD30" s="727"/>
      <c r="CE30" s="728"/>
      <c r="CF30" s="685" t="s">
        <v>301</v>
      </c>
      <c r="CG30" s="682"/>
      <c r="CH30" s="682"/>
      <c r="CI30" s="682"/>
      <c r="CJ30" s="682"/>
      <c r="CK30" s="682"/>
      <c r="CL30" s="682"/>
      <c r="CM30" s="682"/>
      <c r="CN30" s="682"/>
      <c r="CO30" s="682"/>
      <c r="CP30" s="682"/>
      <c r="CQ30" s="683"/>
      <c r="CR30" s="641">
        <v>740060</v>
      </c>
      <c r="CS30" s="644"/>
      <c r="CT30" s="644"/>
      <c r="CU30" s="644"/>
      <c r="CV30" s="644"/>
      <c r="CW30" s="644"/>
      <c r="CX30" s="644"/>
      <c r="CY30" s="645"/>
      <c r="CZ30" s="646">
        <v>6.5</v>
      </c>
      <c r="DA30" s="675"/>
      <c r="DB30" s="675"/>
      <c r="DC30" s="676"/>
      <c r="DD30" s="649">
        <v>710964</v>
      </c>
      <c r="DE30" s="644"/>
      <c r="DF30" s="644"/>
      <c r="DG30" s="644"/>
      <c r="DH30" s="644"/>
      <c r="DI30" s="644"/>
      <c r="DJ30" s="644"/>
      <c r="DK30" s="645"/>
      <c r="DL30" s="649">
        <v>710964</v>
      </c>
      <c r="DM30" s="644"/>
      <c r="DN30" s="644"/>
      <c r="DO30" s="644"/>
      <c r="DP30" s="644"/>
      <c r="DQ30" s="644"/>
      <c r="DR30" s="644"/>
      <c r="DS30" s="644"/>
      <c r="DT30" s="644"/>
      <c r="DU30" s="644"/>
      <c r="DV30" s="645"/>
      <c r="DW30" s="646">
        <v>9.4</v>
      </c>
      <c r="DX30" s="675"/>
      <c r="DY30" s="675"/>
      <c r="DZ30" s="675"/>
      <c r="EA30" s="675"/>
      <c r="EB30" s="675"/>
      <c r="EC30" s="677"/>
    </row>
    <row r="31" spans="2:133" ht="11.25" customHeight="1">
      <c r="B31" s="638" t="s">
        <v>302</v>
      </c>
      <c r="C31" s="639"/>
      <c r="D31" s="639"/>
      <c r="E31" s="639"/>
      <c r="F31" s="639"/>
      <c r="G31" s="639"/>
      <c r="H31" s="639"/>
      <c r="I31" s="639"/>
      <c r="J31" s="639"/>
      <c r="K31" s="639"/>
      <c r="L31" s="639"/>
      <c r="M31" s="639"/>
      <c r="N31" s="639"/>
      <c r="O31" s="639"/>
      <c r="P31" s="639"/>
      <c r="Q31" s="640"/>
      <c r="R31" s="641">
        <v>44691</v>
      </c>
      <c r="S31" s="644"/>
      <c r="T31" s="644"/>
      <c r="U31" s="644"/>
      <c r="V31" s="644"/>
      <c r="W31" s="644"/>
      <c r="X31" s="644"/>
      <c r="Y31" s="645"/>
      <c r="Z31" s="703">
        <v>0.4</v>
      </c>
      <c r="AA31" s="703"/>
      <c r="AB31" s="703"/>
      <c r="AC31" s="703"/>
      <c r="AD31" s="704" t="s">
        <v>121</v>
      </c>
      <c r="AE31" s="704"/>
      <c r="AF31" s="704"/>
      <c r="AG31" s="704"/>
      <c r="AH31" s="704"/>
      <c r="AI31" s="704"/>
      <c r="AJ31" s="704"/>
      <c r="AK31" s="704"/>
      <c r="AL31" s="646" t="s">
        <v>224</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98.9</v>
      </c>
      <c r="BH31" s="642"/>
      <c r="BI31" s="642"/>
      <c r="BJ31" s="642"/>
      <c r="BK31" s="642"/>
      <c r="BL31" s="642"/>
      <c r="BM31" s="647">
        <v>97.1</v>
      </c>
      <c r="BN31" s="720"/>
      <c r="BO31" s="720"/>
      <c r="BP31" s="720"/>
      <c r="BQ31" s="681"/>
      <c r="BR31" s="719">
        <v>98.9</v>
      </c>
      <c r="BS31" s="642"/>
      <c r="BT31" s="642"/>
      <c r="BU31" s="642"/>
      <c r="BV31" s="642"/>
      <c r="BW31" s="642"/>
      <c r="BX31" s="647">
        <v>97</v>
      </c>
      <c r="BY31" s="720"/>
      <c r="BZ31" s="720"/>
      <c r="CA31" s="720"/>
      <c r="CB31" s="681"/>
      <c r="CD31" s="727"/>
      <c r="CE31" s="728"/>
      <c r="CF31" s="685" t="s">
        <v>305</v>
      </c>
      <c r="CG31" s="682"/>
      <c r="CH31" s="682"/>
      <c r="CI31" s="682"/>
      <c r="CJ31" s="682"/>
      <c r="CK31" s="682"/>
      <c r="CL31" s="682"/>
      <c r="CM31" s="682"/>
      <c r="CN31" s="682"/>
      <c r="CO31" s="682"/>
      <c r="CP31" s="682"/>
      <c r="CQ31" s="683"/>
      <c r="CR31" s="641">
        <v>82681</v>
      </c>
      <c r="CS31" s="642"/>
      <c r="CT31" s="642"/>
      <c r="CU31" s="642"/>
      <c r="CV31" s="642"/>
      <c r="CW31" s="642"/>
      <c r="CX31" s="642"/>
      <c r="CY31" s="643"/>
      <c r="CZ31" s="646">
        <v>0.7</v>
      </c>
      <c r="DA31" s="675"/>
      <c r="DB31" s="675"/>
      <c r="DC31" s="676"/>
      <c r="DD31" s="649">
        <v>79707</v>
      </c>
      <c r="DE31" s="642"/>
      <c r="DF31" s="642"/>
      <c r="DG31" s="642"/>
      <c r="DH31" s="642"/>
      <c r="DI31" s="642"/>
      <c r="DJ31" s="642"/>
      <c r="DK31" s="643"/>
      <c r="DL31" s="649">
        <v>79707</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306</v>
      </c>
      <c r="C32" s="639"/>
      <c r="D32" s="639"/>
      <c r="E32" s="639"/>
      <c r="F32" s="639"/>
      <c r="G32" s="639"/>
      <c r="H32" s="639"/>
      <c r="I32" s="639"/>
      <c r="J32" s="639"/>
      <c r="K32" s="639"/>
      <c r="L32" s="639"/>
      <c r="M32" s="639"/>
      <c r="N32" s="639"/>
      <c r="O32" s="639"/>
      <c r="P32" s="639"/>
      <c r="Q32" s="640"/>
      <c r="R32" s="641">
        <v>395925</v>
      </c>
      <c r="S32" s="644"/>
      <c r="T32" s="644"/>
      <c r="U32" s="644"/>
      <c r="V32" s="644"/>
      <c r="W32" s="644"/>
      <c r="X32" s="644"/>
      <c r="Y32" s="645"/>
      <c r="Z32" s="703">
        <v>3.3</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98.6</v>
      </c>
      <c r="BH32" s="657"/>
      <c r="BI32" s="657"/>
      <c r="BJ32" s="657"/>
      <c r="BK32" s="657"/>
      <c r="BL32" s="657"/>
      <c r="BM32" s="701">
        <v>95.2</v>
      </c>
      <c r="BN32" s="657"/>
      <c r="BO32" s="657"/>
      <c r="BP32" s="657"/>
      <c r="BQ32" s="694"/>
      <c r="BR32" s="718">
        <v>98.6</v>
      </c>
      <c r="BS32" s="657"/>
      <c r="BT32" s="657"/>
      <c r="BU32" s="657"/>
      <c r="BV32" s="657"/>
      <c r="BW32" s="657"/>
      <c r="BX32" s="701">
        <v>94.6</v>
      </c>
      <c r="BY32" s="657"/>
      <c r="BZ32" s="657"/>
      <c r="CA32" s="657"/>
      <c r="CB32" s="694"/>
      <c r="CD32" s="729"/>
      <c r="CE32" s="730"/>
      <c r="CF32" s="685" t="s">
        <v>308</v>
      </c>
      <c r="CG32" s="682"/>
      <c r="CH32" s="682"/>
      <c r="CI32" s="682"/>
      <c r="CJ32" s="682"/>
      <c r="CK32" s="682"/>
      <c r="CL32" s="682"/>
      <c r="CM32" s="682"/>
      <c r="CN32" s="682"/>
      <c r="CO32" s="682"/>
      <c r="CP32" s="682"/>
      <c r="CQ32" s="683"/>
      <c r="CR32" s="641" t="s">
        <v>224</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309</v>
      </c>
      <c r="C33" s="639"/>
      <c r="D33" s="639"/>
      <c r="E33" s="639"/>
      <c r="F33" s="639"/>
      <c r="G33" s="639"/>
      <c r="H33" s="639"/>
      <c r="I33" s="639"/>
      <c r="J33" s="639"/>
      <c r="K33" s="639"/>
      <c r="L33" s="639"/>
      <c r="M33" s="639"/>
      <c r="N33" s="639"/>
      <c r="O33" s="639"/>
      <c r="P33" s="639"/>
      <c r="Q33" s="640"/>
      <c r="R33" s="641">
        <v>222517</v>
      </c>
      <c r="S33" s="644"/>
      <c r="T33" s="644"/>
      <c r="U33" s="644"/>
      <c r="V33" s="644"/>
      <c r="W33" s="644"/>
      <c r="X33" s="644"/>
      <c r="Y33" s="645"/>
      <c r="Z33" s="703">
        <v>1.9</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4871942</v>
      </c>
      <c r="CS33" s="642"/>
      <c r="CT33" s="642"/>
      <c r="CU33" s="642"/>
      <c r="CV33" s="642"/>
      <c r="CW33" s="642"/>
      <c r="CX33" s="642"/>
      <c r="CY33" s="643"/>
      <c r="CZ33" s="646">
        <v>42.5</v>
      </c>
      <c r="DA33" s="675"/>
      <c r="DB33" s="675"/>
      <c r="DC33" s="676"/>
      <c r="DD33" s="649">
        <v>3725998</v>
      </c>
      <c r="DE33" s="642"/>
      <c r="DF33" s="642"/>
      <c r="DG33" s="642"/>
      <c r="DH33" s="642"/>
      <c r="DI33" s="642"/>
      <c r="DJ33" s="642"/>
      <c r="DK33" s="643"/>
      <c r="DL33" s="649">
        <v>2896322</v>
      </c>
      <c r="DM33" s="642"/>
      <c r="DN33" s="642"/>
      <c r="DO33" s="642"/>
      <c r="DP33" s="642"/>
      <c r="DQ33" s="642"/>
      <c r="DR33" s="642"/>
      <c r="DS33" s="642"/>
      <c r="DT33" s="642"/>
      <c r="DU33" s="642"/>
      <c r="DV33" s="643"/>
      <c r="DW33" s="646">
        <v>38.1</v>
      </c>
      <c r="DX33" s="675"/>
      <c r="DY33" s="675"/>
      <c r="DZ33" s="675"/>
      <c r="EA33" s="675"/>
      <c r="EB33" s="675"/>
      <c r="EC33" s="677"/>
    </row>
    <row r="34" spans="2:133" ht="11.25" customHeight="1">
      <c r="B34" s="638" t="s">
        <v>311</v>
      </c>
      <c r="C34" s="639"/>
      <c r="D34" s="639"/>
      <c r="E34" s="639"/>
      <c r="F34" s="639"/>
      <c r="G34" s="639"/>
      <c r="H34" s="639"/>
      <c r="I34" s="639"/>
      <c r="J34" s="639"/>
      <c r="K34" s="639"/>
      <c r="L34" s="639"/>
      <c r="M34" s="639"/>
      <c r="N34" s="639"/>
      <c r="O34" s="639"/>
      <c r="P34" s="639"/>
      <c r="Q34" s="640"/>
      <c r="R34" s="641">
        <v>281675</v>
      </c>
      <c r="S34" s="644"/>
      <c r="T34" s="644"/>
      <c r="U34" s="644"/>
      <c r="V34" s="644"/>
      <c r="W34" s="644"/>
      <c r="X34" s="644"/>
      <c r="Y34" s="645"/>
      <c r="Z34" s="703">
        <v>2.4</v>
      </c>
      <c r="AA34" s="703"/>
      <c r="AB34" s="703"/>
      <c r="AC34" s="703"/>
      <c r="AD34" s="704">
        <v>206</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1383294</v>
      </c>
      <c r="CS34" s="644"/>
      <c r="CT34" s="644"/>
      <c r="CU34" s="644"/>
      <c r="CV34" s="644"/>
      <c r="CW34" s="644"/>
      <c r="CX34" s="644"/>
      <c r="CY34" s="645"/>
      <c r="CZ34" s="646">
        <v>12.1</v>
      </c>
      <c r="DA34" s="675"/>
      <c r="DB34" s="675"/>
      <c r="DC34" s="676"/>
      <c r="DD34" s="649">
        <v>993445</v>
      </c>
      <c r="DE34" s="644"/>
      <c r="DF34" s="644"/>
      <c r="DG34" s="644"/>
      <c r="DH34" s="644"/>
      <c r="DI34" s="644"/>
      <c r="DJ34" s="644"/>
      <c r="DK34" s="645"/>
      <c r="DL34" s="649">
        <v>869076</v>
      </c>
      <c r="DM34" s="644"/>
      <c r="DN34" s="644"/>
      <c r="DO34" s="644"/>
      <c r="DP34" s="644"/>
      <c r="DQ34" s="644"/>
      <c r="DR34" s="644"/>
      <c r="DS34" s="644"/>
      <c r="DT34" s="644"/>
      <c r="DU34" s="644"/>
      <c r="DV34" s="645"/>
      <c r="DW34" s="646">
        <v>11.4</v>
      </c>
      <c r="DX34" s="675"/>
      <c r="DY34" s="675"/>
      <c r="DZ34" s="675"/>
      <c r="EA34" s="675"/>
      <c r="EB34" s="675"/>
      <c r="EC34" s="677"/>
    </row>
    <row r="35" spans="2:133" ht="11.25" customHeight="1">
      <c r="B35" s="638" t="s">
        <v>315</v>
      </c>
      <c r="C35" s="639"/>
      <c r="D35" s="639"/>
      <c r="E35" s="639"/>
      <c r="F35" s="639"/>
      <c r="G35" s="639"/>
      <c r="H35" s="639"/>
      <c r="I35" s="639"/>
      <c r="J35" s="639"/>
      <c r="K35" s="639"/>
      <c r="L35" s="639"/>
      <c r="M35" s="639"/>
      <c r="N35" s="639"/>
      <c r="O35" s="639"/>
      <c r="P35" s="639"/>
      <c r="Q35" s="640"/>
      <c r="R35" s="641">
        <v>919200</v>
      </c>
      <c r="S35" s="644"/>
      <c r="T35" s="644"/>
      <c r="U35" s="644"/>
      <c r="V35" s="644"/>
      <c r="W35" s="644"/>
      <c r="X35" s="644"/>
      <c r="Y35" s="645"/>
      <c r="Z35" s="703">
        <v>7.7</v>
      </c>
      <c r="AA35" s="703"/>
      <c r="AB35" s="703"/>
      <c r="AC35" s="703"/>
      <c r="AD35" s="704" t="s">
        <v>224</v>
      </c>
      <c r="AE35" s="704"/>
      <c r="AF35" s="704"/>
      <c r="AG35" s="704"/>
      <c r="AH35" s="704"/>
      <c r="AI35" s="704"/>
      <c r="AJ35" s="704"/>
      <c r="AK35" s="704"/>
      <c r="AL35" s="646" t="s">
        <v>224</v>
      </c>
      <c r="AM35" s="647"/>
      <c r="AN35" s="647"/>
      <c r="AO35" s="705"/>
      <c r="AP35" s="214"/>
      <c r="AQ35" s="709" t="s">
        <v>316</v>
      </c>
      <c r="AR35" s="710"/>
      <c r="AS35" s="710"/>
      <c r="AT35" s="710"/>
      <c r="AU35" s="710"/>
      <c r="AV35" s="710"/>
      <c r="AW35" s="710"/>
      <c r="AX35" s="710"/>
      <c r="AY35" s="711"/>
      <c r="AZ35" s="706">
        <v>1947688</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106595</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36627</v>
      </c>
      <c r="CS35" s="642"/>
      <c r="CT35" s="642"/>
      <c r="CU35" s="642"/>
      <c r="CV35" s="642"/>
      <c r="CW35" s="642"/>
      <c r="CX35" s="642"/>
      <c r="CY35" s="643"/>
      <c r="CZ35" s="646">
        <v>0.3</v>
      </c>
      <c r="DA35" s="675"/>
      <c r="DB35" s="675"/>
      <c r="DC35" s="676"/>
      <c r="DD35" s="649">
        <v>27071</v>
      </c>
      <c r="DE35" s="642"/>
      <c r="DF35" s="642"/>
      <c r="DG35" s="642"/>
      <c r="DH35" s="642"/>
      <c r="DI35" s="642"/>
      <c r="DJ35" s="642"/>
      <c r="DK35" s="643"/>
      <c r="DL35" s="649">
        <v>26616</v>
      </c>
      <c r="DM35" s="642"/>
      <c r="DN35" s="642"/>
      <c r="DO35" s="642"/>
      <c r="DP35" s="642"/>
      <c r="DQ35" s="642"/>
      <c r="DR35" s="642"/>
      <c r="DS35" s="642"/>
      <c r="DT35" s="642"/>
      <c r="DU35" s="642"/>
      <c r="DV35" s="643"/>
      <c r="DW35" s="646">
        <v>0.4</v>
      </c>
      <c r="DX35" s="675"/>
      <c r="DY35" s="675"/>
      <c r="DZ35" s="675"/>
      <c r="EA35" s="675"/>
      <c r="EB35" s="675"/>
      <c r="EC35" s="677"/>
    </row>
    <row r="36" spans="2:133" ht="11.25" customHeight="1">
      <c r="B36" s="638" t="s">
        <v>319</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224</v>
      </c>
      <c r="AE36" s="704"/>
      <c r="AF36" s="704"/>
      <c r="AG36" s="704"/>
      <c r="AH36" s="704"/>
      <c r="AI36" s="704"/>
      <c r="AJ36" s="704"/>
      <c r="AK36" s="704"/>
      <c r="AL36" s="646" t="s">
        <v>121</v>
      </c>
      <c r="AM36" s="647"/>
      <c r="AN36" s="647"/>
      <c r="AO36" s="705"/>
      <c r="AQ36" s="678" t="s">
        <v>320</v>
      </c>
      <c r="AR36" s="679"/>
      <c r="AS36" s="679"/>
      <c r="AT36" s="679"/>
      <c r="AU36" s="679"/>
      <c r="AV36" s="679"/>
      <c r="AW36" s="679"/>
      <c r="AX36" s="679"/>
      <c r="AY36" s="680"/>
      <c r="AZ36" s="641">
        <v>608708</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77035</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1139909</v>
      </c>
      <c r="CS36" s="644"/>
      <c r="CT36" s="644"/>
      <c r="CU36" s="644"/>
      <c r="CV36" s="644"/>
      <c r="CW36" s="644"/>
      <c r="CX36" s="644"/>
      <c r="CY36" s="645"/>
      <c r="CZ36" s="646">
        <v>9.9</v>
      </c>
      <c r="DA36" s="675"/>
      <c r="DB36" s="675"/>
      <c r="DC36" s="676"/>
      <c r="DD36" s="649">
        <v>821808</v>
      </c>
      <c r="DE36" s="644"/>
      <c r="DF36" s="644"/>
      <c r="DG36" s="644"/>
      <c r="DH36" s="644"/>
      <c r="DI36" s="644"/>
      <c r="DJ36" s="644"/>
      <c r="DK36" s="645"/>
      <c r="DL36" s="649">
        <v>502930</v>
      </c>
      <c r="DM36" s="644"/>
      <c r="DN36" s="644"/>
      <c r="DO36" s="644"/>
      <c r="DP36" s="644"/>
      <c r="DQ36" s="644"/>
      <c r="DR36" s="644"/>
      <c r="DS36" s="644"/>
      <c r="DT36" s="644"/>
      <c r="DU36" s="644"/>
      <c r="DV36" s="645"/>
      <c r="DW36" s="646">
        <v>6.6</v>
      </c>
      <c r="DX36" s="675"/>
      <c r="DY36" s="675"/>
      <c r="DZ36" s="675"/>
      <c r="EA36" s="675"/>
      <c r="EB36" s="675"/>
      <c r="EC36" s="677"/>
    </row>
    <row r="37" spans="2:133" ht="11.25" customHeight="1">
      <c r="B37" s="638" t="s">
        <v>323</v>
      </c>
      <c r="C37" s="639"/>
      <c r="D37" s="639"/>
      <c r="E37" s="639"/>
      <c r="F37" s="639"/>
      <c r="G37" s="639"/>
      <c r="H37" s="639"/>
      <c r="I37" s="639"/>
      <c r="J37" s="639"/>
      <c r="K37" s="639"/>
      <c r="L37" s="639"/>
      <c r="M37" s="639"/>
      <c r="N37" s="639"/>
      <c r="O37" s="639"/>
      <c r="P37" s="639"/>
      <c r="Q37" s="640"/>
      <c r="R37" s="641">
        <v>462700</v>
      </c>
      <c r="S37" s="644"/>
      <c r="T37" s="644"/>
      <c r="U37" s="644"/>
      <c r="V37" s="644"/>
      <c r="W37" s="644"/>
      <c r="X37" s="644"/>
      <c r="Y37" s="645"/>
      <c r="Z37" s="703">
        <v>3.9</v>
      </c>
      <c r="AA37" s="703"/>
      <c r="AB37" s="703"/>
      <c r="AC37" s="703"/>
      <c r="AD37" s="704" t="s">
        <v>121</v>
      </c>
      <c r="AE37" s="704"/>
      <c r="AF37" s="704"/>
      <c r="AG37" s="704"/>
      <c r="AH37" s="704"/>
      <c r="AI37" s="704"/>
      <c r="AJ37" s="704"/>
      <c r="AK37" s="704"/>
      <c r="AL37" s="646" t="s">
        <v>121</v>
      </c>
      <c r="AM37" s="647"/>
      <c r="AN37" s="647"/>
      <c r="AO37" s="705"/>
      <c r="AQ37" s="678" t="s">
        <v>324</v>
      </c>
      <c r="AR37" s="679"/>
      <c r="AS37" s="679"/>
      <c r="AT37" s="679"/>
      <c r="AU37" s="679"/>
      <c r="AV37" s="679"/>
      <c r="AW37" s="679"/>
      <c r="AX37" s="679"/>
      <c r="AY37" s="680"/>
      <c r="AZ37" s="641">
        <v>73407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5457</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364875</v>
      </c>
      <c r="CS37" s="642"/>
      <c r="CT37" s="642"/>
      <c r="CU37" s="642"/>
      <c r="CV37" s="642"/>
      <c r="CW37" s="642"/>
      <c r="CX37" s="642"/>
      <c r="CY37" s="643"/>
      <c r="CZ37" s="646">
        <v>3.2</v>
      </c>
      <c r="DA37" s="675"/>
      <c r="DB37" s="675"/>
      <c r="DC37" s="676"/>
      <c r="DD37" s="649">
        <v>363807</v>
      </c>
      <c r="DE37" s="642"/>
      <c r="DF37" s="642"/>
      <c r="DG37" s="642"/>
      <c r="DH37" s="642"/>
      <c r="DI37" s="642"/>
      <c r="DJ37" s="642"/>
      <c r="DK37" s="643"/>
      <c r="DL37" s="649">
        <v>278758</v>
      </c>
      <c r="DM37" s="642"/>
      <c r="DN37" s="642"/>
      <c r="DO37" s="642"/>
      <c r="DP37" s="642"/>
      <c r="DQ37" s="642"/>
      <c r="DR37" s="642"/>
      <c r="DS37" s="642"/>
      <c r="DT37" s="642"/>
      <c r="DU37" s="642"/>
      <c r="DV37" s="643"/>
      <c r="DW37" s="646">
        <v>3.7</v>
      </c>
      <c r="DX37" s="675"/>
      <c r="DY37" s="675"/>
      <c r="DZ37" s="675"/>
      <c r="EA37" s="675"/>
      <c r="EB37" s="675"/>
      <c r="EC37" s="677"/>
    </row>
    <row r="38" spans="2:133" ht="11.25" customHeight="1">
      <c r="B38" s="653" t="s">
        <v>327</v>
      </c>
      <c r="C38" s="654"/>
      <c r="D38" s="654"/>
      <c r="E38" s="654"/>
      <c r="F38" s="654"/>
      <c r="G38" s="654"/>
      <c r="H38" s="654"/>
      <c r="I38" s="654"/>
      <c r="J38" s="654"/>
      <c r="K38" s="654"/>
      <c r="L38" s="654"/>
      <c r="M38" s="654"/>
      <c r="N38" s="654"/>
      <c r="O38" s="654"/>
      <c r="P38" s="654"/>
      <c r="Q38" s="655"/>
      <c r="R38" s="656">
        <v>11902614</v>
      </c>
      <c r="S38" s="693"/>
      <c r="T38" s="693"/>
      <c r="U38" s="693"/>
      <c r="V38" s="693"/>
      <c r="W38" s="693"/>
      <c r="X38" s="693"/>
      <c r="Y38" s="698"/>
      <c r="Z38" s="699">
        <v>100</v>
      </c>
      <c r="AA38" s="699"/>
      <c r="AB38" s="699"/>
      <c r="AC38" s="699"/>
      <c r="AD38" s="700">
        <v>7133278</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4759</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9642</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1840542</v>
      </c>
      <c r="CS38" s="644"/>
      <c r="CT38" s="644"/>
      <c r="CU38" s="644"/>
      <c r="CV38" s="644"/>
      <c r="CW38" s="644"/>
      <c r="CX38" s="644"/>
      <c r="CY38" s="645"/>
      <c r="CZ38" s="646">
        <v>16.100000000000001</v>
      </c>
      <c r="DA38" s="675"/>
      <c r="DB38" s="675"/>
      <c r="DC38" s="676"/>
      <c r="DD38" s="649">
        <v>1627352</v>
      </c>
      <c r="DE38" s="644"/>
      <c r="DF38" s="644"/>
      <c r="DG38" s="644"/>
      <c r="DH38" s="644"/>
      <c r="DI38" s="644"/>
      <c r="DJ38" s="644"/>
      <c r="DK38" s="645"/>
      <c r="DL38" s="649">
        <v>1485700</v>
      </c>
      <c r="DM38" s="644"/>
      <c r="DN38" s="644"/>
      <c r="DO38" s="644"/>
      <c r="DP38" s="644"/>
      <c r="DQ38" s="644"/>
      <c r="DR38" s="644"/>
      <c r="DS38" s="644"/>
      <c r="DT38" s="644"/>
      <c r="DU38" s="644"/>
      <c r="DV38" s="645"/>
      <c r="DW38" s="646">
        <v>19.600000000000001</v>
      </c>
      <c r="DX38" s="675"/>
      <c r="DY38" s="675"/>
      <c r="DZ38" s="675"/>
      <c r="EA38" s="675"/>
      <c r="EB38" s="675"/>
      <c r="EC38" s="677"/>
    </row>
    <row r="39" spans="2:133" ht="11.25" customHeight="1">
      <c r="AQ39" s="678" t="s">
        <v>331</v>
      </c>
      <c r="AR39" s="679"/>
      <c r="AS39" s="679"/>
      <c r="AT39" s="679"/>
      <c r="AU39" s="679"/>
      <c r="AV39" s="679"/>
      <c r="AW39" s="679"/>
      <c r="AX39" s="679"/>
      <c r="AY39" s="680"/>
      <c r="AZ39" s="641" t="s">
        <v>121</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97</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387970</v>
      </c>
      <c r="CS39" s="642"/>
      <c r="CT39" s="642"/>
      <c r="CU39" s="642"/>
      <c r="CV39" s="642"/>
      <c r="CW39" s="642"/>
      <c r="CX39" s="642"/>
      <c r="CY39" s="643"/>
      <c r="CZ39" s="646">
        <v>3.4</v>
      </c>
      <c r="DA39" s="675"/>
      <c r="DB39" s="675"/>
      <c r="DC39" s="676"/>
      <c r="DD39" s="649">
        <v>172722</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335</v>
      </c>
      <c r="AR40" s="679"/>
      <c r="AS40" s="679"/>
      <c r="AT40" s="679"/>
      <c r="AU40" s="679"/>
      <c r="AV40" s="679"/>
      <c r="AW40" s="679"/>
      <c r="AX40" s="679"/>
      <c r="AY40" s="680"/>
      <c r="AZ40" s="641">
        <v>274632</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113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v>83600</v>
      </c>
      <c r="CS40" s="644"/>
      <c r="CT40" s="644"/>
      <c r="CU40" s="644"/>
      <c r="CV40" s="644"/>
      <c r="CW40" s="644"/>
      <c r="CX40" s="644"/>
      <c r="CY40" s="645"/>
      <c r="CZ40" s="646">
        <v>0.7</v>
      </c>
      <c r="DA40" s="675"/>
      <c r="DB40" s="675"/>
      <c r="DC40" s="676"/>
      <c r="DD40" s="649">
        <v>83600</v>
      </c>
      <c r="DE40" s="644"/>
      <c r="DF40" s="644"/>
      <c r="DG40" s="644"/>
      <c r="DH40" s="644"/>
      <c r="DI40" s="644"/>
      <c r="DJ40" s="644"/>
      <c r="DK40" s="645"/>
      <c r="DL40" s="649">
        <v>12000</v>
      </c>
      <c r="DM40" s="644"/>
      <c r="DN40" s="644"/>
      <c r="DO40" s="644"/>
      <c r="DP40" s="644"/>
      <c r="DQ40" s="644"/>
      <c r="DR40" s="644"/>
      <c r="DS40" s="644"/>
      <c r="DT40" s="644"/>
      <c r="DU40" s="644"/>
      <c r="DV40" s="645"/>
      <c r="DW40" s="646">
        <v>0.2</v>
      </c>
      <c r="DX40" s="675"/>
      <c r="DY40" s="675"/>
      <c r="DZ40" s="675"/>
      <c r="EA40" s="675"/>
      <c r="EB40" s="675"/>
      <c r="EC40" s="677"/>
    </row>
    <row r="41" spans="2:133" ht="11.25" customHeight="1">
      <c r="AQ41" s="690" t="s">
        <v>338</v>
      </c>
      <c r="AR41" s="691"/>
      <c r="AS41" s="691"/>
      <c r="AT41" s="691"/>
      <c r="AU41" s="691"/>
      <c r="AV41" s="691"/>
      <c r="AW41" s="691"/>
      <c r="AX41" s="691"/>
      <c r="AY41" s="692"/>
      <c r="AZ41" s="656">
        <v>986182</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281</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224</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1275943</v>
      </c>
      <c r="CS42" s="644"/>
      <c r="CT42" s="644"/>
      <c r="CU42" s="644"/>
      <c r="CV42" s="644"/>
      <c r="CW42" s="644"/>
      <c r="CX42" s="644"/>
      <c r="CY42" s="645"/>
      <c r="CZ42" s="646">
        <v>11.1</v>
      </c>
      <c r="DA42" s="647"/>
      <c r="DB42" s="647"/>
      <c r="DC42" s="648"/>
      <c r="DD42" s="649">
        <v>518210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54895</v>
      </c>
      <c r="CS43" s="642"/>
      <c r="CT43" s="642"/>
      <c r="CU43" s="642"/>
      <c r="CV43" s="642"/>
      <c r="CW43" s="642"/>
      <c r="CX43" s="642"/>
      <c r="CY43" s="643"/>
      <c r="CZ43" s="646">
        <v>0.5</v>
      </c>
      <c r="DA43" s="675"/>
      <c r="DB43" s="675"/>
      <c r="DC43" s="676"/>
      <c r="DD43" s="649">
        <v>54895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345</v>
      </c>
      <c r="CD44" s="669" t="s">
        <v>297</v>
      </c>
      <c r="CE44" s="670"/>
      <c r="CF44" s="638" t="s">
        <v>346</v>
      </c>
      <c r="CG44" s="639"/>
      <c r="CH44" s="639"/>
      <c r="CI44" s="639"/>
      <c r="CJ44" s="639"/>
      <c r="CK44" s="639"/>
      <c r="CL44" s="639"/>
      <c r="CM44" s="639"/>
      <c r="CN44" s="639"/>
      <c r="CO44" s="639"/>
      <c r="CP44" s="639"/>
      <c r="CQ44" s="640"/>
      <c r="CR44" s="641">
        <v>1239157</v>
      </c>
      <c r="CS44" s="644"/>
      <c r="CT44" s="644"/>
      <c r="CU44" s="644"/>
      <c r="CV44" s="644"/>
      <c r="CW44" s="644"/>
      <c r="CX44" s="644"/>
      <c r="CY44" s="645"/>
      <c r="CZ44" s="646">
        <v>10.8</v>
      </c>
      <c r="DA44" s="647"/>
      <c r="DB44" s="647"/>
      <c r="DC44" s="648"/>
      <c r="DD44" s="649">
        <v>481424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347</v>
      </c>
      <c r="CG45" s="639"/>
      <c r="CH45" s="639"/>
      <c r="CI45" s="639"/>
      <c r="CJ45" s="639"/>
      <c r="CK45" s="639"/>
      <c r="CL45" s="639"/>
      <c r="CM45" s="639"/>
      <c r="CN45" s="639"/>
      <c r="CO45" s="639"/>
      <c r="CP45" s="639"/>
      <c r="CQ45" s="640"/>
      <c r="CR45" s="641">
        <v>553923</v>
      </c>
      <c r="CS45" s="642"/>
      <c r="CT45" s="642"/>
      <c r="CU45" s="642"/>
      <c r="CV45" s="642"/>
      <c r="CW45" s="642"/>
      <c r="CX45" s="642"/>
      <c r="CY45" s="643"/>
      <c r="CZ45" s="646">
        <v>4.8</v>
      </c>
      <c r="DA45" s="675"/>
      <c r="DB45" s="675"/>
      <c r="DC45" s="676"/>
      <c r="DD45" s="649">
        <v>74985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348</v>
      </c>
      <c r="CG46" s="639"/>
      <c r="CH46" s="639"/>
      <c r="CI46" s="639"/>
      <c r="CJ46" s="639"/>
      <c r="CK46" s="639"/>
      <c r="CL46" s="639"/>
      <c r="CM46" s="639"/>
      <c r="CN46" s="639"/>
      <c r="CO46" s="639"/>
      <c r="CP46" s="639"/>
      <c r="CQ46" s="640"/>
      <c r="CR46" s="641">
        <v>679095</v>
      </c>
      <c r="CS46" s="644"/>
      <c r="CT46" s="644"/>
      <c r="CU46" s="644"/>
      <c r="CV46" s="644"/>
      <c r="CW46" s="644"/>
      <c r="CX46" s="644"/>
      <c r="CY46" s="645"/>
      <c r="CZ46" s="646">
        <v>5.9</v>
      </c>
      <c r="DA46" s="647"/>
      <c r="DB46" s="647"/>
      <c r="DC46" s="648"/>
      <c r="DD46" s="649">
        <v>400300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349</v>
      </c>
      <c r="CG47" s="639"/>
      <c r="CH47" s="639"/>
      <c r="CI47" s="639"/>
      <c r="CJ47" s="639"/>
      <c r="CK47" s="639"/>
      <c r="CL47" s="639"/>
      <c r="CM47" s="639"/>
      <c r="CN47" s="639"/>
      <c r="CO47" s="639"/>
      <c r="CP47" s="639"/>
      <c r="CQ47" s="640"/>
      <c r="CR47" s="641">
        <v>36786</v>
      </c>
      <c r="CS47" s="642"/>
      <c r="CT47" s="642"/>
      <c r="CU47" s="642"/>
      <c r="CV47" s="642"/>
      <c r="CW47" s="642"/>
      <c r="CX47" s="642"/>
      <c r="CY47" s="643"/>
      <c r="CZ47" s="646">
        <v>0.3</v>
      </c>
      <c r="DA47" s="675"/>
      <c r="DB47" s="675"/>
      <c r="DC47" s="676"/>
      <c r="DD47" s="649">
        <v>36786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350</v>
      </c>
      <c r="CG48" s="639"/>
      <c r="CH48" s="639"/>
      <c r="CI48" s="639"/>
      <c r="CJ48" s="639"/>
      <c r="CK48" s="639"/>
      <c r="CL48" s="639"/>
      <c r="CM48" s="639"/>
      <c r="CN48" s="639"/>
      <c r="CO48" s="639"/>
      <c r="CP48" s="639"/>
      <c r="CQ48" s="640"/>
      <c r="CR48" s="641" t="s">
        <v>224</v>
      </c>
      <c r="CS48" s="644"/>
      <c r="CT48" s="644"/>
      <c r="CU48" s="644"/>
      <c r="CV48" s="644"/>
      <c r="CW48" s="644"/>
      <c r="CX48" s="644"/>
      <c r="CY48" s="645"/>
      <c r="CZ48" s="646" t="s">
        <v>121</v>
      </c>
      <c r="DA48" s="647"/>
      <c r="DB48" s="647"/>
      <c r="DC48" s="648"/>
      <c r="DD48" s="649" t="s">
        <v>121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351</v>
      </c>
      <c r="CE49" s="654"/>
      <c r="CF49" s="654"/>
      <c r="CG49" s="654"/>
      <c r="CH49" s="654"/>
      <c r="CI49" s="654"/>
      <c r="CJ49" s="654"/>
      <c r="CK49" s="654"/>
      <c r="CL49" s="654"/>
      <c r="CM49" s="654"/>
      <c r="CN49" s="654"/>
      <c r="CO49" s="654"/>
      <c r="CP49" s="654"/>
      <c r="CQ49" s="655"/>
      <c r="CR49" s="656">
        <v>11456611</v>
      </c>
      <c r="CS49" s="657"/>
      <c r="CT49" s="657"/>
      <c r="CU49" s="657"/>
      <c r="CV49" s="657"/>
      <c r="CW49" s="657"/>
      <c r="CX49" s="657"/>
      <c r="CY49" s="658"/>
      <c r="CZ49" s="659">
        <v>100</v>
      </c>
      <c r="DA49" s="660"/>
      <c r="DB49" s="660"/>
      <c r="DC49" s="661"/>
      <c r="DD49" s="662">
        <v>7839562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WYqVJetzhXc95PZbj3xyHs82vVEVGvlm80grWvBptVXUxfRbt8sQNcRJywECgqUm1vbos5pM4GLqWNqBoJDRA==" saltValue="yy6kkaq2xT2tj3NG7WON8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1" zoomScale="75" zoomScaleNormal="75" zoomScaleSheetLayoutView="70" workbookViewId="0">
      <selection activeCell="A26" sqref="A26:P27"/>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374</v>
      </c>
      <c r="C7" s="1120"/>
      <c r="D7" s="1120"/>
      <c r="E7" s="1120"/>
      <c r="F7" s="1120"/>
      <c r="G7" s="1120"/>
      <c r="H7" s="1120"/>
      <c r="I7" s="1120"/>
      <c r="J7" s="1120"/>
      <c r="K7" s="1120"/>
      <c r="L7" s="1120"/>
      <c r="M7" s="1120"/>
      <c r="N7" s="1120"/>
      <c r="O7" s="1120"/>
      <c r="P7" s="1121"/>
      <c r="Q7" s="1173">
        <v>11911</v>
      </c>
      <c r="R7" s="1174"/>
      <c r="S7" s="1174"/>
      <c r="T7" s="1174"/>
      <c r="U7" s="1174"/>
      <c r="V7" s="1174">
        <v>11465</v>
      </c>
      <c r="W7" s="1174"/>
      <c r="X7" s="1174"/>
      <c r="Y7" s="1174"/>
      <c r="Z7" s="1174"/>
      <c r="AA7" s="1174">
        <v>446</v>
      </c>
      <c r="AB7" s="1174"/>
      <c r="AC7" s="1174"/>
      <c r="AD7" s="1174"/>
      <c r="AE7" s="1175"/>
      <c r="AF7" s="1176">
        <v>402</v>
      </c>
      <c r="AG7" s="1177"/>
      <c r="AH7" s="1177"/>
      <c r="AI7" s="1177"/>
      <c r="AJ7" s="1178"/>
      <c r="AK7" s="1160">
        <v>396</v>
      </c>
      <c r="AL7" s="1161"/>
      <c r="AM7" s="1161"/>
      <c r="AN7" s="1161"/>
      <c r="AO7" s="1161"/>
      <c r="AP7" s="1161">
        <v>9852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558</v>
      </c>
      <c r="BT7" s="1165"/>
      <c r="BU7" s="1165"/>
      <c r="BV7" s="1165"/>
      <c r="BW7" s="1165"/>
      <c r="BX7" s="1165"/>
      <c r="BY7" s="1165"/>
      <c r="BZ7" s="1165"/>
      <c r="CA7" s="1165"/>
      <c r="CB7" s="1165"/>
      <c r="CC7" s="1165"/>
      <c r="CD7" s="1165"/>
      <c r="CE7" s="1165"/>
      <c r="CF7" s="1165"/>
      <c r="CG7" s="1166"/>
      <c r="CH7" s="1157">
        <v>2</v>
      </c>
      <c r="CI7" s="1158"/>
      <c r="CJ7" s="1158"/>
      <c r="CK7" s="1158"/>
      <c r="CL7" s="1159"/>
      <c r="CM7" s="1157">
        <v>7</v>
      </c>
      <c r="CN7" s="1158"/>
      <c r="CO7" s="1158"/>
      <c r="CP7" s="1158"/>
      <c r="CQ7" s="1159"/>
      <c r="CR7" s="1157">
        <v>3</v>
      </c>
      <c r="CS7" s="1158"/>
      <c r="CT7" s="1158"/>
      <c r="CU7" s="1158"/>
      <c r="CV7" s="1159"/>
      <c r="CW7" s="1157">
        <v>3</v>
      </c>
      <c r="CX7" s="1158"/>
      <c r="CY7" s="1158"/>
      <c r="CZ7" s="1158"/>
      <c r="DA7" s="1159"/>
      <c r="DB7" s="1157" t="s">
        <v>567</v>
      </c>
      <c r="DC7" s="1158"/>
      <c r="DD7" s="1158"/>
      <c r="DE7" s="1158"/>
      <c r="DF7" s="1159"/>
      <c r="DG7" s="1157" t="s">
        <v>567</v>
      </c>
      <c r="DH7" s="1158"/>
      <c r="DI7" s="1158"/>
      <c r="DJ7" s="1158"/>
      <c r="DK7" s="1159"/>
      <c r="DL7" s="1157" t="s">
        <v>568</v>
      </c>
      <c r="DM7" s="1158"/>
      <c r="DN7" s="1158"/>
      <c r="DO7" s="1158"/>
      <c r="DP7" s="1159"/>
      <c r="DQ7" s="1157" t="s">
        <v>568</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376</v>
      </c>
      <c r="B23" s="1013" t="s">
        <v>377</v>
      </c>
      <c r="C23" s="1014"/>
      <c r="D23" s="1014"/>
      <c r="E23" s="1014"/>
      <c r="F23" s="1014"/>
      <c r="G23" s="1014"/>
      <c r="H23" s="1014"/>
      <c r="I23" s="1014"/>
      <c r="J23" s="1014"/>
      <c r="K23" s="1014"/>
      <c r="L23" s="1014"/>
      <c r="M23" s="1014"/>
      <c r="N23" s="1014"/>
      <c r="O23" s="1014"/>
      <c r="P23" s="1015"/>
      <c r="Q23" s="1137">
        <v>11911</v>
      </c>
      <c r="R23" s="1138"/>
      <c r="S23" s="1138"/>
      <c r="T23" s="1138"/>
      <c r="U23" s="1138"/>
      <c r="V23" s="1138">
        <v>11465</v>
      </c>
      <c r="W23" s="1138"/>
      <c r="X23" s="1138"/>
      <c r="Y23" s="1138"/>
      <c r="Z23" s="1138"/>
      <c r="AA23" s="1138">
        <v>446</v>
      </c>
      <c r="AB23" s="1138"/>
      <c r="AC23" s="1138"/>
      <c r="AD23" s="1138"/>
      <c r="AE23" s="1139"/>
      <c r="AF23" s="1140">
        <v>402</v>
      </c>
      <c r="AG23" s="1138"/>
      <c r="AH23" s="1138"/>
      <c r="AI23" s="1138"/>
      <c r="AJ23" s="1141"/>
      <c r="AK23" s="1142"/>
      <c r="AL23" s="1143"/>
      <c r="AM23" s="1143"/>
      <c r="AN23" s="1143"/>
      <c r="AO23" s="1143"/>
      <c r="AP23" s="1138">
        <v>9852</v>
      </c>
      <c r="AQ23" s="1138"/>
      <c r="AR23" s="1138"/>
      <c r="AS23" s="1138"/>
      <c r="AT23" s="1138"/>
      <c r="AU23" s="1144"/>
      <c r="AV23" s="1144"/>
      <c r="AW23" s="1144"/>
      <c r="AX23" s="1144"/>
      <c r="AY23" s="1145"/>
      <c r="AZ23" s="1134">
        <v>-5.29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4752</v>
      </c>
      <c r="R28" s="1123"/>
      <c r="S28" s="1123"/>
      <c r="T28" s="1123"/>
      <c r="U28" s="1123"/>
      <c r="V28" s="1123">
        <v>4646</v>
      </c>
      <c r="W28" s="1123"/>
      <c r="X28" s="1123"/>
      <c r="Y28" s="1123"/>
      <c r="Z28" s="1123"/>
      <c r="AA28" s="1123">
        <v>107</v>
      </c>
      <c r="AB28" s="1123"/>
      <c r="AC28" s="1123"/>
      <c r="AD28" s="1123"/>
      <c r="AE28" s="1124"/>
      <c r="AF28" s="1125">
        <v>107</v>
      </c>
      <c r="AG28" s="1123"/>
      <c r="AH28" s="1123"/>
      <c r="AI28" s="1123"/>
      <c r="AJ28" s="1126"/>
      <c r="AK28" s="1127">
        <v>347</v>
      </c>
      <c r="AL28" s="1115"/>
      <c r="AM28" s="1115"/>
      <c r="AN28" s="1115"/>
      <c r="AO28" s="1115"/>
      <c r="AP28" s="1115" t="s">
        <v>576</v>
      </c>
      <c r="AQ28" s="1115"/>
      <c r="AR28" s="1115"/>
      <c r="AS28" s="1115"/>
      <c r="AT28" s="1115"/>
      <c r="AU28" s="1115" t="s">
        <v>576</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3135</v>
      </c>
      <c r="R29" s="1113"/>
      <c r="S29" s="1113"/>
      <c r="T29" s="1113"/>
      <c r="U29" s="1113"/>
      <c r="V29" s="1113">
        <v>3045</v>
      </c>
      <c r="W29" s="1113"/>
      <c r="X29" s="1113"/>
      <c r="Y29" s="1113"/>
      <c r="Z29" s="1113"/>
      <c r="AA29" s="1113">
        <v>89</v>
      </c>
      <c r="AB29" s="1113"/>
      <c r="AC29" s="1113"/>
      <c r="AD29" s="1113"/>
      <c r="AE29" s="1114"/>
      <c r="AF29" s="1088">
        <v>89</v>
      </c>
      <c r="AG29" s="1089"/>
      <c r="AH29" s="1089"/>
      <c r="AI29" s="1089"/>
      <c r="AJ29" s="1090"/>
      <c r="AK29" s="1049">
        <v>482</v>
      </c>
      <c r="AL29" s="1040"/>
      <c r="AM29" s="1040"/>
      <c r="AN29" s="1040"/>
      <c r="AO29" s="1040"/>
      <c r="AP29" s="1040" t="s">
        <v>576</v>
      </c>
      <c r="AQ29" s="1040"/>
      <c r="AR29" s="1040"/>
      <c r="AS29" s="1040"/>
      <c r="AT29" s="1040"/>
      <c r="AU29" s="1040" t="s">
        <v>576</v>
      </c>
      <c r="AV29" s="1040"/>
      <c r="AW29" s="1040"/>
      <c r="AX29" s="1040"/>
      <c r="AY29" s="1040"/>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329</v>
      </c>
      <c r="R30" s="1113"/>
      <c r="S30" s="1113"/>
      <c r="T30" s="1113"/>
      <c r="U30" s="1113"/>
      <c r="V30" s="1113">
        <v>326</v>
      </c>
      <c r="W30" s="1113"/>
      <c r="X30" s="1113"/>
      <c r="Y30" s="1113"/>
      <c r="Z30" s="1113"/>
      <c r="AA30" s="1113">
        <v>2</v>
      </c>
      <c r="AB30" s="1113"/>
      <c r="AC30" s="1113"/>
      <c r="AD30" s="1113"/>
      <c r="AE30" s="1114"/>
      <c r="AF30" s="1088">
        <v>2</v>
      </c>
      <c r="AG30" s="1089"/>
      <c r="AH30" s="1089"/>
      <c r="AI30" s="1089"/>
      <c r="AJ30" s="1090"/>
      <c r="AK30" s="1049">
        <v>110</v>
      </c>
      <c r="AL30" s="1040"/>
      <c r="AM30" s="1040"/>
      <c r="AN30" s="1040"/>
      <c r="AO30" s="1040"/>
      <c r="AP30" s="1040" t="s">
        <v>576</v>
      </c>
      <c r="AQ30" s="1040"/>
      <c r="AR30" s="1040"/>
      <c r="AS30" s="1040"/>
      <c r="AT30" s="1040"/>
      <c r="AU30" s="1040" t="s">
        <v>576</v>
      </c>
      <c r="AV30" s="1040"/>
      <c r="AW30" s="1040"/>
      <c r="AX30" s="1040"/>
      <c r="AY30" s="1040"/>
      <c r="AZ30" s="1111" t="s">
        <v>577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717</v>
      </c>
      <c r="R31" s="1113"/>
      <c r="S31" s="1113"/>
      <c r="T31" s="1113"/>
      <c r="U31" s="1113"/>
      <c r="V31" s="1113">
        <v>603</v>
      </c>
      <c r="W31" s="1113"/>
      <c r="X31" s="1113"/>
      <c r="Y31" s="1113"/>
      <c r="Z31" s="1113"/>
      <c r="AA31" s="1113">
        <v>114</v>
      </c>
      <c r="AB31" s="1113"/>
      <c r="AC31" s="1113"/>
      <c r="AD31" s="1113"/>
      <c r="AE31" s="1114"/>
      <c r="AF31" s="1088">
        <v>768</v>
      </c>
      <c r="AG31" s="1089"/>
      <c r="AH31" s="1089"/>
      <c r="AI31" s="1089"/>
      <c r="AJ31" s="1090"/>
      <c r="AK31" s="1049">
        <v>80</v>
      </c>
      <c r="AL31" s="1040"/>
      <c r="AM31" s="1040"/>
      <c r="AN31" s="1040"/>
      <c r="AO31" s="1040"/>
      <c r="AP31" s="1040">
        <v>2482</v>
      </c>
      <c r="AQ31" s="1040"/>
      <c r="AR31" s="1040"/>
      <c r="AS31" s="1040"/>
      <c r="AT31" s="1040"/>
      <c r="AU31" s="1040">
        <v>730</v>
      </c>
      <c r="AV31" s="1040"/>
      <c r="AW31" s="1040"/>
      <c r="AX31" s="1040"/>
      <c r="AY31" s="1040"/>
      <c r="AZ31" s="1111" t="s">
        <v>578</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5</v>
      </c>
      <c r="R32" s="1113"/>
      <c r="S32" s="1113"/>
      <c r="T32" s="1113"/>
      <c r="U32" s="1113"/>
      <c r="V32" s="1113">
        <v>5</v>
      </c>
      <c r="W32" s="1113"/>
      <c r="X32" s="1113"/>
      <c r="Y32" s="1113"/>
      <c r="Z32" s="1113"/>
      <c r="AA32" s="1113">
        <v>0</v>
      </c>
      <c r="AB32" s="1113"/>
      <c r="AC32" s="1113"/>
      <c r="AD32" s="1113"/>
      <c r="AE32" s="1114"/>
      <c r="AF32" s="1088">
        <v>98</v>
      </c>
      <c r="AG32" s="1089"/>
      <c r="AH32" s="1089"/>
      <c r="AI32" s="1089"/>
      <c r="AJ32" s="1090"/>
      <c r="AK32" s="1049">
        <v>5</v>
      </c>
      <c r="AL32" s="1040"/>
      <c r="AM32" s="1040"/>
      <c r="AN32" s="1040"/>
      <c r="AO32" s="1040"/>
      <c r="AP32" s="1040" t="s">
        <v>577</v>
      </c>
      <c r="AQ32" s="1040"/>
      <c r="AR32" s="1040"/>
      <c r="AS32" s="1040"/>
      <c r="AT32" s="1040"/>
      <c r="AU32" s="1040" t="s">
        <v>577</v>
      </c>
      <c r="AV32" s="1040"/>
      <c r="AW32" s="1040"/>
      <c r="AX32" s="1040"/>
      <c r="AY32" s="1040"/>
      <c r="AZ32" s="1111" t="s">
        <v>576</v>
      </c>
      <c r="BA32" s="1111"/>
      <c r="BB32" s="1111"/>
      <c r="BC32" s="1111"/>
      <c r="BD32" s="1111"/>
      <c r="BE32" s="1101" t="s">
        <v>393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395</v>
      </c>
      <c r="C33" s="1107"/>
      <c r="D33" s="1107"/>
      <c r="E33" s="1107"/>
      <c r="F33" s="1107"/>
      <c r="G33" s="1107"/>
      <c r="H33" s="1107"/>
      <c r="I33" s="1107"/>
      <c r="J33" s="1107"/>
      <c r="K33" s="1107"/>
      <c r="L33" s="1107"/>
      <c r="M33" s="1107"/>
      <c r="N33" s="1107"/>
      <c r="O33" s="1107"/>
      <c r="P33" s="1108"/>
      <c r="Q33" s="1112">
        <v>711</v>
      </c>
      <c r="R33" s="1113"/>
      <c r="S33" s="1113"/>
      <c r="T33" s="1113"/>
      <c r="U33" s="1113"/>
      <c r="V33" s="1113">
        <v>698</v>
      </c>
      <c r="W33" s="1113"/>
      <c r="X33" s="1113"/>
      <c r="Y33" s="1113"/>
      <c r="Z33" s="1113"/>
      <c r="AA33" s="1113">
        <v>13</v>
      </c>
      <c r="AB33" s="1113"/>
      <c r="AC33" s="1113"/>
      <c r="AD33" s="1113"/>
      <c r="AE33" s="1114"/>
      <c r="AF33" s="1088">
        <v>9</v>
      </c>
      <c r="AG33" s="1089"/>
      <c r="AH33" s="1089"/>
      <c r="AI33" s="1089"/>
      <c r="AJ33" s="1090"/>
      <c r="AK33" s="1049">
        <v>424</v>
      </c>
      <c r="AL33" s="1040"/>
      <c r="AM33" s="1040"/>
      <c r="AN33" s="1040"/>
      <c r="AO33" s="1040"/>
      <c r="AP33" s="1040">
        <v>4719</v>
      </c>
      <c r="AQ33" s="1040"/>
      <c r="AR33" s="1040"/>
      <c r="AS33" s="1040"/>
      <c r="AT33" s="1040"/>
      <c r="AU33" s="1040">
        <v>4445</v>
      </c>
      <c r="AV33" s="1040"/>
      <c r="AW33" s="1040"/>
      <c r="AX33" s="1040"/>
      <c r="AY33" s="1040"/>
      <c r="AZ33" s="1111" t="s">
        <v>576</v>
      </c>
      <c r="BA33" s="1111"/>
      <c r="BB33" s="1111"/>
      <c r="BC33" s="1111"/>
      <c r="BD33" s="1111"/>
      <c r="BE33" s="1101" t="s">
        <v>396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397</v>
      </c>
      <c r="C34" s="1107"/>
      <c r="D34" s="1107"/>
      <c r="E34" s="1107"/>
      <c r="F34" s="1107"/>
      <c r="G34" s="1107"/>
      <c r="H34" s="1107"/>
      <c r="I34" s="1107"/>
      <c r="J34" s="1107"/>
      <c r="K34" s="1107"/>
      <c r="L34" s="1107"/>
      <c r="M34" s="1107"/>
      <c r="N34" s="1107"/>
      <c r="O34" s="1107"/>
      <c r="P34" s="1108"/>
      <c r="Q34" s="1112">
        <v>263</v>
      </c>
      <c r="R34" s="1113"/>
      <c r="S34" s="1113"/>
      <c r="T34" s="1113"/>
      <c r="U34" s="1113"/>
      <c r="V34" s="1113">
        <v>258</v>
      </c>
      <c r="W34" s="1113"/>
      <c r="X34" s="1113"/>
      <c r="Y34" s="1113"/>
      <c r="Z34" s="1113"/>
      <c r="AA34" s="1113">
        <v>5</v>
      </c>
      <c r="AB34" s="1113"/>
      <c r="AC34" s="1113"/>
      <c r="AD34" s="1113"/>
      <c r="AE34" s="1114"/>
      <c r="AF34" s="1088">
        <v>5</v>
      </c>
      <c r="AG34" s="1089"/>
      <c r="AH34" s="1089"/>
      <c r="AI34" s="1089"/>
      <c r="AJ34" s="1090"/>
      <c r="AK34" s="1049">
        <v>185</v>
      </c>
      <c r="AL34" s="1040"/>
      <c r="AM34" s="1040"/>
      <c r="AN34" s="1040"/>
      <c r="AO34" s="1040"/>
      <c r="AP34" s="1040">
        <v>1658</v>
      </c>
      <c r="AQ34" s="1040"/>
      <c r="AR34" s="1040"/>
      <c r="AS34" s="1040"/>
      <c r="AT34" s="1040"/>
      <c r="AU34" s="1040">
        <v>1658</v>
      </c>
      <c r="AV34" s="1040"/>
      <c r="AW34" s="1040"/>
      <c r="AX34" s="1040"/>
      <c r="AY34" s="1040"/>
      <c r="AZ34" s="1111" t="s">
        <v>576</v>
      </c>
      <c r="BA34" s="1111"/>
      <c r="BB34" s="1111"/>
      <c r="BC34" s="1111"/>
      <c r="BD34" s="1111"/>
      <c r="BE34" s="1101" t="s">
        <v>398</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376</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1078</v>
      </c>
      <c r="AG63" s="1028"/>
      <c r="AH63" s="1028"/>
      <c r="AI63" s="1028"/>
      <c r="AJ63" s="1099"/>
      <c r="AK63" s="1100"/>
      <c r="AL63" s="1032"/>
      <c r="AM63" s="1032"/>
      <c r="AN63" s="1032"/>
      <c r="AO63" s="1032"/>
      <c r="AP63" s="1028">
        <v>8859</v>
      </c>
      <c r="AQ63" s="1028"/>
      <c r="AR63" s="1028"/>
      <c r="AS63" s="1028"/>
      <c r="AT63" s="1028"/>
      <c r="AU63" s="1028">
        <v>6833</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402</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382</v>
      </c>
      <c r="W66" s="1071"/>
      <c r="X66" s="1071"/>
      <c r="Y66" s="1071"/>
      <c r="Z66" s="1072"/>
      <c r="AA66" s="1070" t="s">
        <v>403</v>
      </c>
      <c r="AB66" s="1071"/>
      <c r="AC66" s="1071"/>
      <c r="AD66" s="1071"/>
      <c r="AE66" s="1072"/>
      <c r="AF66" s="1076" t="s">
        <v>404</v>
      </c>
      <c r="AG66" s="1077"/>
      <c r="AH66" s="1077"/>
      <c r="AI66" s="1077"/>
      <c r="AJ66" s="1078"/>
      <c r="AK66" s="1070" t="s">
        <v>385</v>
      </c>
      <c r="AL66" s="1065"/>
      <c r="AM66" s="1065"/>
      <c r="AN66" s="1065"/>
      <c r="AO66" s="1066"/>
      <c r="AP66" s="1070" t="s">
        <v>405</v>
      </c>
      <c r="AQ66" s="1071"/>
      <c r="AR66" s="1071"/>
      <c r="AS66" s="1071"/>
      <c r="AT66" s="1072"/>
      <c r="AU66" s="1070" t="s">
        <v>406</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559</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577</v>
      </c>
      <c r="AQ68" s="1051"/>
      <c r="AR68" s="1051"/>
      <c r="AS68" s="1051"/>
      <c r="AT68" s="1051"/>
      <c r="AU68" s="1051" t="s">
        <v>577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576</v>
      </c>
      <c r="AQ69" s="1040"/>
      <c r="AR69" s="1040"/>
      <c r="AS69" s="1040"/>
      <c r="AT69" s="1040"/>
      <c r="AU69" s="1040" t="s">
        <v>576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566</v>
      </c>
      <c r="C70" s="1044"/>
      <c r="D70" s="1044"/>
      <c r="E70" s="1044"/>
      <c r="F70" s="1044"/>
      <c r="G70" s="1044"/>
      <c r="H70" s="1044"/>
      <c r="I70" s="1044"/>
      <c r="J70" s="1044"/>
      <c r="K70" s="1044"/>
      <c r="L70" s="1044"/>
      <c r="M70" s="1044"/>
      <c r="N70" s="1044"/>
      <c r="O70" s="1044"/>
      <c r="P70" s="1045"/>
      <c r="Q70" s="1046">
        <v>722</v>
      </c>
      <c r="R70" s="1040"/>
      <c r="S70" s="1040"/>
      <c r="T70" s="1040"/>
      <c r="U70" s="1040"/>
      <c r="V70" s="1040">
        <v>570</v>
      </c>
      <c r="W70" s="1040"/>
      <c r="X70" s="1040"/>
      <c r="Y70" s="1040"/>
      <c r="Z70" s="1040"/>
      <c r="AA70" s="1040">
        <v>152</v>
      </c>
      <c r="AB70" s="1040"/>
      <c r="AC70" s="1040"/>
      <c r="AD70" s="1040"/>
      <c r="AE70" s="1040"/>
      <c r="AF70" s="1040">
        <v>152</v>
      </c>
      <c r="AG70" s="1040"/>
      <c r="AH70" s="1040"/>
      <c r="AI70" s="1040"/>
      <c r="AJ70" s="1040"/>
      <c r="AK70" s="1040" t="s">
        <v>577</v>
      </c>
      <c r="AL70" s="1040"/>
      <c r="AM70" s="1040"/>
      <c r="AN70" s="1040"/>
      <c r="AO70" s="1040"/>
      <c r="AP70" s="1040" t="s">
        <v>576</v>
      </c>
      <c r="AQ70" s="1040"/>
      <c r="AR70" s="1040"/>
      <c r="AS70" s="1040"/>
      <c r="AT70" s="1040"/>
      <c r="AU70" s="1040" t="s">
        <v>576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564</v>
      </c>
      <c r="C71" s="1044"/>
      <c r="D71" s="1044"/>
      <c r="E71" s="1044"/>
      <c r="F71" s="1044"/>
      <c r="G71" s="1044"/>
      <c r="H71" s="1044"/>
      <c r="I71" s="1044"/>
      <c r="J71" s="1044"/>
      <c r="K71" s="1044"/>
      <c r="L71" s="1044"/>
      <c r="M71" s="1044"/>
      <c r="N71" s="1044"/>
      <c r="O71" s="1044"/>
      <c r="P71" s="1045"/>
      <c r="Q71" s="1046">
        <v>239</v>
      </c>
      <c r="R71" s="1040"/>
      <c r="S71" s="1040"/>
      <c r="T71" s="1040"/>
      <c r="U71" s="1040"/>
      <c r="V71" s="1040">
        <v>216</v>
      </c>
      <c r="W71" s="1040"/>
      <c r="X71" s="1040"/>
      <c r="Y71" s="1040"/>
      <c r="Z71" s="1040"/>
      <c r="AA71" s="1040">
        <v>24</v>
      </c>
      <c r="AB71" s="1040"/>
      <c r="AC71" s="1040"/>
      <c r="AD71" s="1040"/>
      <c r="AE71" s="1040"/>
      <c r="AF71" s="1040">
        <v>24</v>
      </c>
      <c r="AG71" s="1040"/>
      <c r="AH71" s="1040"/>
      <c r="AI71" s="1040"/>
      <c r="AJ71" s="1040"/>
      <c r="AK71" s="1040" t="s">
        <v>576</v>
      </c>
      <c r="AL71" s="1040"/>
      <c r="AM71" s="1040"/>
      <c r="AN71" s="1040"/>
      <c r="AO71" s="1040"/>
      <c r="AP71" s="1040" t="s">
        <v>576</v>
      </c>
      <c r="AQ71" s="1040"/>
      <c r="AR71" s="1040"/>
      <c r="AS71" s="1040"/>
      <c r="AT71" s="1040"/>
      <c r="AU71" s="1040" t="s">
        <v>576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561</v>
      </c>
      <c r="C72" s="1044"/>
      <c r="D72" s="1044"/>
      <c r="E72" s="1044"/>
      <c r="F72" s="1044"/>
      <c r="G72" s="1044"/>
      <c r="H72" s="1044"/>
      <c r="I72" s="1044"/>
      <c r="J72" s="1044"/>
      <c r="K72" s="1044"/>
      <c r="L72" s="1044"/>
      <c r="M72" s="1044"/>
      <c r="N72" s="1044"/>
      <c r="O72" s="1044"/>
      <c r="P72" s="1045"/>
      <c r="Q72" s="1046">
        <v>555</v>
      </c>
      <c r="R72" s="1040"/>
      <c r="S72" s="1040"/>
      <c r="T72" s="1040"/>
      <c r="U72" s="1040"/>
      <c r="V72" s="1040">
        <v>345</v>
      </c>
      <c r="W72" s="1040"/>
      <c r="X72" s="1040"/>
      <c r="Y72" s="1040"/>
      <c r="Z72" s="1040"/>
      <c r="AA72" s="1040">
        <v>211</v>
      </c>
      <c r="AB72" s="1040"/>
      <c r="AC72" s="1040"/>
      <c r="AD72" s="1040"/>
      <c r="AE72" s="1040"/>
      <c r="AF72" s="1040">
        <v>211</v>
      </c>
      <c r="AG72" s="1040"/>
      <c r="AH72" s="1040"/>
      <c r="AI72" s="1040"/>
      <c r="AJ72" s="1040"/>
      <c r="AK72" s="1040" t="s">
        <v>576</v>
      </c>
      <c r="AL72" s="1040"/>
      <c r="AM72" s="1040"/>
      <c r="AN72" s="1040"/>
      <c r="AO72" s="1040"/>
      <c r="AP72" s="1040" t="s">
        <v>576</v>
      </c>
      <c r="AQ72" s="1040"/>
      <c r="AR72" s="1040"/>
      <c r="AS72" s="1040"/>
      <c r="AT72" s="1040"/>
      <c r="AU72" s="1040" t="s">
        <v>576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562</v>
      </c>
      <c r="C73" s="1044"/>
      <c r="D73" s="1044"/>
      <c r="E73" s="1044"/>
      <c r="F73" s="1044"/>
      <c r="G73" s="1044"/>
      <c r="H73" s="1044"/>
      <c r="I73" s="1044"/>
      <c r="J73" s="1044"/>
      <c r="K73" s="1044"/>
      <c r="L73" s="1044"/>
      <c r="M73" s="1044"/>
      <c r="N73" s="1044"/>
      <c r="O73" s="1044"/>
      <c r="P73" s="1045"/>
      <c r="Q73" s="1046">
        <v>908</v>
      </c>
      <c r="R73" s="1040"/>
      <c r="S73" s="1040"/>
      <c r="T73" s="1040"/>
      <c r="U73" s="1040"/>
      <c r="V73" s="1040">
        <v>902</v>
      </c>
      <c r="W73" s="1040"/>
      <c r="X73" s="1040"/>
      <c r="Y73" s="1040"/>
      <c r="Z73" s="1040"/>
      <c r="AA73" s="1040">
        <v>5</v>
      </c>
      <c r="AB73" s="1040"/>
      <c r="AC73" s="1040"/>
      <c r="AD73" s="1040"/>
      <c r="AE73" s="1040"/>
      <c r="AF73" s="1040">
        <v>5</v>
      </c>
      <c r="AG73" s="1040"/>
      <c r="AH73" s="1040"/>
      <c r="AI73" s="1040"/>
      <c r="AJ73" s="1040"/>
      <c r="AK73" s="1040" t="s">
        <v>577</v>
      </c>
      <c r="AL73" s="1040"/>
      <c r="AM73" s="1040"/>
      <c r="AN73" s="1040"/>
      <c r="AO73" s="1040"/>
      <c r="AP73" s="1040" t="s">
        <v>576</v>
      </c>
      <c r="AQ73" s="1040"/>
      <c r="AR73" s="1040"/>
      <c r="AS73" s="1040"/>
      <c r="AT73" s="1040"/>
      <c r="AU73" s="1040" t="s">
        <v>576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563</v>
      </c>
      <c r="C74" s="1044"/>
      <c r="D74" s="1044"/>
      <c r="E74" s="1044"/>
      <c r="F74" s="1044"/>
      <c r="G74" s="1044"/>
      <c r="H74" s="1044"/>
      <c r="I74" s="1044"/>
      <c r="J74" s="1044"/>
      <c r="K74" s="1044"/>
      <c r="L74" s="1044"/>
      <c r="M74" s="1044"/>
      <c r="N74" s="1044"/>
      <c r="O74" s="1044"/>
      <c r="P74" s="1045"/>
      <c r="Q74" s="1046">
        <v>325083</v>
      </c>
      <c r="R74" s="1040"/>
      <c r="S74" s="1040"/>
      <c r="T74" s="1040"/>
      <c r="U74" s="1040"/>
      <c r="V74" s="1040">
        <v>319922</v>
      </c>
      <c r="W74" s="1040"/>
      <c r="X74" s="1040"/>
      <c r="Y74" s="1040"/>
      <c r="Z74" s="1040"/>
      <c r="AA74" s="1040">
        <v>5161</v>
      </c>
      <c r="AB74" s="1040"/>
      <c r="AC74" s="1040"/>
      <c r="AD74" s="1040"/>
      <c r="AE74" s="1040"/>
      <c r="AF74" s="1040">
        <v>5161</v>
      </c>
      <c r="AG74" s="1040"/>
      <c r="AH74" s="1040"/>
      <c r="AI74" s="1040"/>
      <c r="AJ74" s="1040"/>
      <c r="AK74" s="1040">
        <v>2069</v>
      </c>
      <c r="AL74" s="1040"/>
      <c r="AM74" s="1040"/>
      <c r="AN74" s="1040"/>
      <c r="AO74" s="1040"/>
      <c r="AP74" s="1040" t="s">
        <v>577</v>
      </c>
      <c r="AQ74" s="1040"/>
      <c r="AR74" s="1040"/>
      <c r="AS74" s="1040"/>
      <c r="AT74" s="1040"/>
      <c r="AU74" s="1040" t="s">
        <v>576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565</v>
      </c>
      <c r="C75" s="1044"/>
      <c r="D75" s="1044"/>
      <c r="E75" s="1044"/>
      <c r="F75" s="1044"/>
      <c r="G75" s="1044"/>
      <c r="H75" s="1044"/>
      <c r="I75" s="1044"/>
      <c r="J75" s="1044"/>
      <c r="K75" s="1044"/>
      <c r="L75" s="1044"/>
      <c r="M75" s="1044"/>
      <c r="N75" s="1044"/>
      <c r="O75" s="1044"/>
      <c r="P75" s="1045"/>
      <c r="Q75" s="1047">
        <v>333</v>
      </c>
      <c r="R75" s="1048"/>
      <c r="S75" s="1048"/>
      <c r="T75" s="1048"/>
      <c r="U75" s="1049"/>
      <c r="V75" s="1050">
        <v>324</v>
      </c>
      <c r="W75" s="1048"/>
      <c r="X75" s="1048"/>
      <c r="Y75" s="1048"/>
      <c r="Z75" s="1049"/>
      <c r="AA75" s="1050">
        <v>9</v>
      </c>
      <c r="AB75" s="1048"/>
      <c r="AC75" s="1048"/>
      <c r="AD75" s="1048"/>
      <c r="AE75" s="1049"/>
      <c r="AF75" s="1050">
        <v>9</v>
      </c>
      <c r="AG75" s="1048"/>
      <c r="AH75" s="1048"/>
      <c r="AI75" s="1048"/>
      <c r="AJ75" s="1049"/>
      <c r="AK75" s="1050" t="s">
        <v>576</v>
      </c>
      <c r="AL75" s="1048"/>
      <c r="AM75" s="1048"/>
      <c r="AN75" s="1048"/>
      <c r="AO75" s="1049"/>
      <c r="AP75" s="1050" t="s">
        <v>576</v>
      </c>
      <c r="AQ75" s="1048"/>
      <c r="AR75" s="1048"/>
      <c r="AS75" s="1048"/>
      <c r="AT75" s="1049"/>
      <c r="AU75" s="1050" t="s">
        <v>576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569</v>
      </c>
      <c r="C76" s="1044"/>
      <c r="D76" s="1044"/>
      <c r="E76" s="1044"/>
      <c r="F76" s="1044"/>
      <c r="G76" s="1044"/>
      <c r="H76" s="1044"/>
      <c r="I76" s="1044"/>
      <c r="J76" s="1044"/>
      <c r="K76" s="1044"/>
      <c r="L76" s="1044"/>
      <c r="M76" s="1044"/>
      <c r="N76" s="1044"/>
      <c r="O76" s="1044"/>
      <c r="P76" s="1045"/>
      <c r="Q76" s="1047">
        <v>909</v>
      </c>
      <c r="R76" s="1048"/>
      <c r="S76" s="1048"/>
      <c r="T76" s="1048"/>
      <c r="U76" s="1049"/>
      <c r="V76" s="1050">
        <v>809</v>
      </c>
      <c r="W76" s="1048"/>
      <c r="X76" s="1048"/>
      <c r="Y76" s="1048"/>
      <c r="Z76" s="1049"/>
      <c r="AA76" s="1050">
        <v>101</v>
      </c>
      <c r="AB76" s="1048"/>
      <c r="AC76" s="1048"/>
      <c r="AD76" s="1048"/>
      <c r="AE76" s="1049"/>
      <c r="AF76" s="1050">
        <v>101</v>
      </c>
      <c r="AG76" s="1048"/>
      <c r="AH76" s="1048"/>
      <c r="AI76" s="1048"/>
      <c r="AJ76" s="1049"/>
      <c r="AK76" s="1050" t="s">
        <v>576</v>
      </c>
      <c r="AL76" s="1048"/>
      <c r="AM76" s="1048"/>
      <c r="AN76" s="1048"/>
      <c r="AO76" s="1049"/>
      <c r="AP76" s="1050" t="s">
        <v>576</v>
      </c>
      <c r="AQ76" s="1048"/>
      <c r="AR76" s="1048"/>
      <c r="AS76" s="1048"/>
      <c r="AT76" s="1049"/>
      <c r="AU76" s="1050" t="s">
        <v>577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376</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5685</v>
      </c>
      <c r="AG88" s="1028"/>
      <c r="AH88" s="1028"/>
      <c r="AI88" s="1028"/>
      <c r="AJ88" s="1028"/>
      <c r="AK88" s="1032"/>
      <c r="AL88" s="1032"/>
      <c r="AM88" s="1032"/>
      <c r="AN88" s="1032"/>
      <c r="AO88" s="1032"/>
      <c r="AP88" s="1028" t="s">
        <v>576</v>
      </c>
      <c r="AQ88" s="1028"/>
      <c r="AR88" s="1028"/>
      <c r="AS88" s="1028"/>
      <c r="AT88" s="1028"/>
      <c r="AU88" s="1028" t="s">
        <v>576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376</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v>3</v>
      </c>
      <c r="CX102" s="1020"/>
      <c r="CY102" s="1020"/>
      <c r="CZ102" s="1020"/>
      <c r="DA102" s="1021"/>
      <c r="DB102" s="1019" t="s">
        <v>575</v>
      </c>
      <c r="DC102" s="1020"/>
      <c r="DD102" s="1020"/>
      <c r="DE102" s="1020"/>
      <c r="DF102" s="1021"/>
      <c r="DG102" s="1019" t="s">
        <v>575</v>
      </c>
      <c r="DH102" s="1020"/>
      <c r="DI102" s="1020"/>
      <c r="DJ102" s="1020"/>
      <c r="DK102" s="1021"/>
      <c r="DL102" s="1019" t="s">
        <v>575</v>
      </c>
      <c r="DM102" s="1020"/>
      <c r="DN102" s="1020"/>
      <c r="DO102" s="1020"/>
      <c r="DP102" s="1021"/>
      <c r="DQ102" s="1019" t="s">
        <v>575</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296</v>
      </c>
      <c r="AG109" s="963"/>
      <c r="AH109" s="963"/>
      <c r="AI109" s="963"/>
      <c r="AJ109" s="964"/>
      <c r="AK109" s="965" t="s">
        <v>295</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296</v>
      </c>
      <c r="BW109" s="963"/>
      <c r="BX109" s="963"/>
      <c r="BY109" s="963"/>
      <c r="BZ109" s="964"/>
      <c r="CA109" s="965" t="s">
        <v>295</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296</v>
      </c>
      <c r="DM109" s="963"/>
      <c r="DN109" s="963"/>
      <c r="DO109" s="963"/>
      <c r="DP109" s="964"/>
      <c r="DQ109" s="965" t="s">
        <v>295</v>
      </c>
      <c r="DR109" s="963"/>
      <c r="DS109" s="963"/>
      <c r="DT109" s="963"/>
      <c r="DU109" s="964"/>
      <c r="DV109" s="965" t="s">
        <v>417</v>
      </c>
      <c r="DW109" s="963"/>
      <c r="DX109" s="963"/>
      <c r="DY109" s="963"/>
      <c r="DZ109" s="994"/>
    </row>
    <row r="110" spans="1:131" s="226" customFormat="1" ht="26.25" customHeight="1">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802149</v>
      </c>
      <c r="AB110" s="956"/>
      <c r="AC110" s="956"/>
      <c r="AD110" s="956"/>
      <c r="AE110" s="957"/>
      <c r="AF110" s="958">
        <v>833811</v>
      </c>
      <c r="AG110" s="956"/>
      <c r="AH110" s="956"/>
      <c r="AI110" s="956"/>
      <c r="AJ110" s="957"/>
      <c r="AK110" s="958">
        <v>822741</v>
      </c>
      <c r="AL110" s="956"/>
      <c r="AM110" s="956"/>
      <c r="AN110" s="956"/>
      <c r="AO110" s="957"/>
      <c r="AP110" s="959">
        <v>12.2</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9915669</v>
      </c>
      <c r="BR110" s="903"/>
      <c r="BS110" s="903"/>
      <c r="BT110" s="903"/>
      <c r="BU110" s="903"/>
      <c r="BV110" s="903">
        <v>9672836</v>
      </c>
      <c r="BW110" s="903"/>
      <c r="BX110" s="903"/>
      <c r="BY110" s="903"/>
      <c r="BZ110" s="903"/>
      <c r="CA110" s="903">
        <v>9851975</v>
      </c>
      <c r="CB110" s="903"/>
      <c r="CC110" s="903"/>
      <c r="CD110" s="903"/>
      <c r="CE110" s="903"/>
      <c r="CF110" s="927">
        <v>145.9</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121</v>
      </c>
      <c r="DM110" s="903"/>
      <c r="DN110" s="903"/>
      <c r="DO110" s="903"/>
      <c r="DP110" s="903"/>
      <c r="DQ110" s="903" t="s">
        <v>378</v>
      </c>
      <c r="DR110" s="903"/>
      <c r="DS110" s="903"/>
      <c r="DT110" s="903"/>
      <c r="DU110" s="903"/>
      <c r="DV110" s="904" t="s">
        <v>121</v>
      </c>
      <c r="DW110" s="904"/>
      <c r="DX110" s="904"/>
      <c r="DY110" s="904"/>
      <c r="DZ110" s="905"/>
    </row>
    <row r="111" spans="1:131" s="226" customFormat="1" ht="26.25" customHeight="1">
      <c r="A111" s="832" t="s">
        <v>423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378</v>
      </c>
      <c r="AL111" s="984"/>
      <c r="AM111" s="984"/>
      <c r="AN111" s="984"/>
      <c r="AO111" s="985"/>
      <c r="AP111" s="987" t="s">
        <v>121</v>
      </c>
      <c r="AQ111" s="988"/>
      <c r="AR111" s="988"/>
      <c r="AS111" s="988"/>
      <c r="AT111" s="989"/>
      <c r="AU111" s="997"/>
      <c r="AV111" s="998"/>
      <c r="AW111" s="998"/>
      <c r="AX111" s="998"/>
      <c r="AY111" s="998"/>
      <c r="AZ111" s="873" t="s">
        <v>424</v>
      </c>
      <c r="BA111" s="808"/>
      <c r="BB111" s="808"/>
      <c r="BC111" s="808"/>
      <c r="BD111" s="808"/>
      <c r="BE111" s="808"/>
      <c r="BF111" s="808"/>
      <c r="BG111" s="808"/>
      <c r="BH111" s="808"/>
      <c r="BI111" s="808"/>
      <c r="BJ111" s="808"/>
      <c r="BK111" s="808"/>
      <c r="BL111" s="808"/>
      <c r="BM111" s="808"/>
      <c r="BN111" s="808"/>
      <c r="BO111" s="808"/>
      <c r="BP111" s="809"/>
      <c r="BQ111" s="874">
        <v>164561</v>
      </c>
      <c r="BR111" s="875"/>
      <c r="BS111" s="875"/>
      <c r="BT111" s="875"/>
      <c r="BU111" s="875"/>
      <c r="BV111" s="875">
        <v>139528</v>
      </c>
      <c r="BW111" s="875"/>
      <c r="BX111" s="875"/>
      <c r="BY111" s="875"/>
      <c r="BZ111" s="875"/>
      <c r="CA111" s="875">
        <v>687473</v>
      </c>
      <c r="CB111" s="875"/>
      <c r="CC111" s="875"/>
      <c r="CD111" s="875"/>
      <c r="CE111" s="875"/>
      <c r="CF111" s="936">
        <v>10.199999999999999</v>
      </c>
      <c r="CG111" s="937"/>
      <c r="CH111" s="937"/>
      <c r="CI111" s="937"/>
      <c r="CJ111" s="937"/>
      <c r="CK111" s="992"/>
      <c r="CL111" s="879"/>
      <c r="CM111" s="882" t="s">
        <v>425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378</v>
      </c>
      <c r="DH111" s="875"/>
      <c r="DI111" s="875"/>
      <c r="DJ111" s="875"/>
      <c r="DK111" s="875"/>
      <c r="DL111" s="875" t="s">
        <v>378</v>
      </c>
      <c r="DM111" s="875"/>
      <c r="DN111" s="875"/>
      <c r="DO111" s="875"/>
      <c r="DP111" s="875"/>
      <c r="DQ111" s="875" t="s">
        <v>121</v>
      </c>
      <c r="DR111" s="875"/>
      <c r="DS111" s="875"/>
      <c r="DT111" s="875"/>
      <c r="DU111" s="875"/>
      <c r="DV111" s="852" t="s">
        <v>378</v>
      </c>
      <c r="DW111" s="852"/>
      <c r="DX111" s="852"/>
      <c r="DY111" s="852"/>
      <c r="DZ111" s="853"/>
    </row>
    <row r="112" spans="1:131" s="226" customFormat="1" ht="26.25" customHeight="1">
      <c r="A112" s="977" t="s">
        <v>426</v>
      </c>
      <c r="B112" s="978"/>
      <c r="C112" s="808" t="s">
        <v>427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378</v>
      </c>
      <c r="AB112" s="838"/>
      <c r="AC112" s="838"/>
      <c r="AD112" s="838"/>
      <c r="AE112" s="839"/>
      <c r="AF112" s="840" t="s">
        <v>378</v>
      </c>
      <c r="AG112" s="838"/>
      <c r="AH112" s="838"/>
      <c r="AI112" s="838"/>
      <c r="AJ112" s="839"/>
      <c r="AK112" s="840" t="s">
        <v>378</v>
      </c>
      <c r="AL112" s="838"/>
      <c r="AM112" s="838"/>
      <c r="AN112" s="838"/>
      <c r="AO112" s="839"/>
      <c r="AP112" s="885" t="s">
        <v>378</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7289455</v>
      </c>
      <c r="BR112" s="875"/>
      <c r="BS112" s="875"/>
      <c r="BT112" s="875"/>
      <c r="BU112" s="875"/>
      <c r="BV112" s="875">
        <v>7127620</v>
      </c>
      <c r="BW112" s="875"/>
      <c r="BX112" s="875"/>
      <c r="BY112" s="875"/>
      <c r="BZ112" s="875"/>
      <c r="CA112" s="875">
        <v>6832869</v>
      </c>
      <c r="CB112" s="875"/>
      <c r="CC112" s="875"/>
      <c r="CD112" s="875"/>
      <c r="CE112" s="875"/>
      <c r="CF112" s="936">
        <v>101.2</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v>164561</v>
      </c>
      <c r="DH112" s="875"/>
      <c r="DI112" s="875"/>
      <c r="DJ112" s="875"/>
      <c r="DK112" s="875"/>
      <c r="DL112" s="875">
        <v>139528</v>
      </c>
      <c r="DM112" s="875"/>
      <c r="DN112" s="875"/>
      <c r="DO112" s="875"/>
      <c r="DP112" s="875"/>
      <c r="DQ112" s="875">
        <v>687473</v>
      </c>
      <c r="DR112" s="875"/>
      <c r="DS112" s="875"/>
      <c r="DT112" s="875"/>
      <c r="DU112" s="875"/>
      <c r="DV112" s="852">
        <v>10.199999999999999</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529970</v>
      </c>
      <c r="AB113" s="984"/>
      <c r="AC113" s="984"/>
      <c r="AD113" s="984"/>
      <c r="AE113" s="985"/>
      <c r="AF113" s="986">
        <v>538639</v>
      </c>
      <c r="AG113" s="984"/>
      <c r="AH113" s="984"/>
      <c r="AI113" s="984"/>
      <c r="AJ113" s="985"/>
      <c r="AK113" s="986">
        <v>538412</v>
      </c>
      <c r="AL113" s="984"/>
      <c r="AM113" s="984"/>
      <c r="AN113" s="984"/>
      <c r="AO113" s="985"/>
      <c r="AP113" s="987">
        <v>8</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t="s">
        <v>378</v>
      </c>
      <c r="BR113" s="875"/>
      <c r="BS113" s="875"/>
      <c r="BT113" s="875"/>
      <c r="BU113" s="875"/>
      <c r="BV113" s="875" t="s">
        <v>378</v>
      </c>
      <c r="BW113" s="875"/>
      <c r="BX113" s="875"/>
      <c r="BY113" s="875"/>
      <c r="BZ113" s="875"/>
      <c r="CA113" s="875" t="s">
        <v>378</v>
      </c>
      <c r="CB113" s="875"/>
      <c r="CC113" s="875"/>
      <c r="CD113" s="875"/>
      <c r="CE113" s="875"/>
      <c r="CF113" s="936" t="s">
        <v>378</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378</v>
      </c>
      <c r="DM113" s="838"/>
      <c r="DN113" s="838"/>
      <c r="DO113" s="838"/>
      <c r="DP113" s="839"/>
      <c r="DQ113" s="840" t="s">
        <v>378</v>
      </c>
      <c r="DR113" s="838"/>
      <c r="DS113" s="838"/>
      <c r="DT113" s="838"/>
      <c r="DU113" s="839"/>
      <c r="DV113" s="885" t="s">
        <v>121</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378</v>
      </c>
      <c r="AB114" s="838"/>
      <c r="AC114" s="838"/>
      <c r="AD114" s="838"/>
      <c r="AE114" s="839"/>
      <c r="AF114" s="840" t="s">
        <v>121</v>
      </c>
      <c r="AG114" s="838"/>
      <c r="AH114" s="838"/>
      <c r="AI114" s="838"/>
      <c r="AJ114" s="839"/>
      <c r="AK114" s="840" t="s">
        <v>121</v>
      </c>
      <c r="AL114" s="838"/>
      <c r="AM114" s="838"/>
      <c r="AN114" s="838"/>
      <c r="AO114" s="839"/>
      <c r="AP114" s="885" t="s">
        <v>378</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1941273</v>
      </c>
      <c r="BR114" s="875"/>
      <c r="BS114" s="875"/>
      <c r="BT114" s="875"/>
      <c r="BU114" s="875"/>
      <c r="BV114" s="875">
        <v>1958882</v>
      </c>
      <c r="BW114" s="875"/>
      <c r="BX114" s="875"/>
      <c r="BY114" s="875"/>
      <c r="BZ114" s="875"/>
      <c r="CA114" s="875">
        <v>1822541</v>
      </c>
      <c r="CB114" s="875"/>
      <c r="CC114" s="875"/>
      <c r="CD114" s="875"/>
      <c r="CE114" s="875"/>
      <c r="CF114" s="936">
        <v>27</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378</v>
      </c>
      <c r="DH114" s="838"/>
      <c r="DI114" s="838"/>
      <c r="DJ114" s="838"/>
      <c r="DK114" s="839"/>
      <c r="DL114" s="840" t="s">
        <v>121</v>
      </c>
      <c r="DM114" s="838"/>
      <c r="DN114" s="838"/>
      <c r="DO114" s="838"/>
      <c r="DP114" s="839"/>
      <c r="DQ114" s="840" t="s">
        <v>121</v>
      </c>
      <c r="DR114" s="838"/>
      <c r="DS114" s="838"/>
      <c r="DT114" s="838"/>
      <c r="DU114" s="839"/>
      <c r="DV114" s="885" t="s">
        <v>121</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378</v>
      </c>
      <c r="AB115" s="984"/>
      <c r="AC115" s="984"/>
      <c r="AD115" s="984"/>
      <c r="AE115" s="985"/>
      <c r="AF115" s="986" t="s">
        <v>378</v>
      </c>
      <c r="AG115" s="984"/>
      <c r="AH115" s="984"/>
      <c r="AI115" s="984"/>
      <c r="AJ115" s="985"/>
      <c r="AK115" s="986" t="s">
        <v>121</v>
      </c>
      <c r="AL115" s="984"/>
      <c r="AM115" s="984"/>
      <c r="AN115" s="984"/>
      <c r="AO115" s="985"/>
      <c r="AP115" s="987" t="s">
        <v>121</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v>5507</v>
      </c>
      <c r="BR115" s="875"/>
      <c r="BS115" s="875"/>
      <c r="BT115" s="875"/>
      <c r="BU115" s="875"/>
      <c r="BV115" s="875">
        <v>5372</v>
      </c>
      <c r="BW115" s="875"/>
      <c r="BX115" s="875"/>
      <c r="BY115" s="875"/>
      <c r="BZ115" s="875"/>
      <c r="CA115" s="875" t="s">
        <v>121</v>
      </c>
      <c r="CB115" s="875"/>
      <c r="CC115" s="875"/>
      <c r="CD115" s="875"/>
      <c r="CE115" s="875"/>
      <c r="CF115" s="936" t="s">
        <v>121</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121</v>
      </c>
      <c r="DH115" s="838"/>
      <c r="DI115" s="838"/>
      <c r="DJ115" s="838"/>
      <c r="DK115" s="839"/>
      <c r="DL115" s="840" t="s">
        <v>378</v>
      </c>
      <c r="DM115" s="838"/>
      <c r="DN115" s="838"/>
      <c r="DO115" s="838"/>
      <c r="DP115" s="839"/>
      <c r="DQ115" s="840" t="s">
        <v>121</v>
      </c>
      <c r="DR115" s="838"/>
      <c r="DS115" s="838"/>
      <c r="DT115" s="838"/>
      <c r="DU115" s="839"/>
      <c r="DV115" s="885" t="s">
        <v>378</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378</v>
      </c>
      <c r="AG116" s="838"/>
      <c r="AH116" s="838"/>
      <c r="AI116" s="838"/>
      <c r="AJ116" s="839"/>
      <c r="AK116" s="840" t="s">
        <v>378</v>
      </c>
      <c r="AL116" s="838"/>
      <c r="AM116" s="838"/>
      <c r="AN116" s="838"/>
      <c r="AO116" s="839"/>
      <c r="AP116" s="885" t="s">
        <v>378</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121</v>
      </c>
      <c r="BR116" s="875"/>
      <c r="BS116" s="875"/>
      <c r="BT116" s="875"/>
      <c r="BU116" s="875"/>
      <c r="BV116" s="875" t="s">
        <v>121</v>
      </c>
      <c r="BW116" s="875"/>
      <c r="BX116" s="875"/>
      <c r="BY116" s="875"/>
      <c r="BZ116" s="875"/>
      <c r="CA116" s="875" t="s">
        <v>121</v>
      </c>
      <c r="CB116" s="875"/>
      <c r="CC116" s="875"/>
      <c r="CD116" s="875"/>
      <c r="CE116" s="875"/>
      <c r="CF116" s="936" t="s">
        <v>378</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378</v>
      </c>
      <c r="DM116" s="838"/>
      <c r="DN116" s="838"/>
      <c r="DO116" s="838"/>
      <c r="DP116" s="839"/>
      <c r="DQ116" s="840" t="s">
        <v>378</v>
      </c>
      <c r="DR116" s="838"/>
      <c r="DS116" s="838"/>
      <c r="DT116" s="838"/>
      <c r="DU116" s="839"/>
      <c r="DV116" s="885" t="s">
        <v>378</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1332119</v>
      </c>
      <c r="AB117" s="970"/>
      <c r="AC117" s="970"/>
      <c r="AD117" s="970"/>
      <c r="AE117" s="971"/>
      <c r="AF117" s="972">
        <v>1372450</v>
      </c>
      <c r="AG117" s="970"/>
      <c r="AH117" s="970"/>
      <c r="AI117" s="970"/>
      <c r="AJ117" s="971"/>
      <c r="AK117" s="972">
        <v>1361153</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378</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296</v>
      </c>
      <c r="AG118" s="963"/>
      <c r="AH118" s="963"/>
      <c r="AI118" s="963"/>
      <c r="AJ118" s="964"/>
      <c r="AK118" s="965" t="s">
        <v>295</v>
      </c>
      <c r="AL118" s="963"/>
      <c r="AM118" s="963"/>
      <c r="AN118" s="963"/>
      <c r="AO118" s="964"/>
      <c r="AP118" s="966" t="s">
        <v>417</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378</v>
      </c>
      <c r="BR118" s="906"/>
      <c r="BS118" s="906"/>
      <c r="BT118" s="906"/>
      <c r="BU118" s="906"/>
      <c r="BV118" s="906" t="s">
        <v>121</v>
      </c>
      <c r="BW118" s="906"/>
      <c r="BX118" s="906"/>
      <c r="BY118" s="906"/>
      <c r="BZ118" s="906"/>
      <c r="CA118" s="906" t="s">
        <v>121</v>
      </c>
      <c r="CB118" s="906"/>
      <c r="CC118" s="906"/>
      <c r="CD118" s="906"/>
      <c r="CE118" s="906"/>
      <c r="CF118" s="936" t="s">
        <v>378</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378</v>
      </c>
      <c r="DH118" s="838"/>
      <c r="DI118" s="838"/>
      <c r="DJ118" s="838"/>
      <c r="DK118" s="839"/>
      <c r="DL118" s="840" t="s">
        <v>121</v>
      </c>
      <c r="DM118" s="838"/>
      <c r="DN118" s="838"/>
      <c r="DO118" s="838"/>
      <c r="DP118" s="839"/>
      <c r="DQ118" s="840" t="s">
        <v>378</v>
      </c>
      <c r="DR118" s="838"/>
      <c r="DS118" s="838"/>
      <c r="DT118" s="838"/>
      <c r="DU118" s="839"/>
      <c r="DV118" s="885" t="s">
        <v>121</v>
      </c>
      <c r="DW118" s="886"/>
      <c r="DX118" s="886"/>
      <c r="DY118" s="886"/>
      <c r="DZ118" s="887"/>
    </row>
    <row r="119" spans="1:130" s="226" customFormat="1" ht="26.25" customHeight="1">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378</v>
      </c>
      <c r="AB119" s="956"/>
      <c r="AC119" s="956"/>
      <c r="AD119" s="956"/>
      <c r="AE119" s="957"/>
      <c r="AF119" s="958" t="s">
        <v>378</v>
      </c>
      <c r="AG119" s="956"/>
      <c r="AH119" s="956"/>
      <c r="AI119" s="956"/>
      <c r="AJ119" s="957"/>
      <c r="AK119" s="958" t="s">
        <v>378</v>
      </c>
      <c r="AL119" s="956"/>
      <c r="AM119" s="956"/>
      <c r="AN119" s="956"/>
      <c r="AO119" s="957"/>
      <c r="AP119" s="959" t="s">
        <v>121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447</v>
      </c>
      <c r="BP119" s="939"/>
      <c r="BQ119" s="943">
        <v>19316465</v>
      </c>
      <c r="BR119" s="906"/>
      <c r="BS119" s="906"/>
      <c r="BT119" s="906"/>
      <c r="BU119" s="906"/>
      <c r="BV119" s="906">
        <v>18904238</v>
      </c>
      <c r="BW119" s="906"/>
      <c r="BX119" s="906"/>
      <c r="BY119" s="906"/>
      <c r="BZ119" s="906"/>
      <c r="CA119" s="906">
        <v>19194858</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378</v>
      </c>
      <c r="DR119" s="821"/>
      <c r="DS119" s="821"/>
      <c r="DT119" s="821"/>
      <c r="DU119" s="822"/>
      <c r="DV119" s="909" t="s">
        <v>121</v>
      </c>
      <c r="DW119" s="910"/>
      <c r="DX119" s="910"/>
      <c r="DY119" s="910"/>
      <c r="DZ119" s="911"/>
    </row>
    <row r="120" spans="1:130" s="226" customFormat="1" ht="26.25" customHeight="1">
      <c r="A120" s="878"/>
      <c r="B120" s="879"/>
      <c r="C120" s="882" t="s">
        <v>425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378</v>
      </c>
      <c r="AB120" s="838"/>
      <c r="AC120" s="838"/>
      <c r="AD120" s="838"/>
      <c r="AE120" s="839"/>
      <c r="AF120" s="840" t="s">
        <v>378</v>
      </c>
      <c r="AG120" s="838"/>
      <c r="AH120" s="838"/>
      <c r="AI120" s="838"/>
      <c r="AJ120" s="839"/>
      <c r="AK120" s="840" t="s">
        <v>378</v>
      </c>
      <c r="AL120" s="838"/>
      <c r="AM120" s="838"/>
      <c r="AN120" s="838"/>
      <c r="AO120" s="839"/>
      <c r="AP120" s="885" t="s">
        <v>378</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3863148</v>
      </c>
      <c r="BR120" s="903"/>
      <c r="BS120" s="903"/>
      <c r="BT120" s="903"/>
      <c r="BU120" s="903"/>
      <c r="BV120" s="903">
        <v>4202561</v>
      </c>
      <c r="BW120" s="903"/>
      <c r="BX120" s="903"/>
      <c r="BY120" s="903"/>
      <c r="BZ120" s="903"/>
      <c r="CA120" s="903">
        <v>4390154</v>
      </c>
      <c r="CB120" s="903"/>
      <c r="CC120" s="903"/>
      <c r="CD120" s="903"/>
      <c r="CE120" s="903"/>
      <c r="CF120" s="927">
        <v>65</v>
      </c>
      <c r="CG120" s="928"/>
      <c r="CH120" s="928"/>
      <c r="CI120" s="928"/>
      <c r="CJ120" s="928"/>
      <c r="CK120" s="929" t="s">
        <v>451</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4801593</v>
      </c>
      <c r="DH120" s="903"/>
      <c r="DI120" s="903"/>
      <c r="DJ120" s="903"/>
      <c r="DK120" s="903"/>
      <c r="DL120" s="903">
        <v>4610713</v>
      </c>
      <c r="DM120" s="903"/>
      <c r="DN120" s="903"/>
      <c r="DO120" s="903"/>
      <c r="DP120" s="903"/>
      <c r="DQ120" s="903">
        <v>4444989</v>
      </c>
      <c r="DR120" s="903"/>
      <c r="DS120" s="903"/>
      <c r="DT120" s="903"/>
      <c r="DU120" s="903"/>
      <c r="DV120" s="904">
        <v>65.8</v>
      </c>
      <c r="DW120" s="904"/>
      <c r="DX120" s="904"/>
      <c r="DY120" s="904"/>
      <c r="DZ120" s="905"/>
    </row>
    <row r="121" spans="1:130" s="226" customFormat="1" ht="26.25" customHeight="1">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378</v>
      </c>
      <c r="AB121" s="838"/>
      <c r="AC121" s="838"/>
      <c r="AD121" s="838"/>
      <c r="AE121" s="839"/>
      <c r="AF121" s="840" t="s">
        <v>121</v>
      </c>
      <c r="AG121" s="838"/>
      <c r="AH121" s="838"/>
      <c r="AI121" s="838"/>
      <c r="AJ121" s="839"/>
      <c r="AK121" s="840" t="s">
        <v>378</v>
      </c>
      <c r="AL121" s="838"/>
      <c r="AM121" s="838"/>
      <c r="AN121" s="838"/>
      <c r="AO121" s="839"/>
      <c r="AP121" s="885" t="s">
        <v>378</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142181</v>
      </c>
      <c r="BR121" s="875"/>
      <c r="BS121" s="875"/>
      <c r="BT121" s="875"/>
      <c r="BU121" s="875"/>
      <c r="BV121" s="875">
        <v>113960</v>
      </c>
      <c r="BW121" s="875"/>
      <c r="BX121" s="875"/>
      <c r="BY121" s="875"/>
      <c r="BZ121" s="875"/>
      <c r="CA121" s="875">
        <v>84892</v>
      </c>
      <c r="CB121" s="875"/>
      <c r="CC121" s="875"/>
      <c r="CD121" s="875"/>
      <c r="CE121" s="875"/>
      <c r="CF121" s="936">
        <v>1.3</v>
      </c>
      <c r="CG121" s="937"/>
      <c r="CH121" s="937"/>
      <c r="CI121" s="937"/>
      <c r="CJ121" s="937"/>
      <c r="CK121" s="930"/>
      <c r="CL121" s="916"/>
      <c r="CM121" s="916"/>
      <c r="CN121" s="916"/>
      <c r="CO121" s="917"/>
      <c r="CP121" s="896" t="s">
        <v>454</v>
      </c>
      <c r="CQ121" s="897"/>
      <c r="CR121" s="897"/>
      <c r="CS121" s="897"/>
      <c r="CT121" s="897"/>
      <c r="CU121" s="897"/>
      <c r="CV121" s="897"/>
      <c r="CW121" s="897"/>
      <c r="CX121" s="897"/>
      <c r="CY121" s="897"/>
      <c r="CZ121" s="897"/>
      <c r="DA121" s="897"/>
      <c r="DB121" s="897"/>
      <c r="DC121" s="897"/>
      <c r="DD121" s="897"/>
      <c r="DE121" s="897"/>
      <c r="DF121" s="898"/>
      <c r="DG121" s="874">
        <v>1856407</v>
      </c>
      <c r="DH121" s="875"/>
      <c r="DI121" s="875"/>
      <c r="DJ121" s="875"/>
      <c r="DK121" s="875"/>
      <c r="DL121" s="875">
        <v>1760560</v>
      </c>
      <c r="DM121" s="875"/>
      <c r="DN121" s="875"/>
      <c r="DO121" s="875"/>
      <c r="DP121" s="875"/>
      <c r="DQ121" s="875">
        <v>1658157</v>
      </c>
      <c r="DR121" s="875"/>
      <c r="DS121" s="875"/>
      <c r="DT121" s="875"/>
      <c r="DU121" s="875"/>
      <c r="DV121" s="852">
        <v>24.6</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378</v>
      </c>
      <c r="AG122" s="838"/>
      <c r="AH122" s="838"/>
      <c r="AI122" s="838"/>
      <c r="AJ122" s="839"/>
      <c r="AK122" s="840" t="s">
        <v>121</v>
      </c>
      <c r="AL122" s="838"/>
      <c r="AM122" s="838"/>
      <c r="AN122" s="838"/>
      <c r="AO122" s="839"/>
      <c r="AP122" s="885" t="s">
        <v>378</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10438148</v>
      </c>
      <c r="BR122" s="906"/>
      <c r="BS122" s="906"/>
      <c r="BT122" s="906"/>
      <c r="BU122" s="906"/>
      <c r="BV122" s="906">
        <v>10208746</v>
      </c>
      <c r="BW122" s="906"/>
      <c r="BX122" s="906"/>
      <c r="BY122" s="906"/>
      <c r="BZ122" s="906"/>
      <c r="CA122" s="906">
        <v>10148580</v>
      </c>
      <c r="CB122" s="906"/>
      <c r="CC122" s="906"/>
      <c r="CD122" s="906"/>
      <c r="CE122" s="906"/>
      <c r="CF122" s="907">
        <v>150.30000000000001</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v>631455</v>
      </c>
      <c r="DH122" s="875"/>
      <c r="DI122" s="875"/>
      <c r="DJ122" s="875"/>
      <c r="DK122" s="875"/>
      <c r="DL122" s="875">
        <v>756347</v>
      </c>
      <c r="DM122" s="875"/>
      <c r="DN122" s="875"/>
      <c r="DO122" s="875"/>
      <c r="DP122" s="875"/>
      <c r="DQ122" s="875">
        <v>729723</v>
      </c>
      <c r="DR122" s="875"/>
      <c r="DS122" s="875"/>
      <c r="DT122" s="875"/>
      <c r="DU122" s="875"/>
      <c r="DV122" s="852">
        <v>10.8</v>
      </c>
      <c r="DW122" s="852"/>
      <c r="DX122" s="852"/>
      <c r="DY122" s="852"/>
      <c r="DZ122" s="853"/>
    </row>
    <row r="123" spans="1:130" s="226" customFormat="1" ht="26.25" customHeight="1">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378</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457</v>
      </c>
      <c r="BP123" s="939"/>
      <c r="BQ123" s="893">
        <v>14443477</v>
      </c>
      <c r="BR123" s="894"/>
      <c r="BS123" s="894"/>
      <c r="BT123" s="894"/>
      <c r="BU123" s="894"/>
      <c r="BV123" s="894">
        <v>14525267</v>
      </c>
      <c r="BW123" s="894"/>
      <c r="BX123" s="894"/>
      <c r="BY123" s="894"/>
      <c r="BZ123" s="894"/>
      <c r="CA123" s="894">
        <v>14623626</v>
      </c>
      <c r="CB123" s="894"/>
      <c r="CC123" s="894"/>
      <c r="CD123" s="894"/>
      <c r="CE123" s="894"/>
      <c r="CF123" s="804"/>
      <c r="CG123" s="805"/>
      <c r="CH123" s="805"/>
      <c r="CI123" s="805"/>
      <c r="CJ123" s="895"/>
      <c r="CK123" s="930"/>
      <c r="CL123" s="916"/>
      <c r="CM123" s="916"/>
      <c r="CN123" s="916"/>
      <c r="CO123" s="917"/>
      <c r="CP123" s="896" t="s">
        <v>390</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378</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71.8</v>
      </c>
      <c r="BR124" s="892"/>
      <c r="BS124" s="892"/>
      <c r="BT124" s="892"/>
      <c r="BU124" s="892"/>
      <c r="BV124" s="892">
        <v>64.8</v>
      </c>
      <c r="BW124" s="892"/>
      <c r="BX124" s="892"/>
      <c r="BY124" s="892"/>
      <c r="BZ124" s="892"/>
      <c r="CA124" s="892">
        <v>67.7</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378</v>
      </c>
      <c r="DR124" s="821"/>
      <c r="DS124" s="821"/>
      <c r="DT124" s="821"/>
      <c r="DU124" s="822"/>
      <c r="DV124" s="909" t="s">
        <v>121</v>
      </c>
      <c r="DW124" s="910"/>
      <c r="DX124" s="910"/>
      <c r="DY124" s="910"/>
      <c r="DZ124" s="911"/>
    </row>
    <row r="125" spans="1:130" s="226" customFormat="1" ht="26.25" customHeight="1">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378</v>
      </c>
      <c r="AB125" s="838"/>
      <c r="AC125" s="838"/>
      <c r="AD125" s="838"/>
      <c r="AE125" s="839"/>
      <c r="AF125" s="840" t="s">
        <v>121</v>
      </c>
      <c r="AG125" s="838"/>
      <c r="AH125" s="838"/>
      <c r="AI125" s="838"/>
      <c r="AJ125" s="839"/>
      <c r="AK125" s="840" t="s">
        <v>378</v>
      </c>
      <c r="AL125" s="838"/>
      <c r="AM125" s="838"/>
      <c r="AN125" s="838"/>
      <c r="AO125" s="839"/>
      <c r="AP125" s="885" t="s">
        <v>378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378</v>
      </c>
      <c r="DH125" s="903"/>
      <c r="DI125" s="903"/>
      <c r="DJ125" s="903"/>
      <c r="DK125" s="903"/>
      <c r="DL125" s="903" t="s">
        <v>378</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378</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378</v>
      </c>
      <c r="DH126" s="875"/>
      <c r="DI126" s="875"/>
      <c r="DJ126" s="875"/>
      <c r="DK126" s="875"/>
      <c r="DL126" s="875" t="s">
        <v>121</v>
      </c>
      <c r="DM126" s="875"/>
      <c r="DN126" s="875"/>
      <c r="DO126" s="875"/>
      <c r="DP126" s="875"/>
      <c r="DQ126" s="875" t="s">
        <v>378</v>
      </c>
      <c r="DR126" s="875"/>
      <c r="DS126" s="875"/>
      <c r="DT126" s="875"/>
      <c r="DU126" s="875"/>
      <c r="DV126" s="852" t="s">
        <v>121</v>
      </c>
      <c r="DW126" s="852"/>
      <c r="DX126" s="852"/>
      <c r="DY126" s="852"/>
      <c r="DZ126" s="853"/>
    </row>
    <row r="127" spans="1:130" s="226" customFormat="1" ht="26.25" customHeight="1">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378</v>
      </c>
      <c r="AB127" s="838"/>
      <c r="AC127" s="838"/>
      <c r="AD127" s="838"/>
      <c r="AE127" s="839"/>
      <c r="AF127" s="840" t="s">
        <v>121</v>
      </c>
      <c r="AG127" s="838"/>
      <c r="AH127" s="838"/>
      <c r="AI127" s="838"/>
      <c r="AJ127" s="839"/>
      <c r="AK127" s="840" t="s">
        <v>378</v>
      </c>
      <c r="AL127" s="838"/>
      <c r="AM127" s="838"/>
      <c r="AN127" s="838"/>
      <c r="AO127" s="839"/>
      <c r="AP127" s="885" t="s">
        <v>121</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378</v>
      </c>
      <c r="DH127" s="875"/>
      <c r="DI127" s="875"/>
      <c r="DJ127" s="875"/>
      <c r="DK127" s="875"/>
      <c r="DL127" s="875" t="s">
        <v>378</v>
      </c>
      <c r="DM127" s="875"/>
      <c r="DN127" s="875"/>
      <c r="DO127" s="875"/>
      <c r="DP127" s="875"/>
      <c r="DQ127" s="875" t="s">
        <v>121</v>
      </c>
      <c r="DR127" s="875"/>
      <c r="DS127" s="875"/>
      <c r="DT127" s="875"/>
      <c r="DU127" s="875"/>
      <c r="DV127" s="852" t="s">
        <v>378</v>
      </c>
      <c r="DW127" s="852"/>
      <c r="DX127" s="852"/>
      <c r="DY127" s="852"/>
      <c r="DZ127" s="853"/>
    </row>
    <row r="128" spans="1:130" s="226" customFormat="1" ht="26.25" customHeight="1" thickBot="1">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36609</v>
      </c>
      <c r="AB128" s="859"/>
      <c r="AC128" s="859"/>
      <c r="AD128" s="859"/>
      <c r="AE128" s="860"/>
      <c r="AF128" s="861">
        <v>32240</v>
      </c>
      <c r="AG128" s="859"/>
      <c r="AH128" s="859"/>
      <c r="AI128" s="859"/>
      <c r="AJ128" s="860"/>
      <c r="AK128" s="861">
        <v>32070</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378</v>
      </c>
      <c r="BG128" s="845"/>
      <c r="BH128" s="845"/>
      <c r="BI128" s="845"/>
      <c r="BJ128" s="845"/>
      <c r="BK128" s="845"/>
      <c r="BL128" s="868"/>
      <c r="BM128" s="844">
        <v>13.86</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v>5507</v>
      </c>
      <c r="DH128" s="849"/>
      <c r="DI128" s="849"/>
      <c r="DJ128" s="849"/>
      <c r="DK128" s="849"/>
      <c r="DL128" s="849">
        <v>5372</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7543360</v>
      </c>
      <c r="AB129" s="838"/>
      <c r="AC129" s="838"/>
      <c r="AD129" s="838"/>
      <c r="AE129" s="839"/>
      <c r="AF129" s="840">
        <v>7541483</v>
      </c>
      <c r="AG129" s="838"/>
      <c r="AH129" s="838"/>
      <c r="AI129" s="838"/>
      <c r="AJ129" s="839"/>
      <c r="AK129" s="840">
        <v>7582161</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121</v>
      </c>
      <c r="BG129" s="828"/>
      <c r="BH129" s="828"/>
      <c r="BI129" s="828"/>
      <c r="BJ129" s="828"/>
      <c r="BK129" s="828"/>
      <c r="BL129" s="829"/>
      <c r="BM129" s="827">
        <v>18.86</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757288</v>
      </c>
      <c r="AB130" s="838"/>
      <c r="AC130" s="838"/>
      <c r="AD130" s="838"/>
      <c r="AE130" s="839"/>
      <c r="AF130" s="840">
        <v>789262</v>
      </c>
      <c r="AG130" s="838"/>
      <c r="AH130" s="838"/>
      <c r="AI130" s="838"/>
      <c r="AJ130" s="839"/>
      <c r="AK130" s="840">
        <v>830785</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7.8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6786072</v>
      </c>
      <c r="AB131" s="821"/>
      <c r="AC131" s="821"/>
      <c r="AD131" s="821"/>
      <c r="AE131" s="822"/>
      <c r="AF131" s="823">
        <v>6752221</v>
      </c>
      <c r="AG131" s="821"/>
      <c r="AH131" s="821"/>
      <c r="AI131" s="821"/>
      <c r="AJ131" s="822"/>
      <c r="AK131" s="823">
        <v>6751376</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67.7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7.9312745280000003</v>
      </c>
      <c r="AB132" s="801"/>
      <c r="AC132" s="801"/>
      <c r="AD132" s="801"/>
      <c r="AE132" s="802"/>
      <c r="AF132" s="803">
        <v>8.1595078119999993</v>
      </c>
      <c r="AG132" s="801"/>
      <c r="AH132" s="801"/>
      <c r="AI132" s="801"/>
      <c r="AJ132" s="802"/>
      <c r="AK132" s="803">
        <v>7.3806880259999996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8.5</v>
      </c>
      <c r="AB133" s="780"/>
      <c r="AC133" s="780"/>
      <c r="AD133" s="780"/>
      <c r="AE133" s="781"/>
      <c r="AF133" s="779">
        <v>8.4</v>
      </c>
      <c r="AG133" s="780"/>
      <c r="AH133" s="780"/>
      <c r="AI133" s="780"/>
      <c r="AJ133" s="781"/>
      <c r="AK133" s="779">
        <v>7.8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GnoIMR2yn3sMp4NQWQ1o0CqCu+8IuYfATHq6mdnSszuoBKfVu0Ib1UZo5jJXuN127RQAwDblKqNA3PYzTV36A==" saltValue="Mn4c3a0NayijAggGDpWB5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1" zoomScale="75" zoomScaleNormal="85" zoomScaleSheetLayoutView="75" workbookViewId="0">
      <selection activeCell="E26" sqref="E26:K26"/>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xhRfZqXdw8y/VHu44FO+p/jE/nBmHPlKmbR4yuukLrKoOpbECij+HO3Dt4qc/e+hgz2pw9Mr/Z68qYNAadg0w==" saltValue="mtX8yB0ZKkt8tmAtL9LkZ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E26" sqref="E26:K26"/>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RBor4PV3FFCpDJbyrB3R16LatlUEyZAUxdL4q/G1OxX8WlQn3ZD8O0mF/DFeYqUw3ZL3hMqaMMxLUCeQxD3eA==" saltValue="ma8w0KbK3WqpphdjhJGsEg=="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E26" sqref="E26:K26"/>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2323983</v>
      </c>
      <c r="AP9" s="292">
        <v>70419</v>
      </c>
      <c r="AQ9" s="293">
        <v>63745</v>
      </c>
      <c r="AR9" s="294">
        <v>10.5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22560</v>
      </c>
      <c r="AP10" s="295">
        <v>684</v>
      </c>
      <c r="AQ10" s="296">
        <v>6933</v>
      </c>
      <c r="AR10" s="297">
        <v>-90.1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75367</v>
      </c>
      <c r="AP11" s="295">
        <v>2284</v>
      </c>
      <c r="AQ11" s="296">
        <v>8657</v>
      </c>
      <c r="AR11" s="297">
        <v>-73.599999999999994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t="s">
        <v>495</v>
      </c>
      <c r="AP12" s="295" t="s">
        <v>495</v>
      </c>
      <c r="AQ12" s="296">
        <v>309</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495</v>
      </c>
      <c r="AP13" s="295" t="s">
        <v>495</v>
      </c>
      <c r="AQ13" s="296" t="s">
        <v>495</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207605</v>
      </c>
      <c r="AP14" s="295">
        <v>6291</v>
      </c>
      <c r="AQ14" s="296">
        <v>2823</v>
      </c>
      <c r="AR14" s="297">
        <v>122.8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54895</v>
      </c>
      <c r="AP15" s="295">
        <v>1663</v>
      </c>
      <c r="AQ15" s="296">
        <v>1311</v>
      </c>
      <c r="AR15" s="297">
        <v>26.8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-171319</v>
      </c>
      <c r="AP16" s="295">
        <v>-5191</v>
      </c>
      <c r="AQ16" s="296">
        <v>-5769</v>
      </c>
      <c r="AR16" s="297">
        <v>-10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2513091</v>
      </c>
      <c r="AP17" s="295">
        <v>76150</v>
      </c>
      <c r="AQ17" s="296">
        <v>78008</v>
      </c>
      <c r="AR17" s="297">
        <v>-2.4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8.0299999999999994</v>
      </c>
      <c r="AP21" s="308">
        <v>7.6</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97.8</v>
      </c>
      <c r="AP22" s="313">
        <v>97</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822741</v>
      </c>
      <c r="AP32" s="322">
        <v>24930</v>
      </c>
      <c r="AQ32" s="323">
        <v>35085</v>
      </c>
      <c r="AR32" s="324">
        <v>-28.9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495</v>
      </c>
      <c r="AP34" s="322" t="s">
        <v>495</v>
      </c>
      <c r="AQ34" s="323" t="s">
        <v>495</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538412</v>
      </c>
      <c r="AP35" s="322">
        <v>16315</v>
      </c>
      <c r="AQ35" s="323">
        <v>14585</v>
      </c>
      <c r="AR35" s="324">
        <v>11.9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t="s">
        <v>495</v>
      </c>
      <c r="AP36" s="322" t="s">
        <v>495</v>
      </c>
      <c r="AQ36" s="323">
        <v>2514</v>
      </c>
      <c r="AR36" s="324" t="s">
        <v>495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t="s">
        <v>495</v>
      </c>
      <c r="AP37" s="322" t="s">
        <v>495</v>
      </c>
      <c r="AQ37" s="323">
        <v>688</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t="s">
        <v>495</v>
      </c>
      <c r="AP38" s="325" t="s">
        <v>495</v>
      </c>
      <c r="AQ38" s="326">
        <v>1</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-32070</v>
      </c>
      <c r="AP39" s="322">
        <v>-972</v>
      </c>
      <c r="AQ39" s="323">
        <v>-3106</v>
      </c>
      <c r="AR39" s="324">
        <v>-68.7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-830785</v>
      </c>
      <c r="AP40" s="322">
        <v>-25174</v>
      </c>
      <c r="AQ40" s="323">
        <v>-35380</v>
      </c>
      <c r="AR40" s="324">
        <v>-28.8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498298</v>
      </c>
      <c r="AP41" s="322">
        <v>15099</v>
      </c>
      <c r="AQ41" s="323">
        <v>14388</v>
      </c>
      <c r="AR41" s="324">
        <v>4.9000000000000004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2396998</v>
      </c>
      <c r="AN51" s="344">
        <v>70248</v>
      </c>
      <c r="AO51" s="345">
        <v>102.2</v>
      </c>
      <c r="AP51" s="346">
        <v>53270</v>
      </c>
      <c r="AQ51" s="347">
        <v>13.8</v>
      </c>
      <c r="AR51" s="348">
        <v>88.4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985398</v>
      </c>
      <c r="AN52" s="352">
        <v>28879</v>
      </c>
      <c r="AO52" s="353">
        <v>34.9</v>
      </c>
      <c r="AP52" s="354">
        <v>24316</v>
      </c>
      <c r="AQ52" s="355">
        <v>0.8</v>
      </c>
      <c r="AR52" s="356">
        <v>34.1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1918456</v>
      </c>
      <c r="AN53" s="344">
        <v>56803</v>
      </c>
      <c r="AO53" s="345">
        <v>-19.100000000000001</v>
      </c>
      <c r="AP53" s="346">
        <v>53292</v>
      </c>
      <c r="AQ53" s="347">
        <v>0</v>
      </c>
      <c r="AR53" s="348">
        <v>-19.100000000000001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932891</v>
      </c>
      <c r="AN54" s="352">
        <v>27622</v>
      </c>
      <c r="AO54" s="353">
        <v>-4.4000000000000004</v>
      </c>
      <c r="AP54" s="354">
        <v>28900</v>
      </c>
      <c r="AQ54" s="355">
        <v>18.899999999999999</v>
      </c>
      <c r="AR54" s="356">
        <v>-23.3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1478643</v>
      </c>
      <c r="AN55" s="344">
        <v>44043</v>
      </c>
      <c r="AO55" s="345">
        <v>-22.5</v>
      </c>
      <c r="AP55" s="346">
        <v>56894</v>
      </c>
      <c r="AQ55" s="347">
        <v>6.8</v>
      </c>
      <c r="AR55" s="348">
        <v>-29.3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905872</v>
      </c>
      <c r="AN56" s="352">
        <v>26982</v>
      </c>
      <c r="AO56" s="353">
        <v>-2.2999999999999998</v>
      </c>
      <c r="AP56" s="354">
        <v>32548</v>
      </c>
      <c r="AQ56" s="355">
        <v>12.6</v>
      </c>
      <c r="AR56" s="356">
        <v>-14.9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1044563</v>
      </c>
      <c r="AN57" s="344">
        <v>31409</v>
      </c>
      <c r="AO57" s="345">
        <v>-28.7</v>
      </c>
      <c r="AP57" s="346">
        <v>57122</v>
      </c>
      <c r="AQ57" s="347">
        <v>0.4</v>
      </c>
      <c r="AR57" s="348">
        <v>-29.1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644542</v>
      </c>
      <c r="AN58" s="352">
        <v>19381</v>
      </c>
      <c r="AO58" s="353">
        <v>-28.2</v>
      </c>
      <c r="AP58" s="354">
        <v>36191</v>
      </c>
      <c r="AQ58" s="355">
        <v>11.2</v>
      </c>
      <c r="AR58" s="356">
        <v>-39.4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1239157</v>
      </c>
      <c r="AN59" s="344">
        <v>37548</v>
      </c>
      <c r="AO59" s="345">
        <v>19.5</v>
      </c>
      <c r="AP59" s="346">
        <v>53655</v>
      </c>
      <c r="AQ59" s="347">
        <v>-6.1</v>
      </c>
      <c r="AR59" s="348">
        <v>25.6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679095</v>
      </c>
      <c r="AN60" s="352">
        <v>20577</v>
      </c>
      <c r="AO60" s="353">
        <v>6.2</v>
      </c>
      <c r="AP60" s="354">
        <v>32719</v>
      </c>
      <c r="AQ60" s="355">
        <v>-9.6</v>
      </c>
      <c r="AR60" s="356">
        <v>15.8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1615563</v>
      </c>
      <c r="AN61" s="359">
        <v>48010</v>
      </c>
      <c r="AO61" s="360">
        <v>10.3</v>
      </c>
      <c r="AP61" s="361">
        <v>54847</v>
      </c>
      <c r="AQ61" s="362">
        <v>3</v>
      </c>
      <c r="AR61" s="348">
        <v>7.3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829560</v>
      </c>
      <c r="AN62" s="352">
        <v>24688</v>
      </c>
      <c r="AO62" s="353">
        <v>1.2</v>
      </c>
      <c r="AP62" s="354">
        <v>30935</v>
      </c>
      <c r="AQ62" s="355">
        <v>6.8</v>
      </c>
      <c r="AR62" s="356">
        <v>-5.6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vP7Ak4qi79iqLW+yyUvS8OonWll07QJ4xYura9x+uz8TCt4xPhnRRjXC0W5dvc0rRENn78ylBwECMMiPKpy/YQ==" saltValue="zAu1v9U7lJm6BWgITi7j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E26" sqref="E26:K26"/>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ZbO7ymavrSugISJbi3z+Sf7ldQUdM97hSpPT/TIk4vDy0BGW4T8F/BDXCpKe5Cgrxh92E9aYAwPvQWFGrQJQg==" saltValue="4afKEsn/PsgpuJeo5gvGm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E26" sqref="E26:K26"/>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0dWm3qJhljddhI5xpYsDbxRFCpletnNU/Gc5WE5znBwfdHWszRE5YJ6uKUwh8kDiyjhCSycp0UQ2coQn6H3Mw==" saltValue="CW5jZLTRp9Skpr5TSXvSz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 zoomScale="75" zoomScaleNormal="75" zoomScaleSheetLayoutView="100" workbookViewId="0">
      <selection activeCell="E26" sqref="E26:K2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27.09</v>
      </c>
      <c r="G47" s="12">
        <v>26.87</v>
      </c>
      <c r="H47" s="12">
        <v>25.36</v>
      </c>
      <c r="I47" s="12">
        <v>28.89</v>
      </c>
      <c r="J47" s="13">
        <v>25.79</v>
      </c>
    </row>
    <row r="48" spans="2:10" ht="57.75" customHeight="1">
      <c r="B48" s="14"/>
      <c r="C48" s="1214" t="s">
        <v>4</v>
      </c>
      <c r="D48" s="1214"/>
      <c r="E48" s="1215"/>
      <c r="F48" s="15">
        <v>5.36</v>
      </c>
      <c r="G48" s="16">
        <v>5.86</v>
      </c>
      <c r="H48" s="16">
        <v>6.96</v>
      </c>
      <c r="I48" s="16">
        <v>4.1900000000000004</v>
      </c>
      <c r="J48" s="17">
        <v>5.3</v>
      </c>
    </row>
    <row r="49" spans="2:10" ht="57.75" customHeight="1" thickBot="1">
      <c r="B49" s="18"/>
      <c r="C49" s="1216" t="s">
        <v>5</v>
      </c>
      <c r="D49" s="1216"/>
      <c r="E49" s="1217"/>
      <c r="F49" s="19" t="s">
        <v>543</v>
      </c>
      <c r="G49" s="20" t="s">
        <v>544</v>
      </c>
      <c r="H49" s="20" t="s">
        <v>545</v>
      </c>
      <c r="I49" s="20" t="s">
        <v>546</v>
      </c>
      <c r="J49" s="21" t="s">
        <v>547</v>
      </c>
    </row>
    <row r="50" spans="2:10" ht="13.5" customHeight="1"/>
    <row r="51" spans="2:10" ht="13.5" hidden="1" customHeight="1"/>
    <row r="52" spans="2:10" ht="13.5" hidden="1" customHeight="1"/>
    <row r="53" spans="2:10" ht="13.5" hidden="1" customHeight="1"/>
  </sheetData>
  <sheetProtection algorithmName="SHA-512" hashValue="Uwm3lnanyKW34ZVrzow3UWN8QjHhcyYXF/g3s/OpEMwYOukc1B6uuq/STV9kJnodj88jnRWshJsUVsQeRsPggA==" saltValue="ykV+nJ4xj1I/fZpmL2K+k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2019-10-31T06:19:58Z</cp:lastPrinted>
  <dcterms:created xsi:type="dcterms:W3CDTF">2019-02-14T01:50:43Z</dcterms:created>
  <dcterms:modified xsi:type="dcterms:W3CDTF">2019-10-31T06:20:05Z</dcterms:modified>
</cp:coreProperties>
</file>