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l="1"/>
  <c r="BE35" i="10" s="1"/>
  <c r="BW34" i="10" l="1"/>
  <c r="BW35" i="10" s="1"/>
  <c r="BW36" i="10" s="1"/>
  <c r="BW37" i="10" s="1"/>
  <c r="BW38" i="10" s="1"/>
  <c r="BW39" i="10" s="1"/>
  <c r="BW40" i="10" s="1"/>
</calcChain>
</file>

<file path=xl/sharedStrings.xml><?xml version="1.0" encoding="utf-8"?>
<sst xmlns="http://schemas.openxmlformats.org/spreadsheetml/2006/main" count="1115" uniqueCount="597">
  <si>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</si>
  <si>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</si>
  <si>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</si>
  <si>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</si>
  <si>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</si>
  <si>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</si>
  <si>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</si>
  <si>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</si>
  <si>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</si>
  <si>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</si>
  <si>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</si>
  <si>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</si>
  <si>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</si>
  <si>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</si>
  <si>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</si>
  <si>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</si>
  <si>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</si>
  <si>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</si>
  <si>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</si>
  <si>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</si>
  <si>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</si>
  <si>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</si>
  <si>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</si>
  <si>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</si>
  <si>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</si>
  <si>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</si>
  <si>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</si>
  <si>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</si>
  <si>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</si>
  <si>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</si>
  <si>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</si>
  <si>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</si>
  <si>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</si>
  <si>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</si>
  <si>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</si>
  <si>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</si>
  <si>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</si>
  <si>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</si>
  <si>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</si>
  <si>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</si>
  <si>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</si>
  <si>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</si>
  <si>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</si>
  <si>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</si>
  <si>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</si>
  <si>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</si>
  <si>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</si>
  <si>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</si>
  <si>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</si>
  <si>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</si>
  <si>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</si>
  <si>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</si>
  <si>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</si>
  <si>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</si>
  <si>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</si>
  <si>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</si>
  <si>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</si>
  <si>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</si>
  <si>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</si>
  <si>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</si>
  <si>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</si>
  <si>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</si>
  <si>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</si>
  <si>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</si>
  <si>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</si>
  <si>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</si>
  <si>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</si>
  <si>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</si>
  <si>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</si>
  <si>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</si>
  <si>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</si>
  <si>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</si>
  <si>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</si>
  <si>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</si>
  <si>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</si>
  <si>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</si>
  <si>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</si>
  <si>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</si>
  <si>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</si>
  <si>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</si>
  <si>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</si>
  <si>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</si>
  <si>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</si>
  <si>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</si>
  <si>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</si>
  <si>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</si>
  <si>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</si>
  <si>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</si>
  <si>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</si>
  <si>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</si>
  <si>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</si>
  <si>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</si>
  <si>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</si>
  <si>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</si>
  <si>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</si>
  <si>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</si>
  <si>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</si>
  <si>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</si>
  <si>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</si>
  <si>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</si>
  <si>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</si>
  <si>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</si>
  <si>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</si>
  <si>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</si>
  <si>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</si>
  <si>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</si>
  <si>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</si>
  <si>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</si>
  <si>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</si>
  <si>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</si>
  <si>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</si>
  <si>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</si>
  <si>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</si>
  <si>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</si>
  <si>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</si>
  <si>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</si>
  <si>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</si>
  <si>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</si>
  <si>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</si>
  <si>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</si>
  <si>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</si>
  <si>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</si>
  <si>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</si>
  <si>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</si>
  <si>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</si>
  <si>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</si>
  <si>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</si>
  <si>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</si>
  <si>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</si>
  <si>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</si>
  <si>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</si>
  <si>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</si>
  <si>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</si>
  <si>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</si>
  <si>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</si>
  <si>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</si>
  <si>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</si>
  <si>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</si>
  <si>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</si>
  <si>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</si>
  <si>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</si>
  <si>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</si>
  <si>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</si>
  <si>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</si>
  <si>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</si>
  <si>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</si>
  <si>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</si>
  <si>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</si>
  <si>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</si>
  <si>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</si>
  <si>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</si>
  <si>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</si>
  <si>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</si>
  <si>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</si>
  <si>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</si>
  <si>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</si>
  <si>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</si>
  <si>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</si>
  <si>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</si>
  <si>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</si>
  <si>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</si>
  <si>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</si>
  <si>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</si>
  <si>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</si>
  <si>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</si>
  <si>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</si>
  <si>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</si>
  <si>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</si>
  <si>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</si>
  <si>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</si>
  <si>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</si>
  <si>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</si>
  <si>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</si>
  <si>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</si>
  <si>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</si>
  <si>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</si>
  <si>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</si>
  <si>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</si>
  <si>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</si>
  <si>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</si>
  <si>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</si>
  <si>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</si>
  <si>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</si>
  <si>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</si>
  <si>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</si>
  <si>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</si>
  <si>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</si>
  <si>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</si>
  <si>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</si>
  <si>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</si>
  <si>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</si>
  <si>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</si>
  <si>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</si>
  <si>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</si>
  <si>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</si>
  <si>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</si>
  <si>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</si>
  <si>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</si>
  <si>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</si>
  <si>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</si>
  <si>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</si>
  <si>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</si>
  <si>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</si>
  <si>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</si>
  <si>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</si>
  <si>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</si>
  <si>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</si>
  <si>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</si>
  <si>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</si>
  <si>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</si>
  <si>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茨城県大洗町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</si>
  <si>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</si>
  <si>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</si>
  <si>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</si>
  <si>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</si>
  <si>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</si>
  <si>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</si>
  <si>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</si>
  <si>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</si>
  <si>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</si>
  <si>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</si>
  <si>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</si>
  <si>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</si>
  <si>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</si>
  <si>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</si>
  <si>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</si>
  <si>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</si>
  <si>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</si>
  <si>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</si>
  <si>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</si>
  <si>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</si>
  <si>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</si>
  <si>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</si>
  <si>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</si>
  <si>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</si>
  <si>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</si>
  <si>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</si>
  <si>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</si>
  <si>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</si>
  <si>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</si>
  <si>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</si>
  <si>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</si>
  <si>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</si>
  <si>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</si>
  <si>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</si>
  <si>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</si>
  <si>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</si>
  <si>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</si>
  <si>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</si>
  <si>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</si>
  <si>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</si>
  <si>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</si>
  <si>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</si>
  <si>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</si>
  <si>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</si>
  <si>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</si>
  <si>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</si>
  <si>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</si>
  <si>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</si>
  <si>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</si>
  <si>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</si>
  <si>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</si>
  <si>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</si>
  <si>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</si>
  <si>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</si>
  <si>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</si>
  <si>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</si>
  <si>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</si>
  <si>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</si>
  <si>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</si>
  <si>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</si>
  <si>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</si>
  <si>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</si>
  <si>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</si>
  <si>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</si>
  <si>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</si>
  <si>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</si>
  <si>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</si>
  <si>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</si>
  <si>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</si>
  <si>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</si>
  <si>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</si>
  <si>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</si>
  <si>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</si>
  <si>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</si>
  <si>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</si>
  <si>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</si>
  <si>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</si>
  <si>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</si>
  <si>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</si>
  <si>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</si>
  <si>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</si>
  <si>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</si>
  <si>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</si>
  <si>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</si>
  <si>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</si>
  <si>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</si>
  <si>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</si>
  <si>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</si>
  <si>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</si>
  <si>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</si>
  <si>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</si>
  <si>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</si>
  <si>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</si>
  <si>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</si>
  <si>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</si>
  <si>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</si>
  <si>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</si>
  <si>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</si>
  <si>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</si>
  <si>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</si>
  <si>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</si>
  <si>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</si>
  <si>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</si>
  <si>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</si>
  <si>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</si>
  <si>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</si>
  <si>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</si>
  <si>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</si>
  <si>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</si>
  <si>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</si>
  <si>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</si>
  <si>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</si>
  <si>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</si>
  <si>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</si>
  <si>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</si>
  <si>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</si>
  <si>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</si>
  <si>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</si>
  <si>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</si>
  <si>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</si>
  <si>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</si>
  <si>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</si>
  <si>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</si>
  <si>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</si>
  <si>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</si>
  <si>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</si>
  <si>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</si>
  <si>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</si>
  <si>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</si>
  <si>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</si>
  <si>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</si>
  <si>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</si>
  <si>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</si>
  <si>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</si>
  <si>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</si>
  <si>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</si>
  <si>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</si>
  <si>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</si>
  <si>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</si>
  <si>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</si>
  <si>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</si>
  <si>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</si>
  <si>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</si>
  <si>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</si>
  <si>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</si>
  <si>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</si>
  <si>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</si>
  <si>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</si>
  <si>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</si>
  <si>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</si>
  <si>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茨城県大洗町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</si>
  <si>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</si>
  <si>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</si>
  <si>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</si>
  <si>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</si>
  <si>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</si>
  <si>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</si>
  <si>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</si>
  <si>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</si>
  <si>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</si>
  <si>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</si>
  <si>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</si>
  <si>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</si>
  <si>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</si>
  <si>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</si>
  <si>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</si>
  <si>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</si>
  <si>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</si>
  <si>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</si>
  <si>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</si>
  <si>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</si>
  <si>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</si>
  <si>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</si>
  <si>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</si>
  <si>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</si>
  <si>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</si>
  <si>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</si>
  <si>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</si>
  <si>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</si>
  <si>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</si>
  <si>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</si>
  <si>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</si>
  <si>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</si>
  <si>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</si>
  <si>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</si>
  <si>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</si>
  <si>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</si>
  <si>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</si>
  <si>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</si>
  <si>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</si>
  <si>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</si>
  <si>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</si>
  <si>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</si>
  <si>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</si>
  <si>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</si>
  <si>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</si>
  <si>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</si>
  <si>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</si>
  <si>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</si>
  <si>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</si>
  <si>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</si>
  <si>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</si>
  <si>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</si>
  <si>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</si>
  <si>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</si>
  <si>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</si>
  <si>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</si>
  <si>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</si>
  <si>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</si>
  <si>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</si>
  <si>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</si>
  <si>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</si>
  <si>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</si>
  <si>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</si>
  <si>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</si>
  <si>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</si>
  <si>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</si>
  <si>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</si>
  <si>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</si>
  <si>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</si>
  <si>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</si>
  <si>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</si>
  <si>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</si>
  <si>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</si>
  <si>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</si>
  <si>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</si>
  <si>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</si>
  <si>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</si>
  <si>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</si>
  <si>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</si>
  <si>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</si>
  <si>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</si>
  <si>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</si>
  <si>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</si>
  <si>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</si>
  <si>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</si>
  <si>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</si>
  <si>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</si>
  <si>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</si>
  <si>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</si>
  <si>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</si>
  <si>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</si>
  <si>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</si>
  <si>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</si>
  <si>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</si>
  <si>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</si>
  <si>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</si>
  <si>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</si>
  <si>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</si>
  <si>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</si>
  <si>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</si>
  <si>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</si>
  <si>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</si>
  <si>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</si>
  <si>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</si>
  <si>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</si>
  <si>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</si>
  <si>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</si>
  <si>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</si>
  <si>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</si>
  <si>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</si>
  <si>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</si>
  <si>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</si>
  <si>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</si>
  <si>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</si>
  <si>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</si>
  <si>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</si>
  <si>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</si>
  <si>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</si>
  <si>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</si>
  <si>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</si>
  <si>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</si>
  <si>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</si>
  <si>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</si>
  <si>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</si>
  <si>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</si>
  <si>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</si>
  <si>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</si>
  <si>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</si>
  <si>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</si>
  <si>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</si>
  <si>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</si>
  <si>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</si>
  <si>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</si>
  <si>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</si>
  <si>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</si>
  <si>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</si>
  <si>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</si>
  <si>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</si>
  <si>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</si>
  <si>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</si>
  <si>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</si>
  <si>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</si>
  <si>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</si>
  <si>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</si>
  <si>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</si>
  <si>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</si>
  <si>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</si>
  <si>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</si>
  <si>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</si>
  <si>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</si>
  <si>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</si>
  <si>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</si>
  <si>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</si>
  <si>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</si>
  <si>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</si>
  <si>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</si>
  <si>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</si>
  <si>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</si>
  <si>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</si>
  <si>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</si>
  <si>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</si>
  <si>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</si>
  <si>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</si>
  <si>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</si>
  <si>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</si>
  <si>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</si>
  <si>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</si>
  <si>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</si>
  <si>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</si>
  <si>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</si>
  <si>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</si>
  <si>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</si>
  <si>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</si>
  <si>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</si>
  <si>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</si>
  <si>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</si>
  <si>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</si>
  <si>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</si>
  <si>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</si>
  <si>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</si>
  <si>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</si>
  <si>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</si>
  <si>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</si>
  <si>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</si>
  <si>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</si>
  <si>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</si>
  <si>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</si>
  <si>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</si>
  <si>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</si>
  <si>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4.98</t>
  </si>
  <si>
    <t>▲ 1.59</t>
  </si>
  <si>
    <t>一般会計</t>
  </si>
  <si>
    <t>水道事業会計</t>
  </si>
  <si>
    <t>介護保険特別会計</t>
  </si>
  <si>
    <t>国民健康保険特別会計</t>
  </si>
  <si>
    <t>▲ 0.30</t>
  </si>
  <si>
    <t>公共下水道事業特別会計</t>
  </si>
  <si>
    <t>町営公園墓地事業特別会計</t>
  </si>
  <si>
    <t>地方卸売市場事業特別会計</t>
  </si>
  <si>
    <t>東茨城郡内町村及び一部事務組合公平委員会特別会計</t>
  </si>
  <si>
    <t>その他会計（赤字）</t>
  </si>
  <si>
    <t>その他会計（黒字）</t>
  </si>
  <si>
    <t>漁業振興基金</t>
    <rPh sb="0" eb="2">
      <t>ギョギョウ</t>
    </rPh>
    <rPh sb="2" eb="4">
      <t>シンコウ</t>
    </rPh>
    <rPh sb="4" eb="6">
      <t>キキン</t>
    </rPh>
    <phoneticPr fontId="2"/>
  </si>
  <si>
    <t>大好きです大洗基金</t>
    <rPh sb="0" eb="2">
      <t>ダイス</t>
    </rPh>
    <rPh sb="5" eb="7">
      <t>オオアライ</t>
    </rPh>
    <rPh sb="7" eb="9">
      <t>キキン</t>
    </rPh>
    <phoneticPr fontId="2"/>
  </si>
  <si>
    <t>福祉基金</t>
    <rPh sb="0" eb="2">
      <t>フクシ</t>
    </rPh>
    <rPh sb="2" eb="4">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</si>
  <si>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</si>
  <si>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町営公園墓地建設改良準備基金</t>
    <rPh sb="0" eb="2">
      <t>チョウエイ</t>
    </rPh>
    <rPh sb="2" eb="4">
      <t>コウエン</t>
    </rPh>
    <rPh sb="4" eb="6">
      <t>ボチ</t>
    </rPh>
    <rPh sb="6" eb="8">
      <t>ケンセツ</t>
    </rPh>
    <rPh sb="8" eb="10">
      <t>カイリョウ</t>
    </rPh>
    <rPh sb="10" eb="12">
      <t>ジュンビ</t>
    </rPh>
    <rPh sb="12" eb="14">
      <t>キキン</t>
    </rPh>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</si>
  <si>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</si>
  <si>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</si>
  <si>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</si>
  <si>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</si>
  <si>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茨城県租税管理機構</t>
    <rPh sb="0" eb="3">
      <t>イバラキケン</t>
    </rPh>
    <rPh sb="3" eb="5">
      <t>ソゼイ</t>
    </rPh>
    <rPh sb="5" eb="7">
      <t>カンリ</t>
    </rPh>
    <rPh sb="7" eb="9">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</si>
  <si>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</si>
  <si>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水戸地方農業共済事務組合</t>
    <phoneticPr fontId="2"/>
  </si>
  <si>
    <t>大洗，鉾田，水戸環境組合</t>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</si>
  <si>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4">
      <t>カイ</t>
    </rPh>
    <rPh sb="24" eb="25">
      <t>ケイ</t>
    </rPh>
    <phoneticPr fontId="2"/>
  </si>
  <si>
    <t>-</t>
    <phoneticPr fontId="2"/>
  </si>
  <si>
    <t>-</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</si>
  <si>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</si>
  <si>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</si>
  <si>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</si>
  <si>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</si>
  <si>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</si>
  <si>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</si>
  <si>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</si>
  <si>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</si>
  <si>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</si>
  <si>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</si>
  <si>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</si>
  <si>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</si>
  <si>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</si>
  <si>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</si>
  <si>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</si>
  <si>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平成29年度の有形固定資産減価償却率は類似団体より低い水準にある一方，将来負担比率は類似団体より高い水準にある。これは近年の庁舎改修事業や統合小学校建設事業等の大型建設事業実施に伴い，有形固定資産減価償却率の低い資産が多くなっていること及び財源とした地方債の残高が多くなっていることが影響していると考えられる。今後は公共施設等総合管理計画や個別施設計画で示されている指針に基づき，公共施設の規模の適正化を図りつつ，２つの指標におけるバランスの改善に努めていく。</t>
    <rPh sb="1" eb="3">
      <t>ヘイセイ</t>
    </rPh>
    <rPh sb="5" eb="7">
      <t>ネンド</t>
    </rPh>
    <rPh sb="8" eb="10">
      <t>ユウケイ</t>
    </rPh>
    <rPh sb="10" eb="12">
      <t>コテイ</t>
    </rPh>
    <rPh sb="12" eb="14">
      <t>シサン</t>
    </rPh>
    <rPh sb="14" eb="16">
      <t>ゲンカ</t>
    </rPh>
    <rPh sb="16" eb="18">
      <t>ショウキャク</t>
    </rPh>
    <rPh sb="18" eb="19">
      <t>リツ</t>
    </rPh>
    <rPh sb="20" eb="22">
      <t>ルイジ</t>
    </rPh>
    <rPh sb="22" eb="24">
      <t>ダンタイ</t>
    </rPh>
    <rPh sb="26" eb="27">
      <t>ヒク</t>
    </rPh>
    <rPh sb="28" eb="30">
      <t>スイジュン</t>
    </rPh>
    <rPh sb="33" eb="35">
      <t>イッポウ</t>
    </rPh>
    <rPh sb="36" eb="38">
      <t>ショウライ</t>
    </rPh>
    <rPh sb="38" eb="40">
      <t>フタン</t>
    </rPh>
    <rPh sb="40" eb="42">
      <t>ヒリツ</t>
    </rPh>
    <rPh sb="43" eb="45">
      <t>ルイジ</t>
    </rPh>
    <rPh sb="45" eb="47">
      <t>ダンタイ</t>
    </rPh>
    <rPh sb="49" eb="50">
      <t>タカ</t>
    </rPh>
    <rPh sb="51" eb="53">
      <t>スイジュン</t>
    </rPh>
    <rPh sb="60" eb="62">
      <t>キンネン</t>
    </rPh>
    <rPh sb="63" eb="65">
      <t>チョウシャ</t>
    </rPh>
    <rPh sb="65" eb="67">
      <t>カイシュウ</t>
    </rPh>
    <rPh sb="67" eb="69">
      <t>ジギョウ</t>
    </rPh>
    <rPh sb="70" eb="72">
      <t>トウゴウ</t>
    </rPh>
    <rPh sb="72" eb="73">
      <t>ショウ</t>
    </rPh>
    <rPh sb="73" eb="75">
      <t>ガッコウ</t>
    </rPh>
    <rPh sb="75" eb="77">
      <t>ケンセツ</t>
    </rPh>
    <rPh sb="77" eb="79">
      <t>ジギョウ</t>
    </rPh>
    <rPh sb="79" eb="80">
      <t>トウ</t>
    </rPh>
    <rPh sb="81" eb="83">
      <t>オオガタ</t>
    </rPh>
    <rPh sb="83" eb="85">
      <t>ケンセツ</t>
    </rPh>
    <rPh sb="85" eb="87">
      <t>ジギョウ</t>
    </rPh>
    <rPh sb="87" eb="89">
      <t>ジッシ</t>
    </rPh>
    <rPh sb="90" eb="91">
      <t>トモナ</t>
    </rPh>
    <rPh sb="93" eb="95">
      <t>ユウケイ</t>
    </rPh>
    <rPh sb="95" eb="97">
      <t>コテイ</t>
    </rPh>
    <rPh sb="97" eb="99">
      <t>シサン</t>
    </rPh>
    <rPh sb="99" eb="101">
      <t>ゲンカ</t>
    </rPh>
    <rPh sb="101" eb="103">
      <t>ショウキャク</t>
    </rPh>
    <rPh sb="103" eb="104">
      <t>リツ</t>
    </rPh>
    <rPh sb="105" eb="106">
      <t>ヒク</t>
    </rPh>
    <rPh sb="107" eb="109">
      <t>シサン</t>
    </rPh>
    <rPh sb="110" eb="111">
      <t>オオ</t>
    </rPh>
    <rPh sb="119" eb="120">
      <t>オヨ</t>
    </rPh>
    <rPh sb="121" eb="123">
      <t>ザイゲン</t>
    </rPh>
    <rPh sb="126" eb="129">
      <t>チホウサイ</t>
    </rPh>
    <rPh sb="130" eb="132">
      <t>ザンダカ</t>
    </rPh>
    <rPh sb="133" eb="134">
      <t>オオ</t>
    </rPh>
    <rPh sb="143" eb="145">
      <t>エイキョウ</t>
    </rPh>
    <rPh sb="150" eb="151">
      <t>カンガ</t>
    </rPh>
    <rPh sb="156" eb="158">
      <t>コンゴ</t>
    </rPh>
    <rPh sb="159" eb="161">
      <t>コウキョウ</t>
    </rPh>
    <rPh sb="161" eb="163">
      <t>シセツ</t>
    </rPh>
    <rPh sb="163" eb="164">
      <t>トウ</t>
    </rPh>
    <rPh sb="164" eb="166">
      <t>ソウゴウ</t>
    </rPh>
    <rPh sb="166" eb="168">
      <t>カンリ</t>
    </rPh>
    <rPh sb="168" eb="170">
      <t>ケイカク</t>
    </rPh>
    <rPh sb="171" eb="173">
      <t>コベツ</t>
    </rPh>
    <rPh sb="173" eb="175">
      <t>シセツ</t>
    </rPh>
    <rPh sb="175" eb="177">
      <t>ケイカク</t>
    </rPh>
    <rPh sb="178" eb="179">
      <t>シメ</t>
    </rPh>
    <rPh sb="184" eb="186">
      <t>シシン</t>
    </rPh>
    <rPh sb="187" eb="188">
      <t>モト</t>
    </rPh>
    <rPh sb="191" eb="193">
      <t>コウキョウ</t>
    </rPh>
    <rPh sb="193" eb="195">
      <t>シセツ</t>
    </rPh>
    <rPh sb="196" eb="198">
      <t>キボ</t>
    </rPh>
    <rPh sb="199" eb="202">
      <t>テキセイカ</t>
    </rPh>
    <rPh sb="203" eb="204">
      <t>ハカ</t>
    </rPh>
    <rPh sb="211" eb="213">
      <t>シヒョウ</t>
    </rPh>
    <rPh sb="222" eb="224">
      <t>カイゼン</t>
    </rPh>
    <rPh sb="225" eb="226">
      <t>ツト</t>
    </rPh>
    <phoneticPr fontId="5"/>
  </si>
  <si>
    <r>
      <t>　平成29年度の将来負担比率は類似団体より高い水準にあるものの，実質公債費比率は類似団体より低い水準にある。</t>
    </r>
    <r>
      <rPr>
        <sz val="11"/>
        <rFont val="ＭＳ Ｐゴシック"/>
        <family val="3"/>
        <charset val="128"/>
      </rPr>
      <t>これは，近年の庁舎改修事業や統合小学校建設事業等の大型建設事業実施に伴い，財源とした地方債の残高が多くなっていることから将来負担比率が高い水準を示しているものの，これらの事業に係る元利償還金について，平成29年度においては利子のみの支払い（据置期間）であることから実質公債費比率が低い水準にあると考えられる。</t>
    </r>
    <r>
      <rPr>
        <sz val="11"/>
        <color indexed="8"/>
        <rFont val="ＭＳ Ｐゴシック"/>
        <family val="3"/>
        <charset val="128"/>
      </rPr>
      <t>今後については，先に述べた大型建設事業に係る地方債の元金償還開始等に伴う公債費の増加及び実質公債費比率の上昇が見込まれている。財政の健全化に向けて，これまで以上に地方債の発行を抑制していく必要がある。</t>
    </r>
    <rPh sb="1" eb="3">
      <t>ヘイセイ</t>
    </rPh>
    <rPh sb="5" eb="7">
      <t>ネンド</t>
    </rPh>
    <rPh sb="8" eb="10">
      <t>ショウライ</t>
    </rPh>
    <rPh sb="10" eb="12">
      <t>フタン</t>
    </rPh>
    <rPh sb="12" eb="14">
      <t>ヒリツ</t>
    </rPh>
    <rPh sb="15" eb="17">
      <t>ルイジ</t>
    </rPh>
    <rPh sb="17" eb="19">
      <t>ダンタイ</t>
    </rPh>
    <rPh sb="21" eb="22">
      <t>タカ</t>
    </rPh>
    <rPh sb="23" eb="25">
      <t>スイジュン</t>
    </rPh>
    <rPh sb="32" eb="34">
      <t>ジッシツ</t>
    </rPh>
    <rPh sb="34" eb="37">
      <t>コウサイヒ</t>
    </rPh>
    <rPh sb="37" eb="39">
      <t>ヒリツ</t>
    </rPh>
    <rPh sb="40" eb="42">
      <t>ルイジ</t>
    </rPh>
    <rPh sb="42" eb="44">
      <t>ダンタイ</t>
    </rPh>
    <rPh sb="46" eb="47">
      <t>ヒク</t>
    </rPh>
    <rPh sb="48" eb="50">
      <t>スイジュン</t>
    </rPh>
    <rPh sb="114" eb="116">
      <t>ショウライ</t>
    </rPh>
    <rPh sb="116" eb="118">
      <t>フタン</t>
    </rPh>
    <rPh sb="118" eb="120">
      <t>ヒリツ</t>
    </rPh>
    <rPh sb="121" eb="122">
      <t>タカ</t>
    </rPh>
    <rPh sb="123" eb="125">
      <t>スイジュン</t>
    </rPh>
    <rPh sb="126" eb="127">
      <t>シメ</t>
    </rPh>
    <rPh sb="139" eb="141">
      <t>ジギョウ</t>
    </rPh>
    <rPh sb="142" eb="143">
      <t>カカ</t>
    </rPh>
    <rPh sb="144" eb="146">
      <t>ガンリ</t>
    </rPh>
    <rPh sb="146" eb="149">
      <t>ショウカンキン</t>
    </rPh>
    <rPh sb="154" eb="156">
      <t>ヘイセイ</t>
    </rPh>
    <rPh sb="158" eb="160">
      <t>ネンド</t>
    </rPh>
    <rPh sb="165" eb="167">
      <t>リシ</t>
    </rPh>
    <rPh sb="170" eb="172">
      <t>シハラ</t>
    </rPh>
    <rPh sb="174" eb="175">
      <t>ス</t>
    </rPh>
    <rPh sb="175" eb="176">
      <t>オ</t>
    </rPh>
    <rPh sb="176" eb="178">
      <t>キカン</t>
    </rPh>
    <rPh sb="186" eb="188">
      <t>ジッシツ</t>
    </rPh>
    <rPh sb="188" eb="191">
      <t>コウサイヒ</t>
    </rPh>
    <rPh sb="191" eb="193">
      <t>ヒリツ</t>
    </rPh>
    <rPh sb="194" eb="195">
      <t>ヒク</t>
    </rPh>
    <rPh sb="196" eb="198">
      <t>スイジュン</t>
    </rPh>
    <rPh sb="202" eb="203">
      <t>カンガ</t>
    </rPh>
    <rPh sb="208" eb="210">
      <t>コンゴ</t>
    </rPh>
    <rPh sb="228" eb="229">
      <t>カカ</t>
    </rPh>
    <rPh sb="230" eb="233">
      <t>チホウサイ</t>
    </rPh>
    <rPh sb="234" eb="236">
      <t>ガンキン</t>
    </rPh>
    <rPh sb="236" eb="238">
      <t>ショウカン</t>
    </rPh>
    <rPh sb="238" eb="240">
      <t>カイシ</t>
    </rPh>
    <rPh sb="240" eb="241">
      <t>トウ</t>
    </rPh>
    <rPh sb="242" eb="243">
      <t>トモナ</t>
    </rPh>
    <rPh sb="244" eb="247">
      <t>コウサイヒ</t>
    </rPh>
    <rPh sb="248" eb="250">
      <t>ゾウカ</t>
    </rPh>
    <rPh sb="250" eb="251">
      <t>オヨ</t>
    </rPh>
    <rPh sb="260" eb="262">
      <t>ジョウショウ</t>
    </rPh>
    <rPh sb="263" eb="265">
      <t>ミコ</t>
    </rPh>
    <rPh sb="271" eb="273">
      <t>ザイセイ</t>
    </rPh>
    <rPh sb="274" eb="277">
      <t>ケンゼンカ</t>
    </rPh>
    <rPh sb="278" eb="279">
      <t>ム</t>
    </rPh>
    <rPh sb="286" eb="288">
      <t>イジョウ</t>
    </rPh>
    <rPh sb="289" eb="292">
      <t>チホウサイ</t>
    </rPh>
    <rPh sb="293" eb="295">
      <t>ハッコウ</t>
    </rPh>
    <rPh sb="296" eb="298">
      <t>ヨクセイ</t>
    </rPh>
    <rPh sb="302" eb="30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</si>
</sst>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7" xfId="12" applyFont="1" applyFill="1" applyBorder="1" applyProtection="1">
      <alignment vertical="center"/>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6" borderId="38" xfId="12" applyFont="1" applyFill="1" applyBorder="1" applyAlignment="1" applyProtection="1">
      <alignment horizontal="left"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87CA-4BA3-855C-83A4F3A9EB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88139</c:v>
                </c:pt>
                <c:pt idx="1">
                  <c:v>198462</c:v>
                </c:pt>
                <c:pt idx="2">
                  <c:v>214242</c:v>
                </c:pt>
                <c:pt idx="3">
                  <c:v>126768</c:v>
                </c:pt>
                <c:pt idx="4">
                  <c:v>106803</c:v>
                </c:pt>
              </c:numCache>
            </c:numRef>
          </c:val>
          <c:smooth val="0"/>
          <c:extLst xmlns:c16r2="http://schemas.microsoft.com/office/drawing/2015/06/chart">
            <c:ext xmlns:c16="http://schemas.microsoft.com/office/drawing/2014/chart" uri="{C3380CC4-5D6E-409C-BE32-E72D297353CC}">
              <c16:uniqueId val="{00000001-87CA-4BA3-855C-83A4F3A9EB53}"/>
            </c:ext>
          </c:extLst>
        </c:ser>
        <c:dLbls>
          <c:showLegendKey val="0"/>
          <c:showVal val="0"/>
          <c:showCatName val="0"/>
          <c:showSerName val="0"/>
          <c:showPercent val="0"/>
          <c:showBubbleSize val="0"/>
        </c:dLbls>
        <c:marker val="1"/>
        <c:smooth val="0"/>
        <c:axId val="185383936"/>
        <c:axId val="185390208"/>
      </c:lineChart>
      <c:catAx>
        <c:axId val="18538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390208"/>
        <c:crosses val="autoZero"/>
        <c:auto val="1"/>
        <c:lblAlgn val="ctr"/>
        <c:lblOffset val="100"/>
        <c:tickLblSkip val="1"/>
        <c:tickMarkSkip val="1"/>
        <c:noMultiLvlLbl val="0"/>
      </c:catAx>
      <c:valAx>
        <c:axId val="1853902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38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5.47</c:v>
                </c:pt>
                <c:pt idx="1">
                  <c:v>11.97</c:v>
                </c:pt>
                <c:pt idx="2">
                  <c:v>10.14</c:v>
                </c:pt>
                <c:pt idx="3">
                  <c:v>12.6</c:v>
                </c:pt>
                <c:pt idx="4">
                  <c:v>13.73</c:v>
                </c:pt>
              </c:numCache>
            </c:numRef>
          </c:val>
          <c:extLst xmlns:c16r2="http://schemas.microsoft.com/office/drawing/2015/06/chart">
            <c:ext xmlns:c16="http://schemas.microsoft.com/office/drawing/2014/chart" uri="{C3380CC4-5D6E-409C-BE32-E72D297353CC}">
              <c16:uniqueId val="{00000000-F17F-4E77-870D-987A3CBACA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9.36</c:v>
                </c:pt>
                <c:pt idx="1">
                  <c:v>9.3699999999999992</c:v>
                </c:pt>
                <c:pt idx="2">
                  <c:v>9.18</c:v>
                </c:pt>
                <c:pt idx="3">
                  <c:v>9.32</c:v>
                </c:pt>
                <c:pt idx="4">
                  <c:v>10.57</c:v>
                </c:pt>
              </c:numCache>
            </c:numRef>
          </c:val>
          <c:extLst xmlns:c16r2="http://schemas.microsoft.com/office/drawing/2015/06/chart">
            <c:ext xmlns:c16="http://schemas.microsoft.com/office/drawing/2014/chart" uri="{C3380CC4-5D6E-409C-BE32-E72D297353CC}">
              <c16:uniqueId val="{00000001-F17F-4E77-870D-987A3CBACA9E}"/>
            </c:ext>
          </c:extLst>
        </c:ser>
        <c:dLbls>
          <c:showLegendKey val="0"/>
          <c:showVal val="0"/>
          <c:showCatName val="0"/>
          <c:showSerName val="0"/>
          <c:showPercent val="0"/>
          <c:showBubbleSize val="0"/>
        </c:dLbls>
        <c:gapWidth val="250"/>
        <c:overlap val="100"/>
        <c:axId val="199316224"/>
        <c:axId val="19931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-4.9800000000000004</c:v>
                </c:pt>
                <c:pt idx="1">
                  <c:v>6.5</c:v>
                </c:pt>
                <c:pt idx="2">
                  <c:v>-1.59</c:v>
                </c:pt>
                <c:pt idx="3">
                  <c:v>2.3199999999999998</c:v>
                </c:pt>
                <c:pt idx="4">
                  <c:v>2.23</c:v>
                </c:pt>
              </c:numCache>
            </c:numRef>
          </c:val>
          <c:smooth val="0"/>
          <c:extLst xmlns:c16r2="http://schemas.microsoft.com/office/drawing/2015/06/chart">
            <c:ext xmlns:c16="http://schemas.microsoft.com/office/drawing/2014/chart" uri="{C3380CC4-5D6E-409C-BE32-E72D297353CC}">
              <c16:uniqueId val="{00000002-F17F-4E77-870D-987A3CBACA9E}"/>
            </c:ext>
          </c:extLst>
        </c:ser>
        <c:dLbls>
          <c:showLegendKey val="0"/>
          <c:showVal val="0"/>
          <c:showCatName val="0"/>
          <c:showSerName val="0"/>
          <c:showPercent val="0"/>
          <c:showBubbleSize val="0"/>
        </c:dLbls>
        <c:marker val="1"/>
        <c:smooth val="0"/>
        <c:axId val="199316224"/>
        <c:axId val="199318144"/>
      </c:lineChart>
      <c:catAx>
        <c:axId val="1993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318144"/>
        <c:crosses val="autoZero"/>
        <c:auto val="1"/>
        <c:lblAlgn val="ctr"/>
        <c:lblOffset val="100"/>
        <c:tickLblSkip val="1"/>
        <c:tickMarkSkip val="1"/>
        <c:noMultiLvlLbl val="0"/>
      </c:catAx>
      <c:valAx>
        <c:axId val="199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2FB1-4CB5-A5A5-0F8A58803B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FB1-4CB5-A5A5-0F8A58803B58}"/>
            </c:ext>
          </c:extLst>
        </c:ser>
        <c:ser>
          <c:idx val="2"/>
          <c:order val="2"/>
          <c:tx>
            <c:strRef>
              <c:f>データシート!$A$29</c:f>
              <c:strCache>
                <c:ptCount val="1"/>
                <c:pt idx="0">
                  <c:v>東茨城郡内町村及び一部事務組合公平委員会特別会計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0.08</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2FB1-4CB5-A5A5-0F8A58803B58}"/>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2FB1-4CB5-A5A5-0F8A58803B58}"/>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0.13</c:v>
                </c:pt>
                <c:pt idx="4">
                  <c:v>#N/A</c:v>
                </c:pt>
                <c:pt idx="5">
                  <c:v>0</c:v>
                </c:pt>
                <c:pt idx="6">
                  <c:v>#N/A</c:v>
                </c:pt>
                <c:pt idx="7">
                  <c:v>0.52</c:v>
                </c:pt>
                <c:pt idx="8">
                  <c:v>#N/A</c:v>
                </c:pt>
                <c:pt idx="9">
                  <c:v>0.15</c:v>
                </c:pt>
              </c:numCache>
            </c:numRef>
          </c:val>
          <c:extLst xmlns:c16r2="http://schemas.microsoft.com/office/drawing/2015/06/chart">
            <c:ext xmlns:c16="http://schemas.microsoft.com/office/drawing/2014/chart" uri="{C3380CC4-5D6E-409C-BE32-E72D297353CC}">
              <c16:uniqueId val="{00000004-2FB1-4CB5-A5A5-0F8A58803B5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0.31</c:v>
                </c:pt>
                <c:pt idx="4">
                  <c:v>#N/A</c:v>
                </c:pt>
                <c:pt idx="5">
                  <c:v>0.42</c:v>
                </c:pt>
                <c:pt idx="6">
                  <c:v>#N/A</c:v>
                </c:pt>
                <c:pt idx="7">
                  <c:v>0.76</c:v>
                </c:pt>
                <c:pt idx="8">
                  <c:v>#N/A</c:v>
                </c:pt>
                <c:pt idx="9">
                  <c:v>0.43</c:v>
                </c:pt>
              </c:numCache>
            </c:numRef>
          </c:val>
          <c:extLst xmlns:c16r2="http://schemas.microsoft.com/office/drawing/2015/06/chart">
            <c:ext xmlns:c16="http://schemas.microsoft.com/office/drawing/2014/chart" uri="{C3380CC4-5D6E-409C-BE32-E72D297353CC}">
              <c16:uniqueId val="{00000005-2FB1-4CB5-A5A5-0F8A58803B5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0.3</c:v>
                </c:pt>
                <c:pt idx="1">
                  <c:v>#N/A</c:v>
                </c:pt>
                <c:pt idx="2">
                  <c:v>#N/A</c:v>
                </c:pt>
                <c:pt idx="3">
                  <c:v>0.7</c:v>
                </c:pt>
                <c:pt idx="4">
                  <c:v>#N/A</c:v>
                </c:pt>
                <c:pt idx="5">
                  <c:v>0.92</c:v>
                </c:pt>
                <c:pt idx="6">
                  <c:v>#N/A</c:v>
                </c:pt>
                <c:pt idx="7">
                  <c:v>0.82</c:v>
                </c:pt>
                <c:pt idx="8">
                  <c:v>#N/A</c:v>
                </c:pt>
                <c:pt idx="9">
                  <c:v>0.84</c:v>
                </c:pt>
              </c:numCache>
            </c:numRef>
          </c:val>
          <c:extLst xmlns:c16r2="http://schemas.microsoft.com/office/drawing/2015/06/chart">
            <c:ext xmlns:c16="http://schemas.microsoft.com/office/drawing/2014/chart" uri="{C3380CC4-5D6E-409C-BE32-E72D297353CC}">
              <c16:uniqueId val="{00000006-2FB1-4CB5-A5A5-0F8A58803B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1.01</c:v>
                </c:pt>
                <c:pt idx="2">
                  <c:v>#N/A</c:v>
                </c:pt>
                <c:pt idx="3">
                  <c:v>0.78</c:v>
                </c:pt>
                <c:pt idx="4">
                  <c:v>#N/A</c:v>
                </c:pt>
                <c:pt idx="5">
                  <c:v>1.86</c:v>
                </c:pt>
                <c:pt idx="6">
                  <c:v>#N/A</c:v>
                </c:pt>
                <c:pt idx="7">
                  <c:v>2.09</c:v>
                </c:pt>
                <c:pt idx="8">
                  <c:v>#N/A</c:v>
                </c:pt>
                <c:pt idx="9">
                  <c:v>1.21</c:v>
                </c:pt>
              </c:numCache>
            </c:numRef>
          </c:val>
          <c:extLst xmlns:c16r2="http://schemas.microsoft.com/office/drawing/2015/06/chart">
            <c:ext xmlns:c16="http://schemas.microsoft.com/office/drawing/2014/chart" uri="{C3380CC4-5D6E-409C-BE32-E72D297353CC}">
              <c16:uniqueId val="{00000007-2FB1-4CB5-A5A5-0F8A58803B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7.89</c:v>
                </c:pt>
                <c:pt idx="2">
                  <c:v>#N/A</c:v>
                </c:pt>
                <c:pt idx="3">
                  <c:v>7.63</c:v>
                </c:pt>
                <c:pt idx="4">
                  <c:v>#N/A</c:v>
                </c:pt>
                <c:pt idx="5">
                  <c:v>8.5299999999999994</c:v>
                </c:pt>
                <c:pt idx="6">
                  <c:v>#N/A</c:v>
                </c:pt>
                <c:pt idx="7">
                  <c:v>8.2899999999999991</c:v>
                </c:pt>
                <c:pt idx="8">
                  <c:v>#N/A</c:v>
                </c:pt>
                <c:pt idx="9">
                  <c:v>9.14</c:v>
                </c:pt>
              </c:numCache>
            </c:numRef>
          </c:val>
          <c:extLst xmlns:c16r2="http://schemas.microsoft.com/office/drawing/2015/06/chart">
            <c:ext xmlns:c16="http://schemas.microsoft.com/office/drawing/2014/chart" uri="{C3380CC4-5D6E-409C-BE32-E72D297353CC}">
              <c16:uniqueId val="{00000008-2FB1-4CB5-A5A5-0F8A58803B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c:v>
                </c:pt>
                <c:pt idx="2">
                  <c:v>#N/A</c:v>
                </c:pt>
                <c:pt idx="3">
                  <c:v>11.74</c:v>
                </c:pt>
                <c:pt idx="4">
                  <c:v>#N/A</c:v>
                </c:pt>
                <c:pt idx="5">
                  <c:v>10.06</c:v>
                </c:pt>
                <c:pt idx="6">
                  <c:v>#N/A</c:v>
                </c:pt>
                <c:pt idx="7">
                  <c:v>12.01</c:v>
                </c:pt>
                <c:pt idx="8">
                  <c:v>#N/A</c:v>
                </c:pt>
                <c:pt idx="9">
                  <c:v>13.54</c:v>
                </c:pt>
              </c:numCache>
            </c:numRef>
          </c:val>
          <c:extLst xmlns:c16r2="http://schemas.microsoft.com/office/drawing/2015/06/chart">
            <c:ext xmlns:c16="http://schemas.microsoft.com/office/drawing/2014/chart" uri="{C3380CC4-5D6E-409C-BE32-E72D297353CC}">
              <c16:uniqueId val="{00000009-2FB1-4CB5-A5A5-0F8A58803B58}"/>
            </c:ext>
          </c:extLst>
        </c:ser>
        <c:dLbls>
          <c:showLegendKey val="0"/>
          <c:showVal val="0"/>
          <c:showCatName val="0"/>
          <c:showSerName val="0"/>
          <c:showPercent val="0"/>
          <c:showBubbleSize val="0"/>
        </c:dLbls>
        <c:gapWidth val="150"/>
        <c:overlap val="100"/>
        <c:axId val="199109248"/>
        <c:axId val="199127424"/>
      </c:barChart>
      <c:catAx>
        <c:axId val="1991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127424"/>
        <c:crosses val="autoZero"/>
        <c:auto val="1"/>
        <c:lblAlgn val="ctr"/>
        <c:lblOffset val="100"/>
        <c:tickLblSkip val="1"/>
        <c:tickMarkSkip val="1"/>
        <c:noMultiLvlLbl val="0"/>
      </c:catAx>
      <c:valAx>
        <c:axId val="19912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0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698</c:v>
                </c:pt>
                <c:pt idx="5">
                  <c:v>698</c:v>
                </c:pt>
                <c:pt idx="8">
                  <c:v>657</c:v>
                </c:pt>
                <c:pt idx="11">
                  <c:v>715</c:v>
                </c:pt>
                <c:pt idx="14">
                  <c:v>758</c:v>
                </c:pt>
              </c:numCache>
            </c:numRef>
          </c:val>
          <c:extLst xmlns:c16r2="http://schemas.microsoft.com/office/drawing/2015/06/chart">
            <c:ext xmlns:c16="http://schemas.microsoft.com/office/drawing/2014/chart" uri="{C3380CC4-5D6E-409C-BE32-E72D297353CC}">
              <c16:uniqueId val="{00000000-6061-40FE-941D-62A7DD5CFD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61-40FE-941D-62A7DD5CFD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061-40FE-941D-62A7DD5CFD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17</c:v>
                </c:pt>
                <c:pt idx="6">
                  <c:v>15</c:v>
                </c:pt>
                <c:pt idx="9">
                  <c:v>17</c:v>
                </c:pt>
                <c:pt idx="12">
                  <c:v>16</c:v>
                </c:pt>
              </c:numCache>
            </c:numRef>
          </c:val>
          <c:extLst xmlns:c16r2="http://schemas.microsoft.com/office/drawing/2015/06/chart">
            <c:ext xmlns:c16="http://schemas.microsoft.com/office/drawing/2014/chart" uri="{C3380CC4-5D6E-409C-BE32-E72D297353CC}">
              <c16:uniqueId val="{00000003-6061-40FE-941D-62A7DD5CFD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229</c:v>
                </c:pt>
                <c:pt idx="3">
                  <c:v>243</c:v>
                </c:pt>
                <c:pt idx="6">
                  <c:v>226</c:v>
                </c:pt>
                <c:pt idx="9">
                  <c:v>237</c:v>
                </c:pt>
                <c:pt idx="12">
                  <c:v>253</c:v>
                </c:pt>
              </c:numCache>
            </c:numRef>
          </c:val>
          <c:extLst xmlns:c16r2="http://schemas.microsoft.com/office/drawing/2015/06/chart">
            <c:ext xmlns:c16="http://schemas.microsoft.com/office/drawing/2014/chart" uri="{C3380CC4-5D6E-409C-BE32-E72D297353CC}">
              <c16:uniqueId val="{00000004-6061-40FE-941D-62A7DD5CFD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61-40FE-941D-62A7DD5CFD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61-40FE-941D-62A7DD5CFD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643</c:v>
                </c:pt>
                <c:pt idx="3">
                  <c:v>570</c:v>
                </c:pt>
                <c:pt idx="6">
                  <c:v>553</c:v>
                </c:pt>
                <c:pt idx="9">
                  <c:v>593</c:v>
                </c:pt>
                <c:pt idx="12">
                  <c:v>647</c:v>
                </c:pt>
              </c:numCache>
            </c:numRef>
          </c:val>
          <c:extLst xmlns:c16r2="http://schemas.microsoft.com/office/drawing/2015/06/chart">
            <c:ext xmlns:c16="http://schemas.microsoft.com/office/drawing/2014/chart" uri="{C3380CC4-5D6E-409C-BE32-E72D297353CC}">
              <c16:uniqueId val="{00000007-6061-40FE-941D-62A7DD5CFDA9}"/>
            </c:ext>
          </c:extLst>
        </c:ser>
        <c:dLbls>
          <c:showLegendKey val="0"/>
          <c:showVal val="0"/>
          <c:showCatName val="0"/>
          <c:showSerName val="0"/>
          <c:showPercent val="0"/>
          <c:showBubbleSize val="0"/>
        </c:dLbls>
        <c:gapWidth val="100"/>
        <c:overlap val="100"/>
        <c:axId val="185270656"/>
        <c:axId val="18527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190</c:v>
                </c:pt>
                <c:pt idx="2">
                  <c:v>#N/A</c:v>
                </c:pt>
                <c:pt idx="3">
                  <c:v>#N/A</c:v>
                </c:pt>
                <c:pt idx="4">
                  <c:v>132</c:v>
                </c:pt>
                <c:pt idx="5">
                  <c:v>#N/A</c:v>
                </c:pt>
                <c:pt idx="6">
                  <c:v>#N/A</c:v>
                </c:pt>
                <c:pt idx="7">
                  <c:v>137</c:v>
                </c:pt>
                <c:pt idx="8">
                  <c:v>#N/A</c:v>
                </c:pt>
                <c:pt idx="9">
                  <c:v>#N/A</c:v>
                </c:pt>
                <c:pt idx="10">
                  <c:v>132</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8-6061-40FE-941D-62A7DD5CFDA9}"/>
            </c:ext>
          </c:extLst>
        </c:ser>
        <c:dLbls>
          <c:showLegendKey val="0"/>
          <c:showVal val="0"/>
          <c:showCatName val="0"/>
          <c:showSerName val="0"/>
          <c:showPercent val="0"/>
          <c:showBubbleSize val="0"/>
        </c:dLbls>
        <c:marker val="1"/>
        <c:smooth val="0"/>
        <c:axId val="185270656"/>
        <c:axId val="185272576"/>
      </c:lineChart>
      <c:catAx>
        <c:axId val="18527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72576"/>
        <c:crosses val="autoZero"/>
        <c:auto val="1"/>
        <c:lblAlgn val="ctr"/>
        <c:lblOffset val="100"/>
        <c:tickLblSkip val="1"/>
        <c:tickMarkSkip val="1"/>
        <c:noMultiLvlLbl val="0"/>
      </c:catAx>
      <c:valAx>
        <c:axId val="18527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7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6300</c:v>
                </c:pt>
                <c:pt idx="5">
                  <c:v>6884</c:v>
                </c:pt>
                <c:pt idx="8">
                  <c:v>7149</c:v>
                </c:pt>
                <c:pt idx="11">
                  <c:v>7100</c:v>
                </c:pt>
                <c:pt idx="14">
                  <c:v>7046</c:v>
                </c:pt>
              </c:numCache>
            </c:numRef>
          </c:val>
          <c:extLst xmlns:c16r2="http://schemas.microsoft.com/office/drawing/2015/06/chart">
            <c:ext xmlns:c16="http://schemas.microsoft.com/office/drawing/2014/chart" uri="{C3380CC4-5D6E-409C-BE32-E72D297353CC}">
              <c16:uniqueId val="{00000000-69EB-4DD5-99F0-8EF4BBA524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2959</c:v>
                </c:pt>
                <c:pt idx="5">
                  <c:v>2791</c:v>
                </c:pt>
                <c:pt idx="8">
                  <c:v>2495</c:v>
                </c:pt>
                <c:pt idx="11">
                  <c:v>2175</c:v>
                </c:pt>
                <c:pt idx="14">
                  <c:v>2046</c:v>
                </c:pt>
              </c:numCache>
            </c:numRef>
          </c:val>
          <c:extLst xmlns:c16r2="http://schemas.microsoft.com/office/drawing/2015/06/chart">
            <c:ext xmlns:c16="http://schemas.microsoft.com/office/drawing/2014/chart" uri="{C3380CC4-5D6E-409C-BE32-E72D297353CC}">
              <c16:uniqueId val="{00000001-69EB-4DD5-99F0-8EF4BBA524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1378</c:v>
                </c:pt>
                <c:pt idx="5">
                  <c:v>1185</c:v>
                </c:pt>
                <c:pt idx="8">
                  <c:v>1202</c:v>
                </c:pt>
                <c:pt idx="11">
                  <c:v>1347</c:v>
                </c:pt>
                <c:pt idx="14">
                  <c:v>1478</c:v>
                </c:pt>
              </c:numCache>
            </c:numRef>
          </c:val>
          <c:extLst xmlns:c16r2="http://schemas.microsoft.com/office/drawing/2015/06/chart">
            <c:ext xmlns:c16="http://schemas.microsoft.com/office/drawing/2014/chart" uri="{C3380CC4-5D6E-409C-BE32-E72D297353CC}">
              <c16:uniqueId val="{00000002-69EB-4DD5-99F0-8EF4BBA524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EB-4DD5-99F0-8EF4BBA524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EB-4DD5-99F0-8EF4BBA524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c:v>
                </c:pt>
                <c:pt idx="9">
                  <c:v>2</c:v>
                </c:pt>
                <c:pt idx="12">
                  <c:v>0</c:v>
                </c:pt>
              </c:numCache>
            </c:numRef>
          </c:val>
          <c:extLst xmlns:c16r2="http://schemas.microsoft.com/office/drawing/2015/06/chart">
            <c:ext xmlns:c16="http://schemas.microsoft.com/office/drawing/2014/chart" uri="{C3380CC4-5D6E-409C-BE32-E72D297353CC}">
              <c16:uniqueId val="{00000005-69EB-4DD5-99F0-8EF4BBA524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2073</c:v>
                </c:pt>
                <c:pt idx="3">
                  <c:v>2247</c:v>
                </c:pt>
                <c:pt idx="6">
                  <c:v>1888</c:v>
                </c:pt>
                <c:pt idx="9">
                  <c:v>1846</c:v>
                </c:pt>
                <c:pt idx="12">
                  <c:v>1848</c:v>
                </c:pt>
              </c:numCache>
            </c:numRef>
          </c:val>
          <c:extLst xmlns:c16r2="http://schemas.microsoft.com/office/drawing/2015/06/chart">
            <c:ext xmlns:c16="http://schemas.microsoft.com/office/drawing/2014/chart" uri="{C3380CC4-5D6E-409C-BE32-E72D297353CC}">
              <c16:uniqueId val="{00000006-69EB-4DD5-99F0-8EF4BBA524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96</c:v>
                </c:pt>
                <c:pt idx="3">
                  <c:v>80</c:v>
                </c:pt>
                <c:pt idx="6">
                  <c:v>63</c:v>
                </c:pt>
                <c:pt idx="9">
                  <c:v>49</c:v>
                </c:pt>
                <c:pt idx="12">
                  <c:v>32</c:v>
                </c:pt>
              </c:numCache>
            </c:numRef>
          </c:val>
          <c:extLst xmlns:c16r2="http://schemas.microsoft.com/office/drawing/2015/06/chart">
            <c:ext xmlns:c16="http://schemas.microsoft.com/office/drawing/2014/chart" uri="{C3380CC4-5D6E-409C-BE32-E72D297353CC}">
              <c16:uniqueId val="{00000007-69EB-4DD5-99F0-8EF4BBA524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2846</c:v>
                </c:pt>
                <c:pt idx="3">
                  <c:v>2772</c:v>
                </c:pt>
                <c:pt idx="6">
                  <c:v>2743</c:v>
                </c:pt>
                <c:pt idx="9">
                  <c:v>2735</c:v>
                </c:pt>
                <c:pt idx="12">
                  <c:v>2652</c:v>
                </c:pt>
              </c:numCache>
            </c:numRef>
          </c:val>
          <c:extLst xmlns:c16r2="http://schemas.microsoft.com/office/drawing/2015/06/chart">
            <c:ext xmlns:c16="http://schemas.microsoft.com/office/drawing/2014/chart" uri="{C3380CC4-5D6E-409C-BE32-E72D297353CC}">
              <c16:uniqueId val="{00000008-69EB-4DD5-99F0-8EF4BBA524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c:v>
                </c:pt>
                <c:pt idx="3">
                  <c:v>32</c:v>
                </c:pt>
                <c:pt idx="6">
                  <c:v>21</c:v>
                </c:pt>
                <c:pt idx="9">
                  <c:v>21</c:v>
                </c:pt>
                <c:pt idx="12">
                  <c:v>21</c:v>
                </c:pt>
              </c:numCache>
            </c:numRef>
          </c:val>
          <c:extLst xmlns:c16r2="http://schemas.microsoft.com/office/drawing/2015/06/chart">
            <c:ext xmlns:c16="http://schemas.microsoft.com/office/drawing/2014/chart" uri="{C3380CC4-5D6E-409C-BE32-E72D297353CC}">
              <c16:uniqueId val="{00000009-69EB-4DD5-99F0-8EF4BBA524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7017</c:v>
                </c:pt>
                <c:pt idx="3">
                  <c:v>8165</c:v>
                </c:pt>
                <c:pt idx="6">
                  <c:v>9218</c:v>
                </c:pt>
                <c:pt idx="9">
                  <c:v>9278</c:v>
                </c:pt>
                <c:pt idx="12">
                  <c:v>9348</c:v>
                </c:pt>
              </c:numCache>
            </c:numRef>
          </c:val>
          <c:extLst xmlns:c16r2="http://schemas.microsoft.com/office/drawing/2015/06/chart">
            <c:ext xmlns:c16="http://schemas.microsoft.com/office/drawing/2014/chart" uri="{C3380CC4-5D6E-409C-BE32-E72D297353CC}">
              <c16:uniqueId val="{0000000A-69EB-4DD5-99F0-8EF4BBA52462}"/>
            </c:ext>
          </c:extLst>
        </c:ser>
        <c:dLbls>
          <c:showLegendKey val="0"/>
          <c:showVal val="0"/>
          <c:showCatName val="0"/>
          <c:showSerName val="0"/>
          <c:showPercent val="0"/>
          <c:showBubbleSize val="0"/>
        </c:dLbls>
        <c:gapWidth val="100"/>
        <c:overlap val="100"/>
        <c:axId val="199203840"/>
        <c:axId val="19920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1426</c:v>
                </c:pt>
                <c:pt idx="2">
                  <c:v>#N/A</c:v>
                </c:pt>
                <c:pt idx="3">
                  <c:v>#N/A</c:v>
                </c:pt>
                <c:pt idx="4">
                  <c:v>2436</c:v>
                </c:pt>
                <c:pt idx="5">
                  <c:v>#N/A</c:v>
                </c:pt>
                <c:pt idx="6">
                  <c:v>#N/A</c:v>
                </c:pt>
                <c:pt idx="7">
                  <c:v>3089</c:v>
                </c:pt>
                <c:pt idx="8">
                  <c:v>#N/A</c:v>
                </c:pt>
                <c:pt idx="9">
                  <c:v>#N/A</c:v>
                </c:pt>
                <c:pt idx="10">
                  <c:v>3308</c:v>
                </c:pt>
                <c:pt idx="11">
                  <c:v>#N/A</c:v>
                </c:pt>
                <c:pt idx="12">
                  <c:v>#N/A</c:v>
                </c:pt>
                <c:pt idx="13">
                  <c:v>3331</c:v>
                </c:pt>
                <c:pt idx="14">
                  <c:v>#N/A</c:v>
                </c:pt>
              </c:numCache>
            </c:numRef>
          </c:val>
          <c:smooth val="0"/>
          <c:extLst xmlns:c16r2="http://schemas.microsoft.com/office/drawing/2015/06/chart">
            <c:ext xmlns:c16="http://schemas.microsoft.com/office/drawing/2014/chart" uri="{C3380CC4-5D6E-409C-BE32-E72D297353CC}">
              <c16:uniqueId val="{0000000B-69EB-4DD5-99F0-8EF4BBA52462}"/>
            </c:ext>
          </c:extLst>
        </c:ser>
        <c:dLbls>
          <c:showLegendKey val="0"/>
          <c:showVal val="0"/>
          <c:showCatName val="0"/>
          <c:showSerName val="0"/>
          <c:showPercent val="0"/>
          <c:showBubbleSize val="0"/>
        </c:dLbls>
        <c:marker val="1"/>
        <c:smooth val="0"/>
        <c:axId val="199203840"/>
        <c:axId val="199206016"/>
      </c:lineChart>
      <c:catAx>
        <c:axId val="1992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206016"/>
        <c:crosses val="autoZero"/>
        <c:auto val="1"/>
        <c:lblAlgn val="ctr"/>
        <c:lblOffset val="100"/>
        <c:tickLblSkip val="1"/>
        <c:tickMarkSkip val="1"/>
        <c:noMultiLvlLbl val="0"/>
      </c:catAx>
      <c:valAx>
        <c:axId val="1992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0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394</c:v>
                </c:pt>
                <c:pt idx="1">
                  <c:v>394</c:v>
                </c:pt>
                <c:pt idx="2">
                  <c:v>444</c:v>
                </c:pt>
              </c:numCache>
            </c:numRef>
          </c:val>
          <c:extLst xmlns:c16r2="http://schemas.microsoft.com/office/drawing/2015/06/chart">
            <c:ext xmlns:c16="http://schemas.microsoft.com/office/drawing/2014/chart" uri="{C3380CC4-5D6E-409C-BE32-E72D297353CC}">
              <c16:uniqueId val="{00000000-78D7-4421-B105-4B80230966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c:v>
                </c:pt>
                <c:pt idx="1">
                  <c:v>24</c:v>
                </c:pt>
                <c:pt idx="2">
                  <c:v>114</c:v>
                </c:pt>
              </c:numCache>
            </c:numRef>
          </c:val>
          <c:extLst xmlns:c16r2="http://schemas.microsoft.com/office/drawing/2015/06/chart">
            <c:ext xmlns:c16="http://schemas.microsoft.com/office/drawing/2014/chart" uri="{C3380CC4-5D6E-409C-BE32-E72D297353CC}">
              <c16:uniqueId val="{00000001-78D7-4421-B105-4B80230966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1010</c:v>
                </c:pt>
                <c:pt idx="1">
                  <c:v>977</c:v>
                </c:pt>
                <c:pt idx="2">
                  <c:v>922</c:v>
                </c:pt>
              </c:numCache>
            </c:numRef>
          </c:val>
          <c:extLst xmlns:c16r2="http://schemas.microsoft.com/office/drawing/2015/06/chart">
            <c:ext xmlns:c16="http://schemas.microsoft.com/office/drawing/2014/chart" uri="{C3380CC4-5D6E-409C-BE32-E72D297353CC}">
              <c16:uniqueId val="{00000002-78D7-4421-B105-4B8023096628}"/>
            </c:ext>
          </c:extLst>
        </c:ser>
        <c:dLbls>
          <c:showLegendKey val="0"/>
          <c:showVal val="0"/>
          <c:showCatName val="0"/>
          <c:showSerName val="0"/>
          <c:showPercent val="0"/>
          <c:showBubbleSize val="0"/>
        </c:dLbls>
        <c:gapWidth val="120"/>
        <c:overlap val="100"/>
        <c:axId val="199287552"/>
        <c:axId val="199289088"/>
      </c:barChart>
      <c:catAx>
        <c:axId val="1992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289088"/>
        <c:crosses val="autoZero"/>
        <c:auto val="1"/>
        <c:lblAlgn val="ctr"/>
        <c:lblOffset val="100"/>
        <c:tickLblSkip val="1"/>
        <c:tickMarkSkip val="1"/>
        <c:noMultiLvlLbl val="0"/>
      </c:catAx>
      <c:valAx>
        <c:axId val="199289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28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63-42D0-A100-260503463E0D}"/>
                </c:ext>
                <c:ext xmlns:c15="http://schemas.microsoft.com/office/drawing/2012/chart" uri="{CE6537A1-D6FC-4f65-9D91-7224C49458BB}">
                  <c15:dlblFieldTable>
                    <c15:dlblFTEntry>
                      <c15:txfldGUID>{63E6C5D1-BDCA-4556-B0F5-4764AEEE2E9E}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63-42D0-A100-260503463E0D}"/>
                </c:ext>
                <c:ext xmlns:c15="http://schemas.microsoft.com/office/drawing/2012/chart" uri="{CE6537A1-D6FC-4f65-9D91-7224C49458BB}">
                  <c15:dlblFieldTable>
                    <c15:dlblFTEntry>
                      <c15:txfldGUID>{789D9C7E-62F1-44E5-A55F-C94EF5CE4347}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63-42D0-A100-260503463E0D}"/>
                </c:ext>
                <c:ext xmlns:c15="http://schemas.microsoft.com/office/drawing/2012/chart" uri="{CE6537A1-D6FC-4f65-9D91-7224C49458BB}">
                  <c15:dlblFieldTable>
                    <c15:dlblFTEntry>
                      <c15:txfldGUID>{05960D29-9A34-462C-BD3E-2444AFA98A2E}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63-42D0-A100-260503463E0D}"/>
                </c:ext>
                <c:ext xmlns:c15="http://schemas.microsoft.com/office/drawing/2012/chart" uri="{CE6537A1-D6FC-4f65-9D91-7224C49458BB}">
                  <c15:dlblFieldTable>
                    <c15:dlblFTEntry>
                      <c15:txfldGUID>{9363524D-5015-4C11-881F-789289B17BA3}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63-42D0-A100-260503463E0D}"/>
                </c:ext>
                <c:ext xmlns:c15="http://schemas.microsoft.com/office/drawing/2012/chart" uri="{CE6537A1-D6FC-4f65-9D91-7224C49458BB}">
                  <c15:dlblFieldTable>
                    <c15:dlblFTEntry>
                      <c15:txfldGUID>{CF7BE242-3685-4F10-B972-894CA064EE61}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63-42D0-A100-260503463E0D}"/>
                </c:ext>
                <c:ext xmlns:c15="http://schemas.microsoft.com/office/drawing/2012/chart" uri="{CE6537A1-D6FC-4f65-9D91-7224C49458BB}">
                  <c15:dlblFieldTable>
                    <c15:dlblFTEntry>
                      <c15:txfldGUID>{691767CE-8C23-445B-975F-2823D69D971B}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63-42D0-A100-260503463E0D}"/>
                </c:ext>
                <c:ext xmlns:c15="http://schemas.microsoft.com/office/drawing/2012/chart" uri="{CE6537A1-D6FC-4f65-9D91-7224C49458BB}">
                  <c15:layout/>
                  <c15:dlblFieldTable>
                    <c15:dlblFTEntry>
                      <c15:txfldGUID>{A1921D3D-D72E-49F3-A396-A6599D251F5C}</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4.293838858418605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63-42D0-A100-260503463E0D}"/>
                </c:ext>
                <c:ext xmlns:c15="http://schemas.microsoft.com/office/drawing/2012/chart" uri="{CE6537A1-D6FC-4f65-9D91-7224C49458BB}">
                  <c15:layout/>
                  <c15:dlblFieldTable>
                    <c15:dlblFTEntry>
                      <c15:txfldGUID>{FB0C545B-58AF-4C76-92F4-D3524D57C08D}</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2.135201235495881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63-42D0-A100-260503463E0D}"/>
                </c:ext>
                <c:ext xmlns:c15="http://schemas.microsoft.com/office/drawing/2012/chart" uri="{CE6537A1-D6FC-4f65-9D91-7224C49458BB}">
                  <c15:layout/>
                  <c15:dlblFieldTable>
                    <c15:dlblFTEntry>
                      <c15:txfldGUID>{DE225985-1EAC-4CC2-AF6F-81E9DDCC10B5}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31.8</c:v>
                </c:pt>
                <c:pt idx="24">
                  <c:v>49.2</c:v>
                </c:pt>
                <c:pt idx="32">
                  <c:v>49.4</c:v>
                </c:pt>
              </c:numCache>
            </c:numRef>
          </c:xVal>
          <c:yVal>
            <c:numRef>
              <c:f>公会計指標分析・財政指標組合せ分析表!$BP$51:$DC$51</c:f>
              <c:numCache>
                <c:formatCode>#,##0.0;"▲ "#,##0.0</c:formatCode>
                <c:ptCount val="40"/>
                <c:pt idx="16">
                  <c:v>81.599999999999994</c:v>
                </c:pt>
                <c:pt idx="24">
                  <c:v>89.5</c:v>
                </c:pt>
                <c:pt idx="32">
                  <c:v>91.4</c:v>
                </c:pt>
              </c:numCache>
            </c:numRef>
          </c:yVal>
          <c:smooth val="0"/>
          <c:extLst xmlns:c16r2="http://schemas.microsoft.com/office/drawing/2015/06/chart">
            <c:ext xmlns:c16="http://schemas.microsoft.com/office/drawing/2014/chart" uri="{C3380CC4-5D6E-409C-BE32-E72D297353CC}">
              <c16:uniqueId val="{00000009-5963-42D0-A100-260503463E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63-42D0-A100-260503463E0D}"/>
                </c:ext>
                <c:ext xmlns:c15="http://schemas.microsoft.com/office/drawing/2012/chart" uri="{CE6537A1-D6FC-4f65-9D91-7224C49458BB}">
                  <c15:dlblFieldTable>
                    <c15:dlblFTEntry>
                      <c15:txfldGUID>{6182BDB4-9703-42A2-9E0E-D0A0391777AB}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63-42D0-A100-260503463E0D}"/>
                </c:ext>
                <c:ext xmlns:c15="http://schemas.microsoft.com/office/drawing/2012/chart" uri="{CE6537A1-D6FC-4f65-9D91-7224C49458BB}">
                  <c15:dlblFieldTable>
                    <c15:dlblFTEntry>
                      <c15:txfldGUID>{001AEB58-118D-4194-8980-733E445F623E}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63-42D0-A100-260503463E0D}"/>
                </c:ext>
                <c:ext xmlns:c15="http://schemas.microsoft.com/office/drawing/2012/chart" uri="{CE6537A1-D6FC-4f65-9D91-7224C49458BB}">
                  <c15:dlblFieldTable>
                    <c15:dlblFTEntry>
                      <c15:txfldGUID>{3F0A9665-DD8E-434C-A957-411DA3D9BEC1}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63-42D0-A100-260503463E0D}"/>
                </c:ext>
                <c:ext xmlns:c15="http://schemas.microsoft.com/office/drawing/2012/chart" uri="{CE6537A1-D6FC-4f65-9D91-7224C49458BB}">
                  <c15:dlblFieldTable>
                    <c15:dlblFTEntry>
                      <c15:txfldGUID>{14503F1B-1B5C-4B81-A0C2-97155954EEBD}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63-42D0-A100-260503463E0D}"/>
                </c:ext>
                <c:ext xmlns:c15="http://schemas.microsoft.com/office/drawing/2012/chart" uri="{CE6537A1-D6FC-4f65-9D91-7224C49458BB}">
                  <c15:dlblFieldTable>
                    <c15:dlblFTEntry>
                      <c15:txfldGUID>{F1FA696E-BB31-440C-AB9E-889B2FE01230}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63-42D0-A100-260503463E0D}"/>
                </c:ext>
                <c:ext xmlns:c15="http://schemas.microsoft.com/office/drawing/2012/chart" uri="{CE6537A1-D6FC-4f65-9D91-7224C49458BB}">
                  <c15:dlblFieldTable>
                    <c15:dlblFTEntry>
                      <c15:txfldGUID>{2D5F92CF-C72C-4581-B133-4669EE596E94}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63-42D0-A100-260503463E0D}"/>
                </c:ext>
                <c:ext xmlns:c15="http://schemas.microsoft.com/office/drawing/2012/chart" uri="{CE6537A1-D6FC-4f65-9D91-7224C49458BB}">
                  <c15:layout/>
                  <c15:dlblFieldTable>
                    <c15:dlblFTEntry>
                      <c15:txfldGUID>{69D9CD7B-5088-448A-A0EB-475837BC6EBF}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63-42D0-A100-260503463E0D}"/>
                </c:ext>
                <c:ext xmlns:c15="http://schemas.microsoft.com/office/drawing/2012/chart" uri="{CE6537A1-D6FC-4f65-9D91-7224C49458BB}">
                  <c15:layout/>
                  <c15:dlblFieldTable>
                    <c15:dlblFTEntry>
                      <c15:txfldGUID>{30864049-B4AA-4638-BD6F-00BCE7F78EDA}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63-42D0-A100-260503463E0D}"/>
                </c:ext>
                <c:ext xmlns:c15="http://schemas.microsoft.com/office/drawing/2012/chart" uri="{CE6537A1-D6FC-4f65-9D91-7224C49458BB}">
                  <c15:layout/>
                  <c15:dlblFieldTable>
                    <c15:dlblFTEntry>
                      <c15:txfldGUID>{0B85C59E-F870-4F57-9BB9-93AF8F0FD596}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5963-42D0-A100-260503463E0D}"/>
            </c:ext>
          </c:extLst>
        </c:ser>
        <c:dLbls>
          <c:showLegendKey val="0"/>
          <c:showVal val="1"/>
          <c:showCatName val="0"/>
          <c:showSerName val="0"/>
          <c:showPercent val="0"/>
          <c:showBubbleSize val="0"/>
        </c:dLbls>
        <c:axId val="199462912"/>
        <c:axId val="199464832"/>
      </c:scatterChart>
      <c:valAx>
        <c:axId val="199462912"/>
        <c:scaling>
          <c:orientation val="minMax"/>
          <c:max val="60"/>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464832"/>
        <c:crosses val="autoZero"/>
        <c:crossBetween val="midCat"/>
      </c:valAx>
      <c:valAx>
        <c:axId val="199464832"/>
        <c:scaling>
          <c:orientation val="minMax"/>
          <c:max val="10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462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81-4502-A6C5-E889A0D79440}"/>
                </c:ext>
                <c:ext xmlns:c15="http://schemas.microsoft.com/office/drawing/2012/chart" uri="{CE6537A1-D6FC-4f65-9D91-7224C49458BB}">
                  <c15:layout/>
                  <c15:dlblFieldTable>
                    <c15:dlblFTEntry>
                      <c15:txfldGUID>{1682461B-5817-49CC-9C3E-2ADFB73CA1C5}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81-4502-A6C5-E889A0D79440}"/>
                </c:ext>
                <c:ext xmlns:c15="http://schemas.microsoft.com/office/drawing/2012/chart" uri="{CE6537A1-D6FC-4f65-9D91-7224C49458BB}">
                  <c15:dlblFieldTable>
                    <c15:dlblFTEntry>
                      <c15:txfldGUID>{10638B09-F0CB-4407-B058-9EAC240E01FA}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81-4502-A6C5-E889A0D79440}"/>
                </c:ext>
                <c:ext xmlns:c15="http://schemas.microsoft.com/office/drawing/2012/chart" uri="{CE6537A1-D6FC-4f65-9D91-7224C49458BB}">
                  <c15:dlblFieldTable>
                    <c15:dlblFTEntry>
                      <c15:txfldGUID>{D79DC739-EFB2-416B-B2A6-02F471E3778F}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81-4502-A6C5-E889A0D79440}"/>
                </c:ext>
                <c:ext xmlns:c15="http://schemas.microsoft.com/office/drawing/2012/chart" uri="{CE6537A1-D6FC-4f65-9D91-7224C49458BB}">
                  <c15:dlblFieldTable>
                    <c15:dlblFTEntry>
                      <c15:txfldGUID>{C3D899BD-F194-46DB-AAB7-00404B81FA98}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81-4502-A6C5-E889A0D79440}"/>
                </c:ext>
                <c:ext xmlns:c15="http://schemas.microsoft.com/office/drawing/2012/chart" uri="{CE6537A1-D6FC-4f65-9D91-7224C49458BB}">
                  <c15:dlblFieldTable>
                    <c15:dlblFTEntry>
                      <c15:txfldGUID>{8B396CD0-FC47-42BE-A322-21E02DAEC2E6}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81-4502-A6C5-E889A0D79440}"/>
                </c:ext>
                <c:ext xmlns:c15="http://schemas.microsoft.com/office/drawing/2012/chart" uri="{CE6537A1-D6FC-4f65-9D91-7224C49458BB}">
                  <c15:layout/>
                  <c15:dlblFieldTable>
                    <c15:dlblFTEntry>
                      <c15:txfldGUID>{91D6F548-D244-4D14-842A-864856A51699}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81-4502-A6C5-E889A0D79440}"/>
                </c:ext>
                <c:ext xmlns:c15="http://schemas.microsoft.com/office/drawing/2012/chart" uri="{CE6537A1-D6FC-4f65-9D91-7224C49458BB}">
                  <c15:layout/>
                  <c15:dlblFieldTable>
                    <c15:dlblFTEntry>
                      <c15:txfldGUID>{B7F39D5E-EE85-4659-B6FA-ECF5A6922B28}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81-4502-A6C5-E889A0D79440}"/>
                </c:ext>
                <c:ext xmlns:c15="http://schemas.microsoft.com/office/drawing/2012/chart" uri="{CE6537A1-D6FC-4f65-9D91-7224C49458BB}">
                  <c15:layout/>
                  <c15:dlblFieldTable>
                    <c15:dlblFTEntry>
                      <c15:txfldGUID>{9FBAB123-D520-46C8-82B1-8F2B35C188C4}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81-4502-A6C5-E889A0D79440}"/>
                </c:ext>
                <c:ext xmlns:c15="http://schemas.microsoft.com/office/drawing/2012/chart" uri="{CE6537A1-D6FC-4f65-9D91-7224C49458BB}">
                  <c15:layout/>
                  <c15:dlblFieldTable>
                    <c15:dlblFTEntry>
                      <c15:txfldGUID>{9E269126-05DD-42C9-82DC-9351B76D5C1E}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c:v>
                </c:pt>
                <c:pt idx="16">
                  <c:v>4.0999999999999996</c:v>
                </c:pt>
                <c:pt idx="24">
                  <c:v>3.5</c:v>
                </c:pt>
                <c:pt idx="32">
                  <c:v>3.8</c:v>
                </c:pt>
              </c:numCache>
            </c:numRef>
          </c:xVal>
          <c:yVal>
            <c:numRef>
              <c:f>公会計指標分析・財政指標組合せ分析表!$BP$73:$DC$73</c:f>
              <c:numCache>
                <c:formatCode>#,##0.0;"▲ "#,##0.0</c:formatCode>
                <c:ptCount val="40"/>
                <c:pt idx="0">
                  <c:v>38.299999999999997</c:v>
                </c:pt>
                <c:pt idx="8">
                  <c:v>66.099999999999994</c:v>
                </c:pt>
                <c:pt idx="16">
                  <c:v>81.599999999999994</c:v>
                </c:pt>
                <c:pt idx="24">
                  <c:v>89.5</c:v>
                </c:pt>
                <c:pt idx="32">
                  <c:v>91.4</c:v>
                </c:pt>
              </c:numCache>
            </c:numRef>
          </c:yVal>
          <c:smooth val="0"/>
          <c:extLst xmlns:c16r2="http://schemas.microsoft.com/office/drawing/2015/06/chart">
            <c:ext xmlns:c16="http://schemas.microsoft.com/office/drawing/2014/chart" uri="{C3380CC4-5D6E-409C-BE32-E72D297353CC}">
              <c16:uniqueId val="{00000009-0481-4502-A6C5-E889A0D794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81-4502-A6C5-E889A0D79440}"/>
                </c:ext>
                <c:ext xmlns:c15="http://schemas.microsoft.com/office/drawing/2012/chart" uri="{CE6537A1-D6FC-4f65-9D91-7224C49458BB}">
                  <c15:layout/>
                  <c15:dlblFieldTable>
                    <c15:dlblFTEntry>
                      <c15:txfldGUID>{4B985FEB-E2F9-4DF7-B49E-8A278BD4DA3D}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81-4502-A6C5-E889A0D79440}"/>
                </c:ext>
                <c:ext xmlns:c15="http://schemas.microsoft.com/office/drawing/2012/chart" uri="{CE6537A1-D6FC-4f65-9D91-7224C49458BB}">
                  <c15:dlblFieldTable>
                    <c15:dlblFTEntry>
                      <c15:txfldGUID>{31969289-5B28-40D8-AAC8-6444048BB8AF}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81-4502-A6C5-E889A0D79440}"/>
                </c:ext>
                <c:ext xmlns:c15="http://schemas.microsoft.com/office/drawing/2012/chart" uri="{CE6537A1-D6FC-4f65-9D91-7224C49458BB}">
                  <c15:dlblFieldTable>
                    <c15:dlblFTEntry>
                      <c15:txfldGUID>{C0065E87-7366-48B4-A46A-FCC3A165CE06}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81-4502-A6C5-E889A0D79440}"/>
                </c:ext>
                <c:ext xmlns:c15="http://schemas.microsoft.com/office/drawing/2012/chart" uri="{CE6537A1-D6FC-4f65-9D91-7224C49458BB}">
                  <c15:dlblFieldTable>
                    <c15:dlblFTEntry>
                      <c15:txfldGUID>{20F86525-501C-45A2-A835-49DD8ACBE770}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81-4502-A6C5-E889A0D79440}"/>
                </c:ext>
                <c:ext xmlns:c15="http://schemas.microsoft.com/office/drawing/2012/chart" uri="{CE6537A1-D6FC-4f65-9D91-7224C49458BB}">
                  <c15:dlblFieldTable>
                    <c15:dlblFTEntry>
                      <c15:txfldGUID>{F6DF1F10-70A3-48F7-A24F-055B7EB3849D}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81-4502-A6C5-E889A0D79440}"/>
                </c:ext>
                <c:ext xmlns:c15="http://schemas.microsoft.com/office/drawing/2012/chart" uri="{CE6537A1-D6FC-4f65-9D91-7224C49458BB}">
                  <c15:layout/>
                  <c15:dlblFieldTable>
                    <c15:dlblFTEntry>
                      <c15:txfldGUID>{872D67D5-5A40-4AAE-976F-260C2EC8E0B0}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81-4502-A6C5-E889A0D79440}"/>
                </c:ext>
                <c:ext xmlns:c15="http://schemas.microsoft.com/office/drawing/2012/chart" uri="{CE6537A1-D6FC-4f65-9D91-7224C49458BB}">
                  <c15:layout/>
                  <c15:dlblFieldTable>
                    <c15:dlblFTEntry>
                      <c15:txfldGUID>{EA0B23CF-9477-4544-8020-6290785BFF59}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81-4502-A6C5-E889A0D79440}"/>
                </c:ext>
                <c:ext xmlns:c15="http://schemas.microsoft.com/office/drawing/2012/chart" uri="{CE6537A1-D6FC-4f65-9D91-7224C49458BB}">
                  <c15:layout/>
                  <c15:dlblFieldTable>
                    <c15:dlblFTEntry>
                      <c15:txfldGUID>{591C2F61-B1FA-48B1-B9FB-220432D705A9}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81-4502-A6C5-E889A0D79440}"/>
                </c:ext>
                <c:ext xmlns:c15="http://schemas.microsoft.com/office/drawing/2012/chart" uri="{CE6537A1-D6FC-4f65-9D91-7224C49458BB}">
                  <c15:layout/>
                  <c15:dlblFieldTable>
                    <c15:dlblFTEntry>
                      <c15:txfldGUID>{05AFEC7F-AA40-4CE8-9B65-D981D546BE2E}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0481-4502-A6C5-E889A0D79440}"/>
            </c:ext>
          </c:extLst>
        </c:ser>
        <c:dLbls>
          <c:showLegendKey val="0"/>
          <c:showVal val="1"/>
          <c:showCatName val="0"/>
          <c:showSerName val="0"/>
          <c:showPercent val="0"/>
          <c:showBubbleSize val="0"/>
        </c:dLbls>
        <c:axId val="200074752"/>
        <c:axId val="200076672"/>
      </c:scatterChart>
      <c:valAx>
        <c:axId val="200074752"/>
        <c:scaling>
          <c:orientation val="minMax"/>
          <c:max val="11.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076672"/>
        <c:crosses val="autoZero"/>
        <c:crossBetween val="midCat"/>
      </c:valAx>
      <c:valAx>
        <c:axId val="200076672"/>
        <c:scaling>
          <c:orientation val="minMax"/>
          <c:max val="10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074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実質公債費比率の分子については，元利償還金の増及び算入公債費等の増を要因とし，前年比で約２６百万円増加した。</a:t>
          </a:r>
        </a:p>
        <a:p>
          <a:r>
            <a:rPr kumimoji="1" lang="ja-JP" altLang="en-US" sz="1400">
              <a:solidFill>
                <a:sysClr val="windowText" lastClr="000000"/>
              </a:solidFill>
              <a:latin typeface="ＭＳ ゴシック" pitchFamily="49" charset="-128"/>
              <a:ea typeface="ＭＳ ゴシック" pitchFamily="49" charset="-128"/>
            </a:rPr>
            <a:t>　今後，統合小学校整備等に係る元利償還金が増加となり，実質公債費比率の分子の上昇が見込まれるため，当該比率の推移を注視していくとともに，地方債発行の抑制を図り，健全な財政運営に努める。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将来負担比率の分子については，統合小学校建設事業債等による地方債現在高が増加したことにより一般会計の地方債現在高が増となったが，それ以上に公営企業債等繰入見込額をはじめとする将来負担額の他項目について，ほぼ減少したため将来負担額は減少した。</a:t>
          </a:r>
        </a:p>
        <a:p>
          <a:r>
            <a:rPr kumimoji="1" lang="ja-JP" altLang="en-US" sz="1300">
              <a:solidFill>
                <a:sysClr val="windowText" lastClr="000000"/>
              </a:solidFill>
              <a:latin typeface="ＭＳ ゴシック" pitchFamily="49" charset="-128"/>
              <a:ea typeface="ＭＳ ゴシック" pitchFamily="49" charset="-128"/>
            </a:rPr>
            <a:t>　充当可能財源等については，充当可能基金において減債基金等の残高の増により増となったが，充当可能特定歳入については，公営住宅建設事業債現在高減に伴い公営住宅の賃貸料等の充当の見込額が減少したため減となった。一方，算入対象事業債の現在高の減により基準財政需要額算入見込額については減となり，総じて充当可能財源等については減となった。</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今後，教育施設に係る大規模な普通建設事業の実施に伴い，一般会計等に係る地方債現在高の増が見込まれるため，他の地方債発行の抑制及び基金積み立て等により引き続き健全な財政運営に努める。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財政運営を考慮し，財政調整基金及び減債基金について決算余剰金を計１４０百万円を積み立てた一方，ふるさと納税「大好きです大洗基金」を寄附者の希望する事業に活用するため１１７百万円を繰り入れたこと等により，基金全体としては８５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基金残高が少ないことから今後の財政運営を考慮し，計画的に積み立てを行う一方，特定目的基金についてもそれぞれの事業・施設の運営状況に合わせ，積み立て・取り崩しを行っ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「災害対策基金」：東日本大震災をふまえ，災害予防，災害応急対策，災害復旧及び災害復興等のためのもの。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「浜っ子すこやか報奨金基金」：次世代を担う児童の出産を奨励しすこやかな成長を祝福するため，毎年基金に積み立てを行い，第３子目以降の児童の就学前に給付するもの。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ふるさと納税「大好きです大洗基金」で頂いた寄附を積み立てた一方，昨年度いただいた寄附金を寄附者の希望する事業に活用するため繰り入れたため「大好きです大洗基金」では６９百万円の減となった。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「町営公園墓地建設改良準備基金」については，合葬墓地建設事業の完了に伴う積戻しを行ったため，２３百万円の増となった。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「東日本大震災復興交付金基金」については，復興事業も終盤となり事業完了に伴い清算していくため，復興期間終了までには基金残高はなくなる見通し。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「漁業振興基金」は，今後事業において活用することが見込まれているため，半分程度を取り崩す予定。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決算余剰金５０百万円を積み立てたことにより増となった。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財政調整基金の残高が少ないことから，災害への備え等のために標準財政規模の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％程度を確保できるよう積み立てに努める。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決算余剰金９０百万円を積み立てたことにより増となった。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数年後に地方債償還のピークを迎えるため，それに備えて可能な限り積み立てを行う。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より低い水準にある。これは近年の庁舎改修事業や統合小学校建設事業等の大型建設事業実施に伴い有形固定資産減価償却率の低い資産が多くなっていることによる。今後については公共施設等総合管理計画や個別施設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2" name="楕円 81"/>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61294</xdr:rowOff>
    </xdr:from>
    <xdr:ext cx="405111" cy="259045"/>
    <xdr:sp macro="" textlink="">
      <xdr:nvSpPr>
        <xdr:cNvPr id="83" name="有形固定資産減価償却率該当値テキスト"/>
        <xdr:cNvSpPr txBox="1"/>
      </xdr:nvSpPr>
      <xdr:spPr>
        <a:xfrm>
          <a:off x="4813300" y="59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4" name="楕円 83"/>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30</xdr:row>
      <xdr:rowOff>139065</xdr:rowOff>
    </xdr:to>
    <xdr:cxnSp macro="">
      <xdr:nvCxnSpPr>
        <xdr:cNvPr id="85" name="直線コネクタ 84"/>
        <xdr:cNvCxnSpPr/>
      </xdr:nvCxnSpPr>
      <xdr:spPr>
        <a:xfrm flipV="1">
          <a:off x="4051300" y="6048692"/>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43497</xdr:rowOff>
    </xdr:from>
    <xdr:to>
      <xdr:col>15</xdr:col>
      <xdr:colOff>187325</xdr:colOff>
      <xdr:row>33</xdr:row>
      <xdr:rowOff>145097</xdr:rowOff>
    </xdr:to>
    <xdr:sp macro="" textlink="">
      <xdr:nvSpPr>
        <xdr:cNvPr id="86" name="楕円 85"/>
        <xdr:cNvSpPr/>
      </xdr:nvSpPr>
      <xdr:spPr>
        <a:xfrm>
          <a:off x="3238500" y="64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33</xdr:row>
      <xdr:rowOff>94297</xdr:rowOff>
    </xdr:to>
    <xdr:cxnSp macro="">
      <xdr:nvCxnSpPr>
        <xdr:cNvPr id="87" name="直線コネクタ 86"/>
        <xdr:cNvCxnSpPr/>
      </xdr:nvCxnSpPr>
      <xdr:spPr>
        <a:xfrm flipV="1">
          <a:off x="3289300" y="6054090"/>
          <a:ext cx="762000" cy="4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8"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9"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0"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136224</xdr:rowOff>
    </xdr:from>
    <xdr:ext cx="405111" cy="259045"/>
    <xdr:sp macro="" textlink="">
      <xdr:nvSpPr>
        <xdr:cNvPr id="91" name="n_2mainValue有形固定資産減価償却率"/>
        <xdr:cNvSpPr txBox="1"/>
      </xdr:nvSpPr>
      <xdr:spPr>
        <a:xfrm>
          <a:off x="3086744" y="656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の債務償還可能年数は類似団体より高い水準にある。これは近年の庁舎改修事業や統合小学校建設事業等の大型建設事業実施に伴い，財源とした地方債の残高が多くなっていることが影響していると考えられる。今後の財政健全化に向けて，</a:t>
          </a:r>
          <a:r>
            <a:rPr kumimoji="1" lang="ja-JP" altLang="en-US" sz="1100">
              <a:latin typeface="ＭＳ Ｐゴシック" panose="020B0600070205080204" pitchFamily="50" charset="-128"/>
              <a:ea typeface="ＭＳ Ｐゴシック" panose="020B0600070205080204" pitchFamily="50" charset="-128"/>
            </a:rPr>
            <a:t>これまで以上に地方債の発行を抑制するとともに，事務事業の整理・合理化を進め業務支出の削減に努めていく。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7"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11944</xdr:rowOff>
    </xdr:from>
    <xdr:to>
      <xdr:col>76</xdr:col>
      <xdr:colOff>73025</xdr:colOff>
      <xdr:row>29</xdr:row>
      <xdr:rowOff>113544</xdr:rowOff>
    </xdr:to>
    <xdr:sp macro="" textlink="">
      <xdr:nvSpPr>
        <xdr:cNvPr id="134" name="楕円 133"/>
        <xdr:cNvSpPr/>
      </xdr:nvSpPr>
      <xdr:spPr>
        <a:xfrm>
          <a:off x="14744700" y="57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34821</xdr:rowOff>
    </xdr:from>
    <xdr:ext cx="340478" cy="259045"/>
    <xdr:sp macro="" textlink="">
      <xdr:nvSpPr>
        <xdr:cNvPr id="135" name="債務償還可能年数該当値テキスト"/>
        <xdr:cNvSpPr txBox="1"/>
      </xdr:nvSpPr>
      <xdr:spPr>
        <a:xfrm>
          <a:off x="14846300" y="5606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118745</xdr:rowOff>
    </xdr:from>
    <xdr:to>
      <xdr:col>24</xdr:col>
      <xdr:colOff>114300</xdr:colOff>
      <xdr:row>42</xdr:row>
      <xdr:rowOff>48895</xdr:rowOff>
    </xdr:to>
    <xdr:sp macro="" textlink="">
      <xdr:nvSpPr>
        <xdr:cNvPr id="70" name="楕円 69"/>
        <xdr:cNvSpPr/>
      </xdr:nvSpPr>
      <xdr:spPr>
        <a:xfrm>
          <a:off x="4584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33672</xdr:rowOff>
    </xdr:from>
    <xdr:ext cx="405111" cy="259045"/>
    <xdr:sp macro="" textlink="">
      <xdr:nvSpPr>
        <xdr:cNvPr id="71" name="【道路】&#10;有形固定資産減価償却率該当値テキスト"/>
        <xdr:cNvSpPr txBox="1"/>
      </xdr:nvSpPr>
      <xdr:spPr>
        <a:xfrm>
          <a:off x="4673600" y="706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113030</xdr:rowOff>
    </xdr:from>
    <xdr:to>
      <xdr:col>20</xdr:col>
      <xdr:colOff>38100</xdr:colOff>
      <xdr:row>42</xdr:row>
      <xdr:rowOff>43180</xdr:rowOff>
    </xdr:to>
    <xdr:sp macro="" textlink="">
      <xdr:nvSpPr>
        <xdr:cNvPr id="72" name="楕円 71"/>
        <xdr:cNvSpPr/>
      </xdr:nvSpPr>
      <xdr:spPr>
        <a:xfrm>
          <a:off x="3746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163830</xdr:rowOff>
    </xdr:from>
    <xdr:to>
      <xdr:col>24</xdr:col>
      <xdr:colOff>63500</xdr:colOff>
      <xdr:row>41</xdr:row>
      <xdr:rowOff>169545</xdr:rowOff>
    </xdr:to>
    <xdr:cxnSp macro="">
      <xdr:nvCxnSpPr>
        <xdr:cNvPr id="73" name="直線コネクタ 72"/>
        <xdr:cNvCxnSpPr/>
      </xdr:nvCxnSpPr>
      <xdr:spPr>
        <a:xfrm>
          <a:off x="3797300" y="71932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4" name="楕円 73"/>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41</xdr:row>
      <xdr:rowOff>163830</xdr:rowOff>
    </xdr:to>
    <xdr:cxnSp macro="">
      <xdr:nvCxnSpPr>
        <xdr:cNvPr id="75" name="直線コネクタ 74"/>
        <xdr:cNvCxnSpPr/>
      </xdr:nvCxnSpPr>
      <xdr:spPr>
        <a:xfrm>
          <a:off x="2908300" y="670179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34307</xdr:rowOff>
    </xdr:from>
    <xdr:ext cx="405111" cy="259045"/>
    <xdr:sp macro="" textlink="">
      <xdr:nvSpPr>
        <xdr:cNvPr id="78" name="n_1mainValue【道路】&#10;有形固定資産減価償却率"/>
        <xdr:cNvSpPr txBox="1"/>
      </xdr:nvSpPr>
      <xdr:spPr>
        <a:xfrm>
          <a:off x="3582044"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79" name="n_2mainValue【道路】&#10;有形固定資産減価償却率"/>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128297</xdr:rowOff>
    </xdr:from>
    <xdr:to>
      <xdr:col>55</xdr:col>
      <xdr:colOff>50800</xdr:colOff>
      <xdr:row>42</xdr:row>
      <xdr:rowOff>58447</xdr:rowOff>
    </xdr:to>
    <xdr:sp macro="" textlink="">
      <xdr:nvSpPr>
        <xdr:cNvPr id="117" name="楕円 116"/>
        <xdr:cNvSpPr/>
      </xdr:nvSpPr>
      <xdr:spPr>
        <a:xfrm>
          <a:off x="10426700" y="71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43224</xdr:rowOff>
    </xdr:from>
    <xdr:ext cx="469744" cy="259045"/>
    <xdr:sp macro="" textlink="">
      <xdr:nvSpPr>
        <xdr:cNvPr id="118" name="【道路】&#10;一人当たり延長該当値テキスト"/>
        <xdr:cNvSpPr txBox="1"/>
      </xdr:nvSpPr>
      <xdr:spPr>
        <a:xfrm>
          <a:off x="10515600" y="7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128697</xdr:rowOff>
    </xdr:from>
    <xdr:to>
      <xdr:col>50</xdr:col>
      <xdr:colOff>165100</xdr:colOff>
      <xdr:row>42</xdr:row>
      <xdr:rowOff>58847</xdr:rowOff>
    </xdr:to>
    <xdr:sp macro="" textlink="">
      <xdr:nvSpPr>
        <xdr:cNvPr id="119" name="楕円 118"/>
        <xdr:cNvSpPr/>
      </xdr:nvSpPr>
      <xdr:spPr>
        <a:xfrm>
          <a:off x="9588500" y="71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7647</xdr:rowOff>
    </xdr:from>
    <xdr:to>
      <xdr:col>55</xdr:col>
      <xdr:colOff>0</xdr:colOff>
      <xdr:row>42</xdr:row>
      <xdr:rowOff>8047</xdr:rowOff>
    </xdr:to>
    <xdr:cxnSp macro="">
      <xdr:nvCxnSpPr>
        <xdr:cNvPr id="120" name="直線コネクタ 119"/>
        <xdr:cNvCxnSpPr/>
      </xdr:nvCxnSpPr>
      <xdr:spPr>
        <a:xfrm flipV="1">
          <a:off x="9639300" y="720854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129180</xdr:rowOff>
    </xdr:from>
    <xdr:to>
      <xdr:col>46</xdr:col>
      <xdr:colOff>38100</xdr:colOff>
      <xdr:row>42</xdr:row>
      <xdr:rowOff>59330</xdr:rowOff>
    </xdr:to>
    <xdr:sp macro="" textlink="">
      <xdr:nvSpPr>
        <xdr:cNvPr id="121" name="楕円 120"/>
        <xdr:cNvSpPr/>
      </xdr:nvSpPr>
      <xdr:spPr>
        <a:xfrm>
          <a:off x="8699500" y="71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8047</xdr:rowOff>
    </xdr:from>
    <xdr:to>
      <xdr:col>50</xdr:col>
      <xdr:colOff>114300</xdr:colOff>
      <xdr:row>42</xdr:row>
      <xdr:rowOff>8530</xdr:rowOff>
    </xdr:to>
    <xdr:cxnSp macro="">
      <xdr:nvCxnSpPr>
        <xdr:cNvPr id="122" name="直線コネクタ 121"/>
        <xdr:cNvCxnSpPr/>
      </xdr:nvCxnSpPr>
      <xdr:spPr>
        <a:xfrm flipV="1">
          <a:off x="8750300" y="720894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49974</xdr:rowOff>
    </xdr:from>
    <xdr:ext cx="469744" cy="259045"/>
    <xdr:sp macro="" textlink="">
      <xdr:nvSpPr>
        <xdr:cNvPr id="125" name="n_1mainValue【道路】&#10;一人当たり延長"/>
        <xdr:cNvSpPr txBox="1"/>
      </xdr:nvSpPr>
      <xdr:spPr>
        <a:xfrm>
          <a:off x="9391727" y="725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50457</xdr:rowOff>
    </xdr:from>
    <xdr:ext cx="469744" cy="259045"/>
    <xdr:sp macro="" textlink="">
      <xdr:nvSpPr>
        <xdr:cNvPr id="126" name="n_2mainValue【道路】&#10;一人当たり延長"/>
        <xdr:cNvSpPr txBox="1"/>
      </xdr:nvSpPr>
      <xdr:spPr>
        <a:xfrm>
          <a:off x="8515427" y="72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78196</xdr:rowOff>
    </xdr:from>
    <xdr:to>
      <xdr:col>24</xdr:col>
      <xdr:colOff>114300</xdr:colOff>
      <xdr:row>58</xdr:row>
      <xdr:rowOff>8346</xdr:rowOff>
    </xdr:to>
    <xdr:sp macro="" textlink="">
      <xdr:nvSpPr>
        <xdr:cNvPr id="166" name="楕円 165"/>
        <xdr:cNvSpPr/>
      </xdr:nvSpPr>
      <xdr:spPr>
        <a:xfrm>
          <a:off x="4584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101073</xdr:rowOff>
    </xdr:from>
    <xdr:ext cx="405111" cy="259045"/>
    <xdr:sp macro="" textlink="">
      <xdr:nvSpPr>
        <xdr:cNvPr id="167" name="【橋りょう・トンネル】&#10;有形固定資産減価償却率該当値テキスト"/>
        <xdr:cNvSpPr txBox="1"/>
      </xdr:nvSpPr>
      <xdr:spPr>
        <a:xfrm>
          <a:off x="46736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68" name="楕円 167"/>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128996</xdr:rowOff>
    </xdr:from>
    <xdr:to>
      <xdr:col>24</xdr:col>
      <xdr:colOff>63500</xdr:colOff>
      <xdr:row>57</xdr:row>
      <xdr:rowOff>148590</xdr:rowOff>
    </xdr:to>
    <xdr:cxnSp macro="">
      <xdr:nvCxnSpPr>
        <xdr:cNvPr id="169" name="直線コネクタ 168"/>
        <xdr:cNvCxnSpPr/>
      </xdr:nvCxnSpPr>
      <xdr:spPr>
        <a:xfrm flipV="1">
          <a:off x="3797300" y="99016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119017</xdr:rowOff>
    </xdr:from>
    <xdr:to>
      <xdr:col>15</xdr:col>
      <xdr:colOff>101600</xdr:colOff>
      <xdr:row>58</xdr:row>
      <xdr:rowOff>49167</xdr:rowOff>
    </xdr:to>
    <xdr:sp macro="" textlink="">
      <xdr:nvSpPr>
        <xdr:cNvPr id="170" name="楕円 169"/>
        <xdr:cNvSpPr/>
      </xdr:nvSpPr>
      <xdr:spPr>
        <a:xfrm>
          <a:off x="2857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169817</xdr:rowOff>
    </xdr:to>
    <xdr:cxnSp macro="">
      <xdr:nvCxnSpPr>
        <xdr:cNvPr id="171" name="直線コネクタ 170"/>
        <xdr:cNvCxnSpPr/>
      </xdr:nvCxnSpPr>
      <xdr:spPr>
        <a:xfrm flipV="1">
          <a:off x="2908300" y="99212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74" name="n_1mainValue【橋りょう・トンネ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65694</xdr:rowOff>
    </xdr:from>
    <xdr:ext cx="405111" cy="259045"/>
    <xdr:sp macro="" textlink="">
      <xdr:nvSpPr>
        <xdr:cNvPr id="175" name="n_2mainValue【橋りょう・トンネル】&#10;有形固定資産減価償却率"/>
        <xdr:cNvSpPr txBox="1"/>
      </xdr:nvSpPr>
      <xdr:spPr>
        <a:xfrm>
          <a:off x="2705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75500</xdr:rowOff>
    </xdr:from>
    <xdr:to>
      <xdr:col>55</xdr:col>
      <xdr:colOff>50800</xdr:colOff>
      <xdr:row>65</xdr:row>
      <xdr:rowOff>5650</xdr:rowOff>
    </xdr:to>
    <xdr:sp macro="" textlink="">
      <xdr:nvSpPr>
        <xdr:cNvPr id="215" name="楕円 214"/>
        <xdr:cNvSpPr/>
      </xdr:nvSpPr>
      <xdr:spPr>
        <a:xfrm>
          <a:off x="10426700" y="110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161877</xdr:rowOff>
    </xdr:from>
    <xdr:ext cx="534377" cy="259045"/>
    <xdr:sp macro="" textlink="">
      <xdr:nvSpPr>
        <xdr:cNvPr id="216" name="【橋りょう・トンネル】&#10;一人当たり有形固定資産（償却資産）額該当値テキスト"/>
        <xdr:cNvSpPr txBox="1"/>
      </xdr:nvSpPr>
      <xdr:spPr>
        <a:xfrm>
          <a:off x="10515600" y="109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75550</xdr:rowOff>
    </xdr:from>
    <xdr:to>
      <xdr:col>50</xdr:col>
      <xdr:colOff>165100</xdr:colOff>
      <xdr:row>65</xdr:row>
      <xdr:rowOff>5700</xdr:rowOff>
    </xdr:to>
    <xdr:sp macro="" textlink="">
      <xdr:nvSpPr>
        <xdr:cNvPr id="217" name="楕円 216"/>
        <xdr:cNvSpPr/>
      </xdr:nvSpPr>
      <xdr:spPr>
        <a:xfrm>
          <a:off x="9588500" y="110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126300</xdr:rowOff>
    </xdr:from>
    <xdr:to>
      <xdr:col>55</xdr:col>
      <xdr:colOff>0</xdr:colOff>
      <xdr:row>64</xdr:row>
      <xdr:rowOff>126350</xdr:rowOff>
    </xdr:to>
    <xdr:cxnSp macro="">
      <xdr:nvCxnSpPr>
        <xdr:cNvPr id="218" name="直線コネクタ 217"/>
        <xdr:cNvCxnSpPr/>
      </xdr:nvCxnSpPr>
      <xdr:spPr>
        <a:xfrm flipV="1">
          <a:off x="9639300" y="11099100"/>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75586</xdr:rowOff>
    </xdr:from>
    <xdr:to>
      <xdr:col>46</xdr:col>
      <xdr:colOff>38100</xdr:colOff>
      <xdr:row>65</xdr:row>
      <xdr:rowOff>5736</xdr:rowOff>
    </xdr:to>
    <xdr:sp macro="" textlink="">
      <xdr:nvSpPr>
        <xdr:cNvPr id="219" name="楕円 218"/>
        <xdr:cNvSpPr/>
      </xdr:nvSpPr>
      <xdr:spPr>
        <a:xfrm>
          <a:off x="8699500" y="110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126350</xdr:rowOff>
    </xdr:from>
    <xdr:to>
      <xdr:col>50</xdr:col>
      <xdr:colOff>114300</xdr:colOff>
      <xdr:row>64</xdr:row>
      <xdr:rowOff>126386</xdr:rowOff>
    </xdr:to>
    <xdr:cxnSp macro="">
      <xdr:nvCxnSpPr>
        <xdr:cNvPr id="220" name="直線コネクタ 219"/>
        <xdr:cNvCxnSpPr/>
      </xdr:nvCxnSpPr>
      <xdr:spPr>
        <a:xfrm flipV="1">
          <a:off x="8750300" y="11099150"/>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168277</xdr:rowOff>
    </xdr:from>
    <xdr:ext cx="534377" cy="259045"/>
    <xdr:sp macro="" textlink="">
      <xdr:nvSpPr>
        <xdr:cNvPr id="223" name="n_1mainValue【橋りょう・トンネル】&#10;一人当たり有形固定資産（償却資産）額"/>
        <xdr:cNvSpPr txBox="1"/>
      </xdr:nvSpPr>
      <xdr:spPr>
        <a:xfrm>
          <a:off x="9359411" y="111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168313</xdr:rowOff>
    </xdr:from>
    <xdr:ext cx="534377" cy="259045"/>
    <xdr:sp macro="" textlink="">
      <xdr:nvSpPr>
        <xdr:cNvPr id="224" name="n_2mainValue【橋りょう・トンネル】&#10;一人当たり有形固定資産（償却資産）額"/>
        <xdr:cNvSpPr txBox="1"/>
      </xdr:nvSpPr>
      <xdr:spPr>
        <a:xfrm>
          <a:off x="8483111" y="111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54" name="【公営住宅】&#10;有形固定資産減価償却率平均値テキスト"/>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63" name="楕円 262"/>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165752</xdr:rowOff>
    </xdr:from>
    <xdr:ext cx="405111" cy="259045"/>
    <xdr:sp macro="" textlink="">
      <xdr:nvSpPr>
        <xdr:cNvPr id="264" name="【公営住宅】&#10;有形固定資産減価償却率該当値テキスト"/>
        <xdr:cNvSpPr txBox="1"/>
      </xdr:nvSpPr>
      <xdr:spPr>
        <a:xfrm>
          <a:off x="46736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65" name="楕円 264"/>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100964</xdr:rowOff>
    </xdr:to>
    <xdr:cxnSp macro="">
      <xdr:nvCxnSpPr>
        <xdr:cNvPr id="266" name="直線コネクタ 265"/>
        <xdr:cNvCxnSpPr/>
      </xdr:nvCxnSpPr>
      <xdr:spPr>
        <a:xfrm flipV="1">
          <a:off x="3797300" y="141255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267" name="楕円 266"/>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142875</xdr:rowOff>
    </xdr:to>
    <xdr:cxnSp macro="">
      <xdr:nvCxnSpPr>
        <xdr:cNvPr id="268" name="直線コネクタ 267"/>
        <xdr:cNvCxnSpPr/>
      </xdr:nvCxnSpPr>
      <xdr:spPr>
        <a:xfrm flipV="1">
          <a:off x="2908300" y="14159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69"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0"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271" name="n_1mainValue【公営住宅】&#10;有形固定資産減価償却率"/>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13352</xdr:rowOff>
    </xdr:from>
    <xdr:ext cx="405111" cy="259045"/>
    <xdr:sp macro="" textlink="">
      <xdr:nvSpPr>
        <xdr:cNvPr id="272" name="n_2mainValue【公営住宅】&#10;有形固定資産減価償却率"/>
        <xdr:cNvSpPr txBox="1"/>
      </xdr:nvSpPr>
      <xdr:spPr>
        <a:xfrm>
          <a:off x="2705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154939</xdr:rowOff>
    </xdr:from>
    <xdr:to>
      <xdr:col>55</xdr:col>
      <xdr:colOff>50800</xdr:colOff>
      <xdr:row>85</xdr:row>
      <xdr:rowOff>85089</xdr:rowOff>
    </xdr:to>
    <xdr:sp macro="" textlink="">
      <xdr:nvSpPr>
        <xdr:cNvPr id="310" name="楕円 309"/>
        <xdr:cNvSpPr/>
      </xdr:nvSpPr>
      <xdr:spPr>
        <a:xfrm>
          <a:off x="10426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133366</xdr:rowOff>
    </xdr:from>
    <xdr:ext cx="469744" cy="259045"/>
    <xdr:sp macro="" textlink="">
      <xdr:nvSpPr>
        <xdr:cNvPr id="311" name="【公営住宅】&#10;一人当たり面積該当値テキスト"/>
        <xdr:cNvSpPr txBox="1"/>
      </xdr:nvSpPr>
      <xdr:spPr>
        <a:xfrm>
          <a:off x="10515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157798</xdr:rowOff>
    </xdr:from>
    <xdr:to>
      <xdr:col>50</xdr:col>
      <xdr:colOff>165100</xdr:colOff>
      <xdr:row>85</xdr:row>
      <xdr:rowOff>87948</xdr:rowOff>
    </xdr:to>
    <xdr:sp macro="" textlink="">
      <xdr:nvSpPr>
        <xdr:cNvPr id="312" name="楕円 311"/>
        <xdr:cNvSpPr/>
      </xdr:nvSpPr>
      <xdr:spPr>
        <a:xfrm>
          <a:off x="9588500" y="145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34289</xdr:rowOff>
    </xdr:from>
    <xdr:to>
      <xdr:col>55</xdr:col>
      <xdr:colOff>0</xdr:colOff>
      <xdr:row>85</xdr:row>
      <xdr:rowOff>37148</xdr:rowOff>
    </xdr:to>
    <xdr:cxnSp macro="">
      <xdr:nvCxnSpPr>
        <xdr:cNvPr id="313" name="直線コネクタ 312"/>
        <xdr:cNvCxnSpPr/>
      </xdr:nvCxnSpPr>
      <xdr:spPr>
        <a:xfrm flipV="1">
          <a:off x="9639300" y="1460753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159893</xdr:rowOff>
    </xdr:from>
    <xdr:to>
      <xdr:col>46</xdr:col>
      <xdr:colOff>38100</xdr:colOff>
      <xdr:row>85</xdr:row>
      <xdr:rowOff>90043</xdr:rowOff>
    </xdr:to>
    <xdr:sp macro="" textlink="">
      <xdr:nvSpPr>
        <xdr:cNvPr id="314" name="楕円 313"/>
        <xdr:cNvSpPr/>
      </xdr:nvSpPr>
      <xdr:spPr>
        <a:xfrm>
          <a:off x="86995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37148</xdr:rowOff>
    </xdr:from>
    <xdr:to>
      <xdr:col>50</xdr:col>
      <xdr:colOff>114300</xdr:colOff>
      <xdr:row>85</xdr:row>
      <xdr:rowOff>39243</xdr:rowOff>
    </xdr:to>
    <xdr:cxnSp macro="">
      <xdr:nvCxnSpPr>
        <xdr:cNvPr id="315" name="直線コネクタ 314"/>
        <xdr:cNvCxnSpPr/>
      </xdr:nvCxnSpPr>
      <xdr:spPr>
        <a:xfrm flipV="1">
          <a:off x="8750300" y="1461039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79075</xdr:rowOff>
    </xdr:from>
    <xdr:ext cx="469744" cy="259045"/>
    <xdr:sp macro="" textlink="">
      <xdr:nvSpPr>
        <xdr:cNvPr id="318" name="n_1mainValue【公営住宅】&#10;一人当たり面積"/>
        <xdr:cNvSpPr txBox="1"/>
      </xdr:nvSpPr>
      <xdr:spPr>
        <a:xfrm>
          <a:off x="9391727" y="1465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81170</xdr:rowOff>
    </xdr:from>
    <xdr:ext cx="469744" cy="259045"/>
    <xdr:sp macro="" textlink="">
      <xdr:nvSpPr>
        <xdr:cNvPr id="319" name="n_2mainValue【公営住宅】&#10;一人当たり面積"/>
        <xdr:cNvSpPr txBox="1"/>
      </xdr:nvSpPr>
      <xdr:spPr>
        <a:xfrm>
          <a:off x="8515427"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43" name="直線コネクタ 342"/>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44"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45" name="直線コネクタ 344"/>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46"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47" name="直線コネクタ 34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114316</xdr:rowOff>
    </xdr:from>
    <xdr:ext cx="405111" cy="259045"/>
    <xdr:sp macro="" textlink="">
      <xdr:nvSpPr>
        <xdr:cNvPr id="348" name="【港湾・漁港】&#10;有形固定資産減価償却率平均値テキスト"/>
        <xdr:cNvSpPr txBox="1"/>
      </xdr:nvSpPr>
      <xdr:spPr>
        <a:xfrm>
          <a:off x="46736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49" name="フローチャート: 判断 348"/>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50" name="フローチャート: 判断 349"/>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51" name="フローチャート: 判断 350"/>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44450</xdr:rowOff>
    </xdr:from>
    <xdr:to>
      <xdr:col>24</xdr:col>
      <xdr:colOff>114300</xdr:colOff>
      <xdr:row>101</xdr:row>
      <xdr:rowOff>146050</xdr:rowOff>
    </xdr:to>
    <xdr:sp macro="" textlink="">
      <xdr:nvSpPr>
        <xdr:cNvPr id="357" name="楕円 356"/>
        <xdr:cNvSpPr/>
      </xdr:nvSpPr>
      <xdr:spPr>
        <a:xfrm>
          <a:off x="4584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149877</xdr:rowOff>
    </xdr:from>
    <xdr:ext cx="405111" cy="259045"/>
    <xdr:sp macro="" textlink="">
      <xdr:nvSpPr>
        <xdr:cNvPr id="358" name="【港湾・漁港】&#10;有形固定資産減価償却率該当値テキスト"/>
        <xdr:cNvSpPr txBox="1"/>
      </xdr:nvSpPr>
      <xdr:spPr>
        <a:xfrm>
          <a:off x="4673600" y="1729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59" name="楕円 358"/>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95250</xdr:rowOff>
    </xdr:from>
    <xdr:to>
      <xdr:col>24</xdr:col>
      <xdr:colOff>63500</xdr:colOff>
      <xdr:row>101</xdr:row>
      <xdr:rowOff>133350</xdr:rowOff>
    </xdr:to>
    <xdr:cxnSp macro="">
      <xdr:nvCxnSpPr>
        <xdr:cNvPr id="360" name="直線コネクタ 359"/>
        <xdr:cNvCxnSpPr/>
      </xdr:nvCxnSpPr>
      <xdr:spPr>
        <a:xfrm flipV="1">
          <a:off x="3797300" y="1741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120650</xdr:rowOff>
    </xdr:from>
    <xdr:to>
      <xdr:col>15</xdr:col>
      <xdr:colOff>101600</xdr:colOff>
      <xdr:row>102</xdr:row>
      <xdr:rowOff>50800</xdr:rowOff>
    </xdr:to>
    <xdr:sp macro="" textlink="">
      <xdr:nvSpPr>
        <xdr:cNvPr id="361" name="楕円 360"/>
        <xdr:cNvSpPr/>
      </xdr:nvSpPr>
      <xdr:spPr>
        <a:xfrm>
          <a:off x="2857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0</xdr:rowOff>
    </xdr:to>
    <xdr:cxnSp macro="">
      <xdr:nvCxnSpPr>
        <xdr:cNvPr id="362" name="直線コネクタ 361"/>
        <xdr:cNvCxnSpPr/>
      </xdr:nvCxnSpPr>
      <xdr:spPr>
        <a:xfrm flipV="1">
          <a:off x="2908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63"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150513</xdr:rowOff>
    </xdr:from>
    <xdr:ext cx="405111" cy="259045"/>
    <xdr:sp macro="" textlink="">
      <xdr:nvSpPr>
        <xdr:cNvPr id="364" name="n_2aveValue【港湾・漁港】&#10;有形固定資産減価償却率"/>
        <xdr:cNvSpPr txBox="1"/>
      </xdr:nvSpPr>
      <xdr:spPr>
        <a:xfrm>
          <a:off x="2705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3827</xdr:rowOff>
    </xdr:from>
    <xdr:ext cx="405111" cy="259045"/>
    <xdr:sp macro="" textlink="">
      <xdr:nvSpPr>
        <xdr:cNvPr id="365" name="n_1mainValue【港湾・漁港】&#10;有形固定資産減価償却率"/>
        <xdr:cNvSpPr txBox="1"/>
      </xdr:nvSpPr>
      <xdr:spPr>
        <a:xfrm>
          <a:off x="35820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66" name="n_2mainValue【港湾・漁港】&#10;有形固定資産減価償却率"/>
        <xdr:cNvSpPr txBox="1"/>
      </xdr:nvSpPr>
      <xdr:spPr>
        <a:xfrm>
          <a:off x="2705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7" name="直線コネクタ 37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8" name="テキスト ボックス 37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0" name="テキスト ボックス 37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1" name="直線コネクタ 38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2" name="テキスト ボックス 38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4" name="テキスト ボックス 38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86" name="直線コネクタ 38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8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88" name="直線コネクタ 38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8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90" name="直線コネクタ 38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391" name="【港湾・漁港】&#10;一人当たり有形固定資産（償却資産）額平均値テキスト"/>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92" name="フローチャート: 判断 39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93" name="フローチャート: 判断 39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94" name="フローチャート: 判断 393"/>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76665</xdr:rowOff>
    </xdr:from>
    <xdr:to>
      <xdr:col>55</xdr:col>
      <xdr:colOff>50800</xdr:colOff>
      <xdr:row>108</xdr:row>
      <xdr:rowOff>6815</xdr:rowOff>
    </xdr:to>
    <xdr:sp macro="" textlink="">
      <xdr:nvSpPr>
        <xdr:cNvPr id="400" name="楕円 399"/>
        <xdr:cNvSpPr/>
      </xdr:nvSpPr>
      <xdr:spPr>
        <a:xfrm>
          <a:off x="10426700" y="184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163042</xdr:rowOff>
    </xdr:from>
    <xdr:ext cx="534377" cy="259045"/>
    <xdr:sp macro="" textlink="">
      <xdr:nvSpPr>
        <xdr:cNvPr id="401" name="【港湾・漁港】&#10;一人当たり有形固定資産（償却資産）額該当値テキスト"/>
        <xdr:cNvSpPr txBox="1"/>
      </xdr:nvSpPr>
      <xdr:spPr>
        <a:xfrm>
          <a:off x="10515600" y="183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76733</xdr:rowOff>
    </xdr:from>
    <xdr:to>
      <xdr:col>50</xdr:col>
      <xdr:colOff>165100</xdr:colOff>
      <xdr:row>108</xdr:row>
      <xdr:rowOff>6883</xdr:rowOff>
    </xdr:to>
    <xdr:sp macro="" textlink="">
      <xdr:nvSpPr>
        <xdr:cNvPr id="402" name="楕円 401"/>
        <xdr:cNvSpPr/>
      </xdr:nvSpPr>
      <xdr:spPr>
        <a:xfrm>
          <a:off x="9588500" y="184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127465</xdr:rowOff>
    </xdr:from>
    <xdr:to>
      <xdr:col>55</xdr:col>
      <xdr:colOff>0</xdr:colOff>
      <xdr:row>107</xdr:row>
      <xdr:rowOff>127533</xdr:rowOff>
    </xdr:to>
    <xdr:cxnSp macro="">
      <xdr:nvCxnSpPr>
        <xdr:cNvPr id="403" name="直線コネクタ 402"/>
        <xdr:cNvCxnSpPr/>
      </xdr:nvCxnSpPr>
      <xdr:spPr>
        <a:xfrm flipV="1">
          <a:off x="9639300" y="1847261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76783</xdr:rowOff>
    </xdr:from>
    <xdr:to>
      <xdr:col>46</xdr:col>
      <xdr:colOff>38100</xdr:colOff>
      <xdr:row>108</xdr:row>
      <xdr:rowOff>6933</xdr:rowOff>
    </xdr:to>
    <xdr:sp macro="" textlink="">
      <xdr:nvSpPr>
        <xdr:cNvPr id="404" name="楕円 403"/>
        <xdr:cNvSpPr/>
      </xdr:nvSpPr>
      <xdr:spPr>
        <a:xfrm>
          <a:off x="8699500" y="184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127533</xdr:rowOff>
    </xdr:from>
    <xdr:to>
      <xdr:col>50</xdr:col>
      <xdr:colOff>114300</xdr:colOff>
      <xdr:row>107</xdr:row>
      <xdr:rowOff>127583</xdr:rowOff>
    </xdr:to>
    <xdr:cxnSp macro="">
      <xdr:nvCxnSpPr>
        <xdr:cNvPr id="405" name="直線コネクタ 404"/>
        <xdr:cNvCxnSpPr/>
      </xdr:nvCxnSpPr>
      <xdr:spPr>
        <a:xfrm flipV="1">
          <a:off x="8750300" y="1847268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406"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407"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169460</xdr:rowOff>
    </xdr:from>
    <xdr:ext cx="534377" cy="259045"/>
    <xdr:sp macro="" textlink="">
      <xdr:nvSpPr>
        <xdr:cNvPr id="408" name="n_1mainValue【港湾・漁港】&#10;一人当たり有形固定資産（償却資産）額"/>
        <xdr:cNvSpPr txBox="1"/>
      </xdr:nvSpPr>
      <xdr:spPr>
        <a:xfrm>
          <a:off x="9359411" y="185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169510</xdr:rowOff>
    </xdr:from>
    <xdr:ext cx="534377" cy="259045"/>
    <xdr:sp macro="" textlink="">
      <xdr:nvSpPr>
        <xdr:cNvPr id="409" name="n_2mainValue【港湾・漁港】&#10;一人当たり有形固定資産（償却資産）額"/>
        <xdr:cNvSpPr txBox="1"/>
      </xdr:nvSpPr>
      <xdr:spPr>
        <a:xfrm>
          <a:off x="8483111" y="185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434" name="直線コネクタ 433"/>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435"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36" name="直線コネクタ 435"/>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439"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40" name="フローチャート: 判断 43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41" name="フローチャート: 判断 44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42" name="フローチャート: 判断 44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71120</xdr:rowOff>
    </xdr:from>
    <xdr:to>
      <xdr:col>85</xdr:col>
      <xdr:colOff>177800</xdr:colOff>
      <xdr:row>34</xdr:row>
      <xdr:rowOff>1270</xdr:rowOff>
    </xdr:to>
    <xdr:sp macro="" textlink="">
      <xdr:nvSpPr>
        <xdr:cNvPr id="448" name="楕円 447"/>
        <xdr:cNvSpPr/>
      </xdr:nvSpPr>
      <xdr:spPr>
        <a:xfrm>
          <a:off x="16268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157497</xdr:rowOff>
    </xdr:from>
    <xdr:ext cx="405111" cy="259045"/>
    <xdr:sp macro="" textlink="">
      <xdr:nvSpPr>
        <xdr:cNvPr id="449" name="【認定こども園・幼稚園・保育所】&#10;有形固定資産減価償却率該当値テキスト"/>
        <xdr:cNvSpPr txBox="1"/>
      </xdr:nvSpPr>
      <xdr:spPr>
        <a:xfrm>
          <a:off x="16357600"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109220</xdr:rowOff>
    </xdr:from>
    <xdr:to>
      <xdr:col>81</xdr:col>
      <xdr:colOff>101600</xdr:colOff>
      <xdr:row>34</xdr:row>
      <xdr:rowOff>39370</xdr:rowOff>
    </xdr:to>
    <xdr:sp macro="" textlink="">
      <xdr:nvSpPr>
        <xdr:cNvPr id="450" name="楕円 449"/>
        <xdr:cNvSpPr/>
      </xdr:nvSpPr>
      <xdr:spPr>
        <a:xfrm>
          <a:off x="15430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121920</xdr:rowOff>
    </xdr:from>
    <xdr:to>
      <xdr:col>85</xdr:col>
      <xdr:colOff>127000</xdr:colOff>
      <xdr:row>33</xdr:row>
      <xdr:rowOff>160020</xdr:rowOff>
    </xdr:to>
    <xdr:cxnSp macro="">
      <xdr:nvCxnSpPr>
        <xdr:cNvPr id="451" name="直線コネクタ 450"/>
        <xdr:cNvCxnSpPr/>
      </xdr:nvCxnSpPr>
      <xdr:spPr>
        <a:xfrm flipV="1">
          <a:off x="15481300" y="5779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135890</xdr:rowOff>
    </xdr:from>
    <xdr:to>
      <xdr:col>76</xdr:col>
      <xdr:colOff>165100</xdr:colOff>
      <xdr:row>34</xdr:row>
      <xdr:rowOff>66040</xdr:rowOff>
    </xdr:to>
    <xdr:sp macro="" textlink="">
      <xdr:nvSpPr>
        <xdr:cNvPr id="452" name="楕円 451"/>
        <xdr:cNvSpPr/>
      </xdr:nvSpPr>
      <xdr:spPr>
        <a:xfrm>
          <a:off x="14541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160020</xdr:rowOff>
    </xdr:from>
    <xdr:to>
      <xdr:col>81</xdr:col>
      <xdr:colOff>50800</xdr:colOff>
      <xdr:row>34</xdr:row>
      <xdr:rowOff>15240</xdr:rowOff>
    </xdr:to>
    <xdr:cxnSp macro="">
      <xdr:nvCxnSpPr>
        <xdr:cNvPr id="453" name="直線コネクタ 452"/>
        <xdr:cNvCxnSpPr/>
      </xdr:nvCxnSpPr>
      <xdr:spPr>
        <a:xfrm flipV="1">
          <a:off x="14592300" y="5817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454"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55"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55897</xdr:rowOff>
    </xdr:from>
    <xdr:ext cx="405111" cy="259045"/>
    <xdr:sp macro="" textlink="">
      <xdr:nvSpPr>
        <xdr:cNvPr id="456" name="n_1mainValue【認定こども園・幼稚園・保育所】&#10;有形固定資産減価償却率"/>
        <xdr:cNvSpPr txBox="1"/>
      </xdr:nvSpPr>
      <xdr:spPr>
        <a:xfrm>
          <a:off x="152660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457" name="n_2mainValue【認定こども園・幼稚園・保育所】&#10;有形固定資産減価償却率"/>
        <xdr:cNvSpPr txBox="1"/>
      </xdr:nvSpPr>
      <xdr:spPr>
        <a:xfrm>
          <a:off x="14389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83" name="直線コネクタ 482"/>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84"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85" name="直線コネクタ 484"/>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8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7" name="直線コネクタ 48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88" name="【認定こども園・幼稚園・保育所】&#10;一人当たり面積平均値テキスト"/>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89" name="フローチャート: 判断 488"/>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90" name="フローチャート: 判断 489"/>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91" name="フローチャート: 判断 490"/>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33565</xdr:rowOff>
    </xdr:from>
    <xdr:to>
      <xdr:col>116</xdr:col>
      <xdr:colOff>114300</xdr:colOff>
      <xdr:row>41</xdr:row>
      <xdr:rowOff>135165</xdr:rowOff>
    </xdr:to>
    <xdr:sp macro="" textlink="">
      <xdr:nvSpPr>
        <xdr:cNvPr id="497" name="楕円 496"/>
        <xdr:cNvSpPr/>
      </xdr:nvSpPr>
      <xdr:spPr>
        <a:xfrm>
          <a:off x="22110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119942</xdr:rowOff>
    </xdr:from>
    <xdr:ext cx="469744" cy="259045"/>
    <xdr:sp macro="" textlink="">
      <xdr:nvSpPr>
        <xdr:cNvPr id="498" name="【認定こども園・幼稚園・保育所】&#10;一人当たり面積該当値テキスト"/>
        <xdr:cNvSpPr txBox="1"/>
      </xdr:nvSpPr>
      <xdr:spPr>
        <a:xfrm>
          <a:off x="22199600" y="69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499" name="楕円 498"/>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84365</xdr:rowOff>
    </xdr:from>
    <xdr:to>
      <xdr:col>116</xdr:col>
      <xdr:colOff>63500</xdr:colOff>
      <xdr:row>41</xdr:row>
      <xdr:rowOff>84365</xdr:rowOff>
    </xdr:to>
    <xdr:cxnSp macro="">
      <xdr:nvCxnSpPr>
        <xdr:cNvPr id="500" name="直線コネクタ 499"/>
        <xdr:cNvCxnSpPr/>
      </xdr:nvCxnSpPr>
      <xdr:spPr>
        <a:xfrm>
          <a:off x="21323300" y="711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40096</xdr:rowOff>
    </xdr:from>
    <xdr:to>
      <xdr:col>107</xdr:col>
      <xdr:colOff>101600</xdr:colOff>
      <xdr:row>41</xdr:row>
      <xdr:rowOff>141696</xdr:rowOff>
    </xdr:to>
    <xdr:sp macro="" textlink="">
      <xdr:nvSpPr>
        <xdr:cNvPr id="501" name="楕円 500"/>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84365</xdr:rowOff>
    </xdr:from>
    <xdr:to>
      <xdr:col>111</xdr:col>
      <xdr:colOff>177800</xdr:colOff>
      <xdr:row>41</xdr:row>
      <xdr:rowOff>90896</xdr:rowOff>
    </xdr:to>
    <xdr:cxnSp macro="">
      <xdr:nvCxnSpPr>
        <xdr:cNvPr id="502" name="直線コネクタ 501"/>
        <xdr:cNvCxnSpPr/>
      </xdr:nvCxnSpPr>
      <xdr:spPr>
        <a:xfrm flipV="1">
          <a:off x="20434300" y="71138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503"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504"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505" name="n_1mainValue【認定こども園・幼稚園・保育所】&#10;一人当たり面積"/>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506" name="n_2mainValue【認定こども園・幼稚園・保育所】&#10;一人当たり面積"/>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8" name="直線コネクタ 517"/>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9" name="テキスト ボックス 518"/>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0" name="直線コネクタ 5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1" name="テキスト ボックス 5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2" name="直線コネクタ 521"/>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3" name="テキスト ボックス 522"/>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6" name="直線コネクタ 525"/>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7" name="テキスト ボックス 526"/>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8" name="直線コネクタ 52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9" name="テキスト ボックス 52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30" name="直線コネクタ 529"/>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31" name="テキスト ボックス 530"/>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140018</xdr:rowOff>
    </xdr:from>
    <xdr:to>
      <xdr:col>85</xdr:col>
      <xdr:colOff>126364</xdr:colOff>
      <xdr:row>63</xdr:row>
      <xdr:rowOff>71438</xdr:rowOff>
    </xdr:to>
    <xdr:cxnSp macro="">
      <xdr:nvCxnSpPr>
        <xdr:cNvPr id="535" name="直線コネクタ 534"/>
        <xdr:cNvCxnSpPr/>
      </xdr:nvCxnSpPr>
      <xdr:spPr>
        <a:xfrm flipV="1">
          <a:off x="16318864" y="956976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75265</xdr:rowOff>
    </xdr:from>
    <xdr:ext cx="405111" cy="259045"/>
    <xdr:sp macro="" textlink="">
      <xdr:nvSpPr>
        <xdr:cNvPr id="536" name="【学校施設】&#10;有形固定資産減価償却率最小値テキスト"/>
        <xdr:cNvSpPr txBox="1"/>
      </xdr:nvSpPr>
      <xdr:spPr>
        <a:xfrm>
          <a:off x="16357600" y="1087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71438</xdr:rowOff>
    </xdr:from>
    <xdr:to>
      <xdr:col>86</xdr:col>
      <xdr:colOff>25400</xdr:colOff>
      <xdr:row>63</xdr:row>
      <xdr:rowOff>71438</xdr:rowOff>
    </xdr:to>
    <xdr:cxnSp macro="">
      <xdr:nvCxnSpPr>
        <xdr:cNvPr id="537" name="直線コネクタ 536"/>
        <xdr:cNvCxnSpPr/>
      </xdr:nvCxnSpPr>
      <xdr:spPr>
        <a:xfrm>
          <a:off x="16230600" y="1087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86695</xdr:rowOff>
    </xdr:from>
    <xdr:ext cx="405111" cy="259045"/>
    <xdr:sp macro="" textlink="">
      <xdr:nvSpPr>
        <xdr:cNvPr id="538" name="【学校施設】&#10;有形固定資産減価償却率最大値テキスト"/>
        <xdr:cNvSpPr txBox="1"/>
      </xdr:nvSpPr>
      <xdr:spPr>
        <a:xfrm>
          <a:off x="16357600" y="934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140018</xdr:rowOff>
    </xdr:from>
    <xdr:to>
      <xdr:col>86</xdr:col>
      <xdr:colOff>25400</xdr:colOff>
      <xdr:row>55</xdr:row>
      <xdr:rowOff>140018</xdr:rowOff>
    </xdr:to>
    <xdr:cxnSp macro="">
      <xdr:nvCxnSpPr>
        <xdr:cNvPr id="539" name="直線コネクタ 538"/>
        <xdr:cNvCxnSpPr/>
      </xdr:nvCxnSpPr>
      <xdr:spPr>
        <a:xfrm>
          <a:off x="16230600" y="956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100665</xdr:rowOff>
    </xdr:from>
    <xdr:ext cx="405111" cy="259045"/>
    <xdr:sp macro="" textlink="">
      <xdr:nvSpPr>
        <xdr:cNvPr id="540" name="【学校施設】&#10;有形固定資産減価償却率平均値テキスト"/>
        <xdr:cNvSpPr txBox="1"/>
      </xdr:nvSpPr>
      <xdr:spPr>
        <a:xfrm>
          <a:off x="16357600" y="9873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77788</xdr:rowOff>
    </xdr:from>
    <xdr:to>
      <xdr:col>85</xdr:col>
      <xdr:colOff>177800</xdr:colOff>
      <xdr:row>59</xdr:row>
      <xdr:rowOff>7938</xdr:rowOff>
    </xdr:to>
    <xdr:sp macro="" textlink="">
      <xdr:nvSpPr>
        <xdr:cNvPr id="541" name="フローチャート: 判断 540"/>
        <xdr:cNvSpPr/>
      </xdr:nvSpPr>
      <xdr:spPr>
        <a:xfrm>
          <a:off x="16268700" y="1002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137795</xdr:rowOff>
    </xdr:from>
    <xdr:to>
      <xdr:col>81</xdr:col>
      <xdr:colOff>101600</xdr:colOff>
      <xdr:row>58</xdr:row>
      <xdr:rowOff>67945</xdr:rowOff>
    </xdr:to>
    <xdr:sp macro="" textlink="">
      <xdr:nvSpPr>
        <xdr:cNvPr id="542" name="フローチャート: 判断 541"/>
        <xdr:cNvSpPr/>
      </xdr:nvSpPr>
      <xdr:spPr>
        <a:xfrm>
          <a:off x="15430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3493</xdr:rowOff>
    </xdr:from>
    <xdr:to>
      <xdr:col>76</xdr:col>
      <xdr:colOff>165100</xdr:colOff>
      <xdr:row>58</xdr:row>
      <xdr:rowOff>105093</xdr:rowOff>
    </xdr:to>
    <xdr:sp macro="" textlink="">
      <xdr:nvSpPr>
        <xdr:cNvPr id="543" name="フローチャート: 判断 542"/>
        <xdr:cNvSpPr/>
      </xdr:nvSpPr>
      <xdr:spPr>
        <a:xfrm>
          <a:off x="14541500" y="994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20638</xdr:rowOff>
    </xdr:from>
    <xdr:to>
      <xdr:col>85</xdr:col>
      <xdr:colOff>177800</xdr:colOff>
      <xdr:row>63</xdr:row>
      <xdr:rowOff>122238</xdr:rowOff>
    </xdr:to>
    <xdr:sp macro="" textlink="">
      <xdr:nvSpPr>
        <xdr:cNvPr id="549" name="楕円 548"/>
        <xdr:cNvSpPr/>
      </xdr:nvSpPr>
      <xdr:spPr>
        <a:xfrm>
          <a:off x="16268700" y="108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107015</xdr:rowOff>
    </xdr:from>
    <xdr:ext cx="405111" cy="259045"/>
    <xdr:sp macro="" textlink="">
      <xdr:nvSpPr>
        <xdr:cNvPr id="550" name="【学校施設】&#10;有形固定資産減価償却率該当値テキスト"/>
        <xdr:cNvSpPr txBox="1"/>
      </xdr:nvSpPr>
      <xdr:spPr>
        <a:xfrm>
          <a:off x="16357600" y="107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77788</xdr:rowOff>
    </xdr:from>
    <xdr:to>
      <xdr:col>81</xdr:col>
      <xdr:colOff>101600</xdr:colOff>
      <xdr:row>64</xdr:row>
      <xdr:rowOff>7938</xdr:rowOff>
    </xdr:to>
    <xdr:sp macro="" textlink="">
      <xdr:nvSpPr>
        <xdr:cNvPr id="551" name="楕円 550"/>
        <xdr:cNvSpPr/>
      </xdr:nvSpPr>
      <xdr:spPr>
        <a:xfrm>
          <a:off x="15430500" y="108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71438</xdr:rowOff>
    </xdr:from>
    <xdr:to>
      <xdr:col>85</xdr:col>
      <xdr:colOff>127000</xdr:colOff>
      <xdr:row>63</xdr:row>
      <xdr:rowOff>128588</xdr:rowOff>
    </xdr:to>
    <xdr:cxnSp macro="">
      <xdr:nvCxnSpPr>
        <xdr:cNvPr id="552" name="直線コネクタ 551"/>
        <xdr:cNvCxnSpPr/>
      </xdr:nvCxnSpPr>
      <xdr:spPr>
        <a:xfrm flipV="1">
          <a:off x="15481300" y="108727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114935</xdr:rowOff>
    </xdr:from>
    <xdr:to>
      <xdr:col>76</xdr:col>
      <xdr:colOff>165100</xdr:colOff>
      <xdr:row>64</xdr:row>
      <xdr:rowOff>45085</xdr:rowOff>
    </xdr:to>
    <xdr:sp macro="" textlink="">
      <xdr:nvSpPr>
        <xdr:cNvPr id="553" name="楕円 552"/>
        <xdr:cNvSpPr/>
      </xdr:nvSpPr>
      <xdr:spPr>
        <a:xfrm>
          <a:off x="1454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128588</xdr:rowOff>
    </xdr:from>
    <xdr:to>
      <xdr:col>81</xdr:col>
      <xdr:colOff>50800</xdr:colOff>
      <xdr:row>63</xdr:row>
      <xdr:rowOff>165735</xdr:rowOff>
    </xdr:to>
    <xdr:cxnSp macro="">
      <xdr:nvCxnSpPr>
        <xdr:cNvPr id="554" name="直線コネクタ 553"/>
        <xdr:cNvCxnSpPr/>
      </xdr:nvCxnSpPr>
      <xdr:spPr>
        <a:xfrm flipV="1">
          <a:off x="14592300" y="1092993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84472</xdr:rowOff>
    </xdr:from>
    <xdr:ext cx="405111" cy="259045"/>
    <xdr:sp macro="" textlink="">
      <xdr:nvSpPr>
        <xdr:cNvPr id="555" name="n_1aveValue【学校施設】&#10;有形固定資産減価償却率"/>
        <xdr:cNvSpPr txBox="1"/>
      </xdr:nvSpPr>
      <xdr:spPr>
        <a:xfrm>
          <a:off x="15266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121620</xdr:rowOff>
    </xdr:from>
    <xdr:ext cx="405111" cy="259045"/>
    <xdr:sp macro="" textlink="">
      <xdr:nvSpPr>
        <xdr:cNvPr id="556" name="n_2aveValue【学校施設】&#10;有形固定資産減価償却率"/>
        <xdr:cNvSpPr txBox="1"/>
      </xdr:nvSpPr>
      <xdr:spPr>
        <a:xfrm>
          <a:off x="14389744" y="97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170515</xdr:rowOff>
    </xdr:from>
    <xdr:ext cx="405111" cy="259045"/>
    <xdr:sp macro="" textlink="">
      <xdr:nvSpPr>
        <xdr:cNvPr id="557" name="n_1mainValue【学校施設】&#10;有形固定資産減価償却率"/>
        <xdr:cNvSpPr txBox="1"/>
      </xdr:nvSpPr>
      <xdr:spPr>
        <a:xfrm>
          <a:off x="15266044" y="109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36212</xdr:rowOff>
    </xdr:from>
    <xdr:ext cx="405111" cy="259045"/>
    <xdr:sp macro="" textlink="">
      <xdr:nvSpPr>
        <xdr:cNvPr id="558" name="n_2mainValue【学校施設】&#10;有形固定資産減価償却率"/>
        <xdr:cNvSpPr txBox="1"/>
      </xdr:nvSpPr>
      <xdr:spPr>
        <a:xfrm>
          <a:off x="14389744"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81" name="直線コネクタ 580"/>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82"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83" name="直線コネクタ 582"/>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84"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85" name="直線コネクタ 584"/>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86"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87" name="フローチャート: 判断 586"/>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88" name="フローチャート: 判断 587"/>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89" name="フローチャート: 判断 588"/>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154025</xdr:rowOff>
    </xdr:from>
    <xdr:to>
      <xdr:col>116</xdr:col>
      <xdr:colOff>114300</xdr:colOff>
      <xdr:row>61</xdr:row>
      <xdr:rowOff>84175</xdr:rowOff>
    </xdr:to>
    <xdr:sp macro="" textlink="">
      <xdr:nvSpPr>
        <xdr:cNvPr id="595" name="楕円 594"/>
        <xdr:cNvSpPr/>
      </xdr:nvSpPr>
      <xdr:spPr>
        <a:xfrm>
          <a:off x="22110700" y="10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5452</xdr:rowOff>
    </xdr:from>
    <xdr:ext cx="469744" cy="259045"/>
    <xdr:sp macro="" textlink="">
      <xdr:nvSpPr>
        <xdr:cNvPr id="596" name="【学校施設】&#10;一人当たり面積該当値テキスト"/>
        <xdr:cNvSpPr txBox="1"/>
      </xdr:nvSpPr>
      <xdr:spPr>
        <a:xfrm>
          <a:off x="22199600" y="102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164998</xdr:rowOff>
    </xdr:from>
    <xdr:to>
      <xdr:col>112</xdr:col>
      <xdr:colOff>38100</xdr:colOff>
      <xdr:row>61</xdr:row>
      <xdr:rowOff>95148</xdr:rowOff>
    </xdr:to>
    <xdr:sp macro="" textlink="">
      <xdr:nvSpPr>
        <xdr:cNvPr id="597" name="楕円 596"/>
        <xdr:cNvSpPr/>
      </xdr:nvSpPr>
      <xdr:spPr>
        <a:xfrm>
          <a:off x="21272500" y="104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33375</xdr:rowOff>
    </xdr:from>
    <xdr:to>
      <xdr:col>116</xdr:col>
      <xdr:colOff>63500</xdr:colOff>
      <xdr:row>61</xdr:row>
      <xdr:rowOff>44348</xdr:rowOff>
    </xdr:to>
    <xdr:cxnSp macro="">
      <xdr:nvCxnSpPr>
        <xdr:cNvPr id="598" name="直線コネクタ 597"/>
        <xdr:cNvCxnSpPr/>
      </xdr:nvCxnSpPr>
      <xdr:spPr>
        <a:xfrm flipV="1">
          <a:off x="21323300" y="1049182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24181</xdr:rowOff>
    </xdr:from>
    <xdr:to>
      <xdr:col>107</xdr:col>
      <xdr:colOff>101600</xdr:colOff>
      <xdr:row>61</xdr:row>
      <xdr:rowOff>125781</xdr:rowOff>
    </xdr:to>
    <xdr:sp macro="" textlink="">
      <xdr:nvSpPr>
        <xdr:cNvPr id="599" name="楕円 598"/>
        <xdr:cNvSpPr/>
      </xdr:nvSpPr>
      <xdr:spPr>
        <a:xfrm>
          <a:off x="203835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44348</xdr:rowOff>
    </xdr:from>
    <xdr:to>
      <xdr:col>111</xdr:col>
      <xdr:colOff>177800</xdr:colOff>
      <xdr:row>61</xdr:row>
      <xdr:rowOff>74981</xdr:rowOff>
    </xdr:to>
    <xdr:cxnSp macro="">
      <xdr:nvCxnSpPr>
        <xdr:cNvPr id="600" name="直線コネクタ 599"/>
        <xdr:cNvCxnSpPr/>
      </xdr:nvCxnSpPr>
      <xdr:spPr>
        <a:xfrm flipV="1">
          <a:off x="20434300" y="1050279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601"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602"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111675</xdr:rowOff>
    </xdr:from>
    <xdr:ext cx="469744" cy="259045"/>
    <xdr:sp macro="" textlink="">
      <xdr:nvSpPr>
        <xdr:cNvPr id="603" name="n_1mainValue【学校施設】&#10;一人当たり面積"/>
        <xdr:cNvSpPr txBox="1"/>
      </xdr:nvSpPr>
      <xdr:spPr>
        <a:xfrm>
          <a:off x="21075727" y="1022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142308</xdr:rowOff>
    </xdr:from>
    <xdr:ext cx="469744" cy="259045"/>
    <xdr:sp macro="" textlink="">
      <xdr:nvSpPr>
        <xdr:cNvPr id="604" name="n_2mainValue【学校施設】&#10;一人当たり面積"/>
        <xdr:cNvSpPr txBox="1"/>
      </xdr:nvSpPr>
      <xdr:spPr>
        <a:xfrm>
          <a:off x="20199427" y="102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1" name="テキスト ボックス 6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2" name="直線コネクタ 6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3" name="テキスト ボックス 6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4" name="直線コネクタ 6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5" name="テキスト ボックス 6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6" name="直線コネクタ 6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7" name="テキスト ボックス 6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8" name="直線コネクタ 6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9" name="テキスト ボックス 6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43" name="直線コネクタ 642"/>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44"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5" name="直線コネクタ 644"/>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6"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47" name="直線コネクタ 64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48"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49" name="フローチャート: 判断 648"/>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50" name="フローチャート: 判断 649"/>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51" name="フローチャート: 判断 650"/>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57" name="楕円 656"/>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58" name="【公民館】&#10;有形固定資産減価償却率該当値テキスト"/>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659" name="楕円 658"/>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121920</xdr:rowOff>
    </xdr:to>
    <xdr:cxnSp macro="">
      <xdr:nvCxnSpPr>
        <xdr:cNvPr id="660" name="直線コネクタ 659"/>
        <xdr:cNvCxnSpPr/>
      </xdr:nvCxnSpPr>
      <xdr:spPr>
        <a:xfrm flipV="1">
          <a:off x="15481300" y="1790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1" name="楕円 660"/>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167639</xdr:rowOff>
    </xdr:to>
    <xdr:cxnSp macro="">
      <xdr:nvCxnSpPr>
        <xdr:cNvPr id="662" name="直線コネクタ 661"/>
        <xdr:cNvCxnSpPr/>
      </xdr:nvCxnSpPr>
      <xdr:spPr>
        <a:xfrm flipV="1">
          <a:off x="14592300" y="1795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63"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64"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665" name="n_1mainValue【公民館】&#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66" name="n_2main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90" name="直線コネクタ 689"/>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1"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2" name="直線コネクタ 691"/>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93"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94" name="直線コネクタ 693"/>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95"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6" name="フローチャート: 判断 695"/>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97" name="フローチャート: 判断 696"/>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98" name="フローチャート: 判断 697"/>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04" name="楕円 703"/>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50816</xdr:rowOff>
    </xdr:from>
    <xdr:ext cx="469744" cy="259045"/>
    <xdr:sp macro="" textlink="">
      <xdr:nvSpPr>
        <xdr:cNvPr id="705" name="【公民館】&#10;一人当たり面積該当値テキスト"/>
        <xdr:cNvSpPr txBox="1"/>
      </xdr:nvSpPr>
      <xdr:spPr>
        <a:xfrm>
          <a:off x="22199600"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137795</xdr:rowOff>
    </xdr:from>
    <xdr:to>
      <xdr:col>112</xdr:col>
      <xdr:colOff>38100</xdr:colOff>
      <xdr:row>108</xdr:row>
      <xdr:rowOff>67945</xdr:rowOff>
    </xdr:to>
    <xdr:sp macro="" textlink="">
      <xdr:nvSpPr>
        <xdr:cNvPr id="706" name="楕円 705"/>
        <xdr:cNvSpPr/>
      </xdr:nvSpPr>
      <xdr:spPr>
        <a:xfrm>
          <a:off x="2127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17145</xdr:rowOff>
    </xdr:to>
    <xdr:cxnSp macro="">
      <xdr:nvCxnSpPr>
        <xdr:cNvPr id="707" name="直線コネクタ 706"/>
        <xdr:cNvCxnSpPr/>
      </xdr:nvCxnSpPr>
      <xdr:spPr>
        <a:xfrm flipV="1">
          <a:off x="21323300" y="185318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708" name="楕円 707"/>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17145</xdr:rowOff>
    </xdr:from>
    <xdr:to>
      <xdr:col>111</xdr:col>
      <xdr:colOff>177800</xdr:colOff>
      <xdr:row>108</xdr:row>
      <xdr:rowOff>19050</xdr:rowOff>
    </xdr:to>
    <xdr:cxnSp macro="">
      <xdr:nvCxnSpPr>
        <xdr:cNvPr id="709" name="直線コネクタ 708"/>
        <xdr:cNvCxnSpPr/>
      </xdr:nvCxnSpPr>
      <xdr:spPr>
        <a:xfrm flipV="1">
          <a:off x="20434300" y="1853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710"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711"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59072</xdr:rowOff>
    </xdr:from>
    <xdr:ext cx="469744" cy="259045"/>
    <xdr:sp macro="" textlink="">
      <xdr:nvSpPr>
        <xdr:cNvPr id="712" name="n_1mainValue【公民館】&#10;一人当たり面積"/>
        <xdr:cNvSpPr txBox="1"/>
      </xdr:nvSpPr>
      <xdr:spPr>
        <a:xfrm>
          <a:off x="21075727"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713" name="n_2mainValue【公民館】&#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橋りょう・トンネル」「認定こども園・幼稚園・保育所」である。反対に有形固定資産減価償却率が特に低い施設は「公営住宅」，「道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類似団体と比較し有形固定資産減価償却率が特に高い理由について，橋りょうにおいては，既存施設６施設のうち５施設が築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年以上経過していることによる。</a:t>
          </a:r>
          <a:r>
            <a:rPr kumimoji="1" lang="ja-JP" altLang="en-US" sz="1300">
              <a:latin typeface="ＭＳ Ｐゴシック" panose="020B0600070205080204" pitchFamily="50" charset="-128"/>
              <a:ea typeface="ＭＳ Ｐゴシック" panose="020B0600070205080204" pitchFamily="50" charset="-128"/>
            </a:rPr>
            <a:t>幼稚園・保育所においては既存施設（２施設）がいずれも昭和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類似団体と比較し有形固定資産減価償却率が特に低い理由について，</a:t>
          </a:r>
          <a:r>
            <a:rPr kumimoji="1" lang="ja-JP" altLang="en-US" sz="1300">
              <a:latin typeface="ＭＳ Ｐゴシック" panose="020B0600070205080204" pitchFamily="50" charset="-128"/>
              <a:ea typeface="ＭＳ Ｐゴシック" panose="020B0600070205080204" pitchFamily="50" charset="-128"/>
            </a:rPr>
            <a:t>公営住宅においては，平成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年度および平成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建設の比較的新しい住宅が有形固定資産減価償却率を引き下げている要因となっている。道路においては，開始時に取得価格不明の資産を備忘価格１円で評価しており，これに該当する資産の多くにおいて整備後相当の年数が経過したものと見込まれる資産であることによる。学校施設にお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年および平成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年度にそれぞれ統合小学校を建設したことが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有形固定資産減価償却率を引き下げている要因となっている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いずれの施設についても，公共施設等総合管理計画や個別施設計画に基づき長期的な視点で維持管理・更新等の手法を検討し，効果的かつ効率的なマネジメントに努めていく。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87" name="楕円 86"/>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88" name="【体育館・プール】&#10;有形固定資産減価償却率該当値テキスト"/>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89" name="楕円 88"/>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144780</xdr:rowOff>
    </xdr:to>
    <xdr:cxnSp macro="">
      <xdr:nvCxnSpPr>
        <xdr:cNvPr id="90" name="直線コネクタ 89"/>
        <xdr:cNvCxnSpPr/>
      </xdr:nvCxnSpPr>
      <xdr:spPr>
        <a:xfrm flipV="1">
          <a:off x="3797300" y="9875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91" name="楕円 90"/>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15240</xdr:rowOff>
    </xdr:to>
    <xdr:cxnSp macro="">
      <xdr:nvCxnSpPr>
        <xdr:cNvPr id="92" name="直線コネクタ 91"/>
        <xdr:cNvCxnSpPr/>
      </xdr:nvCxnSpPr>
      <xdr:spPr>
        <a:xfrm flipV="1">
          <a:off x="2908300" y="9917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15257</xdr:rowOff>
    </xdr:from>
    <xdr:ext cx="405111" cy="259045"/>
    <xdr:sp macro="" textlink="">
      <xdr:nvSpPr>
        <xdr:cNvPr id="93" name="n_1mainValue【体育館・プール】&#10;有形固定資産減価償却率"/>
        <xdr:cNvSpPr txBox="1"/>
      </xdr:nvSpPr>
      <xdr:spPr>
        <a:xfrm>
          <a:off x="3582044"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57167</xdr:rowOff>
    </xdr:from>
    <xdr:ext cx="405111" cy="259045"/>
    <xdr:sp macro="" textlink="">
      <xdr:nvSpPr>
        <xdr:cNvPr id="94" name="n_2mainValue【体育館・プール】&#10;有形固定資産減価償却率"/>
        <xdr:cNvSpPr txBox="1"/>
      </xdr:nvSpPr>
      <xdr:spPr>
        <a:xfrm>
          <a:off x="27057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20" name="直線コネクタ 119"/>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1"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2" name="直線コネクタ 121"/>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3"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4" name="直線コネクタ 123"/>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25" name="【体育館・プール】&#10;一人当たり面積平均値テキスト"/>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6" name="フローチャート: 判断 125"/>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7" name="フローチャート: 判断 126"/>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8"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9" name="フローチャート: 判断 128"/>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30"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136978</xdr:rowOff>
    </xdr:from>
    <xdr:to>
      <xdr:col>55</xdr:col>
      <xdr:colOff>50800</xdr:colOff>
      <xdr:row>63</xdr:row>
      <xdr:rowOff>67128</xdr:rowOff>
    </xdr:to>
    <xdr:sp macro="" textlink="">
      <xdr:nvSpPr>
        <xdr:cNvPr id="136" name="楕円 135"/>
        <xdr:cNvSpPr/>
      </xdr:nvSpPr>
      <xdr:spPr>
        <a:xfrm>
          <a:off x="10426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115405</xdr:rowOff>
    </xdr:from>
    <xdr:ext cx="469744" cy="259045"/>
    <xdr:sp macro="" textlink="">
      <xdr:nvSpPr>
        <xdr:cNvPr id="137" name="【体育館・プール】&#10;一人当たり面積該当値テキスト"/>
        <xdr:cNvSpPr txBox="1"/>
      </xdr:nvSpPr>
      <xdr:spPr>
        <a:xfrm>
          <a:off x="10515600" y="10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140244</xdr:rowOff>
    </xdr:from>
    <xdr:to>
      <xdr:col>50</xdr:col>
      <xdr:colOff>165100</xdr:colOff>
      <xdr:row>63</xdr:row>
      <xdr:rowOff>70394</xdr:rowOff>
    </xdr:to>
    <xdr:sp macro="" textlink="">
      <xdr:nvSpPr>
        <xdr:cNvPr id="138" name="楕円 137"/>
        <xdr:cNvSpPr/>
      </xdr:nvSpPr>
      <xdr:spPr>
        <a:xfrm>
          <a:off x="9588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16328</xdr:rowOff>
    </xdr:from>
    <xdr:to>
      <xdr:col>55</xdr:col>
      <xdr:colOff>0</xdr:colOff>
      <xdr:row>63</xdr:row>
      <xdr:rowOff>19594</xdr:rowOff>
    </xdr:to>
    <xdr:cxnSp macro="">
      <xdr:nvCxnSpPr>
        <xdr:cNvPr id="139" name="直線コネクタ 138"/>
        <xdr:cNvCxnSpPr/>
      </xdr:nvCxnSpPr>
      <xdr:spPr>
        <a:xfrm flipV="1">
          <a:off x="9639300" y="108176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141877</xdr:rowOff>
    </xdr:from>
    <xdr:to>
      <xdr:col>46</xdr:col>
      <xdr:colOff>38100</xdr:colOff>
      <xdr:row>63</xdr:row>
      <xdr:rowOff>72027</xdr:rowOff>
    </xdr:to>
    <xdr:sp macro="" textlink="">
      <xdr:nvSpPr>
        <xdr:cNvPr id="140" name="楕円 139"/>
        <xdr:cNvSpPr/>
      </xdr:nvSpPr>
      <xdr:spPr>
        <a:xfrm>
          <a:off x="8699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19594</xdr:rowOff>
    </xdr:from>
    <xdr:to>
      <xdr:col>50</xdr:col>
      <xdr:colOff>114300</xdr:colOff>
      <xdr:row>63</xdr:row>
      <xdr:rowOff>21227</xdr:rowOff>
    </xdr:to>
    <xdr:cxnSp macro="">
      <xdr:nvCxnSpPr>
        <xdr:cNvPr id="141" name="直線コネクタ 140"/>
        <xdr:cNvCxnSpPr/>
      </xdr:nvCxnSpPr>
      <xdr:spPr>
        <a:xfrm flipV="1">
          <a:off x="8750300" y="108209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61521</xdr:rowOff>
    </xdr:from>
    <xdr:ext cx="469744" cy="259045"/>
    <xdr:sp macro="" textlink="">
      <xdr:nvSpPr>
        <xdr:cNvPr id="142" name="n_1mainValue【体育館・プール】&#10;一人当たり面積"/>
        <xdr:cNvSpPr txBox="1"/>
      </xdr:nvSpPr>
      <xdr:spPr>
        <a:xfrm>
          <a:off x="93917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63154</xdr:rowOff>
    </xdr:from>
    <xdr:ext cx="469744" cy="259045"/>
    <xdr:sp macro="" textlink="">
      <xdr:nvSpPr>
        <xdr:cNvPr id="143" name="n_2mainValue【体育館・プール】&#10;一人当たり面積"/>
        <xdr:cNvSpPr txBox="1"/>
      </xdr:nvSpPr>
      <xdr:spPr>
        <a:xfrm>
          <a:off x="85154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2" name="正方形/長方形 1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3" name="正方形/長方形 1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4" name="正方形/長方形 1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5" name="正方形/長方形 1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6" name="正方形/長方形 1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7" name="正方形/長方形 1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8" name="正方形/長方形 1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9" name="正方形/長方形 1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0" name="正方形/長方形 1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1" name="正方形/長方形 1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2" name="正方形/長方形 1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3" name="正方形/長方形 1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4" name="正方形/長方形 1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5" name="正方形/長方形 1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6" name="正方形/長方形 1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7" name="正方形/長方形 1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8" name="テキスト ボックス 1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9" name="直線コネクタ 1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70" name="テキスト ボックス 1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1" name="直線コネクタ 1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2" name="テキスト ボックス 17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3" name="直線コネクタ 1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4" name="テキスト ボックス 1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5" name="直線コネクタ 1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6" name="テキスト ボックス 1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7" name="直線コネクタ 1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8" name="テキスト ボックス 1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9" name="直線コネクタ 1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80" name="テキスト ボックス 17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1" name="直線コネクタ 1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2" name="テキスト ボックス 1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184" name="直線コネクタ 183"/>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185"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186" name="直線コネクタ 185"/>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8" name="直線コネクタ 18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189"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190" name="フローチャート: 判断 189"/>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191" name="フローチャート: 判断 190"/>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192"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193" name="フローチャート: 判断 192"/>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80027</xdr:rowOff>
    </xdr:from>
    <xdr:ext cx="405111" cy="259045"/>
    <xdr:sp macro="" textlink="">
      <xdr:nvSpPr>
        <xdr:cNvPr id="194" name="n_2aveValue【市民会館】&#10;有形固定資産減価償却率"/>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5" name="テキスト ボックス 1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6" name="テキスト ボックス 1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7" name="テキスト ボックス 1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8" name="テキスト ボックス 1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9" name="テキスト ボックス 1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200" name="楕円 199"/>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201" name="【市民会館】&#10;有形固定資産減価償却率該当値テキスト"/>
        <xdr:cNvSpPr txBox="1"/>
      </xdr:nvSpPr>
      <xdr:spPr>
        <a:xfrm>
          <a:off x="4673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202" name="楕円 201"/>
        <xdr:cNvSpPr/>
      </xdr:nvSpPr>
      <xdr:spPr>
        <a:xfrm>
          <a:off x="3746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95250</xdr:rowOff>
    </xdr:to>
    <xdr:cxnSp macro="">
      <xdr:nvCxnSpPr>
        <xdr:cNvPr id="203" name="直線コネクタ 202"/>
        <xdr:cNvCxnSpPr/>
      </xdr:nvCxnSpPr>
      <xdr:spPr>
        <a:xfrm flipV="1">
          <a:off x="3797300" y="1771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204" name="楕円 203"/>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95250</xdr:rowOff>
    </xdr:from>
    <xdr:to>
      <xdr:col>19</xdr:col>
      <xdr:colOff>177800</xdr:colOff>
      <xdr:row>103</xdr:row>
      <xdr:rowOff>133350</xdr:rowOff>
    </xdr:to>
    <xdr:cxnSp macro="">
      <xdr:nvCxnSpPr>
        <xdr:cNvPr id="205" name="直線コネクタ 204"/>
        <xdr:cNvCxnSpPr/>
      </xdr:nvCxnSpPr>
      <xdr:spPr>
        <a:xfrm flipV="1">
          <a:off x="2908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206" name="n_1main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207" name="n_2mainValue【市民会館】&#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8" name="正方形/長方形 2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5" name="正方形/長方形 2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6" name="テキスト ボックス 2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7" name="直線コネクタ 2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8" name="直線コネクタ 21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9" name="テキスト ボックス 21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20" name="直線コネクタ 21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21" name="テキスト ボックス 22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22" name="直線コネクタ 22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23" name="テキスト ボックス 22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24" name="直線コネクタ 22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5" name="テキスト ボックス 22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6" name="直線コネクタ 22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7" name="テキスト ボックス 22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8" name="直線コネクタ 22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9" name="テキスト ボックス 22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0" name="直線コネクタ 2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1" name="テキスト ボックス 2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33" name="直線コネクタ 232"/>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34"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35" name="直線コネクタ 234"/>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36"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237" name="直線コネクタ 236"/>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238" name="【市民会館】&#10;一人当たり面積平均値テキスト"/>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239" name="フローチャート: 判断 238"/>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240" name="フローチャート: 判断 239"/>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241"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242" name="フローチャート: 判断 241"/>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243"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4" name="テキスト ボックス 2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5" name="テキスト ボックス 2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6" name="テキスト ボックス 2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7" name="テキスト ボックス 2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8" name="テキスト ボックス 2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108676</xdr:rowOff>
    </xdr:from>
    <xdr:to>
      <xdr:col>55</xdr:col>
      <xdr:colOff>50800</xdr:colOff>
      <xdr:row>106</xdr:row>
      <xdr:rowOff>38826</xdr:rowOff>
    </xdr:to>
    <xdr:sp macro="" textlink="">
      <xdr:nvSpPr>
        <xdr:cNvPr id="249" name="楕円 248"/>
        <xdr:cNvSpPr/>
      </xdr:nvSpPr>
      <xdr:spPr>
        <a:xfrm>
          <a:off x="10426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87103</xdr:rowOff>
    </xdr:from>
    <xdr:ext cx="469744" cy="259045"/>
    <xdr:sp macro="" textlink="">
      <xdr:nvSpPr>
        <xdr:cNvPr id="250" name="【市民会館】&#10;一人当たり面積該当値テキスト"/>
        <xdr:cNvSpPr txBox="1"/>
      </xdr:nvSpPr>
      <xdr:spPr>
        <a:xfrm>
          <a:off x="10515600"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115207</xdr:rowOff>
    </xdr:from>
    <xdr:to>
      <xdr:col>50</xdr:col>
      <xdr:colOff>165100</xdr:colOff>
      <xdr:row>106</xdr:row>
      <xdr:rowOff>45357</xdr:rowOff>
    </xdr:to>
    <xdr:sp macro="" textlink="">
      <xdr:nvSpPr>
        <xdr:cNvPr id="251" name="楕円 250"/>
        <xdr:cNvSpPr/>
      </xdr:nvSpPr>
      <xdr:spPr>
        <a:xfrm>
          <a:off x="958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159476</xdr:rowOff>
    </xdr:from>
    <xdr:to>
      <xdr:col>55</xdr:col>
      <xdr:colOff>0</xdr:colOff>
      <xdr:row>105</xdr:row>
      <xdr:rowOff>166007</xdr:rowOff>
    </xdr:to>
    <xdr:cxnSp macro="">
      <xdr:nvCxnSpPr>
        <xdr:cNvPr id="252" name="直線コネクタ 251"/>
        <xdr:cNvCxnSpPr/>
      </xdr:nvCxnSpPr>
      <xdr:spPr>
        <a:xfrm flipV="1">
          <a:off x="9639300" y="181617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121738</xdr:rowOff>
    </xdr:from>
    <xdr:to>
      <xdr:col>46</xdr:col>
      <xdr:colOff>38100</xdr:colOff>
      <xdr:row>106</xdr:row>
      <xdr:rowOff>51888</xdr:rowOff>
    </xdr:to>
    <xdr:sp macro="" textlink="">
      <xdr:nvSpPr>
        <xdr:cNvPr id="253" name="楕円 252"/>
        <xdr:cNvSpPr/>
      </xdr:nvSpPr>
      <xdr:spPr>
        <a:xfrm>
          <a:off x="869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166007</xdr:rowOff>
    </xdr:from>
    <xdr:to>
      <xdr:col>50</xdr:col>
      <xdr:colOff>114300</xdr:colOff>
      <xdr:row>106</xdr:row>
      <xdr:rowOff>1088</xdr:rowOff>
    </xdr:to>
    <xdr:cxnSp macro="">
      <xdr:nvCxnSpPr>
        <xdr:cNvPr id="254" name="直線コネクタ 253"/>
        <xdr:cNvCxnSpPr/>
      </xdr:nvCxnSpPr>
      <xdr:spPr>
        <a:xfrm flipV="1">
          <a:off x="8750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36484</xdr:rowOff>
    </xdr:from>
    <xdr:ext cx="469744" cy="259045"/>
    <xdr:sp macro="" textlink="">
      <xdr:nvSpPr>
        <xdr:cNvPr id="255" name="n_1mainValue【市民会館】&#10;一人当たり面積"/>
        <xdr:cNvSpPr txBox="1"/>
      </xdr:nvSpPr>
      <xdr:spPr>
        <a:xfrm>
          <a:off x="93917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43015</xdr:rowOff>
    </xdr:from>
    <xdr:ext cx="469744" cy="259045"/>
    <xdr:sp macro="" textlink="">
      <xdr:nvSpPr>
        <xdr:cNvPr id="256" name="n_2mainValue【市民会館】&#10;一人当たり面積"/>
        <xdr:cNvSpPr txBox="1"/>
      </xdr:nvSpPr>
      <xdr:spPr>
        <a:xfrm>
          <a:off x="8515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1" name="テキスト ボックス 2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2" name="直線コネクタ 2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3" name="テキスト ボックス 2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84" name="直線コネクタ 2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85" name="テキスト ボックス 2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86" name="直線コネクタ 2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87" name="テキスト ボックス 2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8" name="直線コネクタ 2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9" name="テキスト ボックス 2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90" name="直線コネクタ 2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91" name="テキスト ボックス 2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2" name="直線コネクタ 2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3" name="テキスト ボックス 2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95" name="直線コネクタ 294"/>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96"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97" name="直線コネクタ 296"/>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98"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99" name="直線コネクタ 298"/>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300" name="【保健センター・保健所】&#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01" name="フローチャート: 判断 300"/>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02" name="フローチャート: 判断 301"/>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303"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304" name="フローチャート: 判断 303"/>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305"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6" name="テキスト ボックス 3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7" name="テキスト ボックス 3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8" name="テキスト ボックス 3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9" name="テキスト ボックス 3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0" name="テキスト ボックス 3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311" name="楕円 310"/>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312" name="【保健センター・保健所】&#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77216</xdr:rowOff>
    </xdr:from>
    <xdr:to>
      <xdr:col>81</xdr:col>
      <xdr:colOff>101600</xdr:colOff>
      <xdr:row>62</xdr:row>
      <xdr:rowOff>7366</xdr:rowOff>
    </xdr:to>
    <xdr:sp macro="" textlink="">
      <xdr:nvSpPr>
        <xdr:cNvPr id="313" name="楕円 312"/>
        <xdr:cNvSpPr/>
      </xdr:nvSpPr>
      <xdr:spPr>
        <a:xfrm>
          <a:off x="15430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128016</xdr:rowOff>
    </xdr:to>
    <xdr:cxnSp macro="">
      <xdr:nvCxnSpPr>
        <xdr:cNvPr id="314" name="直線コネクタ 313"/>
        <xdr:cNvCxnSpPr/>
      </xdr:nvCxnSpPr>
      <xdr:spPr>
        <a:xfrm flipV="1">
          <a:off x="15481300" y="1053846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116078</xdr:rowOff>
    </xdr:from>
    <xdr:to>
      <xdr:col>76</xdr:col>
      <xdr:colOff>165100</xdr:colOff>
      <xdr:row>62</xdr:row>
      <xdr:rowOff>46228</xdr:rowOff>
    </xdr:to>
    <xdr:sp macro="" textlink="">
      <xdr:nvSpPr>
        <xdr:cNvPr id="315" name="楕円 314"/>
        <xdr:cNvSpPr/>
      </xdr:nvSpPr>
      <xdr:spPr>
        <a:xfrm>
          <a:off x="14541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128016</xdr:rowOff>
    </xdr:from>
    <xdr:to>
      <xdr:col>81</xdr:col>
      <xdr:colOff>50800</xdr:colOff>
      <xdr:row>61</xdr:row>
      <xdr:rowOff>166878</xdr:rowOff>
    </xdr:to>
    <xdr:cxnSp macro="">
      <xdr:nvCxnSpPr>
        <xdr:cNvPr id="316" name="直線コネクタ 315"/>
        <xdr:cNvCxnSpPr/>
      </xdr:nvCxnSpPr>
      <xdr:spPr>
        <a:xfrm flipV="1">
          <a:off x="14592300" y="1058646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169943</xdr:rowOff>
    </xdr:from>
    <xdr:ext cx="405111" cy="259045"/>
    <xdr:sp macro="" textlink="">
      <xdr:nvSpPr>
        <xdr:cNvPr id="317" name="n_1mainValue【保健センター・保健所】&#10;有形固定資産減価償却率"/>
        <xdr:cNvSpPr txBox="1"/>
      </xdr:nvSpPr>
      <xdr:spPr>
        <a:xfrm>
          <a:off x="15266044"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37355</xdr:rowOff>
    </xdr:from>
    <xdr:ext cx="405111" cy="259045"/>
    <xdr:sp macro="" textlink="">
      <xdr:nvSpPr>
        <xdr:cNvPr id="318" name="n_2mainValue【保健センター・保健所】&#10;有形固定資産減価償却率"/>
        <xdr:cNvSpPr txBox="1"/>
      </xdr:nvSpPr>
      <xdr:spPr>
        <a:xfrm>
          <a:off x="14389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7" name="テキスト ボックス 3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8" name="直線コネクタ 3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9" name="直線コネクタ 3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0" name="テキスト ボックス 3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1" name="直線コネクタ 3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2" name="テキスト ボックス 3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3" name="直線コネクタ 3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4" name="テキスト ボックス 3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5" name="直線コネクタ 3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6" name="テキスト ボックス 3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40" name="直線コネクタ 339"/>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41"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42" name="直線コネクタ 341"/>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43"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44" name="直線コネクタ 343"/>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345"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46" name="フローチャート: 判断 345"/>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47" name="フローチャート: 判断 346"/>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348"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349" name="フローチャート: 判断 348"/>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350"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1" name="テキスト ボックス 3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2" name="テキスト ボックス 3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3" name="テキスト ボックス 3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4" name="テキスト ボックス 3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5" name="テキスト ボックス 3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356" name="楕円 355"/>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159021</xdr:rowOff>
    </xdr:from>
    <xdr:ext cx="469744" cy="259045"/>
    <xdr:sp macro="" textlink="">
      <xdr:nvSpPr>
        <xdr:cNvPr id="357" name="【保健センター・保健所】&#10;一人当たり面積該当値テキスト"/>
        <xdr:cNvSpPr txBox="1"/>
      </xdr:nvSpPr>
      <xdr:spPr>
        <a:xfrm>
          <a:off x="22199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358" name="楕円 357"/>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123444</xdr:rowOff>
    </xdr:to>
    <xdr:cxnSp macro="">
      <xdr:nvCxnSpPr>
        <xdr:cNvPr id="359" name="直線コネクタ 358"/>
        <xdr:cNvCxnSpPr/>
      </xdr:nvCxnSpPr>
      <xdr:spPr>
        <a:xfrm>
          <a:off x="21323300" y="1075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360" name="楕円 359"/>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128016</xdr:rowOff>
    </xdr:to>
    <xdr:cxnSp macro="">
      <xdr:nvCxnSpPr>
        <xdr:cNvPr id="361" name="直線コネクタ 360"/>
        <xdr:cNvCxnSpPr/>
      </xdr:nvCxnSpPr>
      <xdr:spPr>
        <a:xfrm flipV="1">
          <a:off x="20434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165371</xdr:rowOff>
    </xdr:from>
    <xdr:ext cx="469744" cy="259045"/>
    <xdr:sp macro="" textlink="">
      <xdr:nvSpPr>
        <xdr:cNvPr id="362"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363"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74" name="直線コネクタ 3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75" name="テキスト ボックス 37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6" name="直線コネクタ 3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7" name="テキスト ボックス 3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8" name="直線コネクタ 3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9" name="テキスト ボックス 3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0" name="直線コネクタ 3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1" name="テキスト ボックス 3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2" name="直線コネクタ 3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3" name="テキスト ボックス 38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5" name="テキスト ボックス 3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87" name="直線コネクタ 386"/>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88"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89" name="直線コネクタ 388"/>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90"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91" name="直線コネクタ 390"/>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92"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93" name="フローチャート: 判断 392"/>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94" name="フローチャート: 判断 39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395"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96" name="フローチャート: 判断 395"/>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59072</xdr:rowOff>
    </xdr:from>
    <xdr:ext cx="405111" cy="259045"/>
    <xdr:sp macro="" textlink="">
      <xdr:nvSpPr>
        <xdr:cNvPr id="397" name="n_2aveValue【消防施設】&#10;有形固定資産減価償却率"/>
        <xdr:cNvSpPr txBox="1"/>
      </xdr:nvSpPr>
      <xdr:spPr>
        <a:xfrm>
          <a:off x="14389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19686</xdr:rowOff>
    </xdr:from>
    <xdr:to>
      <xdr:col>85</xdr:col>
      <xdr:colOff>177800</xdr:colOff>
      <xdr:row>79</xdr:row>
      <xdr:rowOff>121286</xdr:rowOff>
    </xdr:to>
    <xdr:sp macro="" textlink="">
      <xdr:nvSpPr>
        <xdr:cNvPr id="403" name="楕円 402"/>
        <xdr:cNvSpPr/>
      </xdr:nvSpPr>
      <xdr:spPr>
        <a:xfrm>
          <a:off x="16268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42563</xdr:rowOff>
    </xdr:from>
    <xdr:ext cx="405111" cy="259045"/>
    <xdr:sp macro="" textlink="">
      <xdr:nvSpPr>
        <xdr:cNvPr id="404" name="【消防施設】&#10;有形固定資産減価償却率該当値テキスト"/>
        <xdr:cNvSpPr txBox="1"/>
      </xdr:nvSpPr>
      <xdr:spPr>
        <a:xfrm>
          <a:off x="16357600"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52070</xdr:rowOff>
    </xdr:from>
    <xdr:to>
      <xdr:col>81</xdr:col>
      <xdr:colOff>101600</xdr:colOff>
      <xdr:row>79</xdr:row>
      <xdr:rowOff>153670</xdr:rowOff>
    </xdr:to>
    <xdr:sp macro="" textlink="">
      <xdr:nvSpPr>
        <xdr:cNvPr id="405" name="楕円 404"/>
        <xdr:cNvSpPr/>
      </xdr:nvSpPr>
      <xdr:spPr>
        <a:xfrm>
          <a:off x="15430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70486</xdr:rowOff>
    </xdr:from>
    <xdr:to>
      <xdr:col>85</xdr:col>
      <xdr:colOff>127000</xdr:colOff>
      <xdr:row>79</xdr:row>
      <xdr:rowOff>102870</xdr:rowOff>
    </xdr:to>
    <xdr:cxnSp macro="">
      <xdr:nvCxnSpPr>
        <xdr:cNvPr id="406" name="直線コネクタ 405"/>
        <xdr:cNvCxnSpPr/>
      </xdr:nvCxnSpPr>
      <xdr:spPr>
        <a:xfrm flipV="1">
          <a:off x="15481300" y="136150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153670</xdr:rowOff>
    </xdr:to>
    <xdr:sp macro="" textlink="">
      <xdr:nvSpPr>
        <xdr:cNvPr id="407" name="楕円 406"/>
        <xdr:cNvSpPr/>
      </xdr:nvSpPr>
      <xdr:spPr>
        <a:xfrm>
          <a:off x="14541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79</xdr:row>
      <xdr:rowOff>102870</xdr:rowOff>
    </xdr:to>
    <xdr:cxnSp macro="">
      <xdr:nvCxnSpPr>
        <xdr:cNvPr id="408" name="直線コネクタ 407"/>
        <xdr:cNvCxnSpPr/>
      </xdr:nvCxnSpPr>
      <xdr:spPr>
        <a:xfrm>
          <a:off x="14592300" y="134759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170197</xdr:rowOff>
    </xdr:from>
    <xdr:ext cx="405111" cy="259045"/>
    <xdr:sp macro="" textlink="">
      <xdr:nvSpPr>
        <xdr:cNvPr id="409" name="n_1mainValue【消防施設】&#10;有形固定資産減価償却率"/>
        <xdr:cNvSpPr txBox="1"/>
      </xdr:nvSpPr>
      <xdr:spPr>
        <a:xfrm>
          <a:off x="152660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170197</xdr:rowOff>
    </xdr:from>
    <xdr:ext cx="405111" cy="259045"/>
    <xdr:sp macro="" textlink="">
      <xdr:nvSpPr>
        <xdr:cNvPr id="410" name="n_2mainValue【消防施設】&#10;有形固定資産減価償却率"/>
        <xdr:cNvSpPr txBox="1"/>
      </xdr:nvSpPr>
      <xdr:spPr>
        <a:xfrm>
          <a:off x="14389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8" name="正方形/長方形 4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9" name="テキスト ボックス 4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0" name="直線コネクタ 4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1" name="直線コネクタ 4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2" name="テキスト ボックス 4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3" name="直線コネクタ 4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4" name="テキスト ボックス 4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5" name="直線コネクタ 4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6" name="テキスト ボックス 4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7" name="直線コネクタ 4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8" name="テキスト ボックス 4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9" name="直線コネクタ 4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0" name="テキスト ボックス 4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32" name="直線コネクタ 431"/>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3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34" name="直線コネクタ 43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35"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36" name="直線コネクタ 43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437"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38" name="フローチャート: 判断 437"/>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39" name="フローチャート: 判断 43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4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41" name="フローチャート: 判断 440"/>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442" name="n_2ave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3" name="テキスト ボックス 4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4" name="テキスト ボックス 4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5" name="テキスト ボックス 4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6" name="テキスト ボックス 4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7" name="テキスト ボックス 4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81026</xdr:rowOff>
    </xdr:from>
    <xdr:to>
      <xdr:col>116</xdr:col>
      <xdr:colOff>114300</xdr:colOff>
      <xdr:row>85</xdr:row>
      <xdr:rowOff>11176</xdr:rowOff>
    </xdr:to>
    <xdr:sp macro="" textlink="">
      <xdr:nvSpPr>
        <xdr:cNvPr id="448" name="楕円 447"/>
        <xdr:cNvSpPr/>
      </xdr:nvSpPr>
      <xdr:spPr>
        <a:xfrm>
          <a:off x="22110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59453</xdr:rowOff>
    </xdr:from>
    <xdr:ext cx="469744" cy="259045"/>
    <xdr:sp macro="" textlink="">
      <xdr:nvSpPr>
        <xdr:cNvPr id="449" name="【消防施設】&#10;一人当たり面積該当値テキスト"/>
        <xdr:cNvSpPr txBox="1"/>
      </xdr:nvSpPr>
      <xdr:spPr>
        <a:xfrm>
          <a:off x="22199600" y="144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450" name="楕円 449"/>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131826</xdr:rowOff>
    </xdr:from>
    <xdr:to>
      <xdr:col>116</xdr:col>
      <xdr:colOff>63500</xdr:colOff>
      <xdr:row>84</xdr:row>
      <xdr:rowOff>134113</xdr:rowOff>
    </xdr:to>
    <xdr:cxnSp macro="">
      <xdr:nvCxnSpPr>
        <xdr:cNvPr id="451" name="直線コネクタ 450"/>
        <xdr:cNvCxnSpPr/>
      </xdr:nvCxnSpPr>
      <xdr:spPr>
        <a:xfrm flipV="1">
          <a:off x="21323300" y="145336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85598</xdr:rowOff>
    </xdr:from>
    <xdr:to>
      <xdr:col>107</xdr:col>
      <xdr:colOff>101600</xdr:colOff>
      <xdr:row>85</xdr:row>
      <xdr:rowOff>15748</xdr:rowOff>
    </xdr:to>
    <xdr:sp macro="" textlink="">
      <xdr:nvSpPr>
        <xdr:cNvPr id="452" name="楕円 451"/>
        <xdr:cNvSpPr/>
      </xdr:nvSpPr>
      <xdr:spPr>
        <a:xfrm>
          <a:off x="20383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136398</xdr:rowOff>
    </xdr:to>
    <xdr:cxnSp macro="">
      <xdr:nvCxnSpPr>
        <xdr:cNvPr id="453" name="直線コネクタ 452"/>
        <xdr:cNvCxnSpPr/>
      </xdr:nvCxnSpPr>
      <xdr:spPr>
        <a:xfrm flipV="1">
          <a:off x="20434300" y="1453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4590</xdr:rowOff>
    </xdr:from>
    <xdr:ext cx="469744" cy="259045"/>
    <xdr:sp macro="" textlink="">
      <xdr:nvSpPr>
        <xdr:cNvPr id="454"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32275</xdr:rowOff>
    </xdr:from>
    <xdr:ext cx="469744" cy="259045"/>
    <xdr:sp macro="" textlink="">
      <xdr:nvSpPr>
        <xdr:cNvPr id="455" name="n_2mainValue【消防施設】&#10;一人当たり面積"/>
        <xdr:cNvSpPr txBox="1"/>
      </xdr:nvSpPr>
      <xdr:spPr>
        <a:xfrm>
          <a:off x="20199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81" name="直線コネクタ 48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8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83" name="直線コネクタ 48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8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85" name="直線コネクタ 48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486"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87" name="フローチャート: 判断 48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88" name="フローチャート: 判断 48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489"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90" name="フローチャート: 判断 48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49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129902</xdr:rowOff>
    </xdr:from>
    <xdr:to>
      <xdr:col>85</xdr:col>
      <xdr:colOff>177800</xdr:colOff>
      <xdr:row>108</xdr:row>
      <xdr:rowOff>60052</xdr:rowOff>
    </xdr:to>
    <xdr:sp macro="" textlink="">
      <xdr:nvSpPr>
        <xdr:cNvPr id="497" name="楕円 496"/>
        <xdr:cNvSpPr/>
      </xdr:nvSpPr>
      <xdr:spPr>
        <a:xfrm>
          <a:off x="16268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108329</xdr:rowOff>
    </xdr:from>
    <xdr:ext cx="405111" cy="259045"/>
    <xdr:sp macro="" textlink="">
      <xdr:nvSpPr>
        <xdr:cNvPr id="498" name="【庁舎】&#10;有形固定資産減価償却率該当値テキスト"/>
        <xdr:cNvSpPr txBox="1"/>
      </xdr:nvSpPr>
      <xdr:spPr>
        <a:xfrm>
          <a:off x="16357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162561</xdr:rowOff>
    </xdr:from>
    <xdr:to>
      <xdr:col>81</xdr:col>
      <xdr:colOff>101600</xdr:colOff>
      <xdr:row>108</xdr:row>
      <xdr:rowOff>92711</xdr:rowOff>
    </xdr:to>
    <xdr:sp macro="" textlink="">
      <xdr:nvSpPr>
        <xdr:cNvPr id="499" name="楕円 498"/>
        <xdr:cNvSpPr/>
      </xdr:nvSpPr>
      <xdr:spPr>
        <a:xfrm>
          <a:off x="1543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9252</xdr:rowOff>
    </xdr:from>
    <xdr:to>
      <xdr:col>85</xdr:col>
      <xdr:colOff>127000</xdr:colOff>
      <xdr:row>108</xdr:row>
      <xdr:rowOff>41911</xdr:rowOff>
    </xdr:to>
    <xdr:cxnSp macro="">
      <xdr:nvCxnSpPr>
        <xdr:cNvPr id="500" name="直線コネクタ 499"/>
        <xdr:cNvCxnSpPr/>
      </xdr:nvCxnSpPr>
      <xdr:spPr>
        <a:xfrm flipV="1">
          <a:off x="15481300" y="185258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501" name="楕円 500"/>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74568</xdr:rowOff>
    </xdr:to>
    <xdr:cxnSp macro="">
      <xdr:nvCxnSpPr>
        <xdr:cNvPr id="502" name="直線コネクタ 501"/>
        <xdr:cNvCxnSpPr/>
      </xdr:nvCxnSpPr>
      <xdr:spPr>
        <a:xfrm flipV="1">
          <a:off x="14592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83838</xdr:rowOff>
    </xdr:from>
    <xdr:ext cx="405111" cy="259045"/>
    <xdr:sp macro="" textlink="">
      <xdr:nvSpPr>
        <xdr:cNvPr id="503" name="n_1mainValue【庁舎】&#10;有形固定資産減価償却率"/>
        <xdr:cNvSpPr txBox="1"/>
      </xdr:nvSpPr>
      <xdr:spPr>
        <a:xfrm>
          <a:off x="15266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116495</xdr:rowOff>
    </xdr:from>
    <xdr:ext cx="340478" cy="259045"/>
    <xdr:sp macro="" textlink="">
      <xdr:nvSpPr>
        <xdr:cNvPr id="504" name="n_2mainValue【庁舎】&#10;有形固定資産減価償却率"/>
        <xdr:cNvSpPr txBox="1"/>
      </xdr:nvSpPr>
      <xdr:spPr>
        <a:xfrm>
          <a:off x="144220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5" name="直線コネクタ 5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6" name="テキスト ボックス 5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7" name="直線コネクタ 5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8" name="テキスト ボックス 5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9" name="直線コネクタ 5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0" name="テキスト ボックス 5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1" name="直線コネクタ 5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2" name="テキスト ボックス 5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3" name="直線コネクタ 5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4" name="テキスト ボックス 5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28" name="直線コネクタ 52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2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30" name="直線コネクタ 52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3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32" name="直線コネクタ 53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533"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34" name="フローチャート: 判断 53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35" name="フローチャート: 判断 53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36"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37" name="フローチャート: 判断 536"/>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538"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57786</xdr:rowOff>
    </xdr:from>
    <xdr:to>
      <xdr:col>116</xdr:col>
      <xdr:colOff>114300</xdr:colOff>
      <xdr:row>106</xdr:row>
      <xdr:rowOff>159386</xdr:rowOff>
    </xdr:to>
    <xdr:sp macro="" textlink="">
      <xdr:nvSpPr>
        <xdr:cNvPr id="544" name="楕円 543"/>
        <xdr:cNvSpPr/>
      </xdr:nvSpPr>
      <xdr:spPr>
        <a:xfrm>
          <a:off x="22110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36213</xdr:rowOff>
    </xdr:from>
    <xdr:ext cx="469744" cy="259045"/>
    <xdr:sp macro="" textlink="">
      <xdr:nvSpPr>
        <xdr:cNvPr id="545" name="【庁舎】&#10;一人当たり面積該当値テキスト"/>
        <xdr:cNvSpPr txBox="1"/>
      </xdr:nvSpPr>
      <xdr:spPr>
        <a:xfrm>
          <a:off x="22199600"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61595</xdr:rowOff>
    </xdr:from>
    <xdr:to>
      <xdr:col>112</xdr:col>
      <xdr:colOff>38100</xdr:colOff>
      <xdr:row>106</xdr:row>
      <xdr:rowOff>163195</xdr:rowOff>
    </xdr:to>
    <xdr:sp macro="" textlink="">
      <xdr:nvSpPr>
        <xdr:cNvPr id="546" name="楕円 545"/>
        <xdr:cNvSpPr/>
      </xdr:nvSpPr>
      <xdr:spPr>
        <a:xfrm>
          <a:off x="2127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108586</xdr:rowOff>
    </xdr:from>
    <xdr:to>
      <xdr:col>116</xdr:col>
      <xdr:colOff>63500</xdr:colOff>
      <xdr:row>106</xdr:row>
      <xdr:rowOff>112395</xdr:rowOff>
    </xdr:to>
    <xdr:cxnSp macro="">
      <xdr:nvCxnSpPr>
        <xdr:cNvPr id="547" name="直線コネクタ 546"/>
        <xdr:cNvCxnSpPr/>
      </xdr:nvCxnSpPr>
      <xdr:spPr>
        <a:xfrm flipV="1">
          <a:off x="21323300" y="182822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548" name="楕円 547"/>
        <xdr:cNvSpPr/>
      </xdr:nvSpPr>
      <xdr:spPr>
        <a:xfrm>
          <a:off x="2038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112395</xdr:rowOff>
    </xdr:from>
    <xdr:to>
      <xdr:col>111</xdr:col>
      <xdr:colOff>177800</xdr:colOff>
      <xdr:row>106</xdr:row>
      <xdr:rowOff>116205</xdr:rowOff>
    </xdr:to>
    <xdr:cxnSp macro="">
      <xdr:nvCxnSpPr>
        <xdr:cNvPr id="549" name="直線コネクタ 548"/>
        <xdr:cNvCxnSpPr/>
      </xdr:nvCxnSpPr>
      <xdr:spPr>
        <a:xfrm flipV="1">
          <a:off x="20434300" y="1828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550" name="n_1main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158132</xdr:rowOff>
    </xdr:from>
    <xdr:ext cx="469744" cy="259045"/>
    <xdr:sp macro="" textlink="">
      <xdr:nvSpPr>
        <xdr:cNvPr id="551" name="n_2mainValue【庁舎】&#10;一人当たり面積"/>
        <xdr:cNvSpPr txBox="1"/>
      </xdr:nvSpPr>
      <xdr:spPr>
        <a:xfrm>
          <a:off x="20199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類似団体と比較して有形固定資産減価償却率が特に高い施設は「市民会館」である。反対に有形固定資産減価償却率が特に低い施設は「庁舎」である。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類似団体と比較し有形固定資産減価償却率が特に高い理由について，町民会館においては，既存施設（１施設）が昭和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年に建設されており，例年施設の修繕を実施しているものの，老朽化が進んでいることが有形固定資産減価償却率を引き上げる要因となっている。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類似団体と比較し有形固定資産減価償却率が特に低い理由について，庁舎においては，平成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年度に耐震補強を含む大規模改修を実施しており，このことが有形固定資産減価償却率を引き下げる要因となっている。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いずれの施設についても，公共施設等総合管理計画や個別施設計画に基づき長期的な視点で維持管理・更新等の手法を検討し，効果的かつ効率的なマネジメントに努めていく。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財政力指数については，類似団体平均を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ポイント上回っているが，指数は平成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年度以降，微減の傾向で推移しており，今後も税収の急激な増加は見込めない状況が予想されるため，町民税，固定資産税等の徴収強化，公有地の民間への売却など収入の安定的確保に努める必要がある。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0" name="直線コネクタ 69"/>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149981</xdr:rowOff>
    </xdr:from>
    <xdr:to>
      <xdr:col>19</xdr:col>
      <xdr:colOff>133350</xdr:colOff>
      <xdr:row>40</xdr:row>
      <xdr:rowOff>161472</xdr:rowOff>
    </xdr:to>
    <xdr:cxnSp macro="">
      <xdr:nvCxnSpPr>
        <xdr:cNvPr id="73" name="直線コネクタ 72"/>
        <xdr:cNvCxnSpPr/>
      </xdr:nvCxnSpPr>
      <xdr:spPr>
        <a:xfrm>
          <a:off x="3225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40</xdr:row>
      <xdr:rowOff>149981</xdr:rowOff>
    </xdr:to>
    <xdr:cxnSp macro="">
      <xdr:nvCxnSpPr>
        <xdr:cNvPr id="76" name="直線コネクタ 75"/>
        <xdr:cNvCxnSpPr/>
      </xdr:nvCxnSpPr>
      <xdr:spPr>
        <a:xfrm>
          <a:off x="2336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138491</xdr:rowOff>
    </xdr:from>
    <xdr:to>
      <xdr:col>11</xdr:col>
      <xdr:colOff>31750</xdr:colOff>
      <xdr:row>40</xdr:row>
      <xdr:rowOff>149981</xdr:rowOff>
    </xdr:to>
    <xdr:cxnSp macro="">
      <xdr:nvCxnSpPr>
        <xdr:cNvPr id="79" name="直線コネクタ 78"/>
        <xdr:cNvCxnSpPr/>
      </xdr:nvCxnSpPr>
      <xdr:spPr>
        <a:xfrm>
          <a:off x="1447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99181</xdr:rowOff>
    </xdr:from>
    <xdr:to>
      <xdr:col>15</xdr:col>
      <xdr:colOff>133350</xdr:colOff>
      <xdr:row>41</xdr:row>
      <xdr:rowOff>29331</xdr:rowOff>
    </xdr:to>
    <xdr:sp macro="" textlink="">
      <xdr:nvSpPr>
        <xdr:cNvPr id="93" name="楕円 92"/>
        <xdr:cNvSpPr/>
      </xdr:nvSpPr>
      <xdr:spPr>
        <a:xfrm>
          <a:off x="3175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39508</xdr:rowOff>
    </xdr:from>
    <xdr:ext cx="762000" cy="259045"/>
    <xdr:sp macro="" textlink="">
      <xdr:nvSpPr>
        <xdr:cNvPr id="94" name="テキスト ボックス 93"/>
        <xdr:cNvSpPr txBox="1"/>
      </xdr:nvSpPr>
      <xdr:spPr>
        <a:xfrm>
          <a:off x="2844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87691</xdr:rowOff>
    </xdr:from>
    <xdr:to>
      <xdr:col>7</xdr:col>
      <xdr:colOff>31750</xdr:colOff>
      <xdr:row>41</xdr:row>
      <xdr:rowOff>17841</xdr:rowOff>
    </xdr:to>
    <xdr:sp macro="" textlink="">
      <xdr:nvSpPr>
        <xdr:cNvPr id="97" name="楕円 96"/>
        <xdr:cNvSpPr/>
      </xdr:nvSpPr>
      <xdr:spPr>
        <a:xfrm>
          <a:off x="1397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28018</xdr:rowOff>
    </xdr:from>
    <xdr:ext cx="762000" cy="259045"/>
    <xdr:sp macro="" textlink="">
      <xdr:nvSpPr>
        <xdr:cNvPr id="98" name="テキスト ボックス 97"/>
        <xdr:cNvSpPr txBox="1"/>
      </xdr:nvSpPr>
      <xdr:spPr>
        <a:xfrm>
          <a:off x="1066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年度については前年度と比較して，公債費や扶助費の増により経常収支比率が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さらに今後についても，公債費において統合小学校建設事業に係る償還が開始することや，扶助費，繰出金の増が懸念される一方，町税の増収は期待できない状況であるため，当該比率抑制のため一層の経常経費削減と税収確保に努める必要が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64</xdr:row>
      <xdr:rowOff>125549</xdr:rowOff>
    </xdr:to>
    <xdr:cxnSp macro="">
      <xdr:nvCxnSpPr>
        <xdr:cNvPr id="135" name="直線コネクタ 134"/>
        <xdr:cNvCxnSpPr/>
      </xdr:nvCxnSpPr>
      <xdr:spPr>
        <a:xfrm>
          <a:off x="4114800" y="1100872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45357</xdr:rowOff>
    </xdr:from>
    <xdr:to>
      <xdr:col>19</xdr:col>
      <xdr:colOff>133350</xdr:colOff>
      <xdr:row>64</xdr:row>
      <xdr:rowOff>35923</xdr:rowOff>
    </xdr:to>
    <xdr:cxnSp macro="">
      <xdr:nvCxnSpPr>
        <xdr:cNvPr id="138" name="直線コネクタ 137"/>
        <xdr:cNvCxnSpPr/>
      </xdr:nvCxnSpPr>
      <xdr:spPr>
        <a:xfrm>
          <a:off x="3225800" y="1084670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45357</xdr:rowOff>
    </xdr:from>
    <xdr:to>
      <xdr:col>15</xdr:col>
      <xdr:colOff>82550</xdr:colOff>
      <xdr:row>64</xdr:row>
      <xdr:rowOff>94524</xdr:rowOff>
    </xdr:to>
    <xdr:cxnSp macro="">
      <xdr:nvCxnSpPr>
        <xdr:cNvPr id="141" name="直線コネクタ 140"/>
        <xdr:cNvCxnSpPr/>
      </xdr:nvCxnSpPr>
      <xdr:spPr>
        <a:xfrm flipV="1">
          <a:off x="2336800" y="10846707"/>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94524</xdr:rowOff>
    </xdr:from>
    <xdr:to>
      <xdr:col>11</xdr:col>
      <xdr:colOff>31750</xdr:colOff>
      <xdr:row>64</xdr:row>
      <xdr:rowOff>142784</xdr:rowOff>
    </xdr:to>
    <xdr:cxnSp macro="">
      <xdr:nvCxnSpPr>
        <xdr:cNvPr id="144" name="直線コネクタ 143"/>
        <xdr:cNvCxnSpPr/>
      </xdr:nvCxnSpPr>
      <xdr:spPr>
        <a:xfrm flipV="1">
          <a:off x="1447800" y="110673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74749</xdr:rowOff>
    </xdr:from>
    <xdr:to>
      <xdr:col>23</xdr:col>
      <xdr:colOff>184150</xdr:colOff>
      <xdr:row>65</xdr:row>
      <xdr:rowOff>4899</xdr:rowOff>
    </xdr:to>
    <xdr:sp macro="" textlink="">
      <xdr:nvSpPr>
        <xdr:cNvPr id="154" name="楕円 153"/>
        <xdr:cNvSpPr/>
      </xdr:nvSpPr>
      <xdr:spPr>
        <a:xfrm>
          <a:off x="4902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46826</xdr:rowOff>
    </xdr:from>
    <xdr:ext cx="762000" cy="259045"/>
    <xdr:sp macro="" textlink="">
      <xdr:nvSpPr>
        <xdr:cNvPr id="155" name="財政構造の弾力性該当値テキスト"/>
        <xdr:cNvSpPr txBox="1"/>
      </xdr:nvSpPr>
      <xdr:spPr>
        <a:xfrm>
          <a:off x="5041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156573</xdr:rowOff>
    </xdr:from>
    <xdr:to>
      <xdr:col>19</xdr:col>
      <xdr:colOff>184150</xdr:colOff>
      <xdr:row>64</xdr:row>
      <xdr:rowOff>86723</xdr:rowOff>
    </xdr:to>
    <xdr:sp macro="" textlink="">
      <xdr:nvSpPr>
        <xdr:cNvPr id="156" name="楕円 155"/>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57" name="テキスト ボックス 156"/>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166007</xdr:rowOff>
    </xdr:from>
    <xdr:to>
      <xdr:col>15</xdr:col>
      <xdr:colOff>133350</xdr:colOff>
      <xdr:row>63</xdr:row>
      <xdr:rowOff>96157</xdr:rowOff>
    </xdr:to>
    <xdr:sp macro="" textlink="">
      <xdr:nvSpPr>
        <xdr:cNvPr id="158" name="楕円 157"/>
        <xdr:cNvSpPr/>
      </xdr:nvSpPr>
      <xdr:spPr>
        <a:xfrm>
          <a:off x="3175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106334</xdr:rowOff>
    </xdr:from>
    <xdr:ext cx="762000" cy="259045"/>
    <xdr:sp macro="" textlink="">
      <xdr:nvSpPr>
        <xdr:cNvPr id="159" name="テキスト ボックス 158"/>
        <xdr:cNvSpPr txBox="1"/>
      </xdr:nvSpPr>
      <xdr:spPr>
        <a:xfrm>
          <a:off x="2844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43724</xdr:rowOff>
    </xdr:from>
    <xdr:to>
      <xdr:col>11</xdr:col>
      <xdr:colOff>82550</xdr:colOff>
      <xdr:row>64</xdr:row>
      <xdr:rowOff>145324</xdr:rowOff>
    </xdr:to>
    <xdr:sp macro="" textlink="">
      <xdr:nvSpPr>
        <xdr:cNvPr id="160" name="楕円 159"/>
        <xdr:cNvSpPr/>
      </xdr:nvSpPr>
      <xdr:spPr>
        <a:xfrm>
          <a:off x="2286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130101</xdr:rowOff>
    </xdr:from>
    <xdr:ext cx="762000" cy="259045"/>
    <xdr:sp macro="" textlink="">
      <xdr:nvSpPr>
        <xdr:cNvPr id="161" name="テキスト ボックス 160"/>
        <xdr:cNvSpPr txBox="1"/>
      </xdr:nvSpPr>
      <xdr:spPr>
        <a:xfrm>
          <a:off x="1955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91984</xdr:rowOff>
    </xdr:from>
    <xdr:to>
      <xdr:col>7</xdr:col>
      <xdr:colOff>31750</xdr:colOff>
      <xdr:row>65</xdr:row>
      <xdr:rowOff>22134</xdr:rowOff>
    </xdr:to>
    <xdr:sp macro="" textlink="">
      <xdr:nvSpPr>
        <xdr:cNvPr id="162" name="楕円 161"/>
        <xdr:cNvSpPr/>
      </xdr:nvSpPr>
      <xdr:spPr>
        <a:xfrm>
          <a:off x="1397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6911</xdr:rowOff>
    </xdr:from>
    <xdr:ext cx="762000" cy="259045"/>
    <xdr:sp macro="" textlink="">
      <xdr:nvSpPr>
        <xdr:cNvPr id="163" name="テキスト ボックス 162"/>
        <xdr:cNvSpPr txBox="1"/>
      </xdr:nvSpPr>
      <xdr:spPr>
        <a:xfrm>
          <a:off x="1066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人当たりの人件費・物件費等決算額については，昨年度より下がってはいるものの，類似団体平均と比較すると高い状態にある。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的に類似団体平均を上回っているのは人件費が要因となっている。これは，常備消防を町単独で運営していることや，復興事業，観光事業及び原子力防災関連事業の実施により人員を要している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年度から減少傾向にあるが，今後についても再任用職員等を活用することにより引き続き人件費の抑制を図っていく。</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8872</xdr:rowOff>
    </xdr:from>
    <xdr:to>
      <xdr:col>23</xdr:col>
      <xdr:colOff>133350</xdr:colOff>
      <xdr:row>83</xdr:row>
      <xdr:rowOff>12054</xdr:rowOff>
    </xdr:to>
    <xdr:cxnSp macro="">
      <xdr:nvCxnSpPr>
        <xdr:cNvPr id="196" name="直線コネクタ 195"/>
        <xdr:cNvCxnSpPr/>
      </xdr:nvCxnSpPr>
      <xdr:spPr>
        <a:xfrm flipV="1">
          <a:off x="4114800" y="14239222"/>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12054</xdr:rowOff>
    </xdr:from>
    <xdr:to>
      <xdr:col>19</xdr:col>
      <xdr:colOff>133350</xdr:colOff>
      <xdr:row>83</xdr:row>
      <xdr:rowOff>12850</xdr:rowOff>
    </xdr:to>
    <xdr:cxnSp macro="">
      <xdr:nvCxnSpPr>
        <xdr:cNvPr id="199" name="直線コネクタ 198"/>
        <xdr:cNvCxnSpPr/>
      </xdr:nvCxnSpPr>
      <xdr:spPr>
        <a:xfrm flipV="1">
          <a:off x="3225800" y="14242404"/>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133448</xdr:rowOff>
    </xdr:from>
    <xdr:to>
      <xdr:col>15</xdr:col>
      <xdr:colOff>82550</xdr:colOff>
      <xdr:row>83</xdr:row>
      <xdr:rowOff>12850</xdr:rowOff>
    </xdr:to>
    <xdr:cxnSp macro="">
      <xdr:nvCxnSpPr>
        <xdr:cNvPr id="202" name="直線コネクタ 201"/>
        <xdr:cNvCxnSpPr/>
      </xdr:nvCxnSpPr>
      <xdr:spPr>
        <a:xfrm>
          <a:off x="2336800" y="14192348"/>
          <a:ext cx="8890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104916</xdr:rowOff>
    </xdr:from>
    <xdr:to>
      <xdr:col>11</xdr:col>
      <xdr:colOff>31750</xdr:colOff>
      <xdr:row>82</xdr:row>
      <xdr:rowOff>133448</xdr:rowOff>
    </xdr:to>
    <xdr:cxnSp macro="">
      <xdr:nvCxnSpPr>
        <xdr:cNvPr id="205" name="直線コネクタ 204"/>
        <xdr:cNvCxnSpPr/>
      </xdr:nvCxnSpPr>
      <xdr:spPr>
        <a:xfrm>
          <a:off x="1447800" y="14163816"/>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129522</xdr:rowOff>
    </xdr:from>
    <xdr:to>
      <xdr:col>23</xdr:col>
      <xdr:colOff>184150</xdr:colOff>
      <xdr:row>83</xdr:row>
      <xdr:rowOff>59672</xdr:rowOff>
    </xdr:to>
    <xdr:sp macro="" textlink="">
      <xdr:nvSpPr>
        <xdr:cNvPr id="215" name="楕円 214"/>
        <xdr:cNvSpPr/>
      </xdr:nvSpPr>
      <xdr:spPr>
        <a:xfrm>
          <a:off x="4902200" y="141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101599</xdr:rowOff>
    </xdr:from>
    <xdr:ext cx="762000" cy="259045"/>
    <xdr:sp macro="" textlink="">
      <xdr:nvSpPr>
        <xdr:cNvPr id="216" name="人件費・物件費等の状況該当値テキスト"/>
        <xdr:cNvSpPr txBox="1"/>
      </xdr:nvSpPr>
      <xdr:spPr>
        <a:xfrm>
          <a:off x="5041900" y="1416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132704</xdr:rowOff>
    </xdr:from>
    <xdr:to>
      <xdr:col>19</xdr:col>
      <xdr:colOff>184150</xdr:colOff>
      <xdr:row>83</xdr:row>
      <xdr:rowOff>62854</xdr:rowOff>
    </xdr:to>
    <xdr:sp macro="" textlink="">
      <xdr:nvSpPr>
        <xdr:cNvPr id="217" name="楕円 216"/>
        <xdr:cNvSpPr/>
      </xdr:nvSpPr>
      <xdr:spPr>
        <a:xfrm>
          <a:off x="4064000" y="141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47631</xdr:rowOff>
    </xdr:from>
    <xdr:ext cx="736600" cy="259045"/>
    <xdr:sp macro="" textlink="">
      <xdr:nvSpPr>
        <xdr:cNvPr id="218" name="テキスト ボックス 217"/>
        <xdr:cNvSpPr txBox="1"/>
      </xdr:nvSpPr>
      <xdr:spPr>
        <a:xfrm>
          <a:off x="3733800" y="14277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133500</xdr:rowOff>
    </xdr:from>
    <xdr:to>
      <xdr:col>15</xdr:col>
      <xdr:colOff>133350</xdr:colOff>
      <xdr:row>83</xdr:row>
      <xdr:rowOff>63650</xdr:rowOff>
    </xdr:to>
    <xdr:sp macro="" textlink="">
      <xdr:nvSpPr>
        <xdr:cNvPr id="219" name="楕円 218"/>
        <xdr:cNvSpPr/>
      </xdr:nvSpPr>
      <xdr:spPr>
        <a:xfrm>
          <a:off x="3175000" y="141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48427</xdr:rowOff>
    </xdr:from>
    <xdr:ext cx="762000" cy="259045"/>
    <xdr:sp macro="" textlink="">
      <xdr:nvSpPr>
        <xdr:cNvPr id="220" name="テキスト ボックス 219"/>
        <xdr:cNvSpPr txBox="1"/>
      </xdr:nvSpPr>
      <xdr:spPr>
        <a:xfrm>
          <a:off x="2844800" y="142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82648</xdr:rowOff>
    </xdr:from>
    <xdr:to>
      <xdr:col>11</xdr:col>
      <xdr:colOff>82550</xdr:colOff>
      <xdr:row>83</xdr:row>
      <xdr:rowOff>12798</xdr:rowOff>
    </xdr:to>
    <xdr:sp macro="" textlink="">
      <xdr:nvSpPr>
        <xdr:cNvPr id="221" name="楕円 220"/>
        <xdr:cNvSpPr/>
      </xdr:nvSpPr>
      <xdr:spPr>
        <a:xfrm>
          <a:off x="2286000" y="141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169025</xdr:rowOff>
    </xdr:from>
    <xdr:ext cx="762000" cy="259045"/>
    <xdr:sp macro="" textlink="">
      <xdr:nvSpPr>
        <xdr:cNvPr id="222" name="テキスト ボックス 221"/>
        <xdr:cNvSpPr txBox="1"/>
      </xdr:nvSpPr>
      <xdr:spPr>
        <a:xfrm>
          <a:off x="1955800" y="142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54116</xdr:rowOff>
    </xdr:from>
    <xdr:to>
      <xdr:col>7</xdr:col>
      <xdr:colOff>31750</xdr:colOff>
      <xdr:row>82</xdr:row>
      <xdr:rowOff>155716</xdr:rowOff>
    </xdr:to>
    <xdr:sp macro="" textlink="">
      <xdr:nvSpPr>
        <xdr:cNvPr id="223" name="楕円 222"/>
        <xdr:cNvSpPr/>
      </xdr:nvSpPr>
      <xdr:spPr>
        <a:xfrm>
          <a:off x="1397000" y="141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140493</xdr:rowOff>
    </xdr:from>
    <xdr:ext cx="762000" cy="259045"/>
    <xdr:sp macro="" textlink="">
      <xdr:nvSpPr>
        <xdr:cNvPr id="224" name="テキスト ボックス 223"/>
        <xdr:cNvSpPr txBox="1"/>
      </xdr:nvSpPr>
      <xdr:spPr>
        <a:xfrm>
          <a:off x="1066800" y="1419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対前年度比較では同水準となったが，類似団体平均を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ポイント上回っている状況である。これは職員年齢構成の不均衡によるものであり，昇格等が他の団体より早期となるため，当該指数が高くなる傾向がある。今後は，退職等により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歳以上の職員の割合が低くなり，職員の平均年齢が下がるため，人件費総額については減少していく見込みである。（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45055</xdr:rowOff>
    </xdr:to>
    <xdr:cxnSp macro="">
      <xdr:nvCxnSpPr>
        <xdr:cNvPr id="260" name="直線コネクタ 259"/>
        <xdr:cNvCxnSpPr/>
      </xdr:nvCxnSpPr>
      <xdr:spPr>
        <a:xfrm>
          <a:off x="16179800" y="1496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102507</xdr:rowOff>
    </xdr:to>
    <xdr:cxnSp macro="">
      <xdr:nvCxnSpPr>
        <xdr:cNvPr id="263" name="直線コネクタ 262"/>
        <xdr:cNvCxnSpPr/>
      </xdr:nvCxnSpPr>
      <xdr:spPr>
        <a:xfrm flipV="1">
          <a:off x="15290800" y="1496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6" name="直線コネクタ 265"/>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68036</xdr:rowOff>
    </xdr:to>
    <xdr:cxnSp macro="">
      <xdr:nvCxnSpPr>
        <xdr:cNvPr id="269" name="直線コネクタ 268"/>
        <xdr:cNvCxnSpPr/>
      </xdr:nvCxnSpPr>
      <xdr:spPr>
        <a:xfrm>
          <a:off x="13512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9" name="楕円 278"/>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80"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81" name="楕円 280"/>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2" name="テキスト ボックス 281"/>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3" name="楕円 282"/>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4" name="テキスト ボックス 283"/>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5" name="楕円 284"/>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6" name="テキスト ボックス 285"/>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振興施策の強化，震災復興事業の推進，子育て支援・教育環境の充実など喫緊の課題や行政需要の増加に加え，まち・ひと・しごと創生総合戦略，茨城国体の推進など，新たな行政需要に対応できる配置を行っていることや，消防業務を単独で運営していることから，類似団体内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今後も，再任用職員や嘱託職員等の多様な雇用形態を活用するとともに，事務事業の見直しを行うことにより，定員管理の適正化を図る。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68338</xdr:rowOff>
    </xdr:from>
    <xdr:to>
      <xdr:col>81</xdr:col>
      <xdr:colOff>44450</xdr:colOff>
      <xdr:row>63</xdr:row>
      <xdr:rowOff>83276</xdr:rowOff>
    </xdr:to>
    <xdr:cxnSp macro="">
      <xdr:nvCxnSpPr>
        <xdr:cNvPr id="325" name="直線コネクタ 324"/>
        <xdr:cNvCxnSpPr/>
      </xdr:nvCxnSpPr>
      <xdr:spPr>
        <a:xfrm>
          <a:off x="16179800" y="1086968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30420</xdr:rowOff>
    </xdr:from>
    <xdr:to>
      <xdr:col>77</xdr:col>
      <xdr:colOff>44450</xdr:colOff>
      <xdr:row>63</xdr:row>
      <xdr:rowOff>68338</xdr:rowOff>
    </xdr:to>
    <xdr:cxnSp macro="">
      <xdr:nvCxnSpPr>
        <xdr:cNvPr id="328" name="直線コネクタ 327"/>
        <xdr:cNvCxnSpPr/>
      </xdr:nvCxnSpPr>
      <xdr:spPr>
        <a:xfrm>
          <a:off x="15290800" y="108317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142119</xdr:rowOff>
    </xdr:from>
    <xdr:to>
      <xdr:col>72</xdr:col>
      <xdr:colOff>203200</xdr:colOff>
      <xdr:row>63</xdr:row>
      <xdr:rowOff>30420</xdr:rowOff>
    </xdr:to>
    <xdr:cxnSp macro="">
      <xdr:nvCxnSpPr>
        <xdr:cNvPr id="331" name="直線コネクタ 330"/>
        <xdr:cNvCxnSpPr/>
      </xdr:nvCxnSpPr>
      <xdr:spPr>
        <a:xfrm>
          <a:off x="14401800" y="10772019"/>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120287</xdr:rowOff>
    </xdr:from>
    <xdr:to>
      <xdr:col>68</xdr:col>
      <xdr:colOff>152400</xdr:colOff>
      <xdr:row>62</xdr:row>
      <xdr:rowOff>142119</xdr:rowOff>
    </xdr:to>
    <xdr:cxnSp macro="">
      <xdr:nvCxnSpPr>
        <xdr:cNvPr id="334" name="直線コネクタ 333"/>
        <xdr:cNvCxnSpPr/>
      </xdr:nvCxnSpPr>
      <xdr:spPr>
        <a:xfrm>
          <a:off x="13512800" y="1075018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32476</xdr:rowOff>
    </xdr:from>
    <xdr:to>
      <xdr:col>81</xdr:col>
      <xdr:colOff>95250</xdr:colOff>
      <xdr:row>63</xdr:row>
      <xdr:rowOff>134076</xdr:rowOff>
    </xdr:to>
    <xdr:sp macro="" textlink="">
      <xdr:nvSpPr>
        <xdr:cNvPr id="344" name="楕円 343"/>
        <xdr:cNvSpPr/>
      </xdr:nvSpPr>
      <xdr:spPr>
        <a:xfrm>
          <a:off x="16967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4553</xdr:rowOff>
    </xdr:from>
    <xdr:ext cx="762000" cy="259045"/>
    <xdr:sp macro="" textlink="">
      <xdr:nvSpPr>
        <xdr:cNvPr id="345" name="定員管理の状況該当値テキスト"/>
        <xdr:cNvSpPr txBox="1"/>
      </xdr:nvSpPr>
      <xdr:spPr>
        <a:xfrm>
          <a:off x="17106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17538</xdr:rowOff>
    </xdr:from>
    <xdr:to>
      <xdr:col>77</xdr:col>
      <xdr:colOff>95250</xdr:colOff>
      <xdr:row>63</xdr:row>
      <xdr:rowOff>119138</xdr:rowOff>
    </xdr:to>
    <xdr:sp macro="" textlink="">
      <xdr:nvSpPr>
        <xdr:cNvPr id="346" name="楕円 345"/>
        <xdr:cNvSpPr/>
      </xdr:nvSpPr>
      <xdr:spPr>
        <a:xfrm>
          <a:off x="16129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103915</xdr:rowOff>
    </xdr:from>
    <xdr:ext cx="736600" cy="259045"/>
    <xdr:sp macro="" textlink="">
      <xdr:nvSpPr>
        <xdr:cNvPr id="347" name="テキスト ボックス 346"/>
        <xdr:cNvSpPr txBox="1"/>
      </xdr:nvSpPr>
      <xdr:spPr>
        <a:xfrm>
          <a:off x="15798800" y="1090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151070</xdr:rowOff>
    </xdr:from>
    <xdr:to>
      <xdr:col>73</xdr:col>
      <xdr:colOff>44450</xdr:colOff>
      <xdr:row>63</xdr:row>
      <xdr:rowOff>81220</xdr:rowOff>
    </xdr:to>
    <xdr:sp macro="" textlink="">
      <xdr:nvSpPr>
        <xdr:cNvPr id="348" name="楕円 347"/>
        <xdr:cNvSpPr/>
      </xdr:nvSpPr>
      <xdr:spPr>
        <a:xfrm>
          <a:off x="15240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65997</xdr:rowOff>
    </xdr:from>
    <xdr:ext cx="762000" cy="259045"/>
    <xdr:sp macro="" textlink="">
      <xdr:nvSpPr>
        <xdr:cNvPr id="349" name="テキスト ボックス 348"/>
        <xdr:cNvSpPr txBox="1"/>
      </xdr:nvSpPr>
      <xdr:spPr>
        <a:xfrm>
          <a:off x="14909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91319</xdr:rowOff>
    </xdr:from>
    <xdr:to>
      <xdr:col>68</xdr:col>
      <xdr:colOff>203200</xdr:colOff>
      <xdr:row>63</xdr:row>
      <xdr:rowOff>21469</xdr:rowOff>
    </xdr:to>
    <xdr:sp macro="" textlink="">
      <xdr:nvSpPr>
        <xdr:cNvPr id="350" name="楕円 349"/>
        <xdr:cNvSpPr/>
      </xdr:nvSpPr>
      <xdr:spPr>
        <a:xfrm>
          <a:off x="14351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6246</xdr:rowOff>
    </xdr:from>
    <xdr:ext cx="762000" cy="259045"/>
    <xdr:sp macro="" textlink="">
      <xdr:nvSpPr>
        <xdr:cNvPr id="351" name="テキスト ボックス 350"/>
        <xdr:cNvSpPr txBox="1"/>
      </xdr:nvSpPr>
      <xdr:spPr>
        <a:xfrm>
          <a:off x="14020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52" name="楕円 351"/>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53" name="テキスト ボックス 352"/>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ポイント下回ってはいるが，元利償還金の増や標準財政規模の減を理由として対前年度比において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数年間は，統合小学校建設事業等，直近の借り入れに係る新たな償還が開始することで公債費の急増が見込まれ，指標の更なる上昇が予測されるため，その他の地方債の発行を抑制するなど，急激な比率の上昇を抑え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77788</xdr:rowOff>
    </xdr:from>
    <xdr:to>
      <xdr:col>81</xdr:col>
      <xdr:colOff>44450</xdr:colOff>
      <xdr:row>38</xdr:row>
      <xdr:rowOff>95885</xdr:rowOff>
    </xdr:to>
    <xdr:cxnSp macro="">
      <xdr:nvCxnSpPr>
        <xdr:cNvPr id="383" name="直線コネクタ 382"/>
        <xdr:cNvCxnSpPr/>
      </xdr:nvCxnSpPr>
      <xdr:spPr>
        <a:xfrm>
          <a:off x="16179800" y="65928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77788</xdr:rowOff>
    </xdr:from>
    <xdr:to>
      <xdr:col>77</xdr:col>
      <xdr:colOff>44450</xdr:colOff>
      <xdr:row>38</xdr:row>
      <xdr:rowOff>113982</xdr:rowOff>
    </xdr:to>
    <xdr:cxnSp macro="">
      <xdr:nvCxnSpPr>
        <xdr:cNvPr id="386" name="直線コネクタ 385"/>
        <xdr:cNvCxnSpPr/>
      </xdr:nvCxnSpPr>
      <xdr:spPr>
        <a:xfrm flipV="1">
          <a:off x="15290800" y="65928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113982</xdr:rowOff>
    </xdr:from>
    <xdr:to>
      <xdr:col>72</xdr:col>
      <xdr:colOff>203200</xdr:colOff>
      <xdr:row>38</xdr:row>
      <xdr:rowOff>168275</xdr:rowOff>
    </xdr:to>
    <xdr:cxnSp macro="">
      <xdr:nvCxnSpPr>
        <xdr:cNvPr id="389" name="直線コネクタ 388"/>
        <xdr:cNvCxnSpPr/>
      </xdr:nvCxnSpPr>
      <xdr:spPr>
        <a:xfrm flipV="1">
          <a:off x="14401800" y="66290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87313</xdr:rowOff>
    </xdr:to>
    <xdr:cxnSp macro="">
      <xdr:nvCxnSpPr>
        <xdr:cNvPr id="392" name="直線コネクタ 391"/>
        <xdr:cNvCxnSpPr/>
      </xdr:nvCxnSpPr>
      <xdr:spPr>
        <a:xfrm flipV="1">
          <a:off x="13512800" y="66833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45085</xdr:rowOff>
    </xdr:from>
    <xdr:to>
      <xdr:col>81</xdr:col>
      <xdr:colOff>95250</xdr:colOff>
      <xdr:row>38</xdr:row>
      <xdr:rowOff>146685</xdr:rowOff>
    </xdr:to>
    <xdr:sp macro="" textlink="">
      <xdr:nvSpPr>
        <xdr:cNvPr id="402" name="楕円 401"/>
        <xdr:cNvSpPr/>
      </xdr:nvSpPr>
      <xdr:spPr>
        <a:xfrm>
          <a:off x="169672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61612</xdr:rowOff>
    </xdr:from>
    <xdr:ext cx="762000" cy="259045"/>
    <xdr:sp macro="" textlink="">
      <xdr:nvSpPr>
        <xdr:cNvPr id="403" name="公債費負担の状況該当値テキスト"/>
        <xdr:cNvSpPr txBox="1"/>
      </xdr:nvSpPr>
      <xdr:spPr>
        <a:xfrm>
          <a:off x="171069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26988</xdr:rowOff>
    </xdr:from>
    <xdr:to>
      <xdr:col>77</xdr:col>
      <xdr:colOff>95250</xdr:colOff>
      <xdr:row>38</xdr:row>
      <xdr:rowOff>128588</xdr:rowOff>
    </xdr:to>
    <xdr:sp macro="" textlink="">
      <xdr:nvSpPr>
        <xdr:cNvPr id="404" name="楕円 403"/>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138765</xdr:rowOff>
    </xdr:from>
    <xdr:ext cx="736600" cy="259045"/>
    <xdr:sp macro="" textlink="">
      <xdr:nvSpPr>
        <xdr:cNvPr id="405" name="テキスト ボックス 404"/>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63182</xdr:rowOff>
    </xdr:from>
    <xdr:to>
      <xdr:col>73</xdr:col>
      <xdr:colOff>44450</xdr:colOff>
      <xdr:row>38</xdr:row>
      <xdr:rowOff>164782</xdr:rowOff>
    </xdr:to>
    <xdr:sp macro="" textlink="">
      <xdr:nvSpPr>
        <xdr:cNvPr id="406" name="楕円 405"/>
        <xdr:cNvSpPr/>
      </xdr:nvSpPr>
      <xdr:spPr>
        <a:xfrm>
          <a:off x="15240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3510</xdr:rowOff>
    </xdr:from>
    <xdr:ext cx="762000" cy="259045"/>
    <xdr:sp macro="" textlink="">
      <xdr:nvSpPr>
        <xdr:cNvPr id="407" name="テキスト ボックス 406"/>
        <xdr:cNvSpPr txBox="1"/>
      </xdr:nvSpPr>
      <xdr:spPr>
        <a:xfrm>
          <a:off x="14909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08" name="楕円 407"/>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09" name="テキスト ボックス 408"/>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36513</xdr:rowOff>
    </xdr:from>
    <xdr:to>
      <xdr:col>64</xdr:col>
      <xdr:colOff>152400</xdr:colOff>
      <xdr:row>39</xdr:row>
      <xdr:rowOff>138113</xdr:rowOff>
    </xdr:to>
    <xdr:sp macro="" textlink="">
      <xdr:nvSpPr>
        <xdr:cNvPr id="410" name="楕円 409"/>
        <xdr:cNvSpPr/>
      </xdr:nvSpPr>
      <xdr:spPr>
        <a:xfrm>
          <a:off x="13462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148290</xdr:rowOff>
    </xdr:from>
    <xdr:ext cx="762000" cy="259045"/>
    <xdr:sp macro="" textlink="">
      <xdr:nvSpPr>
        <xdr:cNvPr id="411" name="テキスト ボックス 410"/>
        <xdr:cNvSpPr txBox="1"/>
      </xdr:nvSpPr>
      <xdr:spPr>
        <a:xfrm>
          <a:off x="1313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年度から，統合小学校建設事業，役場庁舎耐震改修事業等の大規模事業の新規借り入れが増えたことにより地方債現在高が増え，それによって類似団体平均を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ポイントと大きく上回っている状況となっている。今後数年間は更なる上昇が見込まれるため，その他の地方債の発行を抑制し急激な比率の上昇を抑えていく必要がある。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25559</xdr:rowOff>
    </xdr:from>
    <xdr:to>
      <xdr:col>81</xdr:col>
      <xdr:colOff>44450</xdr:colOff>
      <xdr:row>18</xdr:row>
      <xdr:rowOff>37020</xdr:rowOff>
    </xdr:to>
    <xdr:cxnSp macro="">
      <xdr:nvCxnSpPr>
        <xdr:cNvPr id="441" name="直線コネクタ 440"/>
        <xdr:cNvCxnSpPr/>
      </xdr:nvCxnSpPr>
      <xdr:spPr>
        <a:xfrm>
          <a:off x="16179800" y="3111659"/>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149352</xdr:rowOff>
    </xdr:from>
    <xdr:to>
      <xdr:col>77</xdr:col>
      <xdr:colOff>44450</xdr:colOff>
      <xdr:row>18</xdr:row>
      <xdr:rowOff>25559</xdr:rowOff>
    </xdr:to>
    <xdr:cxnSp macro="">
      <xdr:nvCxnSpPr>
        <xdr:cNvPr id="444" name="直線コネクタ 443"/>
        <xdr:cNvCxnSpPr/>
      </xdr:nvCxnSpPr>
      <xdr:spPr>
        <a:xfrm>
          <a:off x="15290800" y="3064002"/>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55848</xdr:rowOff>
    </xdr:from>
    <xdr:to>
      <xdr:col>72</xdr:col>
      <xdr:colOff>203200</xdr:colOff>
      <xdr:row>17</xdr:row>
      <xdr:rowOff>149352</xdr:rowOff>
    </xdr:to>
    <xdr:cxnSp macro="">
      <xdr:nvCxnSpPr>
        <xdr:cNvPr id="447" name="直線コネクタ 446"/>
        <xdr:cNvCxnSpPr/>
      </xdr:nvCxnSpPr>
      <xdr:spPr>
        <a:xfrm>
          <a:off x="14401800" y="2970498"/>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59595</xdr:rowOff>
    </xdr:from>
    <xdr:to>
      <xdr:col>68</xdr:col>
      <xdr:colOff>152400</xdr:colOff>
      <xdr:row>17</xdr:row>
      <xdr:rowOff>55848</xdr:rowOff>
    </xdr:to>
    <xdr:cxnSp macro="">
      <xdr:nvCxnSpPr>
        <xdr:cNvPr id="450" name="直線コネクタ 449"/>
        <xdr:cNvCxnSpPr/>
      </xdr:nvCxnSpPr>
      <xdr:spPr>
        <a:xfrm>
          <a:off x="13512800" y="2802795"/>
          <a:ext cx="889000" cy="1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157670</xdr:rowOff>
    </xdr:from>
    <xdr:to>
      <xdr:col>81</xdr:col>
      <xdr:colOff>95250</xdr:colOff>
      <xdr:row>18</xdr:row>
      <xdr:rowOff>87820</xdr:rowOff>
    </xdr:to>
    <xdr:sp macro="" textlink="">
      <xdr:nvSpPr>
        <xdr:cNvPr id="460" name="楕円 459"/>
        <xdr:cNvSpPr/>
      </xdr:nvSpPr>
      <xdr:spPr>
        <a:xfrm>
          <a:off x="16967200" y="30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129747</xdr:rowOff>
    </xdr:from>
    <xdr:ext cx="762000" cy="259045"/>
    <xdr:sp macro="" textlink="">
      <xdr:nvSpPr>
        <xdr:cNvPr id="461" name="将来負担の状況該当値テキスト"/>
        <xdr:cNvSpPr txBox="1"/>
      </xdr:nvSpPr>
      <xdr:spPr>
        <a:xfrm>
          <a:off x="17106900" y="30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146209</xdr:rowOff>
    </xdr:from>
    <xdr:to>
      <xdr:col>77</xdr:col>
      <xdr:colOff>95250</xdr:colOff>
      <xdr:row>18</xdr:row>
      <xdr:rowOff>76359</xdr:rowOff>
    </xdr:to>
    <xdr:sp macro="" textlink="">
      <xdr:nvSpPr>
        <xdr:cNvPr id="462" name="楕円 461"/>
        <xdr:cNvSpPr/>
      </xdr:nvSpPr>
      <xdr:spPr>
        <a:xfrm>
          <a:off x="16129000" y="30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61136</xdr:rowOff>
    </xdr:from>
    <xdr:ext cx="736600" cy="259045"/>
    <xdr:sp macro="" textlink="">
      <xdr:nvSpPr>
        <xdr:cNvPr id="463" name="テキスト ボックス 462"/>
        <xdr:cNvSpPr txBox="1"/>
      </xdr:nvSpPr>
      <xdr:spPr>
        <a:xfrm>
          <a:off x="15798800" y="314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98552</xdr:rowOff>
    </xdr:from>
    <xdr:to>
      <xdr:col>73</xdr:col>
      <xdr:colOff>44450</xdr:colOff>
      <xdr:row>18</xdr:row>
      <xdr:rowOff>28702</xdr:rowOff>
    </xdr:to>
    <xdr:sp macro="" textlink="">
      <xdr:nvSpPr>
        <xdr:cNvPr id="464" name="楕円 463"/>
        <xdr:cNvSpPr/>
      </xdr:nvSpPr>
      <xdr:spPr>
        <a:xfrm>
          <a:off x="15240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13479</xdr:rowOff>
    </xdr:from>
    <xdr:ext cx="762000" cy="259045"/>
    <xdr:sp macro="" textlink="">
      <xdr:nvSpPr>
        <xdr:cNvPr id="465" name="テキスト ボックス 464"/>
        <xdr:cNvSpPr txBox="1"/>
      </xdr:nvSpPr>
      <xdr:spPr>
        <a:xfrm>
          <a:off x="14909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5048</xdr:rowOff>
    </xdr:from>
    <xdr:to>
      <xdr:col>68</xdr:col>
      <xdr:colOff>203200</xdr:colOff>
      <xdr:row>17</xdr:row>
      <xdr:rowOff>106648</xdr:rowOff>
    </xdr:to>
    <xdr:sp macro="" textlink="">
      <xdr:nvSpPr>
        <xdr:cNvPr id="466" name="楕円 465"/>
        <xdr:cNvSpPr/>
      </xdr:nvSpPr>
      <xdr:spPr>
        <a:xfrm>
          <a:off x="14351000" y="2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91425</xdr:rowOff>
    </xdr:from>
    <xdr:ext cx="762000" cy="259045"/>
    <xdr:sp macro="" textlink="">
      <xdr:nvSpPr>
        <xdr:cNvPr id="467" name="テキスト ボックス 466"/>
        <xdr:cNvSpPr txBox="1"/>
      </xdr:nvSpPr>
      <xdr:spPr>
        <a:xfrm>
          <a:off x="14020800" y="300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8795</xdr:rowOff>
    </xdr:from>
    <xdr:to>
      <xdr:col>64</xdr:col>
      <xdr:colOff>152400</xdr:colOff>
      <xdr:row>16</xdr:row>
      <xdr:rowOff>110395</xdr:rowOff>
    </xdr:to>
    <xdr:sp macro="" textlink="">
      <xdr:nvSpPr>
        <xdr:cNvPr id="468" name="楕円 467"/>
        <xdr:cNvSpPr/>
      </xdr:nvSpPr>
      <xdr:spPr>
        <a:xfrm>
          <a:off x="13462000" y="27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120572</xdr:rowOff>
    </xdr:from>
    <xdr:ext cx="762000" cy="259045"/>
    <xdr:sp macro="" textlink="">
      <xdr:nvSpPr>
        <xdr:cNvPr id="469" name="テキスト ボックス 468"/>
        <xdr:cNvSpPr txBox="1"/>
      </xdr:nvSpPr>
      <xdr:spPr>
        <a:xfrm>
          <a:off x="13131800" y="25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人件費に係る経常収支比率については，依然として類似団体平均を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が，これは，当町に原子力施設が立地しており，また，常備消防業務の必要性から町単独で消防を運営していること，さらには，全国有数の観光地としての積極的な施策の展開などに人員を要していること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今後，職員年齢構成の変化により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歳以上の職員の割合が少なくなるため，職員年齢が低下し，人件費の減少が見込まれているが，適正な定員管理と行財政改革の取り組みを通して人件費の削減に努める。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106426</xdr:rowOff>
    </xdr:to>
    <xdr:cxnSp macro="">
      <xdr:nvCxnSpPr>
        <xdr:cNvPr id="59" name="直線コネクタ 58"/>
        <xdr:cNvCxnSpPr/>
      </xdr:nvCxnSpPr>
      <xdr:spPr>
        <a:xfrm flipV="1">
          <a:off x="4826000" y="5906008"/>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78503</xdr:rowOff>
    </xdr:from>
    <xdr:ext cx="762000" cy="259045"/>
    <xdr:sp macro="" textlink="">
      <xdr:nvSpPr>
        <xdr:cNvPr id="60" name="人件費最小値テキスト"/>
        <xdr:cNvSpPr txBox="1"/>
      </xdr:nvSpPr>
      <xdr:spPr>
        <a:xfrm>
          <a:off x="4914900" y="676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106426</xdr:rowOff>
    </xdr:from>
    <xdr:to>
      <xdr:col>24</xdr:col>
      <xdr:colOff>114300</xdr:colOff>
      <xdr:row>39</xdr:row>
      <xdr:rowOff>106426</xdr:rowOff>
    </xdr:to>
    <xdr:cxnSp macro="">
      <xdr:nvCxnSpPr>
        <xdr:cNvPr id="61" name="直線コネクタ 60"/>
        <xdr:cNvCxnSpPr/>
      </xdr:nvCxnSpPr>
      <xdr:spPr>
        <a:xfrm>
          <a:off x="4737100" y="679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74422</xdr:rowOff>
    </xdr:from>
    <xdr:to>
      <xdr:col>24</xdr:col>
      <xdr:colOff>25400</xdr:colOff>
      <xdr:row>39</xdr:row>
      <xdr:rowOff>97282</xdr:rowOff>
    </xdr:to>
    <xdr:cxnSp macro="">
      <xdr:nvCxnSpPr>
        <xdr:cNvPr id="64" name="直線コネクタ 63"/>
        <xdr:cNvCxnSpPr/>
      </xdr:nvCxnSpPr>
      <xdr:spPr>
        <a:xfrm flipV="1">
          <a:off x="3987800" y="67609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5842</xdr:rowOff>
    </xdr:from>
    <xdr:to>
      <xdr:col>19</xdr:col>
      <xdr:colOff>187325</xdr:colOff>
      <xdr:row>39</xdr:row>
      <xdr:rowOff>97282</xdr:rowOff>
    </xdr:to>
    <xdr:cxnSp macro="">
      <xdr:nvCxnSpPr>
        <xdr:cNvPr id="67" name="直線コネクタ 66"/>
        <xdr:cNvCxnSpPr/>
      </xdr:nvCxnSpPr>
      <xdr:spPr>
        <a:xfrm>
          <a:off x="3098800" y="6692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5842</xdr:rowOff>
    </xdr:from>
    <xdr:to>
      <xdr:col>15</xdr:col>
      <xdr:colOff>98425</xdr:colOff>
      <xdr:row>39</xdr:row>
      <xdr:rowOff>106426</xdr:rowOff>
    </xdr:to>
    <xdr:cxnSp macro="">
      <xdr:nvCxnSpPr>
        <xdr:cNvPr id="70" name="直線コネクタ 69"/>
        <xdr:cNvCxnSpPr/>
      </xdr:nvCxnSpPr>
      <xdr:spPr>
        <a:xfrm flipV="1">
          <a:off x="2209800" y="6692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106426</xdr:rowOff>
    </xdr:from>
    <xdr:to>
      <xdr:col>11</xdr:col>
      <xdr:colOff>9525</xdr:colOff>
      <xdr:row>40</xdr:row>
      <xdr:rowOff>30988</xdr:rowOff>
    </xdr:to>
    <xdr:cxnSp macro="">
      <xdr:nvCxnSpPr>
        <xdr:cNvPr id="73" name="直線コネクタ 72"/>
        <xdr:cNvCxnSpPr/>
      </xdr:nvCxnSpPr>
      <xdr:spPr>
        <a:xfrm flipV="1">
          <a:off x="1320800" y="67929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23622</xdr:rowOff>
    </xdr:from>
    <xdr:to>
      <xdr:col>24</xdr:col>
      <xdr:colOff>76200</xdr:colOff>
      <xdr:row>39</xdr:row>
      <xdr:rowOff>125222</xdr:rowOff>
    </xdr:to>
    <xdr:sp macro="" textlink="">
      <xdr:nvSpPr>
        <xdr:cNvPr id="83" name="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103649</xdr:rowOff>
    </xdr:from>
    <xdr:ext cx="762000" cy="259045"/>
    <xdr:sp macro="" textlink="">
      <xdr:nvSpPr>
        <xdr:cNvPr id="84" name="人件費該当値テキスト"/>
        <xdr:cNvSpPr txBox="1"/>
      </xdr:nvSpPr>
      <xdr:spPr>
        <a:xfrm>
          <a:off x="4914900" y="66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46482</xdr:rowOff>
    </xdr:from>
    <xdr:to>
      <xdr:col>20</xdr:col>
      <xdr:colOff>38100</xdr:colOff>
      <xdr:row>39</xdr:row>
      <xdr:rowOff>148082</xdr:rowOff>
    </xdr:to>
    <xdr:sp macro="" textlink="">
      <xdr:nvSpPr>
        <xdr:cNvPr id="85" name="楕円 84"/>
        <xdr:cNvSpPr/>
      </xdr:nvSpPr>
      <xdr:spPr>
        <a:xfrm>
          <a:off x="3937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132859</xdr:rowOff>
    </xdr:from>
    <xdr:ext cx="736600" cy="259045"/>
    <xdr:sp macro="" textlink="">
      <xdr:nvSpPr>
        <xdr:cNvPr id="86" name="テキスト ボックス 85"/>
        <xdr:cNvSpPr txBox="1"/>
      </xdr:nvSpPr>
      <xdr:spPr>
        <a:xfrm>
          <a:off x="3606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55626</xdr:rowOff>
    </xdr:from>
    <xdr:to>
      <xdr:col>11</xdr:col>
      <xdr:colOff>60325</xdr:colOff>
      <xdr:row>39</xdr:row>
      <xdr:rowOff>157226</xdr:rowOff>
    </xdr:to>
    <xdr:sp macro="" textlink="">
      <xdr:nvSpPr>
        <xdr:cNvPr id="89" name="楕円 88"/>
        <xdr:cNvSpPr/>
      </xdr:nvSpPr>
      <xdr:spPr>
        <a:xfrm>
          <a:off x="2159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142003</xdr:rowOff>
    </xdr:from>
    <xdr:ext cx="762000" cy="259045"/>
    <xdr:sp macro="" textlink="">
      <xdr:nvSpPr>
        <xdr:cNvPr id="90" name="テキスト ボックス 89"/>
        <xdr:cNvSpPr txBox="1"/>
      </xdr:nvSpPr>
      <xdr:spPr>
        <a:xfrm>
          <a:off x="1828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151638</xdr:rowOff>
    </xdr:from>
    <xdr:to>
      <xdr:col>6</xdr:col>
      <xdr:colOff>171450</xdr:colOff>
      <xdr:row>40</xdr:row>
      <xdr:rowOff>81788</xdr:rowOff>
    </xdr:to>
    <xdr:sp macro="" textlink="">
      <xdr:nvSpPr>
        <xdr:cNvPr id="91" name="楕円 90"/>
        <xdr:cNvSpPr/>
      </xdr:nvSpPr>
      <xdr:spPr>
        <a:xfrm>
          <a:off x="1270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66565</xdr:rowOff>
    </xdr:from>
    <xdr:ext cx="762000" cy="259045"/>
    <xdr:sp macro="" textlink="">
      <xdr:nvSpPr>
        <xdr:cNvPr id="92" name="テキスト ボックス 91"/>
        <xdr:cNvSpPr txBox="1"/>
      </xdr:nvSpPr>
      <xdr:spPr>
        <a:xfrm>
          <a:off x="939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物件費に係る経常収支比率については，施設使用料収入等の特定財源の減による一般財源の増を理由として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ポイント増加した。類似団体平均よりも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ポイント上回っており，引き続き施設管理経費の節減や施設使用料等の財源確保に努め，更なる改善に努める。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0" name="直線コネクタ 119"/>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92710</xdr:rowOff>
    </xdr:to>
    <xdr:cxnSp macro="">
      <xdr:nvCxnSpPr>
        <xdr:cNvPr id="125" name="直線コネクタ 124"/>
        <xdr:cNvCxnSpPr/>
      </xdr:nvCxnSpPr>
      <xdr:spPr>
        <a:xfrm>
          <a:off x="15671800" y="2976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6"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77470</xdr:rowOff>
    </xdr:to>
    <xdr:cxnSp macro="">
      <xdr:nvCxnSpPr>
        <xdr:cNvPr id="128" name="直線コネクタ 127"/>
        <xdr:cNvCxnSpPr/>
      </xdr:nvCxnSpPr>
      <xdr:spPr>
        <a:xfrm flipV="1">
          <a:off x="14782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29" name="フローチャート: 判断 128"/>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0" name="テキスト ボックス 129"/>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161290</xdr:rowOff>
    </xdr:to>
    <xdr:cxnSp macro="">
      <xdr:nvCxnSpPr>
        <xdr:cNvPr id="131" name="直線コネクタ 130"/>
        <xdr:cNvCxnSpPr/>
      </xdr:nvCxnSpPr>
      <xdr:spPr>
        <a:xfrm flipV="1">
          <a:off x="13893800" y="2992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161290</xdr:rowOff>
    </xdr:to>
    <xdr:cxnSp macro="">
      <xdr:nvCxnSpPr>
        <xdr:cNvPr id="134" name="直線コネクタ 133"/>
        <xdr:cNvCxnSpPr/>
      </xdr:nvCxnSpPr>
      <xdr:spPr>
        <a:xfrm>
          <a:off x="13004800" y="297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5" name="フローチャート: 判断 134"/>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6" name="テキスト ボックス 135"/>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7" name="フローチャート: 判断 136"/>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8" name="テキスト ボックス 137"/>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扶助費に係る経常収支比率については，障害者福祉費や児童措置費における給付費の増により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ポイント増となった。今後についても高齢化等により増加傾向が見込まれるため，制度の改正等を含め注視していく必要がある。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5" name="直線コネクタ 184"/>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6"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7" name="直線コネクタ 186"/>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88"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89" name="直線コネクタ 188"/>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56</xdr:row>
      <xdr:rowOff>141288</xdr:rowOff>
    </xdr:to>
    <xdr:cxnSp macro="">
      <xdr:nvCxnSpPr>
        <xdr:cNvPr id="190" name="直線コネクタ 189"/>
        <xdr:cNvCxnSpPr/>
      </xdr:nvCxnSpPr>
      <xdr:spPr>
        <a:xfrm>
          <a:off x="3987800" y="964247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1"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2" name="フローチャート: 判断 191"/>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26988</xdr:rowOff>
    </xdr:from>
    <xdr:to>
      <xdr:col>19</xdr:col>
      <xdr:colOff>187325</xdr:colOff>
      <xdr:row>56</xdr:row>
      <xdr:rowOff>41275</xdr:rowOff>
    </xdr:to>
    <xdr:cxnSp macro="">
      <xdr:nvCxnSpPr>
        <xdr:cNvPr id="193" name="直線コネクタ 192"/>
        <xdr:cNvCxnSpPr/>
      </xdr:nvCxnSpPr>
      <xdr:spPr>
        <a:xfrm>
          <a:off x="3098800" y="9628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26988</xdr:rowOff>
    </xdr:from>
    <xdr:to>
      <xdr:col>15</xdr:col>
      <xdr:colOff>98425</xdr:colOff>
      <xdr:row>56</xdr:row>
      <xdr:rowOff>26988</xdr:rowOff>
    </xdr:to>
    <xdr:cxnSp macro="">
      <xdr:nvCxnSpPr>
        <xdr:cNvPr id="196" name="直線コネクタ 195"/>
        <xdr:cNvCxnSpPr/>
      </xdr:nvCxnSpPr>
      <xdr:spPr>
        <a:xfrm>
          <a:off x="2209800" y="9628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7" name="フローチャート: 判断 196"/>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198" name="テキスト ボックス 197"/>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56</xdr:row>
      <xdr:rowOff>69850</xdr:rowOff>
    </xdr:to>
    <xdr:cxnSp macro="">
      <xdr:nvCxnSpPr>
        <xdr:cNvPr id="199" name="直線コネクタ 198"/>
        <xdr:cNvCxnSpPr/>
      </xdr:nvCxnSpPr>
      <xdr:spPr>
        <a:xfrm flipV="1">
          <a:off x="1320800" y="96281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2" name="フローチャート: 判断 201"/>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3" name="テキスト ボックス 202"/>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90488</xdr:rowOff>
    </xdr:from>
    <xdr:to>
      <xdr:col>24</xdr:col>
      <xdr:colOff>76200</xdr:colOff>
      <xdr:row>57</xdr:row>
      <xdr:rowOff>20638</xdr:rowOff>
    </xdr:to>
    <xdr:sp macro="" textlink="">
      <xdr:nvSpPr>
        <xdr:cNvPr id="209" name="楕円 208"/>
        <xdr:cNvSpPr/>
      </xdr:nvSpPr>
      <xdr:spPr>
        <a:xfrm>
          <a:off x="47752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62565</xdr:rowOff>
    </xdr:from>
    <xdr:ext cx="762000" cy="259045"/>
    <xdr:sp macro="" textlink="">
      <xdr:nvSpPr>
        <xdr:cNvPr id="210" name="扶助費該当値テキスト"/>
        <xdr:cNvSpPr txBox="1"/>
      </xdr:nvSpPr>
      <xdr:spPr>
        <a:xfrm>
          <a:off x="49149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2" name="テキスト ボックス 211"/>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147638</xdr:rowOff>
    </xdr:from>
    <xdr:to>
      <xdr:col>15</xdr:col>
      <xdr:colOff>149225</xdr:colOff>
      <xdr:row>56</xdr:row>
      <xdr:rowOff>77788</xdr:rowOff>
    </xdr:to>
    <xdr:sp macro="" textlink="">
      <xdr:nvSpPr>
        <xdr:cNvPr id="213" name="楕円 212"/>
        <xdr:cNvSpPr/>
      </xdr:nvSpPr>
      <xdr:spPr>
        <a:xfrm>
          <a:off x="3048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62565</xdr:rowOff>
    </xdr:from>
    <xdr:ext cx="762000" cy="259045"/>
    <xdr:sp macro="" textlink="">
      <xdr:nvSpPr>
        <xdr:cNvPr id="214" name="テキスト ボックス 213"/>
        <xdr:cNvSpPr txBox="1"/>
      </xdr:nvSpPr>
      <xdr:spPr>
        <a:xfrm>
          <a:off x="2717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147638</xdr:rowOff>
    </xdr:from>
    <xdr:to>
      <xdr:col>11</xdr:col>
      <xdr:colOff>60325</xdr:colOff>
      <xdr:row>56</xdr:row>
      <xdr:rowOff>77788</xdr:rowOff>
    </xdr:to>
    <xdr:sp macro="" textlink="">
      <xdr:nvSpPr>
        <xdr:cNvPr id="215" name="楕円 214"/>
        <xdr:cNvSpPr/>
      </xdr:nvSpPr>
      <xdr:spPr>
        <a:xfrm>
          <a:off x="2159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62565</xdr:rowOff>
    </xdr:from>
    <xdr:ext cx="762000" cy="259045"/>
    <xdr:sp macro="" textlink="">
      <xdr:nvSpPr>
        <xdr:cNvPr id="216" name="テキスト ボックス 215"/>
        <xdr:cNvSpPr txBox="1"/>
      </xdr:nvSpPr>
      <xdr:spPr>
        <a:xfrm>
          <a:off x="1828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8" name="テキスト ボックス 21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ポイント上回っている。対前年度比においては，介護保険特別会計をはじめとする特別会計への繰出金が増加したことを要因として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今後更なる特別会計の健全経営に努め，繰出基準を超える特別会計への繰出金を抑制し，普通会計の一層の負担軽減に努める。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3" name="直線コネクタ 242"/>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4"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5" name="直線コネクタ 244"/>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6"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7" name="直線コネクタ 246"/>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156718</xdr:rowOff>
    </xdr:from>
    <xdr:to>
      <xdr:col>82</xdr:col>
      <xdr:colOff>107950</xdr:colOff>
      <xdr:row>58</xdr:row>
      <xdr:rowOff>3556</xdr:rowOff>
    </xdr:to>
    <xdr:cxnSp macro="">
      <xdr:nvCxnSpPr>
        <xdr:cNvPr id="248" name="直線コネクタ 247"/>
        <xdr:cNvCxnSpPr/>
      </xdr:nvCxnSpPr>
      <xdr:spPr>
        <a:xfrm>
          <a:off x="15671800" y="9929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9"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0" name="フローチャート: 判断 249"/>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120142</xdr:rowOff>
    </xdr:from>
    <xdr:to>
      <xdr:col>78</xdr:col>
      <xdr:colOff>69850</xdr:colOff>
      <xdr:row>57</xdr:row>
      <xdr:rowOff>156718</xdr:rowOff>
    </xdr:to>
    <xdr:cxnSp macro="">
      <xdr:nvCxnSpPr>
        <xdr:cNvPr id="251" name="直線コネクタ 250"/>
        <xdr:cNvCxnSpPr/>
      </xdr:nvCxnSpPr>
      <xdr:spPr>
        <a:xfrm>
          <a:off x="14782800" y="9892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2" name="フローチャート: 判断 251"/>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3" name="テキスト ボックス 252"/>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120142</xdr:rowOff>
    </xdr:from>
    <xdr:to>
      <xdr:col>73</xdr:col>
      <xdr:colOff>180975</xdr:colOff>
      <xdr:row>58</xdr:row>
      <xdr:rowOff>12700</xdr:rowOff>
    </xdr:to>
    <xdr:cxnSp macro="">
      <xdr:nvCxnSpPr>
        <xdr:cNvPr id="254" name="直線コネクタ 253"/>
        <xdr:cNvCxnSpPr/>
      </xdr:nvCxnSpPr>
      <xdr:spPr>
        <a:xfrm flipV="1">
          <a:off x="13893800" y="9892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5" name="フローチャート: 判断 254"/>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6" name="テキスト ボックス 255"/>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58</xdr:row>
      <xdr:rowOff>12700</xdr:rowOff>
    </xdr:to>
    <xdr:cxnSp macro="">
      <xdr:nvCxnSpPr>
        <xdr:cNvPr id="257" name="直線コネクタ 256"/>
        <xdr:cNvCxnSpPr/>
      </xdr:nvCxnSpPr>
      <xdr:spPr>
        <a:xfrm>
          <a:off x="13004800" y="9920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58" name="フローチャート: 判断 257"/>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59" name="テキスト ボックス 258"/>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7" name="楕円 266"/>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8"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9" name="楕円 268"/>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70" name="テキスト ボックス 269"/>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69342</xdr:rowOff>
    </xdr:from>
    <xdr:to>
      <xdr:col>74</xdr:col>
      <xdr:colOff>31750</xdr:colOff>
      <xdr:row>57</xdr:row>
      <xdr:rowOff>170942</xdr:rowOff>
    </xdr:to>
    <xdr:sp macro="" textlink="">
      <xdr:nvSpPr>
        <xdr:cNvPr id="271" name="楕円 270"/>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155719</xdr:rowOff>
    </xdr:from>
    <xdr:ext cx="762000" cy="259045"/>
    <xdr:sp macro="" textlink="">
      <xdr:nvSpPr>
        <xdr:cNvPr id="272" name="テキスト ボックス 271"/>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3" name="楕円 272"/>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4" name="テキスト ボックス 273"/>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5" name="楕円 274"/>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6" name="テキスト ボックス 275"/>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補助費等に係る経常経費については，人件費で述べたとおり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町単独で消防を有しているため，広域消防に加入している傾向の高い類似団体と比較して経常的にその平均を下回っている。本年度についても類似団体平均を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ポイント下回っているが，今後については，大洗，鉾田，水戸環境組合の組合負担金の増額が見込まれるため，その他の補助費等の抑制に努めていく。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1" name="直線コネクタ 300"/>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2"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3" name="直線コネクタ 302"/>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4"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5" name="直線コネクタ 304"/>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83566</xdr:rowOff>
    </xdr:to>
    <xdr:cxnSp macro="">
      <xdr:nvCxnSpPr>
        <xdr:cNvPr id="306" name="直線コネクタ 305"/>
        <xdr:cNvCxnSpPr/>
      </xdr:nvCxnSpPr>
      <xdr:spPr>
        <a:xfrm>
          <a:off x="15671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7"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8" name="フローチャート: 判断 307"/>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78994</xdr:rowOff>
    </xdr:to>
    <xdr:cxnSp macro="">
      <xdr:nvCxnSpPr>
        <xdr:cNvPr id="309" name="直線コネクタ 308"/>
        <xdr:cNvCxnSpPr/>
      </xdr:nvCxnSpPr>
      <xdr:spPr>
        <a:xfrm>
          <a:off x="14782800" y="6043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65278</xdr:rowOff>
    </xdr:to>
    <xdr:cxnSp macro="">
      <xdr:nvCxnSpPr>
        <xdr:cNvPr id="312" name="直線コネクタ 311"/>
        <xdr:cNvCxnSpPr/>
      </xdr:nvCxnSpPr>
      <xdr:spPr>
        <a:xfrm flipV="1">
          <a:off x="13893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3" name="フローチャート: 判断 312"/>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4" name="テキスト ボックス 31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65278</xdr:rowOff>
    </xdr:to>
    <xdr:cxnSp macro="">
      <xdr:nvCxnSpPr>
        <xdr:cNvPr id="315" name="直線コネクタ 314"/>
        <xdr:cNvCxnSpPr/>
      </xdr:nvCxnSpPr>
      <xdr:spPr>
        <a:xfrm>
          <a:off x="13004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8" name="フローチャート: 判断 317"/>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9" name="テキスト ボックス 318"/>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5" name="楕円 324"/>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6"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7" name="楕円 326"/>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8" name="テキスト ボックス 327"/>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9" name="楕円 328"/>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0" name="テキスト ボックス 329"/>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1" name="楕円 330"/>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2" name="テキスト ボックス 331"/>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3" name="楕円 332"/>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4" name="テキスト ボックス 333"/>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公債費に係る経常収支比率については，新たに償還が開始した公債費により対前年度比で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はいるが，ここ数年，統合小学校建設事業等に係る多額の地方債発行があり，また，今後についても関連する地方債の償還も発生するため，その他地方債の発行を抑制し，急激な数値の上昇を抑え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59" name="直線コネクタ 358"/>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0"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1" name="直線コネクタ 360"/>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2"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3" name="直線コネクタ 362"/>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1270</xdr:rowOff>
    </xdr:to>
    <xdr:cxnSp macro="">
      <xdr:nvCxnSpPr>
        <xdr:cNvPr id="364" name="直線コネクタ 363"/>
        <xdr:cNvCxnSpPr/>
      </xdr:nvCxnSpPr>
      <xdr:spPr>
        <a:xfrm>
          <a:off x="3987800" y="131343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5"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6" name="フローチャート: 判断 365"/>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104139</xdr:rowOff>
    </xdr:to>
    <xdr:cxnSp macro="">
      <xdr:nvCxnSpPr>
        <xdr:cNvPr id="367" name="直線コネクタ 366"/>
        <xdr:cNvCxnSpPr/>
      </xdr:nvCxnSpPr>
      <xdr:spPr>
        <a:xfrm>
          <a:off x="3098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8" name="フローチャート: 判断 367"/>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9" name="テキスト ボックス 368"/>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104139</xdr:rowOff>
    </xdr:to>
    <xdr:cxnSp macro="">
      <xdr:nvCxnSpPr>
        <xdr:cNvPr id="370" name="直線コネクタ 369"/>
        <xdr:cNvCxnSpPr/>
      </xdr:nvCxnSpPr>
      <xdr:spPr>
        <a:xfrm flipV="1">
          <a:off x="2209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1" name="フローチャート: 判断 370"/>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2" name="テキスト ボックス 371"/>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1270</xdr:rowOff>
    </xdr:to>
    <xdr:cxnSp macro="">
      <xdr:nvCxnSpPr>
        <xdr:cNvPr id="373" name="直線コネクタ 372"/>
        <xdr:cNvCxnSpPr/>
      </xdr:nvCxnSpPr>
      <xdr:spPr>
        <a:xfrm flipV="1">
          <a:off x="1320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4" name="フローチャート: 判断 373"/>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5" name="テキスト ボックス 374"/>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6" name="フローチャート: 判断 375"/>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7" name="テキスト ボックス 376"/>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3" name="楕円 382"/>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4"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5" name="楕円 38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6" name="テキスト ボックス 38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7" name="楕円 386"/>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8" name="テキスト ボックス 387"/>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9" name="楕円 388"/>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0" name="テキスト ボックス 389"/>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楕円 390"/>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2" name="テキスト ボックス 391"/>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公債費以外の経常収支比率については，類似団体平均を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人件費に係る経費が大きく影響しており，要因としては，既に記したとおり，当町の原子力施設の立地から常備消防業務を単独で運営していること，また，全国有数の観光地としての観光事業の積極的な展開等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今後人件費は徐々に減少する見込みであるが，その他，増加が見込まれる扶助費や他会計への繰出金等の項目についても，これを注視し，抑制していく必要がある。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0" name="直線コネクタ 419"/>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1"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2" name="直線コネクタ 421"/>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3"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4" name="直線コネクタ 423"/>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81280</xdr:rowOff>
    </xdr:to>
    <xdr:cxnSp macro="">
      <xdr:nvCxnSpPr>
        <xdr:cNvPr id="425" name="直線コネクタ 424"/>
        <xdr:cNvCxnSpPr/>
      </xdr:nvCxnSpPr>
      <xdr:spPr>
        <a:xfrm>
          <a:off x="15671800" y="13241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6"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7" name="フローチャート: 判断 426"/>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39370</xdr:rowOff>
    </xdr:to>
    <xdr:cxnSp macro="">
      <xdr:nvCxnSpPr>
        <xdr:cNvPr id="428" name="直線コネクタ 427"/>
        <xdr:cNvCxnSpPr/>
      </xdr:nvCxnSpPr>
      <xdr:spPr>
        <a:xfrm>
          <a:off x="14782800" y="131076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29" name="フローチャート: 判断 428"/>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0" name="テキスト ボックス 429"/>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104139</xdr:rowOff>
    </xdr:to>
    <xdr:cxnSp macro="">
      <xdr:nvCxnSpPr>
        <xdr:cNvPr id="431" name="直線コネクタ 430"/>
        <xdr:cNvCxnSpPr/>
      </xdr:nvCxnSpPr>
      <xdr:spPr>
        <a:xfrm flipV="1">
          <a:off x="13893800" y="1310767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2" name="フローチャート: 判断 431"/>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3" name="テキスト ボックス 432"/>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104139</xdr:rowOff>
    </xdr:to>
    <xdr:cxnSp macro="">
      <xdr:nvCxnSpPr>
        <xdr:cNvPr id="434" name="直線コネクタ 433"/>
        <xdr:cNvCxnSpPr/>
      </xdr:nvCxnSpPr>
      <xdr:spPr>
        <a:xfrm>
          <a:off x="13004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5" name="フローチャート: 判断 434"/>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6" name="テキスト ボックス 435"/>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7" name="フローチャート: 判断 436"/>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38" name="テキスト ボックス 437"/>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4" name="楕円 443"/>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5"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46" name="楕円 445"/>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47" name="テキスト ボックス 446"/>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8" name="楕円 447"/>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113047</xdr:rowOff>
    </xdr:from>
    <xdr:ext cx="762000" cy="259045"/>
    <xdr:sp macro="" textlink="">
      <xdr:nvSpPr>
        <xdr:cNvPr id="449" name="テキスト ボックス 448"/>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0" name="楕円 449"/>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1" name="テキスト ボックス 450"/>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2" name="楕円 451"/>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3" name="テキスト ボックス 452"/>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164387</xdr:rowOff>
    </xdr:from>
    <xdr:to>
      <xdr:col>29</xdr:col>
      <xdr:colOff>127000</xdr:colOff>
      <xdr:row>17</xdr:row>
      <xdr:rowOff>938</xdr:rowOff>
    </xdr:to>
    <xdr:cxnSp macro="">
      <xdr:nvCxnSpPr>
        <xdr:cNvPr id="52" name="直線コネクタ 51"/>
        <xdr:cNvCxnSpPr/>
      </xdr:nvCxnSpPr>
      <xdr:spPr bwMode="auto">
        <a:xfrm flipV="1">
          <a:off x="5003800" y="2955212"/>
          <a:ext cx="6477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149164</xdr:rowOff>
    </xdr:from>
    <xdr:ext cx="762000" cy="259045"/>
    <xdr:sp macro="" textlink="">
      <xdr:nvSpPr>
        <xdr:cNvPr id="53" name="人口1人当たり決算額の推移平均値テキスト130"/>
        <xdr:cNvSpPr txBox="1"/>
      </xdr:nvSpPr>
      <xdr:spPr>
        <a:xfrm>
          <a:off x="5740400" y="2939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938</xdr:rowOff>
    </xdr:from>
    <xdr:to>
      <xdr:col>26</xdr:col>
      <xdr:colOff>50800</xdr:colOff>
      <xdr:row>17</xdr:row>
      <xdr:rowOff>37220</xdr:rowOff>
    </xdr:to>
    <xdr:cxnSp macro="">
      <xdr:nvCxnSpPr>
        <xdr:cNvPr id="55" name="直線コネクタ 54"/>
        <xdr:cNvCxnSpPr/>
      </xdr:nvCxnSpPr>
      <xdr:spPr bwMode="auto">
        <a:xfrm flipV="1">
          <a:off x="4305300" y="2963213"/>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37220</xdr:rowOff>
    </xdr:from>
    <xdr:to>
      <xdr:col>22</xdr:col>
      <xdr:colOff>114300</xdr:colOff>
      <xdr:row>17</xdr:row>
      <xdr:rowOff>57794</xdr:rowOff>
    </xdr:to>
    <xdr:cxnSp macro="">
      <xdr:nvCxnSpPr>
        <xdr:cNvPr id="58" name="直線コネクタ 57"/>
        <xdr:cNvCxnSpPr/>
      </xdr:nvCxnSpPr>
      <xdr:spPr bwMode="auto">
        <a:xfrm flipV="1">
          <a:off x="3606800" y="2999495"/>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57794</xdr:rowOff>
    </xdr:from>
    <xdr:to>
      <xdr:col>18</xdr:col>
      <xdr:colOff>177800</xdr:colOff>
      <xdr:row>17</xdr:row>
      <xdr:rowOff>93374</xdr:rowOff>
    </xdr:to>
    <xdr:cxnSp macro="">
      <xdr:nvCxnSpPr>
        <xdr:cNvPr id="61" name="直線コネクタ 60"/>
        <xdr:cNvCxnSpPr/>
      </xdr:nvCxnSpPr>
      <xdr:spPr bwMode="auto">
        <a:xfrm flipV="1">
          <a:off x="2908300" y="3020069"/>
          <a:ext cx="698500" cy="3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113587</xdr:rowOff>
    </xdr:from>
    <xdr:to>
      <xdr:col>29</xdr:col>
      <xdr:colOff>177800</xdr:colOff>
      <xdr:row>17</xdr:row>
      <xdr:rowOff>43737</xdr:rowOff>
    </xdr:to>
    <xdr:sp macro="" textlink="">
      <xdr:nvSpPr>
        <xdr:cNvPr id="71" name="楕円 70"/>
        <xdr:cNvSpPr/>
      </xdr:nvSpPr>
      <xdr:spPr bwMode="auto">
        <a:xfrm>
          <a:off x="5600700" y="29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130114</xdr:rowOff>
    </xdr:from>
    <xdr:ext cx="762000" cy="259045"/>
    <xdr:sp macro="" textlink="">
      <xdr:nvSpPr>
        <xdr:cNvPr id="72" name="人口1人当たり決算額の推移該当値テキスト130"/>
        <xdr:cNvSpPr txBox="1"/>
      </xdr:nvSpPr>
      <xdr:spPr>
        <a:xfrm>
          <a:off x="5740400" y="274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121588</xdr:rowOff>
    </xdr:from>
    <xdr:to>
      <xdr:col>26</xdr:col>
      <xdr:colOff>101600</xdr:colOff>
      <xdr:row>17</xdr:row>
      <xdr:rowOff>51738</xdr:rowOff>
    </xdr:to>
    <xdr:sp macro="" textlink="">
      <xdr:nvSpPr>
        <xdr:cNvPr id="73" name="楕円 72"/>
        <xdr:cNvSpPr/>
      </xdr:nvSpPr>
      <xdr:spPr bwMode="auto">
        <a:xfrm>
          <a:off x="4953000" y="291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61915</xdr:rowOff>
    </xdr:from>
    <xdr:ext cx="736600" cy="259045"/>
    <xdr:sp macro="" textlink="">
      <xdr:nvSpPr>
        <xdr:cNvPr id="74" name="テキスト ボックス 73"/>
        <xdr:cNvSpPr txBox="1"/>
      </xdr:nvSpPr>
      <xdr:spPr>
        <a:xfrm>
          <a:off x="4622800" y="268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157870</xdr:rowOff>
    </xdr:from>
    <xdr:to>
      <xdr:col>22</xdr:col>
      <xdr:colOff>165100</xdr:colOff>
      <xdr:row>17</xdr:row>
      <xdr:rowOff>88020</xdr:rowOff>
    </xdr:to>
    <xdr:sp macro="" textlink="">
      <xdr:nvSpPr>
        <xdr:cNvPr id="75" name="楕円 74"/>
        <xdr:cNvSpPr/>
      </xdr:nvSpPr>
      <xdr:spPr bwMode="auto">
        <a:xfrm>
          <a:off x="4254500" y="294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98197</xdr:rowOff>
    </xdr:from>
    <xdr:ext cx="762000" cy="259045"/>
    <xdr:sp macro="" textlink="">
      <xdr:nvSpPr>
        <xdr:cNvPr id="76" name="テキスト ボックス 75"/>
        <xdr:cNvSpPr txBox="1"/>
      </xdr:nvSpPr>
      <xdr:spPr>
        <a:xfrm>
          <a:off x="3924300" y="27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6994</xdr:rowOff>
    </xdr:from>
    <xdr:to>
      <xdr:col>19</xdr:col>
      <xdr:colOff>38100</xdr:colOff>
      <xdr:row>17</xdr:row>
      <xdr:rowOff>108594</xdr:rowOff>
    </xdr:to>
    <xdr:sp macro="" textlink="">
      <xdr:nvSpPr>
        <xdr:cNvPr id="77" name="楕円 76"/>
        <xdr:cNvSpPr/>
      </xdr:nvSpPr>
      <xdr:spPr bwMode="auto">
        <a:xfrm>
          <a:off x="3556000" y="296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118771</xdr:rowOff>
    </xdr:from>
    <xdr:ext cx="762000" cy="259045"/>
    <xdr:sp macro="" textlink="">
      <xdr:nvSpPr>
        <xdr:cNvPr id="78" name="テキスト ボックス 77"/>
        <xdr:cNvSpPr txBox="1"/>
      </xdr:nvSpPr>
      <xdr:spPr>
        <a:xfrm>
          <a:off x="3225800" y="273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42574</xdr:rowOff>
    </xdr:from>
    <xdr:to>
      <xdr:col>15</xdr:col>
      <xdr:colOff>101600</xdr:colOff>
      <xdr:row>17</xdr:row>
      <xdr:rowOff>144174</xdr:rowOff>
    </xdr:to>
    <xdr:sp macro="" textlink="">
      <xdr:nvSpPr>
        <xdr:cNvPr id="79" name="楕円 78"/>
        <xdr:cNvSpPr/>
      </xdr:nvSpPr>
      <xdr:spPr bwMode="auto">
        <a:xfrm>
          <a:off x="2857500" y="300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154351</xdr:rowOff>
    </xdr:from>
    <xdr:ext cx="762000" cy="259045"/>
    <xdr:sp macro="" textlink="">
      <xdr:nvSpPr>
        <xdr:cNvPr id="80" name="テキスト ボックス 79"/>
        <xdr:cNvSpPr txBox="1"/>
      </xdr:nvSpPr>
      <xdr:spPr>
        <a:xfrm>
          <a:off x="2527300" y="277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47543</xdr:rowOff>
    </xdr:from>
    <xdr:to>
      <xdr:col>29</xdr:col>
      <xdr:colOff>127000</xdr:colOff>
      <xdr:row>36</xdr:row>
      <xdr:rowOff>77927</xdr:rowOff>
    </xdr:to>
    <xdr:cxnSp macro="">
      <xdr:nvCxnSpPr>
        <xdr:cNvPr id="113" name="直線コネクタ 112"/>
        <xdr:cNvCxnSpPr/>
      </xdr:nvCxnSpPr>
      <xdr:spPr bwMode="auto">
        <a:xfrm flipV="1">
          <a:off x="5003800" y="7000793"/>
          <a:ext cx="647700" cy="3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72689</xdr:rowOff>
    </xdr:from>
    <xdr:to>
      <xdr:col>26</xdr:col>
      <xdr:colOff>50800</xdr:colOff>
      <xdr:row>36</xdr:row>
      <xdr:rowOff>77927</xdr:rowOff>
    </xdr:to>
    <xdr:cxnSp macro="">
      <xdr:nvCxnSpPr>
        <xdr:cNvPr id="116" name="直線コネクタ 115"/>
        <xdr:cNvCxnSpPr/>
      </xdr:nvCxnSpPr>
      <xdr:spPr bwMode="auto">
        <a:xfrm>
          <a:off x="4305300" y="7025939"/>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72689</xdr:rowOff>
    </xdr:from>
    <xdr:to>
      <xdr:col>22</xdr:col>
      <xdr:colOff>114300</xdr:colOff>
      <xdr:row>36</xdr:row>
      <xdr:rowOff>83147</xdr:rowOff>
    </xdr:to>
    <xdr:cxnSp macro="">
      <xdr:nvCxnSpPr>
        <xdr:cNvPr id="119" name="直線コネクタ 118"/>
        <xdr:cNvCxnSpPr/>
      </xdr:nvCxnSpPr>
      <xdr:spPr bwMode="auto">
        <a:xfrm flipV="1">
          <a:off x="3606800" y="7025939"/>
          <a:ext cx="698500" cy="1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21387</xdr:rowOff>
    </xdr:from>
    <xdr:to>
      <xdr:col>18</xdr:col>
      <xdr:colOff>177800</xdr:colOff>
      <xdr:row>36</xdr:row>
      <xdr:rowOff>83147</xdr:rowOff>
    </xdr:to>
    <xdr:cxnSp macro="">
      <xdr:nvCxnSpPr>
        <xdr:cNvPr id="122" name="直線コネクタ 121"/>
        <xdr:cNvCxnSpPr/>
      </xdr:nvCxnSpPr>
      <xdr:spPr bwMode="auto">
        <a:xfrm>
          <a:off x="2908300" y="6974637"/>
          <a:ext cx="698500" cy="6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339643</xdr:rowOff>
    </xdr:from>
    <xdr:to>
      <xdr:col>29</xdr:col>
      <xdr:colOff>177800</xdr:colOff>
      <xdr:row>36</xdr:row>
      <xdr:rowOff>98343</xdr:rowOff>
    </xdr:to>
    <xdr:sp macro="" textlink="">
      <xdr:nvSpPr>
        <xdr:cNvPr id="132" name="楕円 131"/>
        <xdr:cNvSpPr/>
      </xdr:nvSpPr>
      <xdr:spPr bwMode="auto">
        <a:xfrm>
          <a:off x="5600700" y="694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311720</xdr:rowOff>
    </xdr:from>
    <xdr:ext cx="762000" cy="259045"/>
    <xdr:sp macro="" textlink="">
      <xdr:nvSpPr>
        <xdr:cNvPr id="133" name="人口1人当たり決算額の推移該当値テキスト445"/>
        <xdr:cNvSpPr txBox="1"/>
      </xdr:nvSpPr>
      <xdr:spPr>
        <a:xfrm>
          <a:off x="5740400" y="692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27127</xdr:rowOff>
    </xdr:from>
    <xdr:to>
      <xdr:col>26</xdr:col>
      <xdr:colOff>101600</xdr:colOff>
      <xdr:row>36</xdr:row>
      <xdr:rowOff>128727</xdr:rowOff>
    </xdr:to>
    <xdr:sp macro="" textlink="">
      <xdr:nvSpPr>
        <xdr:cNvPr id="134" name="楕円 133"/>
        <xdr:cNvSpPr/>
      </xdr:nvSpPr>
      <xdr:spPr bwMode="auto">
        <a:xfrm>
          <a:off x="49530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113504</xdr:rowOff>
    </xdr:from>
    <xdr:ext cx="736600" cy="259045"/>
    <xdr:sp macro="" textlink="">
      <xdr:nvSpPr>
        <xdr:cNvPr id="135" name="テキスト ボックス 134"/>
        <xdr:cNvSpPr txBox="1"/>
      </xdr:nvSpPr>
      <xdr:spPr>
        <a:xfrm>
          <a:off x="4622800" y="706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21889</xdr:rowOff>
    </xdr:from>
    <xdr:to>
      <xdr:col>22</xdr:col>
      <xdr:colOff>165100</xdr:colOff>
      <xdr:row>36</xdr:row>
      <xdr:rowOff>123489</xdr:rowOff>
    </xdr:to>
    <xdr:sp macro="" textlink="">
      <xdr:nvSpPr>
        <xdr:cNvPr id="136" name="楕円 135"/>
        <xdr:cNvSpPr/>
      </xdr:nvSpPr>
      <xdr:spPr bwMode="auto">
        <a:xfrm>
          <a:off x="4254500" y="697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108266</xdr:rowOff>
    </xdr:from>
    <xdr:ext cx="762000" cy="259045"/>
    <xdr:sp macro="" textlink="">
      <xdr:nvSpPr>
        <xdr:cNvPr id="137" name="テキスト ボックス 136"/>
        <xdr:cNvSpPr txBox="1"/>
      </xdr:nvSpPr>
      <xdr:spPr>
        <a:xfrm>
          <a:off x="3924300" y="706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32347</xdr:rowOff>
    </xdr:from>
    <xdr:to>
      <xdr:col>19</xdr:col>
      <xdr:colOff>38100</xdr:colOff>
      <xdr:row>36</xdr:row>
      <xdr:rowOff>133947</xdr:rowOff>
    </xdr:to>
    <xdr:sp macro="" textlink="">
      <xdr:nvSpPr>
        <xdr:cNvPr id="138" name="楕円 137"/>
        <xdr:cNvSpPr/>
      </xdr:nvSpPr>
      <xdr:spPr bwMode="auto">
        <a:xfrm>
          <a:off x="3556000" y="69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118724</xdr:rowOff>
    </xdr:from>
    <xdr:ext cx="762000" cy="259045"/>
    <xdr:sp macro="" textlink="">
      <xdr:nvSpPr>
        <xdr:cNvPr id="139" name="テキスト ボックス 138"/>
        <xdr:cNvSpPr txBox="1"/>
      </xdr:nvSpPr>
      <xdr:spPr>
        <a:xfrm>
          <a:off x="3225800" y="70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313487</xdr:rowOff>
    </xdr:from>
    <xdr:to>
      <xdr:col>15</xdr:col>
      <xdr:colOff>101600</xdr:colOff>
      <xdr:row>36</xdr:row>
      <xdr:rowOff>72187</xdr:rowOff>
    </xdr:to>
    <xdr:sp macro="" textlink="">
      <xdr:nvSpPr>
        <xdr:cNvPr id="140" name="楕円 139"/>
        <xdr:cNvSpPr/>
      </xdr:nvSpPr>
      <xdr:spPr bwMode="auto">
        <a:xfrm>
          <a:off x="2857500" y="692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56964</xdr:rowOff>
    </xdr:from>
    <xdr:ext cx="762000" cy="259045"/>
    <xdr:sp macro="" textlink="">
      <xdr:nvSpPr>
        <xdr:cNvPr id="141" name="テキスト ボックス 140"/>
        <xdr:cNvSpPr txBox="1"/>
      </xdr:nvSpPr>
      <xdr:spPr>
        <a:xfrm>
          <a:off x="2527300" y="70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120599</xdr:rowOff>
    </xdr:from>
    <xdr:to>
      <xdr:col>24</xdr:col>
      <xdr:colOff>63500</xdr:colOff>
      <xdr:row>34</xdr:row>
      <xdr:rowOff>124358</xdr:rowOff>
    </xdr:to>
    <xdr:cxnSp macro="">
      <xdr:nvCxnSpPr>
        <xdr:cNvPr id="61" name="直線コネクタ 60"/>
        <xdr:cNvCxnSpPr/>
      </xdr:nvCxnSpPr>
      <xdr:spPr>
        <a:xfrm>
          <a:off x="3797300" y="5949899"/>
          <a:ext cx="8382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120599</xdr:rowOff>
    </xdr:from>
    <xdr:to>
      <xdr:col>19</xdr:col>
      <xdr:colOff>177800</xdr:colOff>
      <xdr:row>35</xdr:row>
      <xdr:rowOff>2743</xdr:rowOff>
    </xdr:to>
    <xdr:cxnSp macro="">
      <xdr:nvCxnSpPr>
        <xdr:cNvPr id="64" name="直線コネクタ 63"/>
        <xdr:cNvCxnSpPr/>
      </xdr:nvCxnSpPr>
      <xdr:spPr>
        <a:xfrm flipV="1">
          <a:off x="2908300" y="5949899"/>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170536</xdr:rowOff>
    </xdr:from>
    <xdr:to>
      <xdr:col>15</xdr:col>
      <xdr:colOff>50800</xdr:colOff>
      <xdr:row>35</xdr:row>
      <xdr:rowOff>2743</xdr:rowOff>
    </xdr:to>
    <xdr:cxnSp macro="">
      <xdr:nvCxnSpPr>
        <xdr:cNvPr id="67" name="直線コネクタ 66"/>
        <xdr:cNvCxnSpPr/>
      </xdr:nvCxnSpPr>
      <xdr:spPr>
        <a:xfrm>
          <a:off x="2019300" y="59998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103175</xdr:rowOff>
    </xdr:from>
    <xdr:to>
      <xdr:col>10</xdr:col>
      <xdr:colOff>114300</xdr:colOff>
      <xdr:row>34</xdr:row>
      <xdr:rowOff>170536</xdr:rowOff>
    </xdr:to>
    <xdr:cxnSp macro="">
      <xdr:nvCxnSpPr>
        <xdr:cNvPr id="70" name="直線コネクタ 69"/>
        <xdr:cNvCxnSpPr/>
      </xdr:nvCxnSpPr>
      <xdr:spPr>
        <a:xfrm>
          <a:off x="1130300" y="593247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73558</xdr:rowOff>
    </xdr:from>
    <xdr:to>
      <xdr:col>24</xdr:col>
      <xdr:colOff>114300</xdr:colOff>
      <xdr:row>35</xdr:row>
      <xdr:rowOff>3708</xdr:rowOff>
    </xdr:to>
    <xdr:sp macro="" textlink="">
      <xdr:nvSpPr>
        <xdr:cNvPr id="80" name="楕円 79"/>
        <xdr:cNvSpPr/>
      </xdr:nvSpPr>
      <xdr:spPr>
        <a:xfrm>
          <a:off x="4584700" y="5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96435</xdr:rowOff>
    </xdr:from>
    <xdr:ext cx="534377" cy="259045"/>
    <xdr:sp macro="" textlink="">
      <xdr:nvSpPr>
        <xdr:cNvPr id="81" name="人件費該当値テキスト"/>
        <xdr:cNvSpPr txBox="1"/>
      </xdr:nvSpPr>
      <xdr:spPr>
        <a:xfrm>
          <a:off x="4686300" y="57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69799</xdr:rowOff>
    </xdr:from>
    <xdr:to>
      <xdr:col>20</xdr:col>
      <xdr:colOff>38100</xdr:colOff>
      <xdr:row>34</xdr:row>
      <xdr:rowOff>171399</xdr:rowOff>
    </xdr:to>
    <xdr:sp macro="" textlink="">
      <xdr:nvSpPr>
        <xdr:cNvPr id="82" name="楕円 81"/>
        <xdr:cNvSpPr/>
      </xdr:nvSpPr>
      <xdr:spPr>
        <a:xfrm>
          <a:off x="3746500" y="58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16476</xdr:rowOff>
    </xdr:from>
    <xdr:ext cx="534377" cy="259045"/>
    <xdr:sp macro="" textlink="">
      <xdr:nvSpPr>
        <xdr:cNvPr id="83" name="テキスト ボックス 82"/>
        <xdr:cNvSpPr txBox="1"/>
      </xdr:nvSpPr>
      <xdr:spPr>
        <a:xfrm>
          <a:off x="3530111" y="56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123393</xdr:rowOff>
    </xdr:from>
    <xdr:to>
      <xdr:col>15</xdr:col>
      <xdr:colOff>101600</xdr:colOff>
      <xdr:row>35</xdr:row>
      <xdr:rowOff>53543</xdr:rowOff>
    </xdr:to>
    <xdr:sp macro="" textlink="">
      <xdr:nvSpPr>
        <xdr:cNvPr id="84" name="楕円 83"/>
        <xdr:cNvSpPr/>
      </xdr:nvSpPr>
      <xdr:spPr>
        <a:xfrm>
          <a:off x="2857500" y="59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70070</xdr:rowOff>
    </xdr:from>
    <xdr:ext cx="534377" cy="259045"/>
    <xdr:sp macro="" textlink="">
      <xdr:nvSpPr>
        <xdr:cNvPr id="85" name="テキスト ボックス 84"/>
        <xdr:cNvSpPr txBox="1"/>
      </xdr:nvSpPr>
      <xdr:spPr>
        <a:xfrm>
          <a:off x="2641111" y="572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119736</xdr:rowOff>
    </xdr:from>
    <xdr:to>
      <xdr:col>10</xdr:col>
      <xdr:colOff>165100</xdr:colOff>
      <xdr:row>35</xdr:row>
      <xdr:rowOff>49886</xdr:rowOff>
    </xdr:to>
    <xdr:sp macro="" textlink="">
      <xdr:nvSpPr>
        <xdr:cNvPr id="86" name="楕円 85"/>
        <xdr:cNvSpPr/>
      </xdr:nvSpPr>
      <xdr:spPr>
        <a:xfrm>
          <a:off x="1968500" y="59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66413</xdr:rowOff>
    </xdr:from>
    <xdr:ext cx="534377" cy="259045"/>
    <xdr:sp macro="" textlink="">
      <xdr:nvSpPr>
        <xdr:cNvPr id="87" name="テキスト ボックス 86"/>
        <xdr:cNvSpPr txBox="1"/>
      </xdr:nvSpPr>
      <xdr:spPr>
        <a:xfrm>
          <a:off x="1752111" y="57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52375</xdr:rowOff>
    </xdr:from>
    <xdr:to>
      <xdr:col>6</xdr:col>
      <xdr:colOff>38100</xdr:colOff>
      <xdr:row>34</xdr:row>
      <xdr:rowOff>153975</xdr:rowOff>
    </xdr:to>
    <xdr:sp macro="" textlink="">
      <xdr:nvSpPr>
        <xdr:cNvPr id="88" name="楕円 87"/>
        <xdr:cNvSpPr/>
      </xdr:nvSpPr>
      <xdr:spPr>
        <a:xfrm>
          <a:off x="1079500" y="5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170502</xdr:rowOff>
    </xdr:from>
    <xdr:ext cx="534377" cy="259045"/>
    <xdr:sp macro="" textlink="">
      <xdr:nvSpPr>
        <xdr:cNvPr id="89" name="テキスト ボックス 88"/>
        <xdr:cNvSpPr txBox="1"/>
      </xdr:nvSpPr>
      <xdr:spPr>
        <a:xfrm>
          <a:off x="863111" y="56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86486</xdr:rowOff>
    </xdr:from>
    <xdr:to>
      <xdr:col>24</xdr:col>
      <xdr:colOff>63500</xdr:colOff>
      <xdr:row>56</xdr:row>
      <xdr:rowOff>97569</xdr:rowOff>
    </xdr:to>
    <xdr:cxnSp macro="">
      <xdr:nvCxnSpPr>
        <xdr:cNvPr id="116" name="直線コネクタ 115"/>
        <xdr:cNvCxnSpPr/>
      </xdr:nvCxnSpPr>
      <xdr:spPr>
        <a:xfrm>
          <a:off x="3797300" y="9687686"/>
          <a:ext cx="8382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77736</xdr:rowOff>
    </xdr:from>
    <xdr:to>
      <xdr:col>19</xdr:col>
      <xdr:colOff>177800</xdr:colOff>
      <xdr:row>56</xdr:row>
      <xdr:rowOff>86486</xdr:rowOff>
    </xdr:to>
    <xdr:cxnSp macro="">
      <xdr:nvCxnSpPr>
        <xdr:cNvPr id="119" name="直線コネクタ 118"/>
        <xdr:cNvCxnSpPr/>
      </xdr:nvCxnSpPr>
      <xdr:spPr>
        <a:xfrm>
          <a:off x="2908300" y="9678936"/>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77736</xdr:rowOff>
    </xdr:from>
    <xdr:to>
      <xdr:col>15</xdr:col>
      <xdr:colOff>50800</xdr:colOff>
      <xdr:row>56</xdr:row>
      <xdr:rowOff>121513</xdr:rowOff>
    </xdr:to>
    <xdr:cxnSp macro="">
      <xdr:nvCxnSpPr>
        <xdr:cNvPr id="122" name="直線コネクタ 121"/>
        <xdr:cNvCxnSpPr/>
      </xdr:nvCxnSpPr>
      <xdr:spPr>
        <a:xfrm flipV="1">
          <a:off x="2019300" y="9678936"/>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121513</xdr:rowOff>
    </xdr:from>
    <xdr:to>
      <xdr:col>10</xdr:col>
      <xdr:colOff>114300</xdr:colOff>
      <xdr:row>56</xdr:row>
      <xdr:rowOff>140669</xdr:rowOff>
    </xdr:to>
    <xdr:cxnSp macro="">
      <xdr:nvCxnSpPr>
        <xdr:cNvPr id="125" name="直線コネクタ 124"/>
        <xdr:cNvCxnSpPr/>
      </xdr:nvCxnSpPr>
      <xdr:spPr>
        <a:xfrm flipV="1">
          <a:off x="1130300" y="9722713"/>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46769</xdr:rowOff>
    </xdr:from>
    <xdr:to>
      <xdr:col>24</xdr:col>
      <xdr:colOff>114300</xdr:colOff>
      <xdr:row>56</xdr:row>
      <xdr:rowOff>148369</xdr:rowOff>
    </xdr:to>
    <xdr:sp macro="" textlink="">
      <xdr:nvSpPr>
        <xdr:cNvPr id="135" name="楕円 134"/>
        <xdr:cNvSpPr/>
      </xdr:nvSpPr>
      <xdr:spPr>
        <a:xfrm>
          <a:off x="4584700" y="96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69646</xdr:rowOff>
    </xdr:from>
    <xdr:ext cx="534377" cy="259045"/>
    <xdr:sp macro="" textlink="">
      <xdr:nvSpPr>
        <xdr:cNvPr id="136" name="物件費該当値テキスト"/>
        <xdr:cNvSpPr txBox="1"/>
      </xdr:nvSpPr>
      <xdr:spPr>
        <a:xfrm>
          <a:off x="4686300" y="94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35686</xdr:rowOff>
    </xdr:from>
    <xdr:to>
      <xdr:col>20</xdr:col>
      <xdr:colOff>38100</xdr:colOff>
      <xdr:row>56</xdr:row>
      <xdr:rowOff>137286</xdr:rowOff>
    </xdr:to>
    <xdr:sp macro="" textlink="">
      <xdr:nvSpPr>
        <xdr:cNvPr id="137" name="楕円 136"/>
        <xdr:cNvSpPr/>
      </xdr:nvSpPr>
      <xdr:spPr>
        <a:xfrm>
          <a:off x="3746500" y="96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153813</xdr:rowOff>
    </xdr:from>
    <xdr:ext cx="534377" cy="259045"/>
    <xdr:sp macro="" textlink="">
      <xdr:nvSpPr>
        <xdr:cNvPr id="138" name="テキスト ボックス 137"/>
        <xdr:cNvSpPr txBox="1"/>
      </xdr:nvSpPr>
      <xdr:spPr>
        <a:xfrm>
          <a:off x="3530111" y="94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26936</xdr:rowOff>
    </xdr:from>
    <xdr:to>
      <xdr:col>15</xdr:col>
      <xdr:colOff>101600</xdr:colOff>
      <xdr:row>56</xdr:row>
      <xdr:rowOff>128536</xdr:rowOff>
    </xdr:to>
    <xdr:sp macro="" textlink="">
      <xdr:nvSpPr>
        <xdr:cNvPr id="139" name="楕円 138"/>
        <xdr:cNvSpPr/>
      </xdr:nvSpPr>
      <xdr:spPr>
        <a:xfrm>
          <a:off x="2857500" y="96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145063</xdr:rowOff>
    </xdr:from>
    <xdr:ext cx="534377" cy="259045"/>
    <xdr:sp macro="" textlink="">
      <xdr:nvSpPr>
        <xdr:cNvPr id="140" name="テキスト ボックス 139"/>
        <xdr:cNvSpPr txBox="1"/>
      </xdr:nvSpPr>
      <xdr:spPr>
        <a:xfrm>
          <a:off x="2641111" y="94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70713</xdr:rowOff>
    </xdr:from>
    <xdr:to>
      <xdr:col>10</xdr:col>
      <xdr:colOff>165100</xdr:colOff>
      <xdr:row>57</xdr:row>
      <xdr:rowOff>863</xdr:rowOff>
    </xdr:to>
    <xdr:sp macro="" textlink="">
      <xdr:nvSpPr>
        <xdr:cNvPr id="141" name="楕円 140"/>
        <xdr:cNvSpPr/>
      </xdr:nvSpPr>
      <xdr:spPr>
        <a:xfrm>
          <a:off x="1968500" y="96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17390</xdr:rowOff>
    </xdr:from>
    <xdr:ext cx="534377" cy="259045"/>
    <xdr:sp macro="" textlink="">
      <xdr:nvSpPr>
        <xdr:cNvPr id="142" name="テキスト ボックス 141"/>
        <xdr:cNvSpPr txBox="1"/>
      </xdr:nvSpPr>
      <xdr:spPr>
        <a:xfrm>
          <a:off x="1752111" y="94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89869</xdr:rowOff>
    </xdr:from>
    <xdr:to>
      <xdr:col>6</xdr:col>
      <xdr:colOff>38100</xdr:colOff>
      <xdr:row>57</xdr:row>
      <xdr:rowOff>20019</xdr:rowOff>
    </xdr:to>
    <xdr:sp macro="" textlink="">
      <xdr:nvSpPr>
        <xdr:cNvPr id="143" name="楕円 142"/>
        <xdr:cNvSpPr/>
      </xdr:nvSpPr>
      <xdr:spPr>
        <a:xfrm>
          <a:off x="1079500" y="96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36546</xdr:rowOff>
    </xdr:from>
    <xdr:ext cx="534377" cy="259045"/>
    <xdr:sp macro="" textlink="">
      <xdr:nvSpPr>
        <xdr:cNvPr id="144" name="テキスト ボックス 143"/>
        <xdr:cNvSpPr txBox="1"/>
      </xdr:nvSpPr>
      <xdr:spPr>
        <a:xfrm>
          <a:off x="863111" y="94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118821</xdr:rowOff>
    </xdr:from>
    <xdr:to>
      <xdr:col>24</xdr:col>
      <xdr:colOff>63500</xdr:colOff>
      <xdr:row>78</xdr:row>
      <xdr:rowOff>138100</xdr:rowOff>
    </xdr:to>
    <xdr:cxnSp macro="">
      <xdr:nvCxnSpPr>
        <xdr:cNvPr id="173" name="直線コネクタ 172"/>
        <xdr:cNvCxnSpPr/>
      </xdr:nvCxnSpPr>
      <xdr:spPr>
        <a:xfrm flipV="1">
          <a:off x="3797300" y="13491921"/>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128155</xdr:rowOff>
    </xdr:from>
    <xdr:to>
      <xdr:col>19</xdr:col>
      <xdr:colOff>177800</xdr:colOff>
      <xdr:row>78</xdr:row>
      <xdr:rowOff>138100</xdr:rowOff>
    </xdr:to>
    <xdr:cxnSp macro="">
      <xdr:nvCxnSpPr>
        <xdr:cNvPr id="176" name="直線コネクタ 175"/>
        <xdr:cNvCxnSpPr/>
      </xdr:nvCxnSpPr>
      <xdr:spPr>
        <a:xfrm>
          <a:off x="2908300" y="1350125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128155</xdr:rowOff>
    </xdr:from>
    <xdr:to>
      <xdr:col>15</xdr:col>
      <xdr:colOff>50800</xdr:colOff>
      <xdr:row>78</xdr:row>
      <xdr:rowOff>132651</xdr:rowOff>
    </xdr:to>
    <xdr:cxnSp macro="">
      <xdr:nvCxnSpPr>
        <xdr:cNvPr id="179" name="直線コネクタ 178"/>
        <xdr:cNvCxnSpPr/>
      </xdr:nvCxnSpPr>
      <xdr:spPr>
        <a:xfrm flipV="1">
          <a:off x="2019300" y="1350125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132651</xdr:rowOff>
    </xdr:from>
    <xdr:to>
      <xdr:col>10</xdr:col>
      <xdr:colOff>114300</xdr:colOff>
      <xdr:row>78</xdr:row>
      <xdr:rowOff>140195</xdr:rowOff>
    </xdr:to>
    <xdr:cxnSp macro="">
      <xdr:nvCxnSpPr>
        <xdr:cNvPr id="182" name="直線コネクタ 181"/>
        <xdr:cNvCxnSpPr/>
      </xdr:nvCxnSpPr>
      <xdr:spPr>
        <a:xfrm flipV="1">
          <a:off x="1130300" y="1350575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68021</xdr:rowOff>
    </xdr:from>
    <xdr:to>
      <xdr:col>24</xdr:col>
      <xdr:colOff>114300</xdr:colOff>
      <xdr:row>78</xdr:row>
      <xdr:rowOff>169621</xdr:rowOff>
    </xdr:to>
    <xdr:sp macro="" textlink="">
      <xdr:nvSpPr>
        <xdr:cNvPr id="192" name="楕円 191"/>
        <xdr:cNvSpPr/>
      </xdr:nvSpPr>
      <xdr:spPr>
        <a:xfrm>
          <a:off x="45847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154398</xdr:rowOff>
    </xdr:from>
    <xdr:ext cx="469744" cy="259045"/>
    <xdr:sp macro="" textlink="">
      <xdr:nvSpPr>
        <xdr:cNvPr id="193" name="維持補修費該当値テキスト"/>
        <xdr:cNvSpPr txBox="1"/>
      </xdr:nvSpPr>
      <xdr:spPr>
        <a:xfrm>
          <a:off x="4686300" y="133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87300</xdr:rowOff>
    </xdr:from>
    <xdr:to>
      <xdr:col>20</xdr:col>
      <xdr:colOff>38100</xdr:colOff>
      <xdr:row>79</xdr:row>
      <xdr:rowOff>17450</xdr:rowOff>
    </xdr:to>
    <xdr:sp macro="" textlink="">
      <xdr:nvSpPr>
        <xdr:cNvPr id="194" name="楕円 193"/>
        <xdr:cNvSpPr/>
      </xdr:nvSpPr>
      <xdr:spPr>
        <a:xfrm>
          <a:off x="3746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8577</xdr:rowOff>
    </xdr:from>
    <xdr:ext cx="469744" cy="259045"/>
    <xdr:sp macro="" textlink="">
      <xdr:nvSpPr>
        <xdr:cNvPr id="195" name="テキスト ボックス 194"/>
        <xdr:cNvSpPr txBox="1"/>
      </xdr:nvSpPr>
      <xdr:spPr>
        <a:xfrm>
          <a:off x="3562428" y="135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77355</xdr:rowOff>
    </xdr:from>
    <xdr:to>
      <xdr:col>15</xdr:col>
      <xdr:colOff>101600</xdr:colOff>
      <xdr:row>79</xdr:row>
      <xdr:rowOff>7505</xdr:rowOff>
    </xdr:to>
    <xdr:sp macro="" textlink="">
      <xdr:nvSpPr>
        <xdr:cNvPr id="196" name="楕円 195"/>
        <xdr:cNvSpPr/>
      </xdr:nvSpPr>
      <xdr:spPr>
        <a:xfrm>
          <a:off x="2857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170082</xdr:rowOff>
    </xdr:from>
    <xdr:ext cx="469744" cy="259045"/>
    <xdr:sp macro="" textlink="">
      <xdr:nvSpPr>
        <xdr:cNvPr id="197" name="テキスト ボックス 196"/>
        <xdr:cNvSpPr txBox="1"/>
      </xdr:nvSpPr>
      <xdr:spPr>
        <a:xfrm>
          <a:off x="2673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81851</xdr:rowOff>
    </xdr:from>
    <xdr:to>
      <xdr:col>10</xdr:col>
      <xdr:colOff>165100</xdr:colOff>
      <xdr:row>79</xdr:row>
      <xdr:rowOff>12001</xdr:rowOff>
    </xdr:to>
    <xdr:sp macro="" textlink="">
      <xdr:nvSpPr>
        <xdr:cNvPr id="198" name="楕円 197"/>
        <xdr:cNvSpPr/>
      </xdr:nvSpPr>
      <xdr:spPr>
        <a:xfrm>
          <a:off x="1968500" y="13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3128</xdr:rowOff>
    </xdr:from>
    <xdr:ext cx="469744" cy="259045"/>
    <xdr:sp macro="" textlink="">
      <xdr:nvSpPr>
        <xdr:cNvPr id="199" name="テキスト ボックス 198"/>
        <xdr:cNvSpPr txBox="1"/>
      </xdr:nvSpPr>
      <xdr:spPr>
        <a:xfrm>
          <a:off x="1784428" y="135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89395</xdr:rowOff>
    </xdr:from>
    <xdr:to>
      <xdr:col>6</xdr:col>
      <xdr:colOff>38100</xdr:colOff>
      <xdr:row>79</xdr:row>
      <xdr:rowOff>19545</xdr:rowOff>
    </xdr:to>
    <xdr:sp macro="" textlink="">
      <xdr:nvSpPr>
        <xdr:cNvPr id="200" name="楕円 199"/>
        <xdr:cNvSpPr/>
      </xdr:nvSpPr>
      <xdr:spPr>
        <a:xfrm>
          <a:off x="10795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10672</xdr:rowOff>
    </xdr:from>
    <xdr:ext cx="469744" cy="259045"/>
    <xdr:sp macro="" textlink="">
      <xdr:nvSpPr>
        <xdr:cNvPr id="201" name="テキスト ボックス 200"/>
        <xdr:cNvSpPr txBox="1"/>
      </xdr:nvSpPr>
      <xdr:spPr>
        <a:xfrm>
          <a:off x="895428" y="135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51443</xdr:rowOff>
    </xdr:from>
    <xdr:to>
      <xdr:col>24</xdr:col>
      <xdr:colOff>63500</xdr:colOff>
      <xdr:row>95</xdr:row>
      <xdr:rowOff>106766</xdr:rowOff>
    </xdr:to>
    <xdr:cxnSp macro="">
      <xdr:nvCxnSpPr>
        <xdr:cNvPr id="233" name="直線コネクタ 232"/>
        <xdr:cNvCxnSpPr/>
      </xdr:nvCxnSpPr>
      <xdr:spPr>
        <a:xfrm flipV="1">
          <a:off x="3797300" y="16339193"/>
          <a:ext cx="838200" cy="5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106766</xdr:rowOff>
    </xdr:from>
    <xdr:to>
      <xdr:col>19</xdr:col>
      <xdr:colOff>177800</xdr:colOff>
      <xdr:row>95</xdr:row>
      <xdr:rowOff>114112</xdr:rowOff>
    </xdr:to>
    <xdr:cxnSp macro="">
      <xdr:nvCxnSpPr>
        <xdr:cNvPr id="236" name="直線コネクタ 235"/>
        <xdr:cNvCxnSpPr/>
      </xdr:nvCxnSpPr>
      <xdr:spPr>
        <a:xfrm flipV="1">
          <a:off x="2908300" y="16394516"/>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114112</xdr:rowOff>
    </xdr:from>
    <xdr:to>
      <xdr:col>15</xdr:col>
      <xdr:colOff>50800</xdr:colOff>
      <xdr:row>95</xdr:row>
      <xdr:rowOff>129984</xdr:rowOff>
    </xdr:to>
    <xdr:cxnSp macro="">
      <xdr:nvCxnSpPr>
        <xdr:cNvPr id="239" name="直線コネクタ 238"/>
        <xdr:cNvCxnSpPr/>
      </xdr:nvCxnSpPr>
      <xdr:spPr>
        <a:xfrm flipV="1">
          <a:off x="2019300" y="16401862"/>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129984</xdr:rowOff>
    </xdr:from>
    <xdr:to>
      <xdr:col>10</xdr:col>
      <xdr:colOff>114300</xdr:colOff>
      <xdr:row>95</xdr:row>
      <xdr:rowOff>156584</xdr:rowOff>
    </xdr:to>
    <xdr:cxnSp macro="">
      <xdr:nvCxnSpPr>
        <xdr:cNvPr id="242" name="直線コネクタ 241"/>
        <xdr:cNvCxnSpPr/>
      </xdr:nvCxnSpPr>
      <xdr:spPr>
        <a:xfrm flipV="1">
          <a:off x="1130300" y="16417734"/>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643</xdr:rowOff>
    </xdr:from>
    <xdr:to>
      <xdr:col>24</xdr:col>
      <xdr:colOff>114300</xdr:colOff>
      <xdr:row>95</xdr:row>
      <xdr:rowOff>102243</xdr:rowOff>
    </xdr:to>
    <xdr:sp macro="" textlink="">
      <xdr:nvSpPr>
        <xdr:cNvPr id="252" name="楕円 251"/>
        <xdr:cNvSpPr/>
      </xdr:nvSpPr>
      <xdr:spPr>
        <a:xfrm>
          <a:off x="4584700" y="162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150520</xdr:rowOff>
    </xdr:from>
    <xdr:ext cx="534377" cy="259045"/>
    <xdr:sp macro="" textlink="">
      <xdr:nvSpPr>
        <xdr:cNvPr id="253" name="扶助費該当値テキスト"/>
        <xdr:cNvSpPr txBox="1"/>
      </xdr:nvSpPr>
      <xdr:spPr>
        <a:xfrm>
          <a:off x="4686300" y="1626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55966</xdr:rowOff>
    </xdr:from>
    <xdr:to>
      <xdr:col>20</xdr:col>
      <xdr:colOff>38100</xdr:colOff>
      <xdr:row>95</xdr:row>
      <xdr:rowOff>157566</xdr:rowOff>
    </xdr:to>
    <xdr:sp macro="" textlink="">
      <xdr:nvSpPr>
        <xdr:cNvPr id="254" name="楕円 253"/>
        <xdr:cNvSpPr/>
      </xdr:nvSpPr>
      <xdr:spPr>
        <a:xfrm>
          <a:off x="3746500" y="1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148693</xdr:rowOff>
    </xdr:from>
    <xdr:ext cx="534377" cy="259045"/>
    <xdr:sp macro="" textlink="">
      <xdr:nvSpPr>
        <xdr:cNvPr id="255" name="テキスト ボックス 254"/>
        <xdr:cNvSpPr txBox="1"/>
      </xdr:nvSpPr>
      <xdr:spPr>
        <a:xfrm>
          <a:off x="3530111" y="1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63312</xdr:rowOff>
    </xdr:from>
    <xdr:to>
      <xdr:col>15</xdr:col>
      <xdr:colOff>101600</xdr:colOff>
      <xdr:row>95</xdr:row>
      <xdr:rowOff>164912</xdr:rowOff>
    </xdr:to>
    <xdr:sp macro="" textlink="">
      <xdr:nvSpPr>
        <xdr:cNvPr id="256" name="楕円 255"/>
        <xdr:cNvSpPr/>
      </xdr:nvSpPr>
      <xdr:spPr>
        <a:xfrm>
          <a:off x="2857500" y="163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9989</xdr:rowOff>
    </xdr:from>
    <xdr:ext cx="534377" cy="259045"/>
    <xdr:sp macro="" textlink="">
      <xdr:nvSpPr>
        <xdr:cNvPr id="257" name="テキスト ボックス 256"/>
        <xdr:cNvSpPr txBox="1"/>
      </xdr:nvSpPr>
      <xdr:spPr>
        <a:xfrm>
          <a:off x="2641111" y="161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79184</xdr:rowOff>
    </xdr:from>
    <xdr:to>
      <xdr:col>10</xdr:col>
      <xdr:colOff>165100</xdr:colOff>
      <xdr:row>96</xdr:row>
      <xdr:rowOff>9334</xdr:rowOff>
    </xdr:to>
    <xdr:sp macro="" textlink="">
      <xdr:nvSpPr>
        <xdr:cNvPr id="258" name="楕円 257"/>
        <xdr:cNvSpPr/>
      </xdr:nvSpPr>
      <xdr:spPr>
        <a:xfrm>
          <a:off x="19685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461</xdr:rowOff>
    </xdr:from>
    <xdr:ext cx="534377" cy="259045"/>
    <xdr:sp macro="" textlink="">
      <xdr:nvSpPr>
        <xdr:cNvPr id="259" name="テキスト ボックス 258"/>
        <xdr:cNvSpPr txBox="1"/>
      </xdr:nvSpPr>
      <xdr:spPr>
        <a:xfrm>
          <a:off x="175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105784</xdr:rowOff>
    </xdr:from>
    <xdr:to>
      <xdr:col>6</xdr:col>
      <xdr:colOff>38100</xdr:colOff>
      <xdr:row>96</xdr:row>
      <xdr:rowOff>35934</xdr:rowOff>
    </xdr:to>
    <xdr:sp macro="" textlink="">
      <xdr:nvSpPr>
        <xdr:cNvPr id="260" name="楕円 259"/>
        <xdr:cNvSpPr/>
      </xdr:nvSpPr>
      <xdr:spPr>
        <a:xfrm>
          <a:off x="1079500" y="163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52461</xdr:rowOff>
    </xdr:from>
    <xdr:ext cx="534377" cy="259045"/>
    <xdr:sp macro="" textlink="">
      <xdr:nvSpPr>
        <xdr:cNvPr id="261" name="テキスト ボックス 260"/>
        <xdr:cNvSpPr txBox="1"/>
      </xdr:nvSpPr>
      <xdr:spPr>
        <a:xfrm>
          <a:off x="863111" y="161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124144</xdr:rowOff>
    </xdr:from>
    <xdr:to>
      <xdr:col>55</xdr:col>
      <xdr:colOff>0</xdr:colOff>
      <xdr:row>36</xdr:row>
      <xdr:rowOff>155473</xdr:rowOff>
    </xdr:to>
    <xdr:cxnSp macro="">
      <xdr:nvCxnSpPr>
        <xdr:cNvPr id="292" name="直線コネクタ 291"/>
        <xdr:cNvCxnSpPr/>
      </xdr:nvCxnSpPr>
      <xdr:spPr>
        <a:xfrm flipV="1">
          <a:off x="9639300" y="6296344"/>
          <a:ext cx="8382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155473</xdr:rowOff>
    </xdr:from>
    <xdr:to>
      <xdr:col>50</xdr:col>
      <xdr:colOff>114300</xdr:colOff>
      <xdr:row>37</xdr:row>
      <xdr:rowOff>3324</xdr:rowOff>
    </xdr:to>
    <xdr:cxnSp macro="">
      <xdr:nvCxnSpPr>
        <xdr:cNvPr id="295" name="直線コネクタ 294"/>
        <xdr:cNvCxnSpPr/>
      </xdr:nvCxnSpPr>
      <xdr:spPr>
        <a:xfrm flipV="1">
          <a:off x="8750300" y="6327673"/>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3324</xdr:rowOff>
    </xdr:from>
    <xdr:to>
      <xdr:col>45</xdr:col>
      <xdr:colOff>177800</xdr:colOff>
      <xdr:row>37</xdr:row>
      <xdr:rowOff>36514</xdr:rowOff>
    </xdr:to>
    <xdr:cxnSp macro="">
      <xdr:nvCxnSpPr>
        <xdr:cNvPr id="298" name="直線コネクタ 297"/>
        <xdr:cNvCxnSpPr/>
      </xdr:nvCxnSpPr>
      <xdr:spPr>
        <a:xfrm flipV="1">
          <a:off x="7861300" y="6346974"/>
          <a:ext cx="8890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36514</xdr:rowOff>
    </xdr:from>
    <xdr:to>
      <xdr:col>41</xdr:col>
      <xdr:colOff>50800</xdr:colOff>
      <xdr:row>37</xdr:row>
      <xdr:rowOff>52233</xdr:rowOff>
    </xdr:to>
    <xdr:cxnSp macro="">
      <xdr:nvCxnSpPr>
        <xdr:cNvPr id="301" name="直線コネクタ 300"/>
        <xdr:cNvCxnSpPr/>
      </xdr:nvCxnSpPr>
      <xdr:spPr>
        <a:xfrm flipV="1">
          <a:off x="6972300" y="6380164"/>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73344</xdr:rowOff>
    </xdr:from>
    <xdr:to>
      <xdr:col>55</xdr:col>
      <xdr:colOff>50800</xdr:colOff>
      <xdr:row>37</xdr:row>
      <xdr:rowOff>3494</xdr:rowOff>
    </xdr:to>
    <xdr:sp macro="" textlink="">
      <xdr:nvSpPr>
        <xdr:cNvPr id="311" name="楕円 310"/>
        <xdr:cNvSpPr/>
      </xdr:nvSpPr>
      <xdr:spPr>
        <a:xfrm>
          <a:off x="10426700" y="62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51771</xdr:rowOff>
    </xdr:from>
    <xdr:ext cx="534377" cy="259045"/>
    <xdr:sp macro="" textlink="">
      <xdr:nvSpPr>
        <xdr:cNvPr id="312" name="補助費等該当値テキスト"/>
        <xdr:cNvSpPr txBox="1"/>
      </xdr:nvSpPr>
      <xdr:spPr>
        <a:xfrm>
          <a:off x="10528300" y="62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104673</xdr:rowOff>
    </xdr:from>
    <xdr:to>
      <xdr:col>50</xdr:col>
      <xdr:colOff>165100</xdr:colOff>
      <xdr:row>37</xdr:row>
      <xdr:rowOff>34823</xdr:rowOff>
    </xdr:to>
    <xdr:sp macro="" textlink="">
      <xdr:nvSpPr>
        <xdr:cNvPr id="313" name="楕円 312"/>
        <xdr:cNvSpPr/>
      </xdr:nvSpPr>
      <xdr:spPr>
        <a:xfrm>
          <a:off x="95885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25950</xdr:rowOff>
    </xdr:from>
    <xdr:ext cx="534377" cy="259045"/>
    <xdr:sp macro="" textlink="">
      <xdr:nvSpPr>
        <xdr:cNvPr id="314" name="テキスト ボックス 313"/>
        <xdr:cNvSpPr txBox="1"/>
      </xdr:nvSpPr>
      <xdr:spPr>
        <a:xfrm>
          <a:off x="9372111" y="63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123974</xdr:rowOff>
    </xdr:from>
    <xdr:to>
      <xdr:col>46</xdr:col>
      <xdr:colOff>38100</xdr:colOff>
      <xdr:row>37</xdr:row>
      <xdr:rowOff>54124</xdr:rowOff>
    </xdr:to>
    <xdr:sp macro="" textlink="">
      <xdr:nvSpPr>
        <xdr:cNvPr id="315" name="楕円 314"/>
        <xdr:cNvSpPr/>
      </xdr:nvSpPr>
      <xdr:spPr>
        <a:xfrm>
          <a:off x="8699500" y="6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45251</xdr:rowOff>
    </xdr:from>
    <xdr:ext cx="534377" cy="259045"/>
    <xdr:sp macro="" textlink="">
      <xdr:nvSpPr>
        <xdr:cNvPr id="316" name="テキスト ボックス 315"/>
        <xdr:cNvSpPr txBox="1"/>
      </xdr:nvSpPr>
      <xdr:spPr>
        <a:xfrm>
          <a:off x="8483111" y="63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157164</xdr:rowOff>
    </xdr:from>
    <xdr:to>
      <xdr:col>41</xdr:col>
      <xdr:colOff>101600</xdr:colOff>
      <xdr:row>37</xdr:row>
      <xdr:rowOff>87314</xdr:rowOff>
    </xdr:to>
    <xdr:sp macro="" textlink="">
      <xdr:nvSpPr>
        <xdr:cNvPr id="317" name="楕円 316"/>
        <xdr:cNvSpPr/>
      </xdr:nvSpPr>
      <xdr:spPr>
        <a:xfrm>
          <a:off x="7810500" y="63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78441</xdr:rowOff>
    </xdr:from>
    <xdr:ext cx="534377" cy="259045"/>
    <xdr:sp macro="" textlink="">
      <xdr:nvSpPr>
        <xdr:cNvPr id="318" name="テキスト ボックス 317"/>
        <xdr:cNvSpPr txBox="1"/>
      </xdr:nvSpPr>
      <xdr:spPr>
        <a:xfrm>
          <a:off x="7594111" y="64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1433</xdr:rowOff>
    </xdr:from>
    <xdr:to>
      <xdr:col>36</xdr:col>
      <xdr:colOff>165100</xdr:colOff>
      <xdr:row>37</xdr:row>
      <xdr:rowOff>103033</xdr:rowOff>
    </xdr:to>
    <xdr:sp macro="" textlink="">
      <xdr:nvSpPr>
        <xdr:cNvPr id="319" name="楕円 318"/>
        <xdr:cNvSpPr/>
      </xdr:nvSpPr>
      <xdr:spPr>
        <a:xfrm>
          <a:off x="6921500" y="63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94160</xdr:rowOff>
    </xdr:from>
    <xdr:ext cx="534377" cy="259045"/>
    <xdr:sp macro="" textlink="">
      <xdr:nvSpPr>
        <xdr:cNvPr id="320" name="テキスト ボックス 319"/>
        <xdr:cNvSpPr txBox="1"/>
      </xdr:nvSpPr>
      <xdr:spPr>
        <a:xfrm>
          <a:off x="6705111" y="64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107178</xdr:rowOff>
    </xdr:from>
    <xdr:to>
      <xdr:col>55</xdr:col>
      <xdr:colOff>0</xdr:colOff>
      <xdr:row>54</xdr:row>
      <xdr:rowOff>87861</xdr:rowOff>
    </xdr:to>
    <xdr:cxnSp macro="">
      <xdr:nvCxnSpPr>
        <xdr:cNvPr id="349" name="直線コネクタ 348"/>
        <xdr:cNvCxnSpPr/>
      </xdr:nvCxnSpPr>
      <xdr:spPr>
        <a:xfrm>
          <a:off x="9639300" y="9194028"/>
          <a:ext cx="838200" cy="1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126426</xdr:rowOff>
    </xdr:from>
    <xdr:to>
      <xdr:col>50</xdr:col>
      <xdr:colOff>114300</xdr:colOff>
      <xdr:row>53</xdr:row>
      <xdr:rowOff>107178</xdr:rowOff>
    </xdr:to>
    <xdr:cxnSp macro="">
      <xdr:nvCxnSpPr>
        <xdr:cNvPr id="352" name="直線コネクタ 351"/>
        <xdr:cNvCxnSpPr/>
      </xdr:nvCxnSpPr>
      <xdr:spPr>
        <a:xfrm>
          <a:off x="8750300" y="8527476"/>
          <a:ext cx="889000" cy="6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126426</xdr:rowOff>
    </xdr:from>
    <xdr:to>
      <xdr:col>45</xdr:col>
      <xdr:colOff>177800</xdr:colOff>
      <xdr:row>50</xdr:row>
      <xdr:rowOff>75219</xdr:rowOff>
    </xdr:to>
    <xdr:cxnSp macro="">
      <xdr:nvCxnSpPr>
        <xdr:cNvPr id="355" name="直線コネクタ 354"/>
        <xdr:cNvCxnSpPr/>
      </xdr:nvCxnSpPr>
      <xdr:spPr>
        <a:xfrm flipV="1">
          <a:off x="7861300" y="8527476"/>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75219</xdr:rowOff>
    </xdr:from>
    <xdr:to>
      <xdr:col>41</xdr:col>
      <xdr:colOff>50800</xdr:colOff>
      <xdr:row>55</xdr:row>
      <xdr:rowOff>58631</xdr:rowOff>
    </xdr:to>
    <xdr:cxnSp macro="">
      <xdr:nvCxnSpPr>
        <xdr:cNvPr id="358" name="直線コネクタ 357"/>
        <xdr:cNvCxnSpPr/>
      </xdr:nvCxnSpPr>
      <xdr:spPr>
        <a:xfrm flipV="1">
          <a:off x="6972300" y="8647719"/>
          <a:ext cx="889000" cy="84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37061</xdr:rowOff>
    </xdr:from>
    <xdr:to>
      <xdr:col>55</xdr:col>
      <xdr:colOff>50800</xdr:colOff>
      <xdr:row>54</xdr:row>
      <xdr:rowOff>138661</xdr:rowOff>
    </xdr:to>
    <xdr:sp macro="" textlink="">
      <xdr:nvSpPr>
        <xdr:cNvPr id="368" name="楕円 367"/>
        <xdr:cNvSpPr/>
      </xdr:nvSpPr>
      <xdr:spPr>
        <a:xfrm>
          <a:off x="10426700" y="92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59938</xdr:rowOff>
    </xdr:from>
    <xdr:ext cx="599010" cy="259045"/>
    <xdr:sp macro="" textlink="">
      <xdr:nvSpPr>
        <xdr:cNvPr id="369" name="普通建設事業費該当値テキスト"/>
        <xdr:cNvSpPr txBox="1"/>
      </xdr:nvSpPr>
      <xdr:spPr>
        <a:xfrm>
          <a:off x="10528300" y="914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56378</xdr:rowOff>
    </xdr:from>
    <xdr:to>
      <xdr:col>50</xdr:col>
      <xdr:colOff>165100</xdr:colOff>
      <xdr:row>53</xdr:row>
      <xdr:rowOff>157978</xdr:rowOff>
    </xdr:to>
    <xdr:sp macro="" textlink="">
      <xdr:nvSpPr>
        <xdr:cNvPr id="370" name="楕円 369"/>
        <xdr:cNvSpPr/>
      </xdr:nvSpPr>
      <xdr:spPr>
        <a:xfrm>
          <a:off x="9588500" y="914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3055</xdr:rowOff>
    </xdr:from>
    <xdr:ext cx="599010" cy="259045"/>
    <xdr:sp macro="" textlink="">
      <xdr:nvSpPr>
        <xdr:cNvPr id="371" name="テキスト ボックス 370"/>
        <xdr:cNvSpPr txBox="1"/>
      </xdr:nvSpPr>
      <xdr:spPr>
        <a:xfrm>
          <a:off x="9339795" y="891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75626</xdr:rowOff>
    </xdr:from>
    <xdr:to>
      <xdr:col>46</xdr:col>
      <xdr:colOff>38100</xdr:colOff>
      <xdr:row>50</xdr:row>
      <xdr:rowOff>5776</xdr:rowOff>
    </xdr:to>
    <xdr:sp macro="" textlink="">
      <xdr:nvSpPr>
        <xdr:cNvPr id="372" name="楕円 371"/>
        <xdr:cNvSpPr/>
      </xdr:nvSpPr>
      <xdr:spPr>
        <a:xfrm>
          <a:off x="8699500" y="84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22303</xdr:rowOff>
    </xdr:from>
    <xdr:ext cx="599010" cy="259045"/>
    <xdr:sp macro="" textlink="">
      <xdr:nvSpPr>
        <xdr:cNvPr id="373" name="テキスト ボックス 372"/>
        <xdr:cNvSpPr txBox="1"/>
      </xdr:nvSpPr>
      <xdr:spPr>
        <a:xfrm>
          <a:off x="8450795" y="825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24419</xdr:rowOff>
    </xdr:from>
    <xdr:to>
      <xdr:col>41</xdr:col>
      <xdr:colOff>101600</xdr:colOff>
      <xdr:row>50</xdr:row>
      <xdr:rowOff>126019</xdr:rowOff>
    </xdr:to>
    <xdr:sp macro="" textlink="">
      <xdr:nvSpPr>
        <xdr:cNvPr id="374" name="楕円 373"/>
        <xdr:cNvSpPr/>
      </xdr:nvSpPr>
      <xdr:spPr>
        <a:xfrm>
          <a:off x="7810500" y="85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142546</xdr:rowOff>
    </xdr:from>
    <xdr:ext cx="599010" cy="259045"/>
    <xdr:sp macro="" textlink="">
      <xdr:nvSpPr>
        <xdr:cNvPr id="375" name="テキスト ボックス 374"/>
        <xdr:cNvSpPr txBox="1"/>
      </xdr:nvSpPr>
      <xdr:spPr>
        <a:xfrm>
          <a:off x="7561795" y="837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7831</xdr:rowOff>
    </xdr:from>
    <xdr:to>
      <xdr:col>36</xdr:col>
      <xdr:colOff>165100</xdr:colOff>
      <xdr:row>55</xdr:row>
      <xdr:rowOff>109431</xdr:rowOff>
    </xdr:to>
    <xdr:sp macro="" textlink="">
      <xdr:nvSpPr>
        <xdr:cNvPr id="376" name="楕円 375"/>
        <xdr:cNvSpPr/>
      </xdr:nvSpPr>
      <xdr:spPr>
        <a:xfrm>
          <a:off x="6921500" y="94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125958</xdr:rowOff>
    </xdr:from>
    <xdr:ext cx="534377" cy="259045"/>
    <xdr:sp macro="" textlink="">
      <xdr:nvSpPr>
        <xdr:cNvPr id="377" name="テキスト ボックス 376"/>
        <xdr:cNvSpPr txBox="1"/>
      </xdr:nvSpPr>
      <xdr:spPr>
        <a:xfrm>
          <a:off x="6705111" y="92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148975</xdr:rowOff>
    </xdr:from>
    <xdr:to>
      <xdr:col>54</xdr:col>
      <xdr:colOff>189865</xdr:colOff>
      <xdr:row>79</xdr:row>
      <xdr:rowOff>98879</xdr:rowOff>
    </xdr:to>
    <xdr:cxnSp macro="">
      <xdr:nvCxnSpPr>
        <xdr:cNvPr id="403" name="直線コネクタ 402"/>
        <xdr:cNvCxnSpPr/>
      </xdr:nvCxnSpPr>
      <xdr:spPr>
        <a:xfrm flipV="1">
          <a:off x="10475595" y="12664825"/>
          <a:ext cx="1270" cy="978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95652</xdr:rowOff>
    </xdr:from>
    <xdr:ext cx="534377" cy="259045"/>
    <xdr:sp macro="" textlink="">
      <xdr:nvSpPr>
        <xdr:cNvPr id="406" name="普通建設事業費 （ うち新規整備　）最大値テキスト"/>
        <xdr:cNvSpPr txBox="1"/>
      </xdr:nvSpPr>
      <xdr:spPr>
        <a:xfrm>
          <a:off x="10528300" y="124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148975</xdr:rowOff>
    </xdr:from>
    <xdr:to>
      <xdr:col>55</xdr:col>
      <xdr:colOff>88900</xdr:colOff>
      <xdr:row>73</xdr:row>
      <xdr:rowOff>148975</xdr:rowOff>
    </xdr:to>
    <xdr:cxnSp macro="">
      <xdr:nvCxnSpPr>
        <xdr:cNvPr id="407" name="直線コネクタ 406"/>
        <xdr:cNvCxnSpPr/>
      </xdr:nvCxnSpPr>
      <xdr:spPr>
        <a:xfrm>
          <a:off x="10388600" y="1266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45963</xdr:rowOff>
    </xdr:from>
    <xdr:to>
      <xdr:col>55</xdr:col>
      <xdr:colOff>0</xdr:colOff>
      <xdr:row>74</xdr:row>
      <xdr:rowOff>120508</xdr:rowOff>
    </xdr:to>
    <xdr:cxnSp macro="">
      <xdr:nvCxnSpPr>
        <xdr:cNvPr id="408" name="直線コネクタ 407"/>
        <xdr:cNvCxnSpPr/>
      </xdr:nvCxnSpPr>
      <xdr:spPr>
        <a:xfrm flipV="1">
          <a:off x="9639300" y="12733263"/>
          <a:ext cx="838200" cy="7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155393</xdr:rowOff>
    </xdr:from>
    <xdr:ext cx="534377" cy="259045"/>
    <xdr:sp macro="" textlink="">
      <xdr:nvSpPr>
        <xdr:cNvPr id="409" name="普通建設事業費 （ うち新規整備　）平均値テキスト"/>
        <xdr:cNvSpPr txBox="1"/>
      </xdr:nvSpPr>
      <xdr:spPr>
        <a:xfrm>
          <a:off x="10528300" y="133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5516</xdr:rowOff>
    </xdr:from>
    <xdr:to>
      <xdr:col>55</xdr:col>
      <xdr:colOff>50800</xdr:colOff>
      <xdr:row>78</xdr:row>
      <xdr:rowOff>107116</xdr:rowOff>
    </xdr:to>
    <xdr:sp macro="" textlink="">
      <xdr:nvSpPr>
        <xdr:cNvPr id="410" name="フローチャート: 判断 409"/>
        <xdr:cNvSpPr/>
      </xdr:nvSpPr>
      <xdr:spPr>
        <a:xfrm>
          <a:off x="104267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50567</xdr:rowOff>
    </xdr:from>
    <xdr:to>
      <xdr:col>50</xdr:col>
      <xdr:colOff>114300</xdr:colOff>
      <xdr:row>74</xdr:row>
      <xdr:rowOff>120508</xdr:rowOff>
    </xdr:to>
    <xdr:cxnSp macro="">
      <xdr:nvCxnSpPr>
        <xdr:cNvPr id="411" name="直線コネクタ 410"/>
        <xdr:cNvCxnSpPr/>
      </xdr:nvCxnSpPr>
      <xdr:spPr>
        <a:xfrm>
          <a:off x="8750300" y="12052067"/>
          <a:ext cx="889000" cy="7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150110</xdr:rowOff>
    </xdr:from>
    <xdr:to>
      <xdr:col>50</xdr:col>
      <xdr:colOff>165100</xdr:colOff>
      <xdr:row>78</xdr:row>
      <xdr:rowOff>80260</xdr:rowOff>
    </xdr:to>
    <xdr:sp macro="" textlink="">
      <xdr:nvSpPr>
        <xdr:cNvPr id="412" name="フローチャート: 判断 411"/>
        <xdr:cNvSpPr/>
      </xdr:nvSpPr>
      <xdr:spPr>
        <a:xfrm>
          <a:off x="9588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71387</xdr:rowOff>
    </xdr:from>
    <xdr:ext cx="534377" cy="259045"/>
    <xdr:sp macro="" textlink="">
      <xdr:nvSpPr>
        <xdr:cNvPr id="413" name="テキスト ボックス 412"/>
        <xdr:cNvSpPr txBox="1"/>
      </xdr:nvSpPr>
      <xdr:spPr>
        <a:xfrm>
          <a:off x="9372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50567</xdr:rowOff>
    </xdr:from>
    <xdr:to>
      <xdr:col>45</xdr:col>
      <xdr:colOff>177800</xdr:colOff>
      <xdr:row>74</xdr:row>
      <xdr:rowOff>133615</xdr:rowOff>
    </xdr:to>
    <xdr:cxnSp macro="">
      <xdr:nvCxnSpPr>
        <xdr:cNvPr id="414" name="直線コネクタ 413"/>
        <xdr:cNvCxnSpPr/>
      </xdr:nvCxnSpPr>
      <xdr:spPr>
        <a:xfrm flipV="1">
          <a:off x="7861300" y="12052067"/>
          <a:ext cx="889000" cy="7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58105</xdr:rowOff>
    </xdr:from>
    <xdr:to>
      <xdr:col>46</xdr:col>
      <xdr:colOff>38100</xdr:colOff>
      <xdr:row>77</xdr:row>
      <xdr:rowOff>159705</xdr:rowOff>
    </xdr:to>
    <xdr:sp macro="" textlink="">
      <xdr:nvSpPr>
        <xdr:cNvPr id="415" name="フローチャート: 判断 414"/>
        <xdr:cNvSpPr/>
      </xdr:nvSpPr>
      <xdr:spPr>
        <a:xfrm>
          <a:off x="8699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150832</xdr:rowOff>
    </xdr:from>
    <xdr:ext cx="534377" cy="259045"/>
    <xdr:sp macro="" textlink="">
      <xdr:nvSpPr>
        <xdr:cNvPr id="416" name="テキスト ボックス 415"/>
        <xdr:cNvSpPr txBox="1"/>
      </xdr:nvSpPr>
      <xdr:spPr>
        <a:xfrm>
          <a:off x="8483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122721</xdr:rowOff>
    </xdr:from>
    <xdr:to>
      <xdr:col>41</xdr:col>
      <xdr:colOff>101600</xdr:colOff>
      <xdr:row>77</xdr:row>
      <xdr:rowOff>52871</xdr:rowOff>
    </xdr:to>
    <xdr:sp macro="" textlink="">
      <xdr:nvSpPr>
        <xdr:cNvPr id="417" name="フローチャート: 判断 416"/>
        <xdr:cNvSpPr/>
      </xdr:nvSpPr>
      <xdr:spPr>
        <a:xfrm>
          <a:off x="7810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43998</xdr:rowOff>
    </xdr:from>
    <xdr:ext cx="534377" cy="259045"/>
    <xdr:sp macro="" textlink="">
      <xdr:nvSpPr>
        <xdr:cNvPr id="418" name="テキスト ボックス 417"/>
        <xdr:cNvSpPr txBox="1"/>
      </xdr:nvSpPr>
      <xdr:spPr>
        <a:xfrm>
          <a:off x="7594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166613</xdr:rowOff>
    </xdr:from>
    <xdr:to>
      <xdr:col>55</xdr:col>
      <xdr:colOff>50800</xdr:colOff>
      <xdr:row>74</xdr:row>
      <xdr:rowOff>96763</xdr:rowOff>
    </xdr:to>
    <xdr:sp macro="" textlink="">
      <xdr:nvSpPr>
        <xdr:cNvPr id="424" name="楕円 423"/>
        <xdr:cNvSpPr/>
      </xdr:nvSpPr>
      <xdr:spPr>
        <a:xfrm>
          <a:off x="10426700" y="12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81540</xdr:rowOff>
    </xdr:from>
    <xdr:ext cx="534377" cy="259045"/>
    <xdr:sp macro="" textlink="">
      <xdr:nvSpPr>
        <xdr:cNvPr id="425" name="普通建設事業費 （ うち新規整備　）該当値テキスト"/>
        <xdr:cNvSpPr txBox="1"/>
      </xdr:nvSpPr>
      <xdr:spPr>
        <a:xfrm>
          <a:off x="10528300" y="125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69708</xdr:rowOff>
    </xdr:from>
    <xdr:to>
      <xdr:col>50</xdr:col>
      <xdr:colOff>165100</xdr:colOff>
      <xdr:row>74</xdr:row>
      <xdr:rowOff>171308</xdr:rowOff>
    </xdr:to>
    <xdr:sp macro="" textlink="">
      <xdr:nvSpPr>
        <xdr:cNvPr id="426" name="楕円 425"/>
        <xdr:cNvSpPr/>
      </xdr:nvSpPr>
      <xdr:spPr>
        <a:xfrm>
          <a:off x="9588500" y="127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16385</xdr:rowOff>
    </xdr:from>
    <xdr:ext cx="534377" cy="259045"/>
    <xdr:sp macro="" textlink="">
      <xdr:nvSpPr>
        <xdr:cNvPr id="427" name="テキスト ボックス 426"/>
        <xdr:cNvSpPr txBox="1"/>
      </xdr:nvSpPr>
      <xdr:spPr>
        <a:xfrm>
          <a:off x="9372111" y="125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171217</xdr:rowOff>
    </xdr:from>
    <xdr:to>
      <xdr:col>46</xdr:col>
      <xdr:colOff>38100</xdr:colOff>
      <xdr:row>70</xdr:row>
      <xdr:rowOff>101367</xdr:rowOff>
    </xdr:to>
    <xdr:sp macro="" textlink="">
      <xdr:nvSpPr>
        <xdr:cNvPr id="428" name="楕円 427"/>
        <xdr:cNvSpPr/>
      </xdr:nvSpPr>
      <xdr:spPr>
        <a:xfrm>
          <a:off x="8699500" y="120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117894</xdr:rowOff>
    </xdr:from>
    <xdr:ext cx="599010" cy="259045"/>
    <xdr:sp macro="" textlink="">
      <xdr:nvSpPr>
        <xdr:cNvPr id="429" name="テキスト ボックス 428"/>
        <xdr:cNvSpPr txBox="1"/>
      </xdr:nvSpPr>
      <xdr:spPr>
        <a:xfrm>
          <a:off x="8450795" y="1177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82815</xdr:rowOff>
    </xdr:from>
    <xdr:to>
      <xdr:col>41</xdr:col>
      <xdr:colOff>101600</xdr:colOff>
      <xdr:row>75</xdr:row>
      <xdr:rowOff>12965</xdr:rowOff>
    </xdr:to>
    <xdr:sp macro="" textlink="">
      <xdr:nvSpPr>
        <xdr:cNvPr id="430" name="楕円 429"/>
        <xdr:cNvSpPr/>
      </xdr:nvSpPr>
      <xdr:spPr>
        <a:xfrm>
          <a:off x="7810500" y="127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29492</xdr:rowOff>
    </xdr:from>
    <xdr:ext cx="534377" cy="259045"/>
    <xdr:sp macro="" textlink="">
      <xdr:nvSpPr>
        <xdr:cNvPr id="431" name="テキスト ボックス 430"/>
        <xdr:cNvSpPr txBox="1"/>
      </xdr:nvSpPr>
      <xdr:spPr>
        <a:xfrm>
          <a:off x="7594111" y="125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118514</xdr:rowOff>
    </xdr:from>
    <xdr:to>
      <xdr:col>55</xdr:col>
      <xdr:colOff>0</xdr:colOff>
      <xdr:row>98</xdr:row>
      <xdr:rowOff>23955</xdr:rowOff>
    </xdr:to>
    <xdr:cxnSp macro="">
      <xdr:nvCxnSpPr>
        <xdr:cNvPr id="458" name="直線コネクタ 457"/>
        <xdr:cNvCxnSpPr/>
      </xdr:nvCxnSpPr>
      <xdr:spPr>
        <a:xfrm>
          <a:off x="9639300" y="16749164"/>
          <a:ext cx="838200" cy="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118514</xdr:rowOff>
    </xdr:from>
    <xdr:to>
      <xdr:col>50</xdr:col>
      <xdr:colOff>114300</xdr:colOff>
      <xdr:row>98</xdr:row>
      <xdr:rowOff>15935</xdr:rowOff>
    </xdr:to>
    <xdr:cxnSp macro="">
      <xdr:nvCxnSpPr>
        <xdr:cNvPr id="461" name="直線コネクタ 460"/>
        <xdr:cNvCxnSpPr/>
      </xdr:nvCxnSpPr>
      <xdr:spPr>
        <a:xfrm flipV="1">
          <a:off x="8750300" y="16749164"/>
          <a:ext cx="889000" cy="6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116785</xdr:rowOff>
    </xdr:from>
    <xdr:to>
      <xdr:col>45</xdr:col>
      <xdr:colOff>177800</xdr:colOff>
      <xdr:row>98</xdr:row>
      <xdr:rowOff>15935</xdr:rowOff>
    </xdr:to>
    <xdr:cxnSp macro="">
      <xdr:nvCxnSpPr>
        <xdr:cNvPr id="464" name="直線コネクタ 463"/>
        <xdr:cNvCxnSpPr/>
      </xdr:nvCxnSpPr>
      <xdr:spPr>
        <a:xfrm>
          <a:off x="7861300" y="16575985"/>
          <a:ext cx="889000" cy="24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144605</xdr:rowOff>
    </xdr:from>
    <xdr:to>
      <xdr:col>55</xdr:col>
      <xdr:colOff>50800</xdr:colOff>
      <xdr:row>98</xdr:row>
      <xdr:rowOff>74755</xdr:rowOff>
    </xdr:to>
    <xdr:sp macro="" textlink="">
      <xdr:nvSpPr>
        <xdr:cNvPr id="474" name="楕円 473"/>
        <xdr:cNvSpPr/>
      </xdr:nvSpPr>
      <xdr:spPr>
        <a:xfrm>
          <a:off x="10426700" y="167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59532</xdr:rowOff>
    </xdr:from>
    <xdr:ext cx="534377" cy="259045"/>
    <xdr:sp macro="" textlink="">
      <xdr:nvSpPr>
        <xdr:cNvPr id="475" name="普通建設事業費 （ うち更新整備　）該当値テキスト"/>
        <xdr:cNvSpPr txBox="1"/>
      </xdr:nvSpPr>
      <xdr:spPr>
        <a:xfrm>
          <a:off x="10528300" y="1669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67714</xdr:rowOff>
    </xdr:from>
    <xdr:to>
      <xdr:col>50</xdr:col>
      <xdr:colOff>165100</xdr:colOff>
      <xdr:row>97</xdr:row>
      <xdr:rowOff>169314</xdr:rowOff>
    </xdr:to>
    <xdr:sp macro="" textlink="">
      <xdr:nvSpPr>
        <xdr:cNvPr id="476" name="楕円 475"/>
        <xdr:cNvSpPr/>
      </xdr:nvSpPr>
      <xdr:spPr>
        <a:xfrm>
          <a:off x="9588500" y="166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160441</xdr:rowOff>
    </xdr:from>
    <xdr:ext cx="534377" cy="259045"/>
    <xdr:sp macro="" textlink="">
      <xdr:nvSpPr>
        <xdr:cNvPr id="477" name="テキスト ボックス 476"/>
        <xdr:cNvSpPr txBox="1"/>
      </xdr:nvSpPr>
      <xdr:spPr>
        <a:xfrm>
          <a:off x="9372111" y="1679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136585</xdr:rowOff>
    </xdr:from>
    <xdr:to>
      <xdr:col>46</xdr:col>
      <xdr:colOff>38100</xdr:colOff>
      <xdr:row>98</xdr:row>
      <xdr:rowOff>66735</xdr:rowOff>
    </xdr:to>
    <xdr:sp macro="" textlink="">
      <xdr:nvSpPr>
        <xdr:cNvPr id="478" name="楕円 477"/>
        <xdr:cNvSpPr/>
      </xdr:nvSpPr>
      <xdr:spPr>
        <a:xfrm>
          <a:off x="8699500" y="167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57862</xdr:rowOff>
    </xdr:from>
    <xdr:ext cx="534377" cy="259045"/>
    <xdr:sp macro="" textlink="">
      <xdr:nvSpPr>
        <xdr:cNvPr id="479" name="テキスト ボックス 478"/>
        <xdr:cNvSpPr txBox="1"/>
      </xdr:nvSpPr>
      <xdr:spPr>
        <a:xfrm>
          <a:off x="8483111" y="16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65985</xdr:rowOff>
    </xdr:from>
    <xdr:to>
      <xdr:col>41</xdr:col>
      <xdr:colOff>101600</xdr:colOff>
      <xdr:row>96</xdr:row>
      <xdr:rowOff>167585</xdr:rowOff>
    </xdr:to>
    <xdr:sp macro="" textlink="">
      <xdr:nvSpPr>
        <xdr:cNvPr id="480" name="楕円 479"/>
        <xdr:cNvSpPr/>
      </xdr:nvSpPr>
      <xdr:spPr>
        <a:xfrm>
          <a:off x="7810500" y="165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12662</xdr:rowOff>
    </xdr:from>
    <xdr:ext cx="534377" cy="259045"/>
    <xdr:sp macro="" textlink="">
      <xdr:nvSpPr>
        <xdr:cNvPr id="481" name="テキスト ボックス 480"/>
        <xdr:cNvSpPr txBox="1"/>
      </xdr:nvSpPr>
      <xdr:spPr>
        <a:xfrm>
          <a:off x="7594111" y="163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24280</xdr:rowOff>
    </xdr:from>
    <xdr:to>
      <xdr:col>76</xdr:col>
      <xdr:colOff>114300</xdr:colOff>
      <xdr:row>38</xdr:row>
      <xdr:rowOff>25400</xdr:rowOff>
    </xdr:to>
    <xdr:cxnSp macro="">
      <xdr:nvCxnSpPr>
        <xdr:cNvPr id="512" name="直線コネクタ 511"/>
        <xdr:cNvCxnSpPr/>
      </xdr:nvCxnSpPr>
      <xdr:spPr>
        <a:xfrm>
          <a:off x="13703300" y="653938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6014</xdr:rowOff>
    </xdr:from>
    <xdr:to>
      <xdr:col>71</xdr:col>
      <xdr:colOff>177800</xdr:colOff>
      <xdr:row>38</xdr:row>
      <xdr:rowOff>24280</xdr:rowOff>
    </xdr:to>
    <xdr:cxnSp macro="">
      <xdr:nvCxnSpPr>
        <xdr:cNvPr id="515" name="直線コネクタ 514"/>
        <xdr:cNvCxnSpPr/>
      </xdr:nvCxnSpPr>
      <xdr:spPr>
        <a:xfrm>
          <a:off x="12814300" y="6521114"/>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48222</xdr:rowOff>
    </xdr:from>
    <xdr:ext cx="469744" cy="259045"/>
    <xdr:sp macro="" textlink="">
      <xdr:nvSpPr>
        <xdr:cNvPr id="519" name="テキスト ボックス 518"/>
        <xdr:cNvSpPr txBox="1"/>
      </xdr:nvSpPr>
      <xdr:spPr>
        <a:xfrm>
          <a:off x="12579428"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144930</xdr:rowOff>
    </xdr:from>
    <xdr:to>
      <xdr:col>72</xdr:col>
      <xdr:colOff>38100</xdr:colOff>
      <xdr:row>38</xdr:row>
      <xdr:rowOff>75080</xdr:rowOff>
    </xdr:to>
    <xdr:sp macro="" textlink="">
      <xdr:nvSpPr>
        <xdr:cNvPr id="531" name="楕円 530"/>
        <xdr:cNvSpPr/>
      </xdr:nvSpPr>
      <xdr:spPr>
        <a:xfrm>
          <a:off x="13652500" y="64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66207</xdr:rowOff>
    </xdr:from>
    <xdr:ext cx="378565" cy="259045"/>
    <xdr:sp macro="" textlink="">
      <xdr:nvSpPr>
        <xdr:cNvPr id="532" name="テキスト ボックス 531"/>
        <xdr:cNvSpPr txBox="1"/>
      </xdr:nvSpPr>
      <xdr:spPr>
        <a:xfrm>
          <a:off x="13514017" y="658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126665</xdr:rowOff>
    </xdr:from>
    <xdr:to>
      <xdr:col>67</xdr:col>
      <xdr:colOff>101600</xdr:colOff>
      <xdr:row>38</xdr:row>
      <xdr:rowOff>56815</xdr:rowOff>
    </xdr:to>
    <xdr:sp macro="" textlink="">
      <xdr:nvSpPr>
        <xdr:cNvPr id="533" name="楕円 532"/>
        <xdr:cNvSpPr/>
      </xdr:nvSpPr>
      <xdr:spPr>
        <a:xfrm>
          <a:off x="12763500" y="64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73342</xdr:rowOff>
    </xdr:from>
    <xdr:ext cx="469744" cy="259045"/>
    <xdr:sp macro="" textlink="">
      <xdr:nvSpPr>
        <xdr:cNvPr id="534" name="テキスト ボックス 533"/>
        <xdr:cNvSpPr txBox="1"/>
      </xdr:nvSpPr>
      <xdr:spPr>
        <a:xfrm>
          <a:off x="12579428" y="624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138858</xdr:rowOff>
    </xdr:from>
    <xdr:to>
      <xdr:col>85</xdr:col>
      <xdr:colOff>127000</xdr:colOff>
      <xdr:row>76</xdr:row>
      <xdr:rowOff>171146</xdr:rowOff>
    </xdr:to>
    <xdr:cxnSp macro="">
      <xdr:nvCxnSpPr>
        <xdr:cNvPr id="618" name="直線コネクタ 617"/>
        <xdr:cNvCxnSpPr/>
      </xdr:nvCxnSpPr>
      <xdr:spPr>
        <a:xfrm flipV="1">
          <a:off x="15481300" y="13169058"/>
          <a:ext cx="8382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171146</xdr:rowOff>
    </xdr:from>
    <xdr:to>
      <xdr:col>81</xdr:col>
      <xdr:colOff>50800</xdr:colOff>
      <xdr:row>77</xdr:row>
      <xdr:rowOff>22785</xdr:rowOff>
    </xdr:to>
    <xdr:cxnSp macro="">
      <xdr:nvCxnSpPr>
        <xdr:cNvPr id="621" name="直線コネクタ 620"/>
        <xdr:cNvCxnSpPr/>
      </xdr:nvCxnSpPr>
      <xdr:spPr>
        <a:xfrm flipV="1">
          <a:off x="14592300" y="13201346"/>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19557</xdr:rowOff>
    </xdr:from>
    <xdr:to>
      <xdr:col>76</xdr:col>
      <xdr:colOff>114300</xdr:colOff>
      <xdr:row>77</xdr:row>
      <xdr:rowOff>22785</xdr:rowOff>
    </xdr:to>
    <xdr:cxnSp macro="">
      <xdr:nvCxnSpPr>
        <xdr:cNvPr id="624" name="直線コネクタ 623"/>
        <xdr:cNvCxnSpPr/>
      </xdr:nvCxnSpPr>
      <xdr:spPr>
        <a:xfrm>
          <a:off x="13703300" y="13221207"/>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157823</xdr:rowOff>
    </xdr:from>
    <xdr:to>
      <xdr:col>71</xdr:col>
      <xdr:colOff>177800</xdr:colOff>
      <xdr:row>77</xdr:row>
      <xdr:rowOff>19557</xdr:rowOff>
    </xdr:to>
    <xdr:cxnSp macro="">
      <xdr:nvCxnSpPr>
        <xdr:cNvPr id="627" name="直線コネクタ 626"/>
        <xdr:cNvCxnSpPr/>
      </xdr:nvCxnSpPr>
      <xdr:spPr>
        <a:xfrm>
          <a:off x="12814300" y="13188023"/>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88058</xdr:rowOff>
    </xdr:from>
    <xdr:to>
      <xdr:col>85</xdr:col>
      <xdr:colOff>177800</xdr:colOff>
      <xdr:row>77</xdr:row>
      <xdr:rowOff>18208</xdr:rowOff>
    </xdr:to>
    <xdr:sp macro="" textlink="">
      <xdr:nvSpPr>
        <xdr:cNvPr id="637" name="楕円 636"/>
        <xdr:cNvSpPr/>
      </xdr:nvSpPr>
      <xdr:spPr>
        <a:xfrm>
          <a:off x="16268700" y="131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66485</xdr:rowOff>
    </xdr:from>
    <xdr:ext cx="534377" cy="259045"/>
    <xdr:sp macro="" textlink="">
      <xdr:nvSpPr>
        <xdr:cNvPr id="638" name="公債費該当値テキスト"/>
        <xdr:cNvSpPr txBox="1"/>
      </xdr:nvSpPr>
      <xdr:spPr>
        <a:xfrm>
          <a:off x="16370300" y="130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120346</xdr:rowOff>
    </xdr:from>
    <xdr:to>
      <xdr:col>81</xdr:col>
      <xdr:colOff>101600</xdr:colOff>
      <xdr:row>77</xdr:row>
      <xdr:rowOff>50496</xdr:rowOff>
    </xdr:to>
    <xdr:sp macro="" textlink="">
      <xdr:nvSpPr>
        <xdr:cNvPr id="639" name="楕円 638"/>
        <xdr:cNvSpPr/>
      </xdr:nvSpPr>
      <xdr:spPr>
        <a:xfrm>
          <a:off x="15430500" y="131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41623</xdr:rowOff>
    </xdr:from>
    <xdr:ext cx="534377" cy="259045"/>
    <xdr:sp macro="" textlink="">
      <xdr:nvSpPr>
        <xdr:cNvPr id="640" name="テキスト ボックス 639"/>
        <xdr:cNvSpPr txBox="1"/>
      </xdr:nvSpPr>
      <xdr:spPr>
        <a:xfrm>
          <a:off x="15214111" y="132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143435</xdr:rowOff>
    </xdr:from>
    <xdr:to>
      <xdr:col>76</xdr:col>
      <xdr:colOff>165100</xdr:colOff>
      <xdr:row>77</xdr:row>
      <xdr:rowOff>73585</xdr:rowOff>
    </xdr:to>
    <xdr:sp macro="" textlink="">
      <xdr:nvSpPr>
        <xdr:cNvPr id="641" name="楕円 640"/>
        <xdr:cNvSpPr/>
      </xdr:nvSpPr>
      <xdr:spPr>
        <a:xfrm>
          <a:off x="14541500" y="131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64712</xdr:rowOff>
    </xdr:from>
    <xdr:ext cx="534377" cy="259045"/>
    <xdr:sp macro="" textlink="">
      <xdr:nvSpPr>
        <xdr:cNvPr id="642" name="テキスト ボックス 641"/>
        <xdr:cNvSpPr txBox="1"/>
      </xdr:nvSpPr>
      <xdr:spPr>
        <a:xfrm>
          <a:off x="14325111" y="132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140207</xdr:rowOff>
    </xdr:from>
    <xdr:to>
      <xdr:col>72</xdr:col>
      <xdr:colOff>38100</xdr:colOff>
      <xdr:row>77</xdr:row>
      <xdr:rowOff>70357</xdr:rowOff>
    </xdr:to>
    <xdr:sp macro="" textlink="">
      <xdr:nvSpPr>
        <xdr:cNvPr id="643" name="楕円 642"/>
        <xdr:cNvSpPr/>
      </xdr:nvSpPr>
      <xdr:spPr>
        <a:xfrm>
          <a:off x="13652500" y="131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61484</xdr:rowOff>
    </xdr:from>
    <xdr:ext cx="534377" cy="259045"/>
    <xdr:sp macro="" textlink="">
      <xdr:nvSpPr>
        <xdr:cNvPr id="644" name="テキスト ボックス 643"/>
        <xdr:cNvSpPr txBox="1"/>
      </xdr:nvSpPr>
      <xdr:spPr>
        <a:xfrm>
          <a:off x="13436111" y="1326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107023</xdr:rowOff>
    </xdr:from>
    <xdr:to>
      <xdr:col>67</xdr:col>
      <xdr:colOff>101600</xdr:colOff>
      <xdr:row>77</xdr:row>
      <xdr:rowOff>37173</xdr:rowOff>
    </xdr:to>
    <xdr:sp macro="" textlink="">
      <xdr:nvSpPr>
        <xdr:cNvPr id="645" name="楕円 644"/>
        <xdr:cNvSpPr/>
      </xdr:nvSpPr>
      <xdr:spPr>
        <a:xfrm>
          <a:off x="12763500" y="131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28300</xdr:rowOff>
    </xdr:from>
    <xdr:ext cx="534377" cy="259045"/>
    <xdr:sp macro="" textlink="">
      <xdr:nvSpPr>
        <xdr:cNvPr id="646" name="テキスト ボックス 645"/>
        <xdr:cNvSpPr txBox="1"/>
      </xdr:nvSpPr>
      <xdr:spPr>
        <a:xfrm>
          <a:off x="12547111" y="132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40030</xdr:rowOff>
    </xdr:from>
    <xdr:to>
      <xdr:col>85</xdr:col>
      <xdr:colOff>127000</xdr:colOff>
      <xdr:row>98</xdr:row>
      <xdr:rowOff>59902</xdr:rowOff>
    </xdr:to>
    <xdr:cxnSp macro="">
      <xdr:nvCxnSpPr>
        <xdr:cNvPr id="677" name="直線コネクタ 676"/>
        <xdr:cNvCxnSpPr/>
      </xdr:nvCxnSpPr>
      <xdr:spPr>
        <a:xfrm>
          <a:off x="15481300" y="16842130"/>
          <a:ext cx="8382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40030</xdr:rowOff>
    </xdr:from>
    <xdr:to>
      <xdr:col>81</xdr:col>
      <xdr:colOff>50800</xdr:colOff>
      <xdr:row>98</xdr:row>
      <xdr:rowOff>64263</xdr:rowOff>
    </xdr:to>
    <xdr:cxnSp macro="">
      <xdr:nvCxnSpPr>
        <xdr:cNvPr id="680" name="直線コネクタ 679"/>
        <xdr:cNvCxnSpPr/>
      </xdr:nvCxnSpPr>
      <xdr:spPr>
        <a:xfrm flipV="1">
          <a:off x="14592300" y="16842130"/>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132059</xdr:rowOff>
    </xdr:from>
    <xdr:to>
      <xdr:col>76</xdr:col>
      <xdr:colOff>114300</xdr:colOff>
      <xdr:row>98</xdr:row>
      <xdr:rowOff>64263</xdr:rowOff>
    </xdr:to>
    <xdr:cxnSp macro="">
      <xdr:nvCxnSpPr>
        <xdr:cNvPr id="683" name="直線コネクタ 682"/>
        <xdr:cNvCxnSpPr/>
      </xdr:nvCxnSpPr>
      <xdr:spPr>
        <a:xfrm>
          <a:off x="13703300" y="16419809"/>
          <a:ext cx="889000" cy="4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132059</xdr:rowOff>
    </xdr:from>
    <xdr:to>
      <xdr:col>71</xdr:col>
      <xdr:colOff>177800</xdr:colOff>
      <xdr:row>97</xdr:row>
      <xdr:rowOff>73586</xdr:rowOff>
    </xdr:to>
    <xdr:cxnSp macro="">
      <xdr:nvCxnSpPr>
        <xdr:cNvPr id="686" name="直線コネクタ 685"/>
        <xdr:cNvCxnSpPr/>
      </xdr:nvCxnSpPr>
      <xdr:spPr>
        <a:xfrm flipV="1">
          <a:off x="12814300" y="16419809"/>
          <a:ext cx="889000" cy="28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9102</xdr:rowOff>
    </xdr:from>
    <xdr:to>
      <xdr:col>85</xdr:col>
      <xdr:colOff>177800</xdr:colOff>
      <xdr:row>98</xdr:row>
      <xdr:rowOff>110702</xdr:rowOff>
    </xdr:to>
    <xdr:sp macro="" textlink="">
      <xdr:nvSpPr>
        <xdr:cNvPr id="696" name="楕円 695"/>
        <xdr:cNvSpPr/>
      </xdr:nvSpPr>
      <xdr:spPr>
        <a:xfrm>
          <a:off x="16268700" y="168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158979</xdr:rowOff>
    </xdr:from>
    <xdr:ext cx="534377" cy="259045"/>
    <xdr:sp macro="" textlink="">
      <xdr:nvSpPr>
        <xdr:cNvPr id="697" name="積立金該当値テキスト"/>
        <xdr:cNvSpPr txBox="1"/>
      </xdr:nvSpPr>
      <xdr:spPr>
        <a:xfrm>
          <a:off x="16370300" y="167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160680</xdr:rowOff>
    </xdr:from>
    <xdr:to>
      <xdr:col>81</xdr:col>
      <xdr:colOff>101600</xdr:colOff>
      <xdr:row>98</xdr:row>
      <xdr:rowOff>90830</xdr:rowOff>
    </xdr:to>
    <xdr:sp macro="" textlink="">
      <xdr:nvSpPr>
        <xdr:cNvPr id="698" name="楕円 697"/>
        <xdr:cNvSpPr/>
      </xdr:nvSpPr>
      <xdr:spPr>
        <a:xfrm>
          <a:off x="15430500" y="167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81957</xdr:rowOff>
    </xdr:from>
    <xdr:ext cx="534377" cy="259045"/>
    <xdr:sp macro="" textlink="">
      <xdr:nvSpPr>
        <xdr:cNvPr id="699" name="テキスト ボックス 698"/>
        <xdr:cNvSpPr txBox="1"/>
      </xdr:nvSpPr>
      <xdr:spPr>
        <a:xfrm>
          <a:off x="15214111" y="168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13463</xdr:rowOff>
    </xdr:from>
    <xdr:to>
      <xdr:col>76</xdr:col>
      <xdr:colOff>165100</xdr:colOff>
      <xdr:row>98</xdr:row>
      <xdr:rowOff>115063</xdr:rowOff>
    </xdr:to>
    <xdr:sp macro="" textlink="">
      <xdr:nvSpPr>
        <xdr:cNvPr id="700" name="楕円 699"/>
        <xdr:cNvSpPr/>
      </xdr:nvSpPr>
      <xdr:spPr>
        <a:xfrm>
          <a:off x="14541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106190</xdr:rowOff>
    </xdr:from>
    <xdr:ext cx="534377" cy="259045"/>
    <xdr:sp macro="" textlink="">
      <xdr:nvSpPr>
        <xdr:cNvPr id="701" name="テキスト ボックス 700"/>
        <xdr:cNvSpPr txBox="1"/>
      </xdr:nvSpPr>
      <xdr:spPr>
        <a:xfrm>
          <a:off x="14325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81259</xdr:rowOff>
    </xdr:from>
    <xdr:to>
      <xdr:col>72</xdr:col>
      <xdr:colOff>38100</xdr:colOff>
      <xdr:row>96</xdr:row>
      <xdr:rowOff>11409</xdr:rowOff>
    </xdr:to>
    <xdr:sp macro="" textlink="">
      <xdr:nvSpPr>
        <xdr:cNvPr id="702" name="楕円 701"/>
        <xdr:cNvSpPr/>
      </xdr:nvSpPr>
      <xdr:spPr>
        <a:xfrm>
          <a:off x="13652500" y="163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27936</xdr:rowOff>
    </xdr:from>
    <xdr:ext cx="534377" cy="259045"/>
    <xdr:sp macro="" textlink="">
      <xdr:nvSpPr>
        <xdr:cNvPr id="703" name="テキスト ボックス 702"/>
        <xdr:cNvSpPr txBox="1"/>
      </xdr:nvSpPr>
      <xdr:spPr>
        <a:xfrm>
          <a:off x="13436111" y="161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22786</xdr:rowOff>
    </xdr:from>
    <xdr:to>
      <xdr:col>67</xdr:col>
      <xdr:colOff>101600</xdr:colOff>
      <xdr:row>97</xdr:row>
      <xdr:rowOff>124386</xdr:rowOff>
    </xdr:to>
    <xdr:sp macro="" textlink="">
      <xdr:nvSpPr>
        <xdr:cNvPr id="704" name="楕円 703"/>
        <xdr:cNvSpPr/>
      </xdr:nvSpPr>
      <xdr:spPr>
        <a:xfrm>
          <a:off x="12763500" y="166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140913</xdr:rowOff>
    </xdr:from>
    <xdr:ext cx="534377" cy="259045"/>
    <xdr:sp macro="" textlink="">
      <xdr:nvSpPr>
        <xdr:cNvPr id="705" name="テキスト ボックス 704"/>
        <xdr:cNvSpPr txBox="1"/>
      </xdr:nvSpPr>
      <xdr:spPr>
        <a:xfrm>
          <a:off x="12547111" y="164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97931</xdr:rowOff>
    </xdr:from>
    <xdr:to>
      <xdr:col>116</xdr:col>
      <xdr:colOff>63500</xdr:colOff>
      <xdr:row>39</xdr:row>
      <xdr:rowOff>98878</xdr:rowOff>
    </xdr:to>
    <xdr:cxnSp macro="">
      <xdr:nvCxnSpPr>
        <xdr:cNvPr id="736" name="直線コネクタ 735"/>
        <xdr:cNvCxnSpPr/>
      </xdr:nvCxnSpPr>
      <xdr:spPr>
        <a:xfrm>
          <a:off x="21323300" y="6784481"/>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97931</xdr:rowOff>
    </xdr:from>
    <xdr:to>
      <xdr:col>111</xdr:col>
      <xdr:colOff>177800</xdr:colOff>
      <xdr:row>39</xdr:row>
      <xdr:rowOff>98878</xdr:rowOff>
    </xdr:to>
    <xdr:cxnSp macro="">
      <xdr:nvCxnSpPr>
        <xdr:cNvPr id="739" name="直線コネクタ 738"/>
        <xdr:cNvCxnSpPr/>
      </xdr:nvCxnSpPr>
      <xdr:spPr>
        <a:xfrm flipV="1">
          <a:off x="20434300" y="678448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98323</xdr:rowOff>
    </xdr:from>
    <xdr:to>
      <xdr:col>107</xdr:col>
      <xdr:colOff>50800</xdr:colOff>
      <xdr:row>39</xdr:row>
      <xdr:rowOff>98878</xdr:rowOff>
    </xdr:to>
    <xdr:cxnSp macro="">
      <xdr:nvCxnSpPr>
        <xdr:cNvPr id="742" name="直線コネクタ 741"/>
        <xdr:cNvCxnSpPr/>
      </xdr:nvCxnSpPr>
      <xdr:spPr>
        <a:xfrm>
          <a:off x="19545300" y="6784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97441</xdr:rowOff>
    </xdr:from>
    <xdr:to>
      <xdr:col>102</xdr:col>
      <xdr:colOff>114300</xdr:colOff>
      <xdr:row>39</xdr:row>
      <xdr:rowOff>98323</xdr:rowOff>
    </xdr:to>
    <xdr:cxnSp macro="">
      <xdr:nvCxnSpPr>
        <xdr:cNvPr id="745" name="直線コネクタ 744"/>
        <xdr:cNvCxnSpPr/>
      </xdr:nvCxnSpPr>
      <xdr:spPr>
        <a:xfrm>
          <a:off x="18656300" y="678399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47131</xdr:rowOff>
    </xdr:from>
    <xdr:to>
      <xdr:col>112</xdr:col>
      <xdr:colOff>38100</xdr:colOff>
      <xdr:row>39</xdr:row>
      <xdr:rowOff>148731</xdr:rowOff>
    </xdr:to>
    <xdr:sp macro="" textlink="">
      <xdr:nvSpPr>
        <xdr:cNvPr id="757" name="楕円 756"/>
        <xdr:cNvSpPr/>
      </xdr:nvSpPr>
      <xdr:spPr>
        <a:xfrm>
          <a:off x="21272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139858</xdr:rowOff>
    </xdr:from>
    <xdr:ext cx="313932" cy="259045"/>
    <xdr:sp macro="" textlink="">
      <xdr:nvSpPr>
        <xdr:cNvPr id="758" name="テキスト ボックス 757"/>
        <xdr:cNvSpPr txBox="1"/>
      </xdr:nvSpPr>
      <xdr:spPr>
        <a:xfrm>
          <a:off x="21166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47523</xdr:rowOff>
    </xdr:from>
    <xdr:to>
      <xdr:col>102</xdr:col>
      <xdr:colOff>165100</xdr:colOff>
      <xdr:row>39</xdr:row>
      <xdr:rowOff>149123</xdr:rowOff>
    </xdr:to>
    <xdr:sp macro="" textlink="">
      <xdr:nvSpPr>
        <xdr:cNvPr id="761" name="楕円 760"/>
        <xdr:cNvSpPr/>
      </xdr:nvSpPr>
      <xdr:spPr>
        <a:xfrm>
          <a:off x="19494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140250</xdr:rowOff>
    </xdr:from>
    <xdr:ext cx="313932" cy="259045"/>
    <xdr:sp macro="" textlink="">
      <xdr:nvSpPr>
        <xdr:cNvPr id="762" name="テキスト ボックス 761"/>
        <xdr:cNvSpPr txBox="1"/>
      </xdr:nvSpPr>
      <xdr:spPr>
        <a:xfrm>
          <a:off x="19388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46641</xdr:rowOff>
    </xdr:from>
    <xdr:to>
      <xdr:col>98</xdr:col>
      <xdr:colOff>38100</xdr:colOff>
      <xdr:row>39</xdr:row>
      <xdr:rowOff>148241</xdr:rowOff>
    </xdr:to>
    <xdr:sp macro="" textlink="">
      <xdr:nvSpPr>
        <xdr:cNvPr id="763" name="楕円 762"/>
        <xdr:cNvSpPr/>
      </xdr:nvSpPr>
      <xdr:spPr>
        <a:xfrm>
          <a:off x="18605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139368</xdr:rowOff>
    </xdr:from>
    <xdr:ext cx="313932" cy="259045"/>
    <xdr:sp macro="" textlink="">
      <xdr:nvSpPr>
        <xdr:cNvPr id="764" name="テキスト ボックス 763"/>
        <xdr:cNvSpPr txBox="1"/>
      </xdr:nvSpPr>
      <xdr:spPr>
        <a:xfrm>
          <a:off x="18499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14236</xdr:rowOff>
    </xdr:from>
    <xdr:to>
      <xdr:col>116</xdr:col>
      <xdr:colOff>63500</xdr:colOff>
      <xdr:row>59</xdr:row>
      <xdr:rowOff>25857</xdr:rowOff>
    </xdr:to>
    <xdr:cxnSp macro="">
      <xdr:nvCxnSpPr>
        <xdr:cNvPr id="793" name="直線コネクタ 792"/>
        <xdr:cNvCxnSpPr/>
      </xdr:nvCxnSpPr>
      <xdr:spPr>
        <a:xfrm flipV="1">
          <a:off x="21323300" y="10129786"/>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25857</xdr:rowOff>
    </xdr:from>
    <xdr:to>
      <xdr:col>111</xdr:col>
      <xdr:colOff>177800</xdr:colOff>
      <xdr:row>59</xdr:row>
      <xdr:rowOff>28372</xdr:rowOff>
    </xdr:to>
    <xdr:cxnSp macro="">
      <xdr:nvCxnSpPr>
        <xdr:cNvPr id="796" name="直線コネクタ 795"/>
        <xdr:cNvCxnSpPr/>
      </xdr:nvCxnSpPr>
      <xdr:spPr>
        <a:xfrm flipV="1">
          <a:off x="20434300" y="1014140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25514</xdr:rowOff>
    </xdr:from>
    <xdr:to>
      <xdr:col>107</xdr:col>
      <xdr:colOff>50800</xdr:colOff>
      <xdr:row>59</xdr:row>
      <xdr:rowOff>28372</xdr:rowOff>
    </xdr:to>
    <xdr:cxnSp macro="">
      <xdr:nvCxnSpPr>
        <xdr:cNvPr id="799" name="直線コネクタ 798"/>
        <xdr:cNvCxnSpPr/>
      </xdr:nvCxnSpPr>
      <xdr:spPr>
        <a:xfrm>
          <a:off x="19545300" y="1014106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24829</xdr:rowOff>
    </xdr:from>
    <xdr:to>
      <xdr:col>102</xdr:col>
      <xdr:colOff>114300</xdr:colOff>
      <xdr:row>59</xdr:row>
      <xdr:rowOff>25514</xdr:rowOff>
    </xdr:to>
    <xdr:cxnSp macro="">
      <xdr:nvCxnSpPr>
        <xdr:cNvPr id="802" name="直線コネクタ 801"/>
        <xdr:cNvCxnSpPr/>
      </xdr:nvCxnSpPr>
      <xdr:spPr>
        <a:xfrm>
          <a:off x="18656300" y="101403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134886</xdr:rowOff>
    </xdr:from>
    <xdr:to>
      <xdr:col>116</xdr:col>
      <xdr:colOff>114300</xdr:colOff>
      <xdr:row>59</xdr:row>
      <xdr:rowOff>65036</xdr:rowOff>
    </xdr:to>
    <xdr:sp macro="" textlink="">
      <xdr:nvSpPr>
        <xdr:cNvPr id="812" name="楕円 811"/>
        <xdr:cNvSpPr/>
      </xdr:nvSpPr>
      <xdr:spPr>
        <a:xfrm>
          <a:off x="221107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49813</xdr:rowOff>
    </xdr:from>
    <xdr:ext cx="378565" cy="259045"/>
    <xdr:sp macro="" textlink="">
      <xdr:nvSpPr>
        <xdr:cNvPr id="813" name="貸付金該当値テキスト"/>
        <xdr:cNvSpPr txBox="1"/>
      </xdr:nvSpPr>
      <xdr:spPr>
        <a:xfrm>
          <a:off x="22212300" y="9993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146507</xdr:rowOff>
    </xdr:from>
    <xdr:to>
      <xdr:col>112</xdr:col>
      <xdr:colOff>38100</xdr:colOff>
      <xdr:row>59</xdr:row>
      <xdr:rowOff>76657</xdr:rowOff>
    </xdr:to>
    <xdr:sp macro="" textlink="">
      <xdr:nvSpPr>
        <xdr:cNvPr id="814" name="楕円 813"/>
        <xdr:cNvSpPr/>
      </xdr:nvSpPr>
      <xdr:spPr>
        <a:xfrm>
          <a:off x="21272500" y="100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67784</xdr:rowOff>
    </xdr:from>
    <xdr:ext cx="378565" cy="259045"/>
    <xdr:sp macro="" textlink="">
      <xdr:nvSpPr>
        <xdr:cNvPr id="815" name="テキスト ボックス 814"/>
        <xdr:cNvSpPr txBox="1"/>
      </xdr:nvSpPr>
      <xdr:spPr>
        <a:xfrm>
          <a:off x="21134017" y="10183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149022</xdr:rowOff>
    </xdr:from>
    <xdr:to>
      <xdr:col>107</xdr:col>
      <xdr:colOff>101600</xdr:colOff>
      <xdr:row>59</xdr:row>
      <xdr:rowOff>79172</xdr:rowOff>
    </xdr:to>
    <xdr:sp macro="" textlink="">
      <xdr:nvSpPr>
        <xdr:cNvPr id="816" name="楕円 815"/>
        <xdr:cNvSpPr/>
      </xdr:nvSpPr>
      <xdr:spPr>
        <a:xfrm>
          <a:off x="20383500" y="100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70299</xdr:rowOff>
    </xdr:from>
    <xdr:ext cx="378565" cy="259045"/>
    <xdr:sp macro="" textlink="">
      <xdr:nvSpPr>
        <xdr:cNvPr id="817" name="テキスト ボックス 816"/>
        <xdr:cNvSpPr txBox="1"/>
      </xdr:nvSpPr>
      <xdr:spPr>
        <a:xfrm>
          <a:off x="20245017" y="101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146164</xdr:rowOff>
    </xdr:from>
    <xdr:to>
      <xdr:col>102</xdr:col>
      <xdr:colOff>165100</xdr:colOff>
      <xdr:row>59</xdr:row>
      <xdr:rowOff>76314</xdr:rowOff>
    </xdr:to>
    <xdr:sp macro="" textlink="">
      <xdr:nvSpPr>
        <xdr:cNvPr id="818" name="楕円 817"/>
        <xdr:cNvSpPr/>
      </xdr:nvSpPr>
      <xdr:spPr>
        <a:xfrm>
          <a:off x="19494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67441</xdr:rowOff>
    </xdr:from>
    <xdr:ext cx="378565" cy="259045"/>
    <xdr:sp macro="" textlink="">
      <xdr:nvSpPr>
        <xdr:cNvPr id="819" name="テキスト ボックス 818"/>
        <xdr:cNvSpPr txBox="1"/>
      </xdr:nvSpPr>
      <xdr:spPr>
        <a:xfrm>
          <a:off x="19356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145479</xdr:rowOff>
    </xdr:from>
    <xdr:to>
      <xdr:col>98</xdr:col>
      <xdr:colOff>38100</xdr:colOff>
      <xdr:row>59</xdr:row>
      <xdr:rowOff>75629</xdr:rowOff>
    </xdr:to>
    <xdr:sp macro="" textlink="">
      <xdr:nvSpPr>
        <xdr:cNvPr id="820" name="楕円 819"/>
        <xdr:cNvSpPr/>
      </xdr:nvSpPr>
      <xdr:spPr>
        <a:xfrm>
          <a:off x="18605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66756</xdr:rowOff>
    </xdr:from>
    <xdr:ext cx="378565" cy="259045"/>
    <xdr:sp macro="" textlink="">
      <xdr:nvSpPr>
        <xdr:cNvPr id="821" name="テキスト ボックス 820"/>
        <xdr:cNvSpPr txBox="1"/>
      </xdr:nvSpPr>
      <xdr:spPr>
        <a:xfrm>
          <a:off x="18467017" y="1018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114767</xdr:rowOff>
    </xdr:from>
    <xdr:to>
      <xdr:col>116</xdr:col>
      <xdr:colOff>63500</xdr:colOff>
      <xdr:row>75</xdr:row>
      <xdr:rowOff>143994</xdr:rowOff>
    </xdr:to>
    <xdr:cxnSp macro="">
      <xdr:nvCxnSpPr>
        <xdr:cNvPr id="853" name="直線コネクタ 852"/>
        <xdr:cNvCxnSpPr/>
      </xdr:nvCxnSpPr>
      <xdr:spPr>
        <a:xfrm>
          <a:off x="21323300" y="12973517"/>
          <a:ext cx="8382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141398</xdr:rowOff>
    </xdr:from>
    <xdr:to>
      <xdr:col>111</xdr:col>
      <xdr:colOff>177800</xdr:colOff>
      <xdr:row>75</xdr:row>
      <xdr:rowOff>114767</xdr:rowOff>
    </xdr:to>
    <xdr:cxnSp macro="">
      <xdr:nvCxnSpPr>
        <xdr:cNvPr id="856" name="直線コネクタ 855"/>
        <xdr:cNvCxnSpPr/>
      </xdr:nvCxnSpPr>
      <xdr:spPr>
        <a:xfrm>
          <a:off x="20434300" y="12657248"/>
          <a:ext cx="889000" cy="3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141398</xdr:rowOff>
    </xdr:from>
    <xdr:to>
      <xdr:col>107</xdr:col>
      <xdr:colOff>50800</xdr:colOff>
      <xdr:row>74</xdr:row>
      <xdr:rowOff>113836</xdr:rowOff>
    </xdr:to>
    <xdr:cxnSp macro="">
      <xdr:nvCxnSpPr>
        <xdr:cNvPr id="859" name="直線コネクタ 858"/>
        <xdr:cNvCxnSpPr/>
      </xdr:nvCxnSpPr>
      <xdr:spPr>
        <a:xfrm flipV="1">
          <a:off x="19545300" y="12657248"/>
          <a:ext cx="889000" cy="1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113836</xdr:rowOff>
    </xdr:from>
    <xdr:to>
      <xdr:col>102</xdr:col>
      <xdr:colOff>114300</xdr:colOff>
      <xdr:row>75</xdr:row>
      <xdr:rowOff>103287</xdr:rowOff>
    </xdr:to>
    <xdr:cxnSp macro="">
      <xdr:nvCxnSpPr>
        <xdr:cNvPr id="862" name="直線コネクタ 861"/>
        <xdr:cNvCxnSpPr/>
      </xdr:nvCxnSpPr>
      <xdr:spPr>
        <a:xfrm flipV="1">
          <a:off x="18656300" y="12801136"/>
          <a:ext cx="889000" cy="1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93194</xdr:rowOff>
    </xdr:from>
    <xdr:to>
      <xdr:col>116</xdr:col>
      <xdr:colOff>114300</xdr:colOff>
      <xdr:row>76</xdr:row>
      <xdr:rowOff>23344</xdr:rowOff>
    </xdr:to>
    <xdr:sp macro="" textlink="">
      <xdr:nvSpPr>
        <xdr:cNvPr id="872" name="楕円 871"/>
        <xdr:cNvSpPr/>
      </xdr:nvSpPr>
      <xdr:spPr>
        <a:xfrm>
          <a:off x="22110700" y="129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116071</xdr:rowOff>
    </xdr:from>
    <xdr:ext cx="534377" cy="259045"/>
    <xdr:sp macro="" textlink="">
      <xdr:nvSpPr>
        <xdr:cNvPr id="873" name="繰出金該当値テキスト"/>
        <xdr:cNvSpPr txBox="1"/>
      </xdr:nvSpPr>
      <xdr:spPr>
        <a:xfrm>
          <a:off x="22212300" y="128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63967</xdr:rowOff>
    </xdr:from>
    <xdr:to>
      <xdr:col>112</xdr:col>
      <xdr:colOff>38100</xdr:colOff>
      <xdr:row>75</xdr:row>
      <xdr:rowOff>165567</xdr:rowOff>
    </xdr:to>
    <xdr:sp macro="" textlink="">
      <xdr:nvSpPr>
        <xdr:cNvPr id="874" name="楕円 873"/>
        <xdr:cNvSpPr/>
      </xdr:nvSpPr>
      <xdr:spPr>
        <a:xfrm>
          <a:off x="21272500" y="129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10644</xdr:rowOff>
    </xdr:from>
    <xdr:ext cx="534377" cy="259045"/>
    <xdr:sp macro="" textlink="">
      <xdr:nvSpPr>
        <xdr:cNvPr id="875" name="テキスト ボックス 874"/>
        <xdr:cNvSpPr txBox="1"/>
      </xdr:nvSpPr>
      <xdr:spPr>
        <a:xfrm>
          <a:off x="21056111" y="126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90598</xdr:rowOff>
    </xdr:from>
    <xdr:to>
      <xdr:col>107</xdr:col>
      <xdr:colOff>101600</xdr:colOff>
      <xdr:row>74</xdr:row>
      <xdr:rowOff>20748</xdr:rowOff>
    </xdr:to>
    <xdr:sp macro="" textlink="">
      <xdr:nvSpPr>
        <xdr:cNvPr id="876" name="楕円 875"/>
        <xdr:cNvSpPr/>
      </xdr:nvSpPr>
      <xdr:spPr>
        <a:xfrm>
          <a:off x="20383500" y="126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37275</xdr:rowOff>
    </xdr:from>
    <xdr:ext cx="534377" cy="259045"/>
    <xdr:sp macro="" textlink="">
      <xdr:nvSpPr>
        <xdr:cNvPr id="877" name="テキスト ボックス 876"/>
        <xdr:cNvSpPr txBox="1"/>
      </xdr:nvSpPr>
      <xdr:spPr>
        <a:xfrm>
          <a:off x="20167111" y="123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63036</xdr:rowOff>
    </xdr:from>
    <xdr:to>
      <xdr:col>102</xdr:col>
      <xdr:colOff>165100</xdr:colOff>
      <xdr:row>74</xdr:row>
      <xdr:rowOff>164636</xdr:rowOff>
    </xdr:to>
    <xdr:sp macro="" textlink="">
      <xdr:nvSpPr>
        <xdr:cNvPr id="878" name="楕円 877"/>
        <xdr:cNvSpPr/>
      </xdr:nvSpPr>
      <xdr:spPr>
        <a:xfrm>
          <a:off x="19494500" y="127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9713</xdr:rowOff>
    </xdr:from>
    <xdr:ext cx="534377" cy="259045"/>
    <xdr:sp macro="" textlink="">
      <xdr:nvSpPr>
        <xdr:cNvPr id="879" name="テキスト ボックス 878"/>
        <xdr:cNvSpPr txBox="1"/>
      </xdr:nvSpPr>
      <xdr:spPr>
        <a:xfrm>
          <a:off x="19278111" y="125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52487</xdr:rowOff>
    </xdr:from>
    <xdr:to>
      <xdr:col>98</xdr:col>
      <xdr:colOff>38100</xdr:colOff>
      <xdr:row>75</xdr:row>
      <xdr:rowOff>154087</xdr:rowOff>
    </xdr:to>
    <xdr:sp macro="" textlink="">
      <xdr:nvSpPr>
        <xdr:cNvPr id="880" name="楕円 879"/>
        <xdr:cNvSpPr/>
      </xdr:nvSpPr>
      <xdr:spPr>
        <a:xfrm>
          <a:off x="18605500" y="12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170614</xdr:rowOff>
    </xdr:from>
    <xdr:ext cx="534377" cy="259045"/>
    <xdr:sp macro="" textlink="">
      <xdr:nvSpPr>
        <xdr:cNvPr id="881" name="テキスト ボックス 880"/>
        <xdr:cNvSpPr txBox="1"/>
      </xdr:nvSpPr>
      <xdr:spPr>
        <a:xfrm>
          <a:off x="18389111" y="126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に比べ，住民一人当たりのコストが高いものは，普通建設事業費や人件費である。普通建設事業費については，震災以降，復興・復旧事業として道路事業をはじめとする事業を進めてきたこと，また，町内小学校の統合による新校舎建設等の事業を行ってきたことが大きな要因となっており，普通建設事業費のうち新規整備について住民一人当たりのコストが高いことからも確認できる。人件費については，当町に原子力施設が立地しており，また，常備消防業務の必要性から町単独で消防を運営していること，さらには，全国有数の観光地としての積極的な施策の展開などに人員を要していること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方，類似団体平均に比べ住民一人当たりのコストが低いものは，補助費や公債費である。補助費については，広域消防でなく、町単独で常備消防を有しているため，広域消防に加入している市町村は補助費が上昇するが，当町においてはそれが人件費等，各性質分類に計上されている。そのために補助費は例年，類似団体平均に比べ低い傾向がある。公債費については，ここ数年は大きな償還が終了し他団体に比べても住民一人当たりのコスト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37,592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円と低く抑えられているが，対前年度と比して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円上昇している。今後，教育施設等の建設等にかかる償還が開始することから急激な増が見込まれるため，他の地方債発行を抑制していく必要がある。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
16,365
23.74
9,312,063
8,689,521
577,207
4,203,306
9,347,639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136108</xdr:rowOff>
    </xdr:from>
    <xdr:to>
      <xdr:col>24</xdr:col>
      <xdr:colOff>63500</xdr:colOff>
      <xdr:row>35</xdr:row>
      <xdr:rowOff>61649</xdr:rowOff>
    </xdr:to>
    <xdr:cxnSp macro="">
      <xdr:nvCxnSpPr>
        <xdr:cNvPr id="63" name="直線コネクタ 62"/>
        <xdr:cNvCxnSpPr/>
      </xdr:nvCxnSpPr>
      <xdr:spPr>
        <a:xfrm>
          <a:off x="3797300" y="5965408"/>
          <a:ext cx="8382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85163</xdr:rowOff>
    </xdr:from>
    <xdr:to>
      <xdr:col>19</xdr:col>
      <xdr:colOff>177800</xdr:colOff>
      <xdr:row>34</xdr:row>
      <xdr:rowOff>136108</xdr:rowOff>
    </xdr:to>
    <xdr:cxnSp macro="">
      <xdr:nvCxnSpPr>
        <xdr:cNvPr id="66" name="直線コネクタ 65"/>
        <xdr:cNvCxnSpPr/>
      </xdr:nvCxnSpPr>
      <xdr:spPr>
        <a:xfrm>
          <a:off x="2908300" y="5743013"/>
          <a:ext cx="8890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85163</xdr:rowOff>
    </xdr:from>
    <xdr:to>
      <xdr:col>15</xdr:col>
      <xdr:colOff>50800</xdr:colOff>
      <xdr:row>34</xdr:row>
      <xdr:rowOff>28992</xdr:rowOff>
    </xdr:to>
    <xdr:cxnSp macro="">
      <xdr:nvCxnSpPr>
        <xdr:cNvPr id="69" name="直線コネクタ 68"/>
        <xdr:cNvCxnSpPr/>
      </xdr:nvCxnSpPr>
      <xdr:spPr>
        <a:xfrm flipV="1">
          <a:off x="2019300" y="5743013"/>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28992</xdr:rowOff>
    </xdr:from>
    <xdr:to>
      <xdr:col>10</xdr:col>
      <xdr:colOff>114300</xdr:colOff>
      <xdr:row>34</xdr:row>
      <xdr:rowOff>99205</xdr:rowOff>
    </xdr:to>
    <xdr:cxnSp macro="">
      <xdr:nvCxnSpPr>
        <xdr:cNvPr id="72" name="直線コネクタ 71"/>
        <xdr:cNvCxnSpPr/>
      </xdr:nvCxnSpPr>
      <xdr:spPr>
        <a:xfrm flipV="1">
          <a:off x="1130300" y="585829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10849</xdr:rowOff>
    </xdr:from>
    <xdr:to>
      <xdr:col>24</xdr:col>
      <xdr:colOff>114300</xdr:colOff>
      <xdr:row>35</xdr:row>
      <xdr:rowOff>112449</xdr:rowOff>
    </xdr:to>
    <xdr:sp macro="" textlink="">
      <xdr:nvSpPr>
        <xdr:cNvPr id="82" name="楕円 81"/>
        <xdr:cNvSpPr/>
      </xdr:nvSpPr>
      <xdr:spPr>
        <a:xfrm>
          <a:off x="4584700" y="60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160726</xdr:rowOff>
    </xdr:from>
    <xdr:ext cx="469744" cy="259045"/>
    <xdr:sp macro="" textlink="">
      <xdr:nvSpPr>
        <xdr:cNvPr id="83" name="議会費該当値テキスト"/>
        <xdr:cNvSpPr txBox="1"/>
      </xdr:nvSpPr>
      <xdr:spPr>
        <a:xfrm>
          <a:off x="4686300" y="599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85308</xdr:rowOff>
    </xdr:from>
    <xdr:to>
      <xdr:col>20</xdr:col>
      <xdr:colOff>38100</xdr:colOff>
      <xdr:row>35</xdr:row>
      <xdr:rowOff>15458</xdr:rowOff>
    </xdr:to>
    <xdr:sp macro="" textlink="">
      <xdr:nvSpPr>
        <xdr:cNvPr id="84" name="楕円 83"/>
        <xdr:cNvSpPr/>
      </xdr:nvSpPr>
      <xdr:spPr>
        <a:xfrm>
          <a:off x="3746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6585</xdr:rowOff>
    </xdr:from>
    <xdr:ext cx="469744" cy="259045"/>
    <xdr:sp macro="" textlink="">
      <xdr:nvSpPr>
        <xdr:cNvPr id="85" name="テキスト ボックス 84"/>
        <xdr:cNvSpPr txBox="1"/>
      </xdr:nvSpPr>
      <xdr:spPr>
        <a:xfrm>
          <a:off x="3562428" y="600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34363</xdr:rowOff>
    </xdr:from>
    <xdr:to>
      <xdr:col>15</xdr:col>
      <xdr:colOff>101600</xdr:colOff>
      <xdr:row>33</xdr:row>
      <xdr:rowOff>135963</xdr:rowOff>
    </xdr:to>
    <xdr:sp macro="" textlink="">
      <xdr:nvSpPr>
        <xdr:cNvPr id="86" name="楕円 85"/>
        <xdr:cNvSpPr/>
      </xdr:nvSpPr>
      <xdr:spPr>
        <a:xfrm>
          <a:off x="2857500" y="56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127090</xdr:rowOff>
    </xdr:from>
    <xdr:ext cx="469744" cy="259045"/>
    <xdr:sp macro="" textlink="">
      <xdr:nvSpPr>
        <xdr:cNvPr id="87" name="テキスト ボックス 86"/>
        <xdr:cNvSpPr txBox="1"/>
      </xdr:nvSpPr>
      <xdr:spPr>
        <a:xfrm>
          <a:off x="2673428" y="57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149642</xdr:rowOff>
    </xdr:from>
    <xdr:to>
      <xdr:col>10</xdr:col>
      <xdr:colOff>165100</xdr:colOff>
      <xdr:row>34</xdr:row>
      <xdr:rowOff>79792</xdr:rowOff>
    </xdr:to>
    <xdr:sp macro="" textlink="">
      <xdr:nvSpPr>
        <xdr:cNvPr id="88" name="楕円 87"/>
        <xdr:cNvSpPr/>
      </xdr:nvSpPr>
      <xdr:spPr>
        <a:xfrm>
          <a:off x="1968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70919</xdr:rowOff>
    </xdr:from>
    <xdr:ext cx="469744" cy="259045"/>
    <xdr:sp macro="" textlink="">
      <xdr:nvSpPr>
        <xdr:cNvPr id="89" name="テキスト ボックス 88"/>
        <xdr:cNvSpPr txBox="1"/>
      </xdr:nvSpPr>
      <xdr:spPr>
        <a:xfrm>
          <a:off x="1784428" y="59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48405</xdr:rowOff>
    </xdr:from>
    <xdr:to>
      <xdr:col>6</xdr:col>
      <xdr:colOff>38100</xdr:colOff>
      <xdr:row>34</xdr:row>
      <xdr:rowOff>150005</xdr:rowOff>
    </xdr:to>
    <xdr:sp macro="" textlink="">
      <xdr:nvSpPr>
        <xdr:cNvPr id="90" name="楕円 89"/>
        <xdr:cNvSpPr/>
      </xdr:nvSpPr>
      <xdr:spPr>
        <a:xfrm>
          <a:off x="1079500" y="58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141132</xdr:rowOff>
    </xdr:from>
    <xdr:ext cx="469744" cy="259045"/>
    <xdr:sp macro="" textlink="">
      <xdr:nvSpPr>
        <xdr:cNvPr id="91" name="テキスト ボックス 90"/>
        <xdr:cNvSpPr txBox="1"/>
      </xdr:nvSpPr>
      <xdr:spPr>
        <a:xfrm>
          <a:off x="895428" y="597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35261</xdr:rowOff>
    </xdr:from>
    <xdr:to>
      <xdr:col>24</xdr:col>
      <xdr:colOff>63500</xdr:colOff>
      <xdr:row>56</xdr:row>
      <xdr:rowOff>42194</xdr:rowOff>
    </xdr:to>
    <xdr:cxnSp macro="">
      <xdr:nvCxnSpPr>
        <xdr:cNvPr id="120" name="直線コネクタ 119"/>
        <xdr:cNvCxnSpPr/>
      </xdr:nvCxnSpPr>
      <xdr:spPr>
        <a:xfrm flipV="1">
          <a:off x="3797300" y="9636461"/>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28730</xdr:rowOff>
    </xdr:from>
    <xdr:to>
      <xdr:col>19</xdr:col>
      <xdr:colOff>177800</xdr:colOff>
      <xdr:row>56</xdr:row>
      <xdr:rowOff>42194</xdr:rowOff>
    </xdr:to>
    <xdr:cxnSp macro="">
      <xdr:nvCxnSpPr>
        <xdr:cNvPr id="123" name="直線コネクタ 122"/>
        <xdr:cNvCxnSpPr/>
      </xdr:nvCxnSpPr>
      <xdr:spPr>
        <a:xfrm>
          <a:off x="2908300" y="9629930"/>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125016</xdr:rowOff>
    </xdr:from>
    <xdr:to>
      <xdr:col>15</xdr:col>
      <xdr:colOff>50800</xdr:colOff>
      <xdr:row>56</xdr:row>
      <xdr:rowOff>28730</xdr:rowOff>
    </xdr:to>
    <xdr:cxnSp macro="">
      <xdr:nvCxnSpPr>
        <xdr:cNvPr id="126" name="直線コネクタ 125"/>
        <xdr:cNvCxnSpPr/>
      </xdr:nvCxnSpPr>
      <xdr:spPr>
        <a:xfrm>
          <a:off x="2019300" y="9211866"/>
          <a:ext cx="889000" cy="4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125016</xdr:rowOff>
    </xdr:from>
    <xdr:to>
      <xdr:col>10</xdr:col>
      <xdr:colOff>114300</xdr:colOff>
      <xdr:row>55</xdr:row>
      <xdr:rowOff>85514</xdr:rowOff>
    </xdr:to>
    <xdr:cxnSp macro="">
      <xdr:nvCxnSpPr>
        <xdr:cNvPr id="129" name="直線コネクタ 128"/>
        <xdr:cNvCxnSpPr/>
      </xdr:nvCxnSpPr>
      <xdr:spPr>
        <a:xfrm flipV="1">
          <a:off x="1130300" y="9211866"/>
          <a:ext cx="889000" cy="30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155911</xdr:rowOff>
    </xdr:from>
    <xdr:to>
      <xdr:col>24</xdr:col>
      <xdr:colOff>114300</xdr:colOff>
      <xdr:row>56</xdr:row>
      <xdr:rowOff>86061</xdr:rowOff>
    </xdr:to>
    <xdr:sp macro="" textlink="">
      <xdr:nvSpPr>
        <xdr:cNvPr id="139" name="楕円 138"/>
        <xdr:cNvSpPr/>
      </xdr:nvSpPr>
      <xdr:spPr>
        <a:xfrm>
          <a:off x="4584700" y="95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134338</xdr:rowOff>
    </xdr:from>
    <xdr:ext cx="534377" cy="259045"/>
    <xdr:sp macro="" textlink="">
      <xdr:nvSpPr>
        <xdr:cNvPr id="140" name="総務費該当値テキスト"/>
        <xdr:cNvSpPr txBox="1"/>
      </xdr:nvSpPr>
      <xdr:spPr>
        <a:xfrm>
          <a:off x="4686300" y="95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162844</xdr:rowOff>
    </xdr:from>
    <xdr:to>
      <xdr:col>20</xdr:col>
      <xdr:colOff>38100</xdr:colOff>
      <xdr:row>56</xdr:row>
      <xdr:rowOff>92994</xdr:rowOff>
    </xdr:to>
    <xdr:sp macro="" textlink="">
      <xdr:nvSpPr>
        <xdr:cNvPr id="141" name="楕円 140"/>
        <xdr:cNvSpPr/>
      </xdr:nvSpPr>
      <xdr:spPr>
        <a:xfrm>
          <a:off x="3746500" y="95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84121</xdr:rowOff>
    </xdr:from>
    <xdr:ext cx="534377" cy="259045"/>
    <xdr:sp macro="" textlink="">
      <xdr:nvSpPr>
        <xdr:cNvPr id="142" name="テキスト ボックス 141"/>
        <xdr:cNvSpPr txBox="1"/>
      </xdr:nvSpPr>
      <xdr:spPr>
        <a:xfrm>
          <a:off x="3530111" y="96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149380</xdr:rowOff>
    </xdr:from>
    <xdr:to>
      <xdr:col>15</xdr:col>
      <xdr:colOff>101600</xdr:colOff>
      <xdr:row>56</xdr:row>
      <xdr:rowOff>79530</xdr:rowOff>
    </xdr:to>
    <xdr:sp macro="" textlink="">
      <xdr:nvSpPr>
        <xdr:cNvPr id="143" name="楕円 142"/>
        <xdr:cNvSpPr/>
      </xdr:nvSpPr>
      <xdr:spPr>
        <a:xfrm>
          <a:off x="2857500" y="95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70657</xdr:rowOff>
    </xdr:from>
    <xdr:ext cx="534377" cy="259045"/>
    <xdr:sp macro="" textlink="">
      <xdr:nvSpPr>
        <xdr:cNvPr id="144" name="テキスト ボックス 143"/>
        <xdr:cNvSpPr txBox="1"/>
      </xdr:nvSpPr>
      <xdr:spPr>
        <a:xfrm>
          <a:off x="2641111" y="96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74216</xdr:rowOff>
    </xdr:from>
    <xdr:to>
      <xdr:col>10</xdr:col>
      <xdr:colOff>165100</xdr:colOff>
      <xdr:row>54</xdr:row>
      <xdr:rowOff>4366</xdr:rowOff>
    </xdr:to>
    <xdr:sp macro="" textlink="">
      <xdr:nvSpPr>
        <xdr:cNvPr id="145" name="楕円 144"/>
        <xdr:cNvSpPr/>
      </xdr:nvSpPr>
      <xdr:spPr>
        <a:xfrm>
          <a:off x="1968500" y="91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20893</xdr:rowOff>
    </xdr:from>
    <xdr:ext cx="599010" cy="259045"/>
    <xdr:sp macro="" textlink="">
      <xdr:nvSpPr>
        <xdr:cNvPr id="146" name="テキスト ボックス 145"/>
        <xdr:cNvSpPr txBox="1"/>
      </xdr:nvSpPr>
      <xdr:spPr>
        <a:xfrm>
          <a:off x="1719795" y="893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34714</xdr:rowOff>
    </xdr:from>
    <xdr:to>
      <xdr:col>6</xdr:col>
      <xdr:colOff>38100</xdr:colOff>
      <xdr:row>55</xdr:row>
      <xdr:rowOff>136314</xdr:rowOff>
    </xdr:to>
    <xdr:sp macro="" textlink="">
      <xdr:nvSpPr>
        <xdr:cNvPr id="147" name="楕円 146"/>
        <xdr:cNvSpPr/>
      </xdr:nvSpPr>
      <xdr:spPr>
        <a:xfrm>
          <a:off x="1079500" y="94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152841</xdr:rowOff>
    </xdr:from>
    <xdr:ext cx="534377" cy="259045"/>
    <xdr:sp macro="" textlink="">
      <xdr:nvSpPr>
        <xdr:cNvPr id="148" name="テキスト ボックス 147"/>
        <xdr:cNvSpPr txBox="1"/>
      </xdr:nvSpPr>
      <xdr:spPr>
        <a:xfrm>
          <a:off x="863111" y="92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63446</xdr:rowOff>
    </xdr:from>
    <xdr:to>
      <xdr:col>24</xdr:col>
      <xdr:colOff>63500</xdr:colOff>
      <xdr:row>76</xdr:row>
      <xdr:rowOff>103505</xdr:rowOff>
    </xdr:to>
    <xdr:cxnSp macro="">
      <xdr:nvCxnSpPr>
        <xdr:cNvPr id="180" name="直線コネクタ 179"/>
        <xdr:cNvCxnSpPr/>
      </xdr:nvCxnSpPr>
      <xdr:spPr>
        <a:xfrm flipV="1">
          <a:off x="3797300" y="13093646"/>
          <a:ext cx="8382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5468</xdr:rowOff>
    </xdr:from>
    <xdr:to>
      <xdr:col>19</xdr:col>
      <xdr:colOff>177800</xdr:colOff>
      <xdr:row>76</xdr:row>
      <xdr:rowOff>103505</xdr:rowOff>
    </xdr:to>
    <xdr:cxnSp macro="">
      <xdr:nvCxnSpPr>
        <xdr:cNvPr id="183" name="直線コネクタ 182"/>
        <xdr:cNvCxnSpPr/>
      </xdr:nvCxnSpPr>
      <xdr:spPr>
        <a:xfrm>
          <a:off x="2908300" y="13035668"/>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5468</xdr:rowOff>
    </xdr:from>
    <xdr:to>
      <xdr:col>15</xdr:col>
      <xdr:colOff>50800</xdr:colOff>
      <xdr:row>76</xdr:row>
      <xdr:rowOff>97104</xdr:rowOff>
    </xdr:to>
    <xdr:cxnSp macro="">
      <xdr:nvCxnSpPr>
        <xdr:cNvPr id="186" name="直線コネクタ 185"/>
        <xdr:cNvCxnSpPr/>
      </xdr:nvCxnSpPr>
      <xdr:spPr>
        <a:xfrm flipV="1">
          <a:off x="2019300" y="13035668"/>
          <a:ext cx="8890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60246</xdr:rowOff>
    </xdr:from>
    <xdr:to>
      <xdr:col>10</xdr:col>
      <xdr:colOff>114300</xdr:colOff>
      <xdr:row>76</xdr:row>
      <xdr:rowOff>97104</xdr:rowOff>
    </xdr:to>
    <xdr:cxnSp macro="">
      <xdr:nvCxnSpPr>
        <xdr:cNvPr id="189" name="直線コネクタ 188"/>
        <xdr:cNvCxnSpPr/>
      </xdr:nvCxnSpPr>
      <xdr:spPr>
        <a:xfrm>
          <a:off x="1130300" y="13090446"/>
          <a:ext cx="889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12646</xdr:rowOff>
    </xdr:from>
    <xdr:to>
      <xdr:col>24</xdr:col>
      <xdr:colOff>114300</xdr:colOff>
      <xdr:row>76</xdr:row>
      <xdr:rowOff>114246</xdr:rowOff>
    </xdr:to>
    <xdr:sp macro="" textlink="">
      <xdr:nvSpPr>
        <xdr:cNvPr id="199" name="楕円 198"/>
        <xdr:cNvSpPr/>
      </xdr:nvSpPr>
      <xdr:spPr>
        <a:xfrm>
          <a:off x="4584700" y="130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162523</xdr:rowOff>
    </xdr:from>
    <xdr:ext cx="599010" cy="259045"/>
    <xdr:sp macro="" textlink="">
      <xdr:nvSpPr>
        <xdr:cNvPr id="200" name="民生費該当値テキスト"/>
        <xdr:cNvSpPr txBox="1"/>
      </xdr:nvSpPr>
      <xdr:spPr>
        <a:xfrm>
          <a:off x="4686300" y="13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52705</xdr:rowOff>
    </xdr:from>
    <xdr:to>
      <xdr:col>20</xdr:col>
      <xdr:colOff>38100</xdr:colOff>
      <xdr:row>76</xdr:row>
      <xdr:rowOff>154305</xdr:rowOff>
    </xdr:to>
    <xdr:sp macro="" textlink="">
      <xdr:nvSpPr>
        <xdr:cNvPr id="201" name="楕円 200"/>
        <xdr:cNvSpPr/>
      </xdr:nvSpPr>
      <xdr:spPr>
        <a:xfrm>
          <a:off x="3746500" y="130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145432</xdr:rowOff>
    </xdr:from>
    <xdr:ext cx="599010" cy="259045"/>
    <xdr:sp macro="" textlink="">
      <xdr:nvSpPr>
        <xdr:cNvPr id="202" name="テキスト ボックス 201"/>
        <xdr:cNvSpPr txBox="1"/>
      </xdr:nvSpPr>
      <xdr:spPr>
        <a:xfrm>
          <a:off x="3497795" y="1317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126118</xdr:rowOff>
    </xdr:from>
    <xdr:to>
      <xdr:col>15</xdr:col>
      <xdr:colOff>101600</xdr:colOff>
      <xdr:row>76</xdr:row>
      <xdr:rowOff>56268</xdr:rowOff>
    </xdr:to>
    <xdr:sp macro="" textlink="">
      <xdr:nvSpPr>
        <xdr:cNvPr id="203" name="楕円 202"/>
        <xdr:cNvSpPr/>
      </xdr:nvSpPr>
      <xdr:spPr>
        <a:xfrm>
          <a:off x="2857500" y="129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72795</xdr:rowOff>
    </xdr:from>
    <xdr:ext cx="599010" cy="259045"/>
    <xdr:sp macro="" textlink="">
      <xdr:nvSpPr>
        <xdr:cNvPr id="204" name="テキスト ボックス 203"/>
        <xdr:cNvSpPr txBox="1"/>
      </xdr:nvSpPr>
      <xdr:spPr>
        <a:xfrm>
          <a:off x="2608795" y="1276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46304</xdr:rowOff>
    </xdr:from>
    <xdr:to>
      <xdr:col>10</xdr:col>
      <xdr:colOff>165100</xdr:colOff>
      <xdr:row>76</xdr:row>
      <xdr:rowOff>147904</xdr:rowOff>
    </xdr:to>
    <xdr:sp macro="" textlink="">
      <xdr:nvSpPr>
        <xdr:cNvPr id="205" name="楕円 204"/>
        <xdr:cNvSpPr/>
      </xdr:nvSpPr>
      <xdr:spPr>
        <a:xfrm>
          <a:off x="19685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164431</xdr:rowOff>
    </xdr:from>
    <xdr:ext cx="599010" cy="259045"/>
    <xdr:sp macro="" textlink="">
      <xdr:nvSpPr>
        <xdr:cNvPr id="206" name="テキスト ボックス 205"/>
        <xdr:cNvSpPr txBox="1"/>
      </xdr:nvSpPr>
      <xdr:spPr>
        <a:xfrm>
          <a:off x="1719795" y="128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9446</xdr:rowOff>
    </xdr:from>
    <xdr:to>
      <xdr:col>6</xdr:col>
      <xdr:colOff>38100</xdr:colOff>
      <xdr:row>76</xdr:row>
      <xdr:rowOff>111046</xdr:rowOff>
    </xdr:to>
    <xdr:sp macro="" textlink="">
      <xdr:nvSpPr>
        <xdr:cNvPr id="207" name="楕円 206"/>
        <xdr:cNvSpPr/>
      </xdr:nvSpPr>
      <xdr:spPr>
        <a:xfrm>
          <a:off x="1079500" y="130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127572</xdr:rowOff>
    </xdr:from>
    <xdr:ext cx="599010" cy="259045"/>
    <xdr:sp macro="" textlink="">
      <xdr:nvSpPr>
        <xdr:cNvPr id="208" name="テキスト ボックス 207"/>
        <xdr:cNvSpPr txBox="1"/>
      </xdr:nvSpPr>
      <xdr:spPr>
        <a:xfrm>
          <a:off x="830795" y="1281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165486</xdr:rowOff>
    </xdr:from>
    <xdr:to>
      <xdr:col>24</xdr:col>
      <xdr:colOff>63500</xdr:colOff>
      <xdr:row>96</xdr:row>
      <xdr:rowOff>165526</xdr:rowOff>
    </xdr:to>
    <xdr:cxnSp macro="">
      <xdr:nvCxnSpPr>
        <xdr:cNvPr id="233" name="直線コネクタ 232"/>
        <xdr:cNvCxnSpPr/>
      </xdr:nvCxnSpPr>
      <xdr:spPr>
        <a:xfrm flipV="1">
          <a:off x="3797300" y="16624686"/>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165526</xdr:rowOff>
    </xdr:from>
    <xdr:to>
      <xdr:col>19</xdr:col>
      <xdr:colOff>177800</xdr:colOff>
      <xdr:row>97</xdr:row>
      <xdr:rowOff>25919</xdr:rowOff>
    </xdr:to>
    <xdr:cxnSp macro="">
      <xdr:nvCxnSpPr>
        <xdr:cNvPr id="236" name="直線コネクタ 235"/>
        <xdr:cNvCxnSpPr/>
      </xdr:nvCxnSpPr>
      <xdr:spPr>
        <a:xfrm flipV="1">
          <a:off x="2908300" y="16624726"/>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5426</xdr:rowOff>
    </xdr:from>
    <xdr:to>
      <xdr:col>15</xdr:col>
      <xdr:colOff>50800</xdr:colOff>
      <xdr:row>97</xdr:row>
      <xdr:rowOff>25919</xdr:rowOff>
    </xdr:to>
    <xdr:cxnSp macro="">
      <xdr:nvCxnSpPr>
        <xdr:cNvPr id="239" name="直線コネクタ 238"/>
        <xdr:cNvCxnSpPr/>
      </xdr:nvCxnSpPr>
      <xdr:spPr>
        <a:xfrm>
          <a:off x="2019300" y="16636076"/>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5426</xdr:rowOff>
    </xdr:from>
    <xdr:to>
      <xdr:col>10</xdr:col>
      <xdr:colOff>114300</xdr:colOff>
      <xdr:row>97</xdr:row>
      <xdr:rowOff>30349</xdr:rowOff>
    </xdr:to>
    <xdr:cxnSp macro="">
      <xdr:nvCxnSpPr>
        <xdr:cNvPr id="242" name="直線コネクタ 241"/>
        <xdr:cNvCxnSpPr/>
      </xdr:nvCxnSpPr>
      <xdr:spPr>
        <a:xfrm flipV="1">
          <a:off x="1130300" y="16636076"/>
          <a:ext cx="889000" cy="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114686</xdr:rowOff>
    </xdr:from>
    <xdr:to>
      <xdr:col>24</xdr:col>
      <xdr:colOff>114300</xdr:colOff>
      <xdr:row>97</xdr:row>
      <xdr:rowOff>44836</xdr:rowOff>
    </xdr:to>
    <xdr:sp macro="" textlink="">
      <xdr:nvSpPr>
        <xdr:cNvPr id="252" name="楕円 251"/>
        <xdr:cNvSpPr/>
      </xdr:nvSpPr>
      <xdr:spPr>
        <a:xfrm>
          <a:off x="4584700" y="16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29613</xdr:rowOff>
    </xdr:from>
    <xdr:ext cx="534377" cy="259045"/>
    <xdr:sp macro="" textlink="">
      <xdr:nvSpPr>
        <xdr:cNvPr id="253" name="衛生費該当値テキスト"/>
        <xdr:cNvSpPr txBox="1"/>
      </xdr:nvSpPr>
      <xdr:spPr>
        <a:xfrm>
          <a:off x="4686300" y="164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114726</xdr:rowOff>
    </xdr:from>
    <xdr:to>
      <xdr:col>20</xdr:col>
      <xdr:colOff>38100</xdr:colOff>
      <xdr:row>97</xdr:row>
      <xdr:rowOff>44876</xdr:rowOff>
    </xdr:to>
    <xdr:sp macro="" textlink="">
      <xdr:nvSpPr>
        <xdr:cNvPr id="254" name="楕円 253"/>
        <xdr:cNvSpPr/>
      </xdr:nvSpPr>
      <xdr:spPr>
        <a:xfrm>
          <a:off x="3746500" y="165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36003</xdr:rowOff>
    </xdr:from>
    <xdr:ext cx="534377" cy="259045"/>
    <xdr:sp macro="" textlink="">
      <xdr:nvSpPr>
        <xdr:cNvPr id="255" name="テキスト ボックス 254"/>
        <xdr:cNvSpPr txBox="1"/>
      </xdr:nvSpPr>
      <xdr:spPr>
        <a:xfrm>
          <a:off x="3530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146569</xdr:rowOff>
    </xdr:from>
    <xdr:to>
      <xdr:col>15</xdr:col>
      <xdr:colOff>101600</xdr:colOff>
      <xdr:row>97</xdr:row>
      <xdr:rowOff>76719</xdr:rowOff>
    </xdr:to>
    <xdr:sp macro="" textlink="">
      <xdr:nvSpPr>
        <xdr:cNvPr id="256" name="楕円 255"/>
        <xdr:cNvSpPr/>
      </xdr:nvSpPr>
      <xdr:spPr>
        <a:xfrm>
          <a:off x="2857500" y="166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67846</xdr:rowOff>
    </xdr:from>
    <xdr:ext cx="534377" cy="259045"/>
    <xdr:sp macro="" textlink="">
      <xdr:nvSpPr>
        <xdr:cNvPr id="257" name="テキスト ボックス 256"/>
        <xdr:cNvSpPr txBox="1"/>
      </xdr:nvSpPr>
      <xdr:spPr>
        <a:xfrm>
          <a:off x="2641111" y="166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126076</xdr:rowOff>
    </xdr:from>
    <xdr:to>
      <xdr:col>10</xdr:col>
      <xdr:colOff>165100</xdr:colOff>
      <xdr:row>97</xdr:row>
      <xdr:rowOff>56226</xdr:rowOff>
    </xdr:to>
    <xdr:sp macro="" textlink="">
      <xdr:nvSpPr>
        <xdr:cNvPr id="258" name="楕円 257"/>
        <xdr:cNvSpPr/>
      </xdr:nvSpPr>
      <xdr:spPr>
        <a:xfrm>
          <a:off x="1968500" y="165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47353</xdr:rowOff>
    </xdr:from>
    <xdr:ext cx="534377" cy="259045"/>
    <xdr:sp macro="" textlink="">
      <xdr:nvSpPr>
        <xdr:cNvPr id="259" name="テキスト ボックス 258"/>
        <xdr:cNvSpPr txBox="1"/>
      </xdr:nvSpPr>
      <xdr:spPr>
        <a:xfrm>
          <a:off x="1752111" y="166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150999</xdr:rowOff>
    </xdr:from>
    <xdr:to>
      <xdr:col>6</xdr:col>
      <xdr:colOff>38100</xdr:colOff>
      <xdr:row>97</xdr:row>
      <xdr:rowOff>81149</xdr:rowOff>
    </xdr:to>
    <xdr:sp macro="" textlink="">
      <xdr:nvSpPr>
        <xdr:cNvPr id="260" name="楕円 259"/>
        <xdr:cNvSpPr/>
      </xdr:nvSpPr>
      <xdr:spPr>
        <a:xfrm>
          <a:off x="1079500" y="16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72276</xdr:rowOff>
    </xdr:from>
    <xdr:ext cx="534377" cy="259045"/>
    <xdr:sp macro="" textlink="">
      <xdr:nvSpPr>
        <xdr:cNvPr id="261" name="テキスト ボックス 260"/>
        <xdr:cNvSpPr txBox="1"/>
      </xdr:nvSpPr>
      <xdr:spPr>
        <a:xfrm>
          <a:off x="863111" y="16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2" name="直線コネクタ 291"/>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38136</xdr:rowOff>
    </xdr:from>
    <xdr:to>
      <xdr:col>50</xdr:col>
      <xdr:colOff>114300</xdr:colOff>
      <xdr:row>39</xdr:row>
      <xdr:rowOff>98226</xdr:rowOff>
    </xdr:to>
    <xdr:cxnSp macro="">
      <xdr:nvCxnSpPr>
        <xdr:cNvPr id="295" name="直線コネクタ 294"/>
        <xdr:cNvCxnSpPr/>
      </xdr:nvCxnSpPr>
      <xdr:spPr>
        <a:xfrm>
          <a:off x="8750300" y="5524536"/>
          <a:ext cx="889000" cy="12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38136</xdr:rowOff>
    </xdr:from>
    <xdr:to>
      <xdr:col>45</xdr:col>
      <xdr:colOff>177800</xdr:colOff>
      <xdr:row>32</xdr:row>
      <xdr:rowOff>81897</xdr:rowOff>
    </xdr:to>
    <xdr:cxnSp macro="">
      <xdr:nvCxnSpPr>
        <xdr:cNvPr id="298" name="直線コネクタ 297"/>
        <xdr:cNvCxnSpPr/>
      </xdr:nvCxnSpPr>
      <xdr:spPr>
        <a:xfrm flipV="1">
          <a:off x="7861300" y="5524536"/>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81897</xdr:rowOff>
    </xdr:from>
    <xdr:to>
      <xdr:col>41</xdr:col>
      <xdr:colOff>50800</xdr:colOff>
      <xdr:row>34</xdr:row>
      <xdr:rowOff>144925</xdr:rowOff>
    </xdr:to>
    <xdr:cxnSp macro="">
      <xdr:nvCxnSpPr>
        <xdr:cNvPr id="301" name="直線コネクタ 300"/>
        <xdr:cNvCxnSpPr/>
      </xdr:nvCxnSpPr>
      <xdr:spPr>
        <a:xfrm flipV="1">
          <a:off x="6972300" y="5568297"/>
          <a:ext cx="889000" cy="40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1" name="楕円 310"/>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2"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3" name="楕円 312"/>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4" name="テキスト ボックス 313"/>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158786</xdr:rowOff>
    </xdr:from>
    <xdr:to>
      <xdr:col>46</xdr:col>
      <xdr:colOff>38100</xdr:colOff>
      <xdr:row>32</xdr:row>
      <xdr:rowOff>88936</xdr:rowOff>
    </xdr:to>
    <xdr:sp macro="" textlink="">
      <xdr:nvSpPr>
        <xdr:cNvPr id="315" name="楕円 314"/>
        <xdr:cNvSpPr/>
      </xdr:nvSpPr>
      <xdr:spPr>
        <a:xfrm>
          <a:off x="8699500" y="54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105463</xdr:rowOff>
    </xdr:from>
    <xdr:ext cx="469744" cy="259045"/>
    <xdr:sp macro="" textlink="">
      <xdr:nvSpPr>
        <xdr:cNvPr id="316" name="テキスト ボックス 315"/>
        <xdr:cNvSpPr txBox="1"/>
      </xdr:nvSpPr>
      <xdr:spPr>
        <a:xfrm>
          <a:off x="8515428" y="52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31097</xdr:rowOff>
    </xdr:from>
    <xdr:to>
      <xdr:col>41</xdr:col>
      <xdr:colOff>101600</xdr:colOff>
      <xdr:row>32</xdr:row>
      <xdr:rowOff>132697</xdr:rowOff>
    </xdr:to>
    <xdr:sp macro="" textlink="">
      <xdr:nvSpPr>
        <xdr:cNvPr id="317" name="楕円 316"/>
        <xdr:cNvSpPr/>
      </xdr:nvSpPr>
      <xdr:spPr>
        <a:xfrm>
          <a:off x="7810500" y="5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149224</xdr:rowOff>
    </xdr:from>
    <xdr:ext cx="469744" cy="259045"/>
    <xdr:sp macro="" textlink="">
      <xdr:nvSpPr>
        <xdr:cNvPr id="318" name="テキスト ボックス 317"/>
        <xdr:cNvSpPr txBox="1"/>
      </xdr:nvSpPr>
      <xdr:spPr>
        <a:xfrm>
          <a:off x="7626428" y="52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94125</xdr:rowOff>
    </xdr:from>
    <xdr:to>
      <xdr:col>36</xdr:col>
      <xdr:colOff>165100</xdr:colOff>
      <xdr:row>35</xdr:row>
      <xdr:rowOff>24275</xdr:rowOff>
    </xdr:to>
    <xdr:sp macro="" textlink="">
      <xdr:nvSpPr>
        <xdr:cNvPr id="319" name="楕円 318"/>
        <xdr:cNvSpPr/>
      </xdr:nvSpPr>
      <xdr:spPr>
        <a:xfrm>
          <a:off x="6921500" y="5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40802</xdr:rowOff>
    </xdr:from>
    <xdr:ext cx="469744" cy="259045"/>
    <xdr:sp macro="" textlink="">
      <xdr:nvSpPr>
        <xdr:cNvPr id="320" name="テキスト ボックス 319"/>
        <xdr:cNvSpPr txBox="1"/>
      </xdr:nvSpPr>
      <xdr:spPr>
        <a:xfrm>
          <a:off x="6737428" y="5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137205</xdr:rowOff>
    </xdr:from>
    <xdr:to>
      <xdr:col>55</xdr:col>
      <xdr:colOff>0</xdr:colOff>
      <xdr:row>58</xdr:row>
      <xdr:rowOff>18866</xdr:rowOff>
    </xdr:to>
    <xdr:cxnSp macro="">
      <xdr:nvCxnSpPr>
        <xdr:cNvPr id="349" name="直線コネクタ 348"/>
        <xdr:cNvCxnSpPr/>
      </xdr:nvCxnSpPr>
      <xdr:spPr>
        <a:xfrm>
          <a:off x="9639300" y="9909855"/>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37516</xdr:rowOff>
    </xdr:from>
    <xdr:to>
      <xdr:col>50</xdr:col>
      <xdr:colOff>114300</xdr:colOff>
      <xdr:row>57</xdr:row>
      <xdr:rowOff>137205</xdr:rowOff>
    </xdr:to>
    <xdr:cxnSp macro="">
      <xdr:nvCxnSpPr>
        <xdr:cNvPr id="352" name="直線コネクタ 351"/>
        <xdr:cNvCxnSpPr/>
      </xdr:nvCxnSpPr>
      <xdr:spPr>
        <a:xfrm>
          <a:off x="8750300" y="9467266"/>
          <a:ext cx="889000" cy="44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133700</xdr:rowOff>
    </xdr:from>
    <xdr:to>
      <xdr:col>45</xdr:col>
      <xdr:colOff>177800</xdr:colOff>
      <xdr:row>55</xdr:row>
      <xdr:rowOff>37516</xdr:rowOff>
    </xdr:to>
    <xdr:cxnSp macro="">
      <xdr:nvCxnSpPr>
        <xdr:cNvPr id="355" name="直線コネクタ 354"/>
        <xdr:cNvCxnSpPr/>
      </xdr:nvCxnSpPr>
      <xdr:spPr>
        <a:xfrm>
          <a:off x="7861300" y="9392000"/>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133700</xdr:rowOff>
    </xdr:from>
    <xdr:to>
      <xdr:col>41</xdr:col>
      <xdr:colOff>50800</xdr:colOff>
      <xdr:row>57</xdr:row>
      <xdr:rowOff>93275</xdr:rowOff>
    </xdr:to>
    <xdr:cxnSp macro="">
      <xdr:nvCxnSpPr>
        <xdr:cNvPr id="358" name="直線コネクタ 357"/>
        <xdr:cNvCxnSpPr/>
      </xdr:nvCxnSpPr>
      <xdr:spPr>
        <a:xfrm flipV="1">
          <a:off x="6972300" y="9392000"/>
          <a:ext cx="889000" cy="4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139516</xdr:rowOff>
    </xdr:from>
    <xdr:to>
      <xdr:col>55</xdr:col>
      <xdr:colOff>50800</xdr:colOff>
      <xdr:row>58</xdr:row>
      <xdr:rowOff>69666</xdr:rowOff>
    </xdr:to>
    <xdr:sp macro="" textlink="">
      <xdr:nvSpPr>
        <xdr:cNvPr id="368" name="楕円 367"/>
        <xdr:cNvSpPr/>
      </xdr:nvSpPr>
      <xdr:spPr>
        <a:xfrm>
          <a:off x="10426700" y="9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117943</xdr:rowOff>
    </xdr:from>
    <xdr:ext cx="534377" cy="259045"/>
    <xdr:sp macro="" textlink="">
      <xdr:nvSpPr>
        <xdr:cNvPr id="369" name="農林水産業費該当値テキスト"/>
        <xdr:cNvSpPr txBox="1"/>
      </xdr:nvSpPr>
      <xdr:spPr>
        <a:xfrm>
          <a:off x="10528300" y="98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86405</xdr:rowOff>
    </xdr:from>
    <xdr:to>
      <xdr:col>50</xdr:col>
      <xdr:colOff>165100</xdr:colOff>
      <xdr:row>58</xdr:row>
      <xdr:rowOff>16555</xdr:rowOff>
    </xdr:to>
    <xdr:sp macro="" textlink="">
      <xdr:nvSpPr>
        <xdr:cNvPr id="370" name="楕円 369"/>
        <xdr:cNvSpPr/>
      </xdr:nvSpPr>
      <xdr:spPr>
        <a:xfrm>
          <a:off x="9588500" y="98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7682</xdr:rowOff>
    </xdr:from>
    <xdr:ext cx="534377" cy="259045"/>
    <xdr:sp macro="" textlink="">
      <xdr:nvSpPr>
        <xdr:cNvPr id="371" name="テキスト ボックス 370"/>
        <xdr:cNvSpPr txBox="1"/>
      </xdr:nvSpPr>
      <xdr:spPr>
        <a:xfrm>
          <a:off x="9372111" y="9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158166</xdr:rowOff>
    </xdr:from>
    <xdr:to>
      <xdr:col>46</xdr:col>
      <xdr:colOff>38100</xdr:colOff>
      <xdr:row>55</xdr:row>
      <xdr:rowOff>88316</xdr:rowOff>
    </xdr:to>
    <xdr:sp macro="" textlink="">
      <xdr:nvSpPr>
        <xdr:cNvPr id="372" name="楕円 371"/>
        <xdr:cNvSpPr/>
      </xdr:nvSpPr>
      <xdr:spPr>
        <a:xfrm>
          <a:off x="8699500" y="94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104843</xdr:rowOff>
    </xdr:from>
    <xdr:ext cx="534377" cy="259045"/>
    <xdr:sp macro="" textlink="">
      <xdr:nvSpPr>
        <xdr:cNvPr id="373" name="テキスト ボックス 372"/>
        <xdr:cNvSpPr txBox="1"/>
      </xdr:nvSpPr>
      <xdr:spPr>
        <a:xfrm>
          <a:off x="8483111" y="91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82900</xdr:rowOff>
    </xdr:from>
    <xdr:to>
      <xdr:col>41</xdr:col>
      <xdr:colOff>101600</xdr:colOff>
      <xdr:row>55</xdr:row>
      <xdr:rowOff>13050</xdr:rowOff>
    </xdr:to>
    <xdr:sp macro="" textlink="">
      <xdr:nvSpPr>
        <xdr:cNvPr id="374" name="楕円 373"/>
        <xdr:cNvSpPr/>
      </xdr:nvSpPr>
      <xdr:spPr>
        <a:xfrm>
          <a:off x="7810500" y="93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29577</xdr:rowOff>
    </xdr:from>
    <xdr:ext cx="534377" cy="259045"/>
    <xdr:sp macro="" textlink="">
      <xdr:nvSpPr>
        <xdr:cNvPr id="375" name="テキスト ボックス 374"/>
        <xdr:cNvSpPr txBox="1"/>
      </xdr:nvSpPr>
      <xdr:spPr>
        <a:xfrm>
          <a:off x="7594111" y="91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42475</xdr:rowOff>
    </xdr:from>
    <xdr:to>
      <xdr:col>36</xdr:col>
      <xdr:colOff>165100</xdr:colOff>
      <xdr:row>57</xdr:row>
      <xdr:rowOff>144075</xdr:rowOff>
    </xdr:to>
    <xdr:sp macro="" textlink="">
      <xdr:nvSpPr>
        <xdr:cNvPr id="376" name="楕円 375"/>
        <xdr:cNvSpPr/>
      </xdr:nvSpPr>
      <xdr:spPr>
        <a:xfrm>
          <a:off x="6921500" y="98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135202</xdr:rowOff>
    </xdr:from>
    <xdr:ext cx="534377" cy="259045"/>
    <xdr:sp macro="" textlink="">
      <xdr:nvSpPr>
        <xdr:cNvPr id="377" name="テキスト ボックス 376"/>
        <xdr:cNvSpPr txBox="1"/>
      </xdr:nvSpPr>
      <xdr:spPr>
        <a:xfrm>
          <a:off x="6705111" y="99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43193</xdr:rowOff>
    </xdr:from>
    <xdr:to>
      <xdr:col>55</xdr:col>
      <xdr:colOff>0</xdr:colOff>
      <xdr:row>74</xdr:row>
      <xdr:rowOff>110249</xdr:rowOff>
    </xdr:to>
    <xdr:cxnSp macro="">
      <xdr:nvCxnSpPr>
        <xdr:cNvPr id="406" name="直線コネクタ 405"/>
        <xdr:cNvCxnSpPr/>
      </xdr:nvCxnSpPr>
      <xdr:spPr>
        <a:xfrm>
          <a:off x="9639300" y="12730493"/>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43193</xdr:rowOff>
    </xdr:from>
    <xdr:to>
      <xdr:col>50</xdr:col>
      <xdr:colOff>114300</xdr:colOff>
      <xdr:row>74</xdr:row>
      <xdr:rowOff>84417</xdr:rowOff>
    </xdr:to>
    <xdr:cxnSp macro="">
      <xdr:nvCxnSpPr>
        <xdr:cNvPr id="409" name="直線コネクタ 408"/>
        <xdr:cNvCxnSpPr/>
      </xdr:nvCxnSpPr>
      <xdr:spPr>
        <a:xfrm flipV="1">
          <a:off x="8750300" y="1273049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84417</xdr:rowOff>
    </xdr:from>
    <xdr:to>
      <xdr:col>45</xdr:col>
      <xdr:colOff>177800</xdr:colOff>
      <xdr:row>75</xdr:row>
      <xdr:rowOff>96913</xdr:rowOff>
    </xdr:to>
    <xdr:cxnSp macro="">
      <xdr:nvCxnSpPr>
        <xdr:cNvPr id="412" name="直線コネクタ 411"/>
        <xdr:cNvCxnSpPr/>
      </xdr:nvCxnSpPr>
      <xdr:spPr>
        <a:xfrm flipV="1">
          <a:off x="7861300" y="12771717"/>
          <a:ext cx="889000" cy="1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96913</xdr:rowOff>
    </xdr:from>
    <xdr:to>
      <xdr:col>41</xdr:col>
      <xdr:colOff>50800</xdr:colOff>
      <xdr:row>75</xdr:row>
      <xdr:rowOff>123431</xdr:rowOff>
    </xdr:to>
    <xdr:cxnSp macro="">
      <xdr:nvCxnSpPr>
        <xdr:cNvPr id="415" name="直線コネクタ 414"/>
        <xdr:cNvCxnSpPr/>
      </xdr:nvCxnSpPr>
      <xdr:spPr>
        <a:xfrm flipV="1">
          <a:off x="6972300" y="1295566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59449</xdr:rowOff>
    </xdr:from>
    <xdr:to>
      <xdr:col>55</xdr:col>
      <xdr:colOff>50800</xdr:colOff>
      <xdr:row>74</xdr:row>
      <xdr:rowOff>161049</xdr:rowOff>
    </xdr:to>
    <xdr:sp macro="" textlink="">
      <xdr:nvSpPr>
        <xdr:cNvPr id="425" name="楕円 424"/>
        <xdr:cNvSpPr/>
      </xdr:nvSpPr>
      <xdr:spPr>
        <a:xfrm>
          <a:off x="10426700" y="127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82326</xdr:rowOff>
    </xdr:from>
    <xdr:ext cx="534377" cy="259045"/>
    <xdr:sp macro="" textlink="">
      <xdr:nvSpPr>
        <xdr:cNvPr id="426" name="商工費該当値テキスト"/>
        <xdr:cNvSpPr txBox="1"/>
      </xdr:nvSpPr>
      <xdr:spPr>
        <a:xfrm>
          <a:off x="10528300" y="125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163843</xdr:rowOff>
    </xdr:from>
    <xdr:to>
      <xdr:col>50</xdr:col>
      <xdr:colOff>165100</xdr:colOff>
      <xdr:row>74</xdr:row>
      <xdr:rowOff>93993</xdr:rowOff>
    </xdr:to>
    <xdr:sp macro="" textlink="">
      <xdr:nvSpPr>
        <xdr:cNvPr id="427" name="楕円 426"/>
        <xdr:cNvSpPr/>
      </xdr:nvSpPr>
      <xdr:spPr>
        <a:xfrm>
          <a:off x="9588500" y="126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110520</xdr:rowOff>
    </xdr:from>
    <xdr:ext cx="534377" cy="259045"/>
    <xdr:sp macro="" textlink="">
      <xdr:nvSpPr>
        <xdr:cNvPr id="428" name="テキスト ボックス 427"/>
        <xdr:cNvSpPr txBox="1"/>
      </xdr:nvSpPr>
      <xdr:spPr>
        <a:xfrm>
          <a:off x="9372111" y="124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33617</xdr:rowOff>
    </xdr:from>
    <xdr:to>
      <xdr:col>46</xdr:col>
      <xdr:colOff>38100</xdr:colOff>
      <xdr:row>74</xdr:row>
      <xdr:rowOff>135217</xdr:rowOff>
    </xdr:to>
    <xdr:sp macro="" textlink="">
      <xdr:nvSpPr>
        <xdr:cNvPr id="429" name="楕円 428"/>
        <xdr:cNvSpPr/>
      </xdr:nvSpPr>
      <xdr:spPr>
        <a:xfrm>
          <a:off x="8699500" y="127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151744</xdr:rowOff>
    </xdr:from>
    <xdr:ext cx="534377" cy="259045"/>
    <xdr:sp macro="" textlink="">
      <xdr:nvSpPr>
        <xdr:cNvPr id="430" name="テキスト ボックス 429"/>
        <xdr:cNvSpPr txBox="1"/>
      </xdr:nvSpPr>
      <xdr:spPr>
        <a:xfrm>
          <a:off x="8483111" y="124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46113</xdr:rowOff>
    </xdr:from>
    <xdr:to>
      <xdr:col>41</xdr:col>
      <xdr:colOff>101600</xdr:colOff>
      <xdr:row>75</xdr:row>
      <xdr:rowOff>147713</xdr:rowOff>
    </xdr:to>
    <xdr:sp macro="" textlink="">
      <xdr:nvSpPr>
        <xdr:cNvPr id="431" name="楕円 430"/>
        <xdr:cNvSpPr/>
      </xdr:nvSpPr>
      <xdr:spPr>
        <a:xfrm>
          <a:off x="7810500" y="129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164240</xdr:rowOff>
    </xdr:from>
    <xdr:ext cx="534377" cy="259045"/>
    <xdr:sp macro="" textlink="">
      <xdr:nvSpPr>
        <xdr:cNvPr id="432" name="テキスト ボックス 431"/>
        <xdr:cNvSpPr txBox="1"/>
      </xdr:nvSpPr>
      <xdr:spPr>
        <a:xfrm>
          <a:off x="7594111" y="126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72631</xdr:rowOff>
    </xdr:from>
    <xdr:to>
      <xdr:col>36</xdr:col>
      <xdr:colOff>165100</xdr:colOff>
      <xdr:row>76</xdr:row>
      <xdr:rowOff>2781</xdr:rowOff>
    </xdr:to>
    <xdr:sp macro="" textlink="">
      <xdr:nvSpPr>
        <xdr:cNvPr id="433" name="楕円 432"/>
        <xdr:cNvSpPr/>
      </xdr:nvSpPr>
      <xdr:spPr>
        <a:xfrm>
          <a:off x="6921500" y="129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19308</xdr:rowOff>
    </xdr:from>
    <xdr:ext cx="534377" cy="259045"/>
    <xdr:sp macro="" textlink="">
      <xdr:nvSpPr>
        <xdr:cNvPr id="434" name="テキスト ボックス 433"/>
        <xdr:cNvSpPr txBox="1"/>
      </xdr:nvSpPr>
      <xdr:spPr>
        <a:xfrm>
          <a:off x="6705111" y="127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29842</xdr:rowOff>
    </xdr:from>
    <xdr:to>
      <xdr:col>55</xdr:col>
      <xdr:colOff>0</xdr:colOff>
      <xdr:row>92</xdr:row>
      <xdr:rowOff>95417</xdr:rowOff>
    </xdr:to>
    <xdr:cxnSp macro="">
      <xdr:nvCxnSpPr>
        <xdr:cNvPr id="465" name="直線コネクタ 464"/>
        <xdr:cNvCxnSpPr/>
      </xdr:nvCxnSpPr>
      <xdr:spPr>
        <a:xfrm>
          <a:off x="9639300" y="15631792"/>
          <a:ext cx="838200" cy="2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29842</xdr:rowOff>
    </xdr:from>
    <xdr:to>
      <xdr:col>50</xdr:col>
      <xdr:colOff>114300</xdr:colOff>
      <xdr:row>92</xdr:row>
      <xdr:rowOff>1321</xdr:rowOff>
    </xdr:to>
    <xdr:cxnSp macro="">
      <xdr:nvCxnSpPr>
        <xdr:cNvPr id="468" name="直線コネクタ 467"/>
        <xdr:cNvCxnSpPr/>
      </xdr:nvCxnSpPr>
      <xdr:spPr>
        <a:xfrm flipV="1">
          <a:off x="8750300" y="15631792"/>
          <a:ext cx="889000" cy="14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1321</xdr:rowOff>
    </xdr:from>
    <xdr:to>
      <xdr:col>45</xdr:col>
      <xdr:colOff>177800</xdr:colOff>
      <xdr:row>92</xdr:row>
      <xdr:rowOff>155963</xdr:rowOff>
    </xdr:to>
    <xdr:cxnSp macro="">
      <xdr:nvCxnSpPr>
        <xdr:cNvPr id="471" name="直線コネクタ 470"/>
        <xdr:cNvCxnSpPr/>
      </xdr:nvCxnSpPr>
      <xdr:spPr>
        <a:xfrm flipV="1">
          <a:off x="7861300" y="15774721"/>
          <a:ext cx="889000" cy="15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155963</xdr:rowOff>
    </xdr:from>
    <xdr:to>
      <xdr:col>41</xdr:col>
      <xdr:colOff>50800</xdr:colOff>
      <xdr:row>95</xdr:row>
      <xdr:rowOff>96636</xdr:rowOff>
    </xdr:to>
    <xdr:cxnSp macro="">
      <xdr:nvCxnSpPr>
        <xdr:cNvPr id="474" name="直線コネクタ 473"/>
        <xdr:cNvCxnSpPr/>
      </xdr:nvCxnSpPr>
      <xdr:spPr>
        <a:xfrm flipV="1">
          <a:off x="6972300" y="15929363"/>
          <a:ext cx="8890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44617</xdr:rowOff>
    </xdr:from>
    <xdr:to>
      <xdr:col>55</xdr:col>
      <xdr:colOff>50800</xdr:colOff>
      <xdr:row>92</xdr:row>
      <xdr:rowOff>146217</xdr:rowOff>
    </xdr:to>
    <xdr:sp macro="" textlink="">
      <xdr:nvSpPr>
        <xdr:cNvPr id="484" name="楕円 483"/>
        <xdr:cNvSpPr/>
      </xdr:nvSpPr>
      <xdr:spPr>
        <a:xfrm>
          <a:off x="10426700" y="1581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67494</xdr:rowOff>
    </xdr:from>
    <xdr:ext cx="599010" cy="259045"/>
    <xdr:sp macro="" textlink="">
      <xdr:nvSpPr>
        <xdr:cNvPr id="485" name="土木費該当値テキスト"/>
        <xdr:cNvSpPr txBox="1"/>
      </xdr:nvSpPr>
      <xdr:spPr>
        <a:xfrm>
          <a:off x="10528300" y="1566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150492</xdr:rowOff>
    </xdr:from>
    <xdr:to>
      <xdr:col>50</xdr:col>
      <xdr:colOff>165100</xdr:colOff>
      <xdr:row>91</xdr:row>
      <xdr:rowOff>80642</xdr:rowOff>
    </xdr:to>
    <xdr:sp macro="" textlink="">
      <xdr:nvSpPr>
        <xdr:cNvPr id="486" name="楕円 485"/>
        <xdr:cNvSpPr/>
      </xdr:nvSpPr>
      <xdr:spPr>
        <a:xfrm>
          <a:off x="9588500" y="1558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97169</xdr:rowOff>
    </xdr:from>
    <xdr:ext cx="599010" cy="259045"/>
    <xdr:sp macro="" textlink="">
      <xdr:nvSpPr>
        <xdr:cNvPr id="487" name="テキスト ボックス 486"/>
        <xdr:cNvSpPr txBox="1"/>
      </xdr:nvSpPr>
      <xdr:spPr>
        <a:xfrm>
          <a:off x="9339795" y="15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121971</xdr:rowOff>
    </xdr:from>
    <xdr:to>
      <xdr:col>46</xdr:col>
      <xdr:colOff>38100</xdr:colOff>
      <xdr:row>92</xdr:row>
      <xdr:rowOff>52121</xdr:rowOff>
    </xdr:to>
    <xdr:sp macro="" textlink="">
      <xdr:nvSpPr>
        <xdr:cNvPr id="488" name="楕円 487"/>
        <xdr:cNvSpPr/>
      </xdr:nvSpPr>
      <xdr:spPr>
        <a:xfrm>
          <a:off x="8699500" y="157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68648</xdr:rowOff>
    </xdr:from>
    <xdr:ext cx="599010" cy="259045"/>
    <xdr:sp macro="" textlink="">
      <xdr:nvSpPr>
        <xdr:cNvPr id="489" name="テキスト ボックス 488"/>
        <xdr:cNvSpPr txBox="1"/>
      </xdr:nvSpPr>
      <xdr:spPr>
        <a:xfrm>
          <a:off x="8450795" y="1549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105163</xdr:rowOff>
    </xdr:from>
    <xdr:to>
      <xdr:col>41</xdr:col>
      <xdr:colOff>101600</xdr:colOff>
      <xdr:row>93</xdr:row>
      <xdr:rowOff>35313</xdr:rowOff>
    </xdr:to>
    <xdr:sp macro="" textlink="">
      <xdr:nvSpPr>
        <xdr:cNvPr id="490" name="楕円 489"/>
        <xdr:cNvSpPr/>
      </xdr:nvSpPr>
      <xdr:spPr>
        <a:xfrm>
          <a:off x="7810500" y="158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51840</xdr:rowOff>
    </xdr:from>
    <xdr:ext cx="599010" cy="259045"/>
    <xdr:sp macro="" textlink="">
      <xdr:nvSpPr>
        <xdr:cNvPr id="491" name="テキスト ボックス 490"/>
        <xdr:cNvSpPr txBox="1"/>
      </xdr:nvSpPr>
      <xdr:spPr>
        <a:xfrm>
          <a:off x="7561795" y="156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45836</xdr:rowOff>
    </xdr:from>
    <xdr:to>
      <xdr:col>36</xdr:col>
      <xdr:colOff>165100</xdr:colOff>
      <xdr:row>95</xdr:row>
      <xdr:rowOff>147436</xdr:rowOff>
    </xdr:to>
    <xdr:sp macro="" textlink="">
      <xdr:nvSpPr>
        <xdr:cNvPr id="492" name="楕円 491"/>
        <xdr:cNvSpPr/>
      </xdr:nvSpPr>
      <xdr:spPr>
        <a:xfrm>
          <a:off x="6921500" y="163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163963</xdr:rowOff>
    </xdr:from>
    <xdr:ext cx="534377" cy="259045"/>
    <xdr:sp macro="" textlink="">
      <xdr:nvSpPr>
        <xdr:cNvPr id="493" name="テキスト ボックス 492"/>
        <xdr:cNvSpPr txBox="1"/>
      </xdr:nvSpPr>
      <xdr:spPr>
        <a:xfrm>
          <a:off x="6705111" y="161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111773</xdr:rowOff>
    </xdr:from>
    <xdr:to>
      <xdr:col>85</xdr:col>
      <xdr:colOff>127000</xdr:colOff>
      <xdr:row>36</xdr:row>
      <xdr:rowOff>149511</xdr:rowOff>
    </xdr:to>
    <xdr:cxnSp macro="">
      <xdr:nvCxnSpPr>
        <xdr:cNvPr id="522" name="直線コネクタ 521"/>
        <xdr:cNvCxnSpPr/>
      </xdr:nvCxnSpPr>
      <xdr:spPr>
        <a:xfrm flipV="1">
          <a:off x="15481300" y="6283973"/>
          <a:ext cx="8382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131871</xdr:rowOff>
    </xdr:from>
    <xdr:to>
      <xdr:col>81</xdr:col>
      <xdr:colOff>50800</xdr:colOff>
      <xdr:row>36</xdr:row>
      <xdr:rowOff>149511</xdr:rowOff>
    </xdr:to>
    <xdr:cxnSp macro="">
      <xdr:nvCxnSpPr>
        <xdr:cNvPr id="525" name="直線コネクタ 524"/>
        <xdr:cNvCxnSpPr/>
      </xdr:nvCxnSpPr>
      <xdr:spPr>
        <a:xfrm>
          <a:off x="14592300" y="6304071"/>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107582</xdr:rowOff>
    </xdr:from>
    <xdr:to>
      <xdr:col>76</xdr:col>
      <xdr:colOff>114300</xdr:colOff>
      <xdr:row>36</xdr:row>
      <xdr:rowOff>131871</xdr:rowOff>
    </xdr:to>
    <xdr:cxnSp macro="">
      <xdr:nvCxnSpPr>
        <xdr:cNvPr id="528" name="直線コネクタ 527"/>
        <xdr:cNvCxnSpPr/>
      </xdr:nvCxnSpPr>
      <xdr:spPr>
        <a:xfrm>
          <a:off x="13703300" y="6279782"/>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141224</xdr:rowOff>
    </xdr:from>
    <xdr:to>
      <xdr:col>71</xdr:col>
      <xdr:colOff>177800</xdr:colOff>
      <xdr:row>36</xdr:row>
      <xdr:rowOff>107582</xdr:rowOff>
    </xdr:to>
    <xdr:cxnSp macro="">
      <xdr:nvCxnSpPr>
        <xdr:cNvPr id="531" name="直線コネクタ 530"/>
        <xdr:cNvCxnSpPr/>
      </xdr:nvCxnSpPr>
      <xdr:spPr>
        <a:xfrm>
          <a:off x="12814300" y="5970524"/>
          <a:ext cx="889000" cy="30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60973</xdr:rowOff>
    </xdr:from>
    <xdr:to>
      <xdr:col>85</xdr:col>
      <xdr:colOff>177800</xdr:colOff>
      <xdr:row>36</xdr:row>
      <xdr:rowOff>162573</xdr:rowOff>
    </xdr:to>
    <xdr:sp macro="" textlink="">
      <xdr:nvSpPr>
        <xdr:cNvPr id="541" name="楕円 540"/>
        <xdr:cNvSpPr/>
      </xdr:nvSpPr>
      <xdr:spPr>
        <a:xfrm>
          <a:off x="16268700" y="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39400</xdr:rowOff>
    </xdr:from>
    <xdr:ext cx="534377" cy="259045"/>
    <xdr:sp macro="" textlink="">
      <xdr:nvSpPr>
        <xdr:cNvPr id="542" name="消防費該当値テキスト"/>
        <xdr:cNvSpPr txBox="1"/>
      </xdr:nvSpPr>
      <xdr:spPr>
        <a:xfrm>
          <a:off x="16370300" y="62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98711</xdr:rowOff>
    </xdr:from>
    <xdr:to>
      <xdr:col>81</xdr:col>
      <xdr:colOff>101600</xdr:colOff>
      <xdr:row>37</xdr:row>
      <xdr:rowOff>28861</xdr:rowOff>
    </xdr:to>
    <xdr:sp macro="" textlink="">
      <xdr:nvSpPr>
        <xdr:cNvPr id="543" name="楕円 542"/>
        <xdr:cNvSpPr/>
      </xdr:nvSpPr>
      <xdr:spPr>
        <a:xfrm>
          <a:off x="15430500" y="62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19988</xdr:rowOff>
    </xdr:from>
    <xdr:ext cx="534377" cy="259045"/>
    <xdr:sp macro="" textlink="">
      <xdr:nvSpPr>
        <xdr:cNvPr id="544" name="テキスト ボックス 543"/>
        <xdr:cNvSpPr txBox="1"/>
      </xdr:nvSpPr>
      <xdr:spPr>
        <a:xfrm>
          <a:off x="15214111" y="63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81071</xdr:rowOff>
    </xdr:from>
    <xdr:to>
      <xdr:col>76</xdr:col>
      <xdr:colOff>165100</xdr:colOff>
      <xdr:row>37</xdr:row>
      <xdr:rowOff>11221</xdr:rowOff>
    </xdr:to>
    <xdr:sp macro="" textlink="">
      <xdr:nvSpPr>
        <xdr:cNvPr id="545" name="楕円 544"/>
        <xdr:cNvSpPr/>
      </xdr:nvSpPr>
      <xdr:spPr>
        <a:xfrm>
          <a:off x="145415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2348</xdr:rowOff>
    </xdr:from>
    <xdr:ext cx="534377" cy="259045"/>
    <xdr:sp macro="" textlink="">
      <xdr:nvSpPr>
        <xdr:cNvPr id="546" name="テキスト ボックス 545"/>
        <xdr:cNvSpPr txBox="1"/>
      </xdr:nvSpPr>
      <xdr:spPr>
        <a:xfrm>
          <a:off x="14325111" y="6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56782</xdr:rowOff>
    </xdr:from>
    <xdr:to>
      <xdr:col>72</xdr:col>
      <xdr:colOff>38100</xdr:colOff>
      <xdr:row>36</xdr:row>
      <xdr:rowOff>158382</xdr:rowOff>
    </xdr:to>
    <xdr:sp macro="" textlink="">
      <xdr:nvSpPr>
        <xdr:cNvPr id="547" name="楕円 546"/>
        <xdr:cNvSpPr/>
      </xdr:nvSpPr>
      <xdr:spPr>
        <a:xfrm>
          <a:off x="13652500" y="62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149509</xdr:rowOff>
    </xdr:from>
    <xdr:ext cx="534377" cy="259045"/>
    <xdr:sp macro="" textlink="">
      <xdr:nvSpPr>
        <xdr:cNvPr id="548" name="テキスト ボックス 547"/>
        <xdr:cNvSpPr txBox="1"/>
      </xdr:nvSpPr>
      <xdr:spPr>
        <a:xfrm>
          <a:off x="13436111" y="63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90424</xdr:rowOff>
    </xdr:from>
    <xdr:to>
      <xdr:col>67</xdr:col>
      <xdr:colOff>101600</xdr:colOff>
      <xdr:row>35</xdr:row>
      <xdr:rowOff>20574</xdr:rowOff>
    </xdr:to>
    <xdr:sp macro="" textlink="">
      <xdr:nvSpPr>
        <xdr:cNvPr id="549" name="楕円 548"/>
        <xdr:cNvSpPr/>
      </xdr:nvSpPr>
      <xdr:spPr>
        <a:xfrm>
          <a:off x="12763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37101</xdr:rowOff>
    </xdr:from>
    <xdr:ext cx="534377" cy="259045"/>
    <xdr:sp macro="" textlink="">
      <xdr:nvSpPr>
        <xdr:cNvPr id="550" name="テキスト ボックス 549"/>
        <xdr:cNvSpPr txBox="1"/>
      </xdr:nvSpPr>
      <xdr:spPr>
        <a:xfrm>
          <a:off x="12547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34125</xdr:rowOff>
    </xdr:from>
    <xdr:to>
      <xdr:col>85</xdr:col>
      <xdr:colOff>126364</xdr:colOff>
      <xdr:row>59</xdr:row>
      <xdr:rowOff>97384</xdr:rowOff>
    </xdr:to>
    <xdr:cxnSp macro="">
      <xdr:nvCxnSpPr>
        <xdr:cNvPr id="575" name="直線コネクタ 574"/>
        <xdr:cNvCxnSpPr/>
      </xdr:nvCxnSpPr>
      <xdr:spPr>
        <a:xfrm flipV="1">
          <a:off x="16317595" y="8949525"/>
          <a:ext cx="1269" cy="12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101211</xdr:rowOff>
    </xdr:from>
    <xdr:ext cx="534377" cy="259045"/>
    <xdr:sp macro="" textlink="">
      <xdr:nvSpPr>
        <xdr:cNvPr id="576" name="教育費最小値テキスト"/>
        <xdr:cNvSpPr txBox="1"/>
      </xdr:nvSpPr>
      <xdr:spPr>
        <a:xfrm>
          <a:off x="16370300" y="102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97384</xdr:rowOff>
    </xdr:from>
    <xdr:to>
      <xdr:col>86</xdr:col>
      <xdr:colOff>25400</xdr:colOff>
      <xdr:row>59</xdr:row>
      <xdr:rowOff>97384</xdr:rowOff>
    </xdr:to>
    <xdr:cxnSp macro="">
      <xdr:nvCxnSpPr>
        <xdr:cNvPr id="577" name="直線コネクタ 576"/>
        <xdr:cNvCxnSpPr/>
      </xdr:nvCxnSpPr>
      <xdr:spPr>
        <a:xfrm>
          <a:off x="16230600" y="10212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152252</xdr:rowOff>
    </xdr:from>
    <xdr:ext cx="599010" cy="259045"/>
    <xdr:sp macro="" textlink="">
      <xdr:nvSpPr>
        <xdr:cNvPr id="578" name="教育費最大値テキスト"/>
        <xdr:cNvSpPr txBox="1"/>
      </xdr:nvSpPr>
      <xdr:spPr>
        <a:xfrm>
          <a:off x="16370300" y="872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34125</xdr:rowOff>
    </xdr:from>
    <xdr:to>
      <xdr:col>86</xdr:col>
      <xdr:colOff>25400</xdr:colOff>
      <xdr:row>52</xdr:row>
      <xdr:rowOff>34125</xdr:rowOff>
    </xdr:to>
    <xdr:cxnSp macro="">
      <xdr:nvCxnSpPr>
        <xdr:cNvPr id="579" name="直線コネクタ 578"/>
        <xdr:cNvCxnSpPr/>
      </xdr:nvCxnSpPr>
      <xdr:spPr>
        <a:xfrm>
          <a:off x="16230600" y="89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102095</xdr:rowOff>
    </xdr:from>
    <xdr:to>
      <xdr:col>85</xdr:col>
      <xdr:colOff>127000</xdr:colOff>
      <xdr:row>57</xdr:row>
      <xdr:rowOff>119850</xdr:rowOff>
    </xdr:to>
    <xdr:cxnSp macro="">
      <xdr:nvCxnSpPr>
        <xdr:cNvPr id="580" name="直線コネクタ 579"/>
        <xdr:cNvCxnSpPr/>
      </xdr:nvCxnSpPr>
      <xdr:spPr>
        <a:xfrm flipV="1">
          <a:off x="15481300" y="9874745"/>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20096</xdr:rowOff>
    </xdr:from>
    <xdr:ext cx="534377" cy="259045"/>
    <xdr:sp macro="" textlink="">
      <xdr:nvSpPr>
        <xdr:cNvPr id="581" name="教育費平均値テキスト"/>
        <xdr:cNvSpPr txBox="1"/>
      </xdr:nvSpPr>
      <xdr:spPr>
        <a:xfrm>
          <a:off x="16370300" y="962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168669</xdr:rowOff>
    </xdr:from>
    <xdr:to>
      <xdr:col>85</xdr:col>
      <xdr:colOff>177800</xdr:colOff>
      <xdr:row>57</xdr:row>
      <xdr:rowOff>98819</xdr:rowOff>
    </xdr:to>
    <xdr:sp macro="" textlink="">
      <xdr:nvSpPr>
        <xdr:cNvPr id="582" name="フローチャート: 判断 581"/>
        <xdr:cNvSpPr/>
      </xdr:nvSpPr>
      <xdr:spPr>
        <a:xfrm>
          <a:off x="16268700" y="97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124726</xdr:rowOff>
    </xdr:from>
    <xdr:to>
      <xdr:col>81</xdr:col>
      <xdr:colOff>50800</xdr:colOff>
      <xdr:row>57</xdr:row>
      <xdr:rowOff>119850</xdr:rowOff>
    </xdr:to>
    <xdr:cxnSp macro="">
      <xdr:nvCxnSpPr>
        <xdr:cNvPr id="583" name="直線コネクタ 582"/>
        <xdr:cNvCxnSpPr/>
      </xdr:nvCxnSpPr>
      <xdr:spPr>
        <a:xfrm>
          <a:off x="14592300" y="8868676"/>
          <a:ext cx="889000" cy="10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24892</xdr:rowOff>
    </xdr:from>
    <xdr:to>
      <xdr:col>81</xdr:col>
      <xdr:colOff>101600</xdr:colOff>
      <xdr:row>57</xdr:row>
      <xdr:rowOff>126492</xdr:rowOff>
    </xdr:to>
    <xdr:sp macro="" textlink="">
      <xdr:nvSpPr>
        <xdr:cNvPr id="584" name="フローチャート: 判断 583"/>
        <xdr:cNvSpPr/>
      </xdr:nvSpPr>
      <xdr:spPr>
        <a:xfrm>
          <a:off x="154305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143019</xdr:rowOff>
    </xdr:from>
    <xdr:ext cx="534377" cy="259045"/>
    <xdr:sp macro="" textlink="">
      <xdr:nvSpPr>
        <xdr:cNvPr id="585" name="テキスト ボックス 584"/>
        <xdr:cNvSpPr txBox="1"/>
      </xdr:nvSpPr>
      <xdr:spPr>
        <a:xfrm>
          <a:off x="15214111" y="95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124726</xdr:rowOff>
    </xdr:from>
    <xdr:to>
      <xdr:col>76</xdr:col>
      <xdr:colOff>114300</xdr:colOff>
      <xdr:row>55</xdr:row>
      <xdr:rowOff>18352</xdr:rowOff>
    </xdr:to>
    <xdr:cxnSp macro="">
      <xdr:nvCxnSpPr>
        <xdr:cNvPr id="586" name="直線コネクタ 585"/>
        <xdr:cNvCxnSpPr/>
      </xdr:nvCxnSpPr>
      <xdr:spPr>
        <a:xfrm flipV="1">
          <a:off x="13703300" y="8868676"/>
          <a:ext cx="889000" cy="57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128181</xdr:rowOff>
    </xdr:from>
    <xdr:to>
      <xdr:col>76</xdr:col>
      <xdr:colOff>165100</xdr:colOff>
      <xdr:row>57</xdr:row>
      <xdr:rowOff>58331</xdr:rowOff>
    </xdr:to>
    <xdr:sp macro="" textlink="">
      <xdr:nvSpPr>
        <xdr:cNvPr id="587" name="フローチャート: 判断 586"/>
        <xdr:cNvSpPr/>
      </xdr:nvSpPr>
      <xdr:spPr>
        <a:xfrm>
          <a:off x="14541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49458</xdr:rowOff>
    </xdr:from>
    <xdr:ext cx="534377" cy="259045"/>
    <xdr:sp macro="" textlink="">
      <xdr:nvSpPr>
        <xdr:cNvPr id="588" name="テキスト ボックス 587"/>
        <xdr:cNvSpPr txBox="1"/>
      </xdr:nvSpPr>
      <xdr:spPr>
        <a:xfrm>
          <a:off x="14325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18352</xdr:rowOff>
    </xdr:from>
    <xdr:to>
      <xdr:col>71</xdr:col>
      <xdr:colOff>177800</xdr:colOff>
      <xdr:row>58</xdr:row>
      <xdr:rowOff>99657</xdr:rowOff>
    </xdr:to>
    <xdr:cxnSp macro="">
      <xdr:nvCxnSpPr>
        <xdr:cNvPr id="589" name="直線コネクタ 588"/>
        <xdr:cNvCxnSpPr/>
      </xdr:nvCxnSpPr>
      <xdr:spPr>
        <a:xfrm flipV="1">
          <a:off x="12814300" y="9448102"/>
          <a:ext cx="889000" cy="59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90" name="フローチャート: 判断 589"/>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91" name="テキスト ボックス 590"/>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92" name="フローチャート: 判断 591"/>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138930</xdr:rowOff>
    </xdr:from>
    <xdr:ext cx="534377" cy="259045"/>
    <xdr:sp macro="" textlink="">
      <xdr:nvSpPr>
        <xdr:cNvPr id="593" name="テキスト ボックス 592"/>
        <xdr:cNvSpPr txBox="1"/>
      </xdr:nvSpPr>
      <xdr:spPr>
        <a:xfrm>
          <a:off x="12547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51295</xdr:rowOff>
    </xdr:from>
    <xdr:to>
      <xdr:col>85</xdr:col>
      <xdr:colOff>177800</xdr:colOff>
      <xdr:row>57</xdr:row>
      <xdr:rowOff>152895</xdr:rowOff>
    </xdr:to>
    <xdr:sp macro="" textlink="">
      <xdr:nvSpPr>
        <xdr:cNvPr id="599" name="楕円 598"/>
        <xdr:cNvSpPr/>
      </xdr:nvSpPr>
      <xdr:spPr>
        <a:xfrm>
          <a:off x="16268700" y="9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29722</xdr:rowOff>
    </xdr:from>
    <xdr:ext cx="534377" cy="259045"/>
    <xdr:sp macro="" textlink="">
      <xdr:nvSpPr>
        <xdr:cNvPr id="600" name="教育費該当値テキスト"/>
        <xdr:cNvSpPr txBox="1"/>
      </xdr:nvSpPr>
      <xdr:spPr>
        <a:xfrm>
          <a:off x="16370300" y="98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69050</xdr:rowOff>
    </xdr:from>
    <xdr:to>
      <xdr:col>81</xdr:col>
      <xdr:colOff>101600</xdr:colOff>
      <xdr:row>57</xdr:row>
      <xdr:rowOff>170650</xdr:rowOff>
    </xdr:to>
    <xdr:sp macro="" textlink="">
      <xdr:nvSpPr>
        <xdr:cNvPr id="601" name="楕円 600"/>
        <xdr:cNvSpPr/>
      </xdr:nvSpPr>
      <xdr:spPr>
        <a:xfrm>
          <a:off x="15430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161777</xdr:rowOff>
    </xdr:from>
    <xdr:ext cx="534377" cy="259045"/>
    <xdr:sp macro="" textlink="">
      <xdr:nvSpPr>
        <xdr:cNvPr id="602" name="テキスト ボックス 601"/>
        <xdr:cNvSpPr txBox="1"/>
      </xdr:nvSpPr>
      <xdr:spPr>
        <a:xfrm>
          <a:off x="15214111" y="99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73926</xdr:rowOff>
    </xdr:from>
    <xdr:to>
      <xdr:col>76</xdr:col>
      <xdr:colOff>165100</xdr:colOff>
      <xdr:row>52</xdr:row>
      <xdr:rowOff>4076</xdr:rowOff>
    </xdr:to>
    <xdr:sp macro="" textlink="">
      <xdr:nvSpPr>
        <xdr:cNvPr id="603" name="楕円 602"/>
        <xdr:cNvSpPr/>
      </xdr:nvSpPr>
      <xdr:spPr>
        <a:xfrm>
          <a:off x="14541500" y="88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20603</xdr:rowOff>
    </xdr:from>
    <xdr:ext cx="599010" cy="259045"/>
    <xdr:sp macro="" textlink="">
      <xdr:nvSpPr>
        <xdr:cNvPr id="604" name="テキスト ボックス 603"/>
        <xdr:cNvSpPr txBox="1"/>
      </xdr:nvSpPr>
      <xdr:spPr>
        <a:xfrm>
          <a:off x="14292795" y="85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139002</xdr:rowOff>
    </xdr:from>
    <xdr:to>
      <xdr:col>72</xdr:col>
      <xdr:colOff>38100</xdr:colOff>
      <xdr:row>55</xdr:row>
      <xdr:rowOff>69152</xdr:rowOff>
    </xdr:to>
    <xdr:sp macro="" textlink="">
      <xdr:nvSpPr>
        <xdr:cNvPr id="605" name="楕円 604"/>
        <xdr:cNvSpPr/>
      </xdr:nvSpPr>
      <xdr:spPr>
        <a:xfrm>
          <a:off x="13652500" y="93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85679</xdr:rowOff>
    </xdr:from>
    <xdr:ext cx="534377" cy="259045"/>
    <xdr:sp macro="" textlink="">
      <xdr:nvSpPr>
        <xdr:cNvPr id="606" name="テキスト ボックス 605"/>
        <xdr:cNvSpPr txBox="1"/>
      </xdr:nvSpPr>
      <xdr:spPr>
        <a:xfrm>
          <a:off x="13436111" y="91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48857</xdr:rowOff>
    </xdr:from>
    <xdr:to>
      <xdr:col>67</xdr:col>
      <xdr:colOff>101600</xdr:colOff>
      <xdr:row>58</xdr:row>
      <xdr:rowOff>150457</xdr:rowOff>
    </xdr:to>
    <xdr:sp macro="" textlink="">
      <xdr:nvSpPr>
        <xdr:cNvPr id="607" name="楕円 606"/>
        <xdr:cNvSpPr/>
      </xdr:nvSpPr>
      <xdr:spPr>
        <a:xfrm>
          <a:off x="12763500" y="99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141584</xdr:rowOff>
    </xdr:from>
    <xdr:ext cx="534377" cy="259045"/>
    <xdr:sp macro="" textlink="">
      <xdr:nvSpPr>
        <xdr:cNvPr id="608" name="テキスト ボックス 607"/>
        <xdr:cNvSpPr txBox="1"/>
      </xdr:nvSpPr>
      <xdr:spPr>
        <a:xfrm>
          <a:off x="12547111" y="10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8" name="直線コネクタ 627"/>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9"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1"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2" name="直線コネクタ 631"/>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4"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5" name="フローチャート: 判断 634"/>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7" name="フローチャート: 判断 636"/>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8" name="テキスト ボックス 637"/>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24279</xdr:rowOff>
    </xdr:from>
    <xdr:to>
      <xdr:col>76</xdr:col>
      <xdr:colOff>114300</xdr:colOff>
      <xdr:row>78</xdr:row>
      <xdr:rowOff>25400</xdr:rowOff>
    </xdr:to>
    <xdr:cxnSp macro="">
      <xdr:nvCxnSpPr>
        <xdr:cNvPr id="639" name="直線コネクタ 638"/>
        <xdr:cNvCxnSpPr/>
      </xdr:nvCxnSpPr>
      <xdr:spPr>
        <a:xfrm>
          <a:off x="13703300" y="1339737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0" name="フローチャート: 判断 639"/>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1" name="テキスト ボックス 640"/>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6015</xdr:rowOff>
    </xdr:from>
    <xdr:to>
      <xdr:col>71</xdr:col>
      <xdr:colOff>177800</xdr:colOff>
      <xdr:row>78</xdr:row>
      <xdr:rowOff>24279</xdr:rowOff>
    </xdr:to>
    <xdr:cxnSp macro="">
      <xdr:nvCxnSpPr>
        <xdr:cNvPr id="642" name="直線コネクタ 641"/>
        <xdr:cNvCxnSpPr/>
      </xdr:nvCxnSpPr>
      <xdr:spPr>
        <a:xfrm>
          <a:off x="12814300" y="13379115"/>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3" name="フローチャート: 判断 642"/>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4" name="テキスト ボックス 643"/>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5" name="フローチャート: 判断 644"/>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48221</xdr:rowOff>
    </xdr:from>
    <xdr:ext cx="469744" cy="259045"/>
    <xdr:sp macro="" textlink="">
      <xdr:nvSpPr>
        <xdr:cNvPr id="646" name="テキスト ボックス 645"/>
        <xdr:cNvSpPr txBox="1"/>
      </xdr:nvSpPr>
      <xdr:spPr>
        <a:xfrm>
          <a:off x="12579428"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3"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144929</xdr:rowOff>
    </xdr:from>
    <xdr:to>
      <xdr:col>72</xdr:col>
      <xdr:colOff>38100</xdr:colOff>
      <xdr:row>78</xdr:row>
      <xdr:rowOff>75079</xdr:rowOff>
    </xdr:to>
    <xdr:sp macro="" textlink="">
      <xdr:nvSpPr>
        <xdr:cNvPr id="658" name="楕円 657"/>
        <xdr:cNvSpPr/>
      </xdr:nvSpPr>
      <xdr:spPr>
        <a:xfrm>
          <a:off x="13652500" y="133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66206</xdr:rowOff>
    </xdr:from>
    <xdr:ext cx="378565" cy="259045"/>
    <xdr:sp macro="" textlink="">
      <xdr:nvSpPr>
        <xdr:cNvPr id="659" name="テキスト ボックス 658"/>
        <xdr:cNvSpPr txBox="1"/>
      </xdr:nvSpPr>
      <xdr:spPr>
        <a:xfrm>
          <a:off x="13514017" y="1343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126665</xdr:rowOff>
    </xdr:from>
    <xdr:to>
      <xdr:col>67</xdr:col>
      <xdr:colOff>101600</xdr:colOff>
      <xdr:row>78</xdr:row>
      <xdr:rowOff>56815</xdr:rowOff>
    </xdr:to>
    <xdr:sp macro="" textlink="">
      <xdr:nvSpPr>
        <xdr:cNvPr id="660" name="楕円 659"/>
        <xdr:cNvSpPr/>
      </xdr:nvSpPr>
      <xdr:spPr>
        <a:xfrm>
          <a:off x="12763500" y="133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73342</xdr:rowOff>
    </xdr:from>
    <xdr:ext cx="469744" cy="259045"/>
    <xdr:sp macro="" textlink="">
      <xdr:nvSpPr>
        <xdr:cNvPr id="661" name="テキスト ボックス 660"/>
        <xdr:cNvSpPr txBox="1"/>
      </xdr:nvSpPr>
      <xdr:spPr>
        <a:xfrm>
          <a:off x="12579428" y="1310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3" name="直線コネクタ 682"/>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4"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5" name="直線コネクタ 684"/>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6"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7" name="直線コネクタ 686"/>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138858</xdr:rowOff>
    </xdr:from>
    <xdr:to>
      <xdr:col>85</xdr:col>
      <xdr:colOff>127000</xdr:colOff>
      <xdr:row>96</xdr:row>
      <xdr:rowOff>171146</xdr:rowOff>
    </xdr:to>
    <xdr:cxnSp macro="">
      <xdr:nvCxnSpPr>
        <xdr:cNvPr id="688" name="直線コネクタ 687"/>
        <xdr:cNvCxnSpPr/>
      </xdr:nvCxnSpPr>
      <xdr:spPr>
        <a:xfrm flipV="1">
          <a:off x="15481300" y="16598058"/>
          <a:ext cx="8382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9"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0" name="フローチャート: 判断 689"/>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171146</xdr:rowOff>
    </xdr:from>
    <xdr:to>
      <xdr:col>81</xdr:col>
      <xdr:colOff>50800</xdr:colOff>
      <xdr:row>97</xdr:row>
      <xdr:rowOff>22785</xdr:rowOff>
    </xdr:to>
    <xdr:cxnSp macro="">
      <xdr:nvCxnSpPr>
        <xdr:cNvPr id="691" name="直線コネクタ 690"/>
        <xdr:cNvCxnSpPr/>
      </xdr:nvCxnSpPr>
      <xdr:spPr>
        <a:xfrm flipV="1">
          <a:off x="14592300" y="16630346"/>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2" name="フローチャート: 判断 691"/>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3" name="テキスト ボックス 692"/>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19557</xdr:rowOff>
    </xdr:from>
    <xdr:to>
      <xdr:col>76</xdr:col>
      <xdr:colOff>114300</xdr:colOff>
      <xdr:row>97</xdr:row>
      <xdr:rowOff>22785</xdr:rowOff>
    </xdr:to>
    <xdr:cxnSp macro="">
      <xdr:nvCxnSpPr>
        <xdr:cNvPr id="694" name="直線コネクタ 693"/>
        <xdr:cNvCxnSpPr/>
      </xdr:nvCxnSpPr>
      <xdr:spPr>
        <a:xfrm>
          <a:off x="13703300" y="16650207"/>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5" name="フローチャート: 判断 694"/>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6" name="テキスト ボックス 695"/>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157823</xdr:rowOff>
    </xdr:from>
    <xdr:to>
      <xdr:col>71</xdr:col>
      <xdr:colOff>177800</xdr:colOff>
      <xdr:row>97</xdr:row>
      <xdr:rowOff>19557</xdr:rowOff>
    </xdr:to>
    <xdr:cxnSp macro="">
      <xdr:nvCxnSpPr>
        <xdr:cNvPr id="697" name="直線コネクタ 696"/>
        <xdr:cNvCxnSpPr/>
      </xdr:nvCxnSpPr>
      <xdr:spPr>
        <a:xfrm>
          <a:off x="12814300" y="16617023"/>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698" name="フローチャート: 判断 697"/>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699" name="テキスト ボックス 698"/>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0" name="フローチャート: 判断 699"/>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1" name="テキスト ボックス 700"/>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88058</xdr:rowOff>
    </xdr:from>
    <xdr:to>
      <xdr:col>85</xdr:col>
      <xdr:colOff>177800</xdr:colOff>
      <xdr:row>97</xdr:row>
      <xdr:rowOff>18208</xdr:rowOff>
    </xdr:to>
    <xdr:sp macro="" textlink="">
      <xdr:nvSpPr>
        <xdr:cNvPr id="707" name="楕円 706"/>
        <xdr:cNvSpPr/>
      </xdr:nvSpPr>
      <xdr:spPr>
        <a:xfrm>
          <a:off x="16268700" y="165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66485</xdr:rowOff>
    </xdr:from>
    <xdr:ext cx="534377" cy="259045"/>
    <xdr:sp macro="" textlink="">
      <xdr:nvSpPr>
        <xdr:cNvPr id="708" name="公債費該当値テキスト"/>
        <xdr:cNvSpPr txBox="1"/>
      </xdr:nvSpPr>
      <xdr:spPr>
        <a:xfrm>
          <a:off x="16370300" y="165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120346</xdr:rowOff>
    </xdr:from>
    <xdr:to>
      <xdr:col>81</xdr:col>
      <xdr:colOff>101600</xdr:colOff>
      <xdr:row>97</xdr:row>
      <xdr:rowOff>50496</xdr:rowOff>
    </xdr:to>
    <xdr:sp macro="" textlink="">
      <xdr:nvSpPr>
        <xdr:cNvPr id="709" name="楕円 708"/>
        <xdr:cNvSpPr/>
      </xdr:nvSpPr>
      <xdr:spPr>
        <a:xfrm>
          <a:off x="15430500" y="165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41623</xdr:rowOff>
    </xdr:from>
    <xdr:ext cx="534377" cy="259045"/>
    <xdr:sp macro="" textlink="">
      <xdr:nvSpPr>
        <xdr:cNvPr id="710" name="テキスト ボックス 709"/>
        <xdr:cNvSpPr txBox="1"/>
      </xdr:nvSpPr>
      <xdr:spPr>
        <a:xfrm>
          <a:off x="15214111" y="166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143435</xdr:rowOff>
    </xdr:from>
    <xdr:to>
      <xdr:col>76</xdr:col>
      <xdr:colOff>165100</xdr:colOff>
      <xdr:row>97</xdr:row>
      <xdr:rowOff>73585</xdr:rowOff>
    </xdr:to>
    <xdr:sp macro="" textlink="">
      <xdr:nvSpPr>
        <xdr:cNvPr id="711" name="楕円 710"/>
        <xdr:cNvSpPr/>
      </xdr:nvSpPr>
      <xdr:spPr>
        <a:xfrm>
          <a:off x="14541500" y="166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64712</xdr:rowOff>
    </xdr:from>
    <xdr:ext cx="534377" cy="259045"/>
    <xdr:sp macro="" textlink="">
      <xdr:nvSpPr>
        <xdr:cNvPr id="712" name="テキスト ボックス 711"/>
        <xdr:cNvSpPr txBox="1"/>
      </xdr:nvSpPr>
      <xdr:spPr>
        <a:xfrm>
          <a:off x="14325111" y="166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140207</xdr:rowOff>
    </xdr:from>
    <xdr:to>
      <xdr:col>72</xdr:col>
      <xdr:colOff>38100</xdr:colOff>
      <xdr:row>97</xdr:row>
      <xdr:rowOff>70357</xdr:rowOff>
    </xdr:to>
    <xdr:sp macro="" textlink="">
      <xdr:nvSpPr>
        <xdr:cNvPr id="713" name="楕円 712"/>
        <xdr:cNvSpPr/>
      </xdr:nvSpPr>
      <xdr:spPr>
        <a:xfrm>
          <a:off x="13652500" y="165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61484</xdr:rowOff>
    </xdr:from>
    <xdr:ext cx="534377" cy="259045"/>
    <xdr:sp macro="" textlink="">
      <xdr:nvSpPr>
        <xdr:cNvPr id="714" name="テキスト ボックス 713"/>
        <xdr:cNvSpPr txBox="1"/>
      </xdr:nvSpPr>
      <xdr:spPr>
        <a:xfrm>
          <a:off x="13436111" y="166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107023</xdr:rowOff>
    </xdr:from>
    <xdr:to>
      <xdr:col>67</xdr:col>
      <xdr:colOff>101600</xdr:colOff>
      <xdr:row>97</xdr:row>
      <xdr:rowOff>37173</xdr:rowOff>
    </xdr:to>
    <xdr:sp macro="" textlink="">
      <xdr:nvSpPr>
        <xdr:cNvPr id="715" name="楕円 714"/>
        <xdr:cNvSpPr/>
      </xdr:nvSpPr>
      <xdr:spPr>
        <a:xfrm>
          <a:off x="12763500" y="165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28300</xdr:rowOff>
    </xdr:from>
    <xdr:ext cx="534377" cy="259045"/>
    <xdr:sp macro="" textlink="">
      <xdr:nvSpPr>
        <xdr:cNvPr id="716" name="テキスト ボックス 715"/>
        <xdr:cNvSpPr txBox="1"/>
      </xdr:nvSpPr>
      <xdr:spPr>
        <a:xfrm>
          <a:off x="12547111" y="166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114935</xdr:rowOff>
    </xdr:from>
    <xdr:to>
      <xdr:col>116</xdr:col>
      <xdr:colOff>62864</xdr:colOff>
      <xdr:row>39</xdr:row>
      <xdr:rowOff>44450</xdr:rowOff>
    </xdr:to>
    <xdr:cxnSp macro="">
      <xdr:nvCxnSpPr>
        <xdr:cNvPr id="740" name="直線コネクタ 739"/>
        <xdr:cNvCxnSpPr/>
      </xdr:nvCxnSpPr>
      <xdr:spPr>
        <a:xfrm flipV="1">
          <a:off x="22159595" y="6287135"/>
          <a:ext cx="1269" cy="44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85742</xdr:rowOff>
    </xdr:from>
    <xdr:ext cx="249299" cy="259045"/>
    <xdr:sp macro="" textlink="">
      <xdr:nvSpPr>
        <xdr:cNvPr id="741" name="諸支出金最小値テキスト"/>
        <xdr:cNvSpPr txBox="1"/>
      </xdr:nvSpPr>
      <xdr:spPr>
        <a:xfrm>
          <a:off x="2221230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61612</xdr:rowOff>
    </xdr:from>
    <xdr:ext cx="378565" cy="259045"/>
    <xdr:sp macro="" textlink="">
      <xdr:nvSpPr>
        <xdr:cNvPr id="743" name="諸支出金最大値テキスト"/>
        <xdr:cNvSpPr txBox="1"/>
      </xdr:nvSpPr>
      <xdr:spPr>
        <a:xfrm>
          <a:off x="22212300" y="6062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114935</xdr:rowOff>
    </xdr:from>
    <xdr:to>
      <xdr:col>116</xdr:col>
      <xdr:colOff>152400</xdr:colOff>
      <xdr:row>36</xdr:row>
      <xdr:rowOff>114935</xdr:rowOff>
    </xdr:to>
    <xdr:cxnSp macro="">
      <xdr:nvCxnSpPr>
        <xdr:cNvPr id="744" name="直線コネクタ 743"/>
        <xdr:cNvCxnSpPr/>
      </xdr:nvCxnSpPr>
      <xdr:spPr>
        <a:xfrm>
          <a:off x="22072600" y="6287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3192</xdr:rowOff>
    </xdr:from>
    <xdr:ext cx="249299" cy="259045"/>
    <xdr:sp macro="" textlink="">
      <xdr:nvSpPr>
        <xdr:cNvPr id="746" name="諸支出金平均値テキスト"/>
        <xdr:cNvSpPr txBox="1"/>
      </xdr:nvSpPr>
      <xdr:spPr>
        <a:xfrm>
          <a:off x="22212300" y="65182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151765</xdr:rowOff>
    </xdr:from>
    <xdr:to>
      <xdr:col>116</xdr:col>
      <xdr:colOff>114300</xdr:colOff>
      <xdr:row>39</xdr:row>
      <xdr:rowOff>81915</xdr:rowOff>
    </xdr:to>
    <xdr:sp macro="" textlink="">
      <xdr:nvSpPr>
        <xdr:cNvPr id="747" name="フローチャート: 判断 746"/>
        <xdr:cNvSpPr/>
      </xdr:nvSpPr>
      <xdr:spPr>
        <a:xfrm>
          <a:off x="22110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99695</xdr:rowOff>
    </xdr:from>
    <xdr:to>
      <xdr:col>111</xdr:col>
      <xdr:colOff>177800</xdr:colOff>
      <xdr:row>39</xdr:row>
      <xdr:rowOff>44450</xdr:rowOff>
    </xdr:to>
    <xdr:cxnSp macro="">
      <xdr:nvCxnSpPr>
        <xdr:cNvPr id="748" name="直線コネクタ 747"/>
        <xdr:cNvCxnSpPr/>
      </xdr:nvCxnSpPr>
      <xdr:spPr>
        <a:xfrm>
          <a:off x="20434300" y="5414645"/>
          <a:ext cx="889000" cy="13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155575</xdr:rowOff>
    </xdr:from>
    <xdr:to>
      <xdr:col>112</xdr:col>
      <xdr:colOff>38100</xdr:colOff>
      <xdr:row>39</xdr:row>
      <xdr:rowOff>85725</xdr:rowOff>
    </xdr:to>
    <xdr:sp macro="" textlink="">
      <xdr:nvSpPr>
        <xdr:cNvPr id="749" name="フローチャート: 判断 748"/>
        <xdr:cNvSpPr/>
      </xdr:nvSpPr>
      <xdr:spPr>
        <a:xfrm>
          <a:off x="212725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102252</xdr:rowOff>
    </xdr:from>
    <xdr:ext cx="249299" cy="259045"/>
    <xdr:sp macro="" textlink="">
      <xdr:nvSpPr>
        <xdr:cNvPr id="750" name="テキスト ボックス 749"/>
        <xdr:cNvSpPr txBox="1"/>
      </xdr:nvSpPr>
      <xdr:spPr>
        <a:xfrm>
          <a:off x="21198650" y="6445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99695</xdr:rowOff>
    </xdr:from>
    <xdr:to>
      <xdr:col>107</xdr:col>
      <xdr:colOff>50800</xdr:colOff>
      <xdr:row>39</xdr:row>
      <xdr:rowOff>44450</xdr:rowOff>
    </xdr:to>
    <xdr:cxnSp macro="">
      <xdr:nvCxnSpPr>
        <xdr:cNvPr id="751" name="直線コネクタ 750"/>
        <xdr:cNvCxnSpPr/>
      </xdr:nvCxnSpPr>
      <xdr:spPr>
        <a:xfrm flipV="1">
          <a:off x="19545300" y="5414645"/>
          <a:ext cx="889000" cy="13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52" name="フローチャート: 判断 751"/>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52087</xdr:rowOff>
    </xdr:from>
    <xdr:ext cx="313932" cy="259045"/>
    <xdr:sp macro="" textlink="">
      <xdr:nvSpPr>
        <xdr:cNvPr id="753" name="テキスト ボックス 752"/>
        <xdr:cNvSpPr txBox="1"/>
      </xdr:nvSpPr>
      <xdr:spPr>
        <a:xfrm>
          <a:off x="20277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132080</xdr:rowOff>
    </xdr:from>
    <xdr:to>
      <xdr:col>102</xdr:col>
      <xdr:colOff>114300</xdr:colOff>
      <xdr:row>39</xdr:row>
      <xdr:rowOff>44450</xdr:rowOff>
    </xdr:to>
    <xdr:cxnSp macro="">
      <xdr:nvCxnSpPr>
        <xdr:cNvPr id="754" name="直線コネクタ 753"/>
        <xdr:cNvCxnSpPr/>
      </xdr:nvCxnSpPr>
      <xdr:spPr>
        <a:xfrm>
          <a:off x="18656300" y="5618480"/>
          <a:ext cx="889000" cy="11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55" name="フローチャート: 判断 754"/>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56" name="テキスト ボックス 755"/>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7" name="フローチャート: 判断 756"/>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101617</xdr:rowOff>
    </xdr:from>
    <xdr:ext cx="313932" cy="259045"/>
    <xdr:sp macro="" textlink="">
      <xdr:nvSpPr>
        <xdr:cNvPr id="758" name="テキスト ボックス 757"/>
        <xdr:cNvSpPr txBox="1"/>
      </xdr:nvSpPr>
      <xdr:spPr>
        <a:xfrm>
          <a:off x="18499333"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130192</xdr:rowOff>
    </xdr:from>
    <xdr:ext cx="249299" cy="259045"/>
    <xdr:sp macro="" textlink="">
      <xdr:nvSpPr>
        <xdr:cNvPr id="765" name="諸支出金該当値テキスト"/>
        <xdr:cNvSpPr txBox="1"/>
      </xdr:nvSpPr>
      <xdr:spPr>
        <a:xfrm>
          <a:off x="22212300" y="6645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48895</xdr:rowOff>
    </xdr:from>
    <xdr:to>
      <xdr:col>107</xdr:col>
      <xdr:colOff>101600</xdr:colOff>
      <xdr:row>31</xdr:row>
      <xdr:rowOff>150495</xdr:rowOff>
    </xdr:to>
    <xdr:sp macro="" textlink="">
      <xdr:nvSpPr>
        <xdr:cNvPr id="768" name="楕円 767"/>
        <xdr:cNvSpPr/>
      </xdr:nvSpPr>
      <xdr:spPr>
        <a:xfrm>
          <a:off x="20383500" y="53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167022</xdr:rowOff>
    </xdr:from>
    <xdr:ext cx="378565" cy="259045"/>
    <xdr:sp macro="" textlink="">
      <xdr:nvSpPr>
        <xdr:cNvPr id="769" name="テキスト ボックス 768"/>
        <xdr:cNvSpPr txBox="1"/>
      </xdr:nvSpPr>
      <xdr:spPr>
        <a:xfrm>
          <a:off x="20245017" y="513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81280</xdr:rowOff>
    </xdr:from>
    <xdr:to>
      <xdr:col>98</xdr:col>
      <xdr:colOff>38100</xdr:colOff>
      <xdr:row>33</xdr:row>
      <xdr:rowOff>11430</xdr:rowOff>
    </xdr:to>
    <xdr:sp macro="" textlink="">
      <xdr:nvSpPr>
        <xdr:cNvPr id="772" name="楕円 771"/>
        <xdr:cNvSpPr/>
      </xdr:nvSpPr>
      <xdr:spPr>
        <a:xfrm>
          <a:off x="18605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27957</xdr:rowOff>
    </xdr:from>
    <xdr:ext cx="378565" cy="259045"/>
    <xdr:sp macro="" textlink="">
      <xdr:nvSpPr>
        <xdr:cNvPr id="773" name="テキスト ボックス 772"/>
        <xdr:cNvSpPr txBox="1"/>
      </xdr:nvSpPr>
      <xdr:spPr>
        <a:xfrm>
          <a:off x="18467017" y="534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茨城県内外から多くの方が観光に訪れる本町は海水浴場も有しており，県内有数の観光地である。そのため商工費については，類似団体平均と比較して住民一人当たりのコストが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円高い状況となっている。土木費については，震災以降，復興・復旧事業として道路事業をはじめとする普通建設事業を進めてきたことが大きな要因となって類似団体平均を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54,306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が，復興事業も終盤を迎え今後は減少する見込みである。一方，類似団体平均に比べ住民一人当たりのコストが低いものは，公債費，衛生費等である。公債費については，可能な限り地方債発行を抑制していた結果，類似団体平均と比較し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しかしながら今後については，統合小学校等の建設事業に係る償還が開始し上昇が見込まれるため，将来の負担軽減に向け他の地方債発行を抑制していく必要がある。衛生費については町保健センターが，民生複合施設の中にあるため，その施設管理費用も民生費に計上されていることから類似団体平均よりも経常的に低くなっていると考えられる。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標準財政規模に対する財政調整基金残高については，標準財政規模が減少した一方，平成２９年度に財政調整基金を積み立てたことにより標準財政規模が１．２５ポイント上昇した。そのため数値としても１０％を超える水準に達したが，基金残高は未だ十分ではない状況であるため，一定水準までの残高を確保できるよう努めていきたい。</a:t>
          </a:r>
        </a:p>
        <a:p>
          <a:r>
            <a:rPr kumimoji="1" lang="ja-JP" altLang="en-US" sz="1200">
              <a:solidFill>
                <a:sysClr val="windowText" lastClr="000000"/>
              </a:solidFill>
              <a:latin typeface="ＭＳ ゴシック" pitchFamily="49" charset="-128"/>
              <a:ea typeface="ＭＳ ゴシック" pitchFamily="49" charset="-128"/>
            </a:rPr>
            <a:t>　実質収支額については前年度より約４４百万円伸び，標準財政規模が減少したため，標準財政規模に対する実質収支額も１．１３ポイント増加した。</a:t>
          </a:r>
          <a:endParaRPr kumimoji="1" lang="ja-JP" altLang="en-US" sz="1200">
            <a:solidFill>
              <a:srgbClr val="FF0000"/>
            </a:solidFill>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本年度については標準財政規模が減少したが，特別会計で実質収支に増減はあるものの一般会計の増を主な要因として連結実質黒字額は増加した。</a:t>
          </a:r>
        </a:p>
        <a:p>
          <a:r>
            <a:rPr kumimoji="1" lang="ja-JP" altLang="en-US" sz="1400">
              <a:solidFill>
                <a:sysClr val="windowText" lastClr="000000"/>
              </a:solidFill>
              <a:latin typeface="ＭＳ ゴシック" pitchFamily="49" charset="-128"/>
              <a:ea typeface="ＭＳ ゴシック" pitchFamily="49" charset="-128"/>
            </a:rPr>
            <a:t>　今後についても，一般会計ほか他会計において健全な財政運営がなされるよう収支状況を注視していく必要がある。また繰出金を支出している会計については，特に収入の確保を促し，増加傾向にある繰出金の抑制に努めていく必要があ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9312063</v>
      </c>
      <c r="BO4" s="441"/>
      <c r="BP4" s="441"/>
      <c r="BQ4" s="441"/>
      <c r="BR4" s="441"/>
      <c r="BS4" s="441"/>
      <c r="BT4" s="441"/>
      <c r="BU4" s="442"/>
      <c r="BV4" s="440">
        <v>10215387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13.7</v>
      </c>
      <c r="CU4" s="622"/>
      <c r="CV4" s="622"/>
      <c r="CW4" s="622"/>
      <c r="CX4" s="622"/>
      <c r="CY4" s="622"/>
      <c r="CZ4" s="622"/>
      <c r="DA4" s="623"/>
      <c r="DB4" s="621">
        <v>12.6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8689521</v>
      </c>
      <c r="BO5" s="446"/>
      <c r="BP5" s="446"/>
      <c r="BQ5" s="446"/>
      <c r="BR5" s="446"/>
      <c r="BS5" s="446"/>
      <c r="BT5" s="446"/>
      <c r="BU5" s="447"/>
      <c r="BV5" s="445">
        <v>9054089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93.8</v>
      </c>
      <c r="CU5" s="416"/>
      <c r="CV5" s="416"/>
      <c r="CW5" s="416"/>
      <c r="CX5" s="416"/>
      <c r="CY5" s="416"/>
      <c r="CZ5" s="416"/>
      <c r="DA5" s="417"/>
      <c r="DB5" s="415">
        <v>91.2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622542</v>
      </c>
      <c r="BO6" s="446"/>
      <c r="BP6" s="446"/>
      <c r="BQ6" s="446"/>
      <c r="BR6" s="446"/>
      <c r="BS6" s="446"/>
      <c r="BT6" s="446"/>
      <c r="BU6" s="447"/>
      <c r="BV6" s="445">
        <v>1161298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101.1</v>
      </c>
      <c r="CU6" s="596"/>
      <c r="CV6" s="596"/>
      <c r="CW6" s="596"/>
      <c r="CX6" s="596"/>
      <c r="CY6" s="596"/>
      <c r="CZ6" s="596"/>
      <c r="DA6" s="597"/>
      <c r="DB6" s="595">
        <v>98.5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45335</v>
      </c>
      <c r="BO7" s="446"/>
      <c r="BP7" s="446"/>
      <c r="BQ7" s="446"/>
      <c r="BR7" s="446"/>
      <c r="BS7" s="446"/>
      <c r="BT7" s="446"/>
      <c r="BU7" s="447"/>
      <c r="BV7" s="445">
        <v>627820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4203306</v>
      </c>
      <c r="CU7" s="446"/>
      <c r="CV7" s="446"/>
      <c r="CW7" s="446"/>
      <c r="CX7" s="446"/>
      <c r="CY7" s="446"/>
      <c r="CZ7" s="446"/>
      <c r="DA7" s="447"/>
      <c r="DB7" s="445">
        <v>4233853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577207</v>
      </c>
      <c r="BO8" s="446"/>
      <c r="BP8" s="446"/>
      <c r="BQ8" s="446"/>
      <c r="BR8" s="446"/>
      <c r="BS8" s="446"/>
      <c r="BT8" s="446"/>
      <c r="BU8" s="447"/>
      <c r="BV8" s="445">
        <v>533478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0.72</v>
      </c>
      <c r="CU8" s="559"/>
      <c r="CV8" s="559"/>
      <c r="CW8" s="559"/>
      <c r="CX8" s="559"/>
      <c r="CY8" s="559"/>
      <c r="CZ8" s="559"/>
      <c r="DA8" s="560"/>
      <c r="DB8" s="558">
        <v>0.72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16886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43729</v>
      </c>
      <c r="BO9" s="446"/>
      <c r="BP9" s="446"/>
      <c r="BQ9" s="446"/>
      <c r="BR9" s="446"/>
      <c r="BS9" s="446"/>
      <c r="BT9" s="446"/>
      <c r="BU9" s="447"/>
      <c r="BV9" s="445">
        <v>98062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9.8000000000000007</v>
      </c>
      <c r="CU9" s="416"/>
      <c r="CV9" s="416"/>
      <c r="CW9" s="416"/>
      <c r="CX9" s="416"/>
      <c r="CY9" s="416"/>
      <c r="CZ9" s="416"/>
      <c r="DA9" s="417"/>
      <c r="DB9" s="415">
        <v>8.1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18328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50002</v>
      </c>
      <c r="BO10" s="446"/>
      <c r="BP10" s="446"/>
      <c r="BQ10" s="446"/>
      <c r="BR10" s="446"/>
      <c r="BS10" s="446"/>
      <c r="BT10" s="446"/>
      <c r="BU10" s="447"/>
      <c r="BV10" s="445">
        <v>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17203</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16365</v>
      </c>
      <c r="S13" s="549"/>
      <c r="T13" s="549"/>
      <c r="U13" s="549"/>
      <c r="V13" s="550"/>
      <c r="W13" s="536" t="s">
        <v>134</v>
      </c>
      <c r="X13" s="458"/>
      <c r="Y13" s="458"/>
      <c r="Z13" s="458"/>
      <c r="AA13" s="458"/>
      <c r="AB13" s="459"/>
      <c r="AC13" s="421">
        <v>527</v>
      </c>
      <c r="AD13" s="422"/>
      <c r="AE13" s="422"/>
      <c r="AF13" s="422"/>
      <c r="AG13" s="423"/>
      <c r="AH13" s="421">
        <v>592</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93731</v>
      </c>
      <c r="BO13" s="446"/>
      <c r="BP13" s="446"/>
      <c r="BQ13" s="446"/>
      <c r="BR13" s="446"/>
      <c r="BS13" s="446"/>
      <c r="BT13" s="446"/>
      <c r="BU13" s="447"/>
      <c r="BV13" s="445">
        <v>98065</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3.5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17404</v>
      </c>
      <c r="S14" s="549"/>
      <c r="T14" s="549"/>
      <c r="U14" s="549"/>
      <c r="V14" s="550"/>
      <c r="W14" s="551"/>
      <c r="X14" s="461"/>
      <c r="Y14" s="461"/>
      <c r="Z14" s="461"/>
      <c r="AA14" s="461"/>
      <c r="AB14" s="462"/>
      <c r="AC14" s="541">
        <v>6.3</v>
      </c>
      <c r="AD14" s="542"/>
      <c r="AE14" s="542"/>
      <c r="AF14" s="542"/>
      <c r="AG14" s="543"/>
      <c r="AH14" s="541">
        <v>6.4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91.4</v>
      </c>
      <c r="CU14" s="553"/>
      <c r="CV14" s="553"/>
      <c r="CW14" s="553"/>
      <c r="CX14" s="553"/>
      <c r="CY14" s="553"/>
      <c r="CZ14" s="553"/>
      <c r="DA14" s="554"/>
      <c r="DB14" s="552">
        <v>89.5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16665</v>
      </c>
      <c r="S15" s="549"/>
      <c r="T15" s="549"/>
      <c r="U15" s="549"/>
      <c r="V15" s="550"/>
      <c r="W15" s="536" t="s">
        <v>141</v>
      </c>
      <c r="X15" s="458"/>
      <c r="Y15" s="458"/>
      <c r="Z15" s="458"/>
      <c r="AA15" s="458"/>
      <c r="AB15" s="459"/>
      <c r="AC15" s="421">
        <v>2203</v>
      </c>
      <c r="AD15" s="422"/>
      <c r="AE15" s="422"/>
      <c r="AF15" s="422"/>
      <c r="AG15" s="423"/>
      <c r="AH15" s="421">
        <v>2565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2314505</v>
      </c>
      <c r="BO15" s="441"/>
      <c r="BP15" s="441"/>
      <c r="BQ15" s="441"/>
      <c r="BR15" s="441"/>
      <c r="BS15" s="441"/>
      <c r="BT15" s="441"/>
      <c r="BU15" s="442"/>
      <c r="BV15" s="440">
        <v>2324281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26.4</v>
      </c>
      <c r="AD16" s="542"/>
      <c r="AE16" s="542"/>
      <c r="AF16" s="542"/>
      <c r="AG16" s="543"/>
      <c r="AH16" s="541">
        <v>27.7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3226485</v>
      </c>
      <c r="BO16" s="446"/>
      <c r="BP16" s="446"/>
      <c r="BQ16" s="446"/>
      <c r="BR16" s="446"/>
      <c r="BS16" s="446"/>
      <c r="BT16" s="446"/>
      <c r="BU16" s="447"/>
      <c r="BV16" s="445">
        <v>3246300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5610</v>
      </c>
      <c r="AD17" s="422"/>
      <c r="AE17" s="422"/>
      <c r="AF17" s="422"/>
      <c r="AG17" s="423"/>
      <c r="AH17" s="421">
        <v>6114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2979940</v>
      </c>
      <c r="BO17" s="446"/>
      <c r="BP17" s="446"/>
      <c r="BQ17" s="446"/>
      <c r="BR17" s="446"/>
      <c r="BS17" s="446"/>
      <c r="BT17" s="446"/>
      <c r="BU17" s="447"/>
      <c r="BV17" s="445">
        <v>2991915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23.74</v>
      </c>
      <c r="M18" s="510"/>
      <c r="N18" s="510"/>
      <c r="O18" s="510"/>
      <c r="P18" s="510"/>
      <c r="Q18" s="510"/>
      <c r="R18" s="511"/>
      <c r="S18" s="511"/>
      <c r="T18" s="511"/>
      <c r="U18" s="511"/>
      <c r="V18" s="512"/>
      <c r="W18" s="526"/>
      <c r="X18" s="527"/>
      <c r="Y18" s="527"/>
      <c r="Z18" s="527"/>
      <c r="AA18" s="527"/>
      <c r="AB18" s="537"/>
      <c r="AC18" s="409">
        <v>67.3</v>
      </c>
      <c r="AD18" s="410"/>
      <c r="AE18" s="410"/>
      <c r="AF18" s="410"/>
      <c r="AG18" s="513"/>
      <c r="AH18" s="409">
        <v>65.900000000000006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4090667</v>
      </c>
      <c r="BO18" s="446"/>
      <c r="BP18" s="446"/>
      <c r="BQ18" s="446"/>
      <c r="BR18" s="446"/>
      <c r="BS18" s="446"/>
      <c r="BT18" s="446"/>
      <c r="BU18" s="447"/>
      <c r="BV18" s="445">
        <v>3992273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711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5974435</v>
      </c>
      <c r="BO19" s="446"/>
      <c r="BP19" s="446"/>
      <c r="BQ19" s="446"/>
      <c r="BR19" s="446"/>
      <c r="BS19" s="446"/>
      <c r="BT19" s="446"/>
      <c r="BU19" s="447"/>
      <c r="BV19" s="445">
        <v>6518977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6661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9347639</v>
      </c>
      <c r="BO23" s="446"/>
      <c r="BP23" s="446"/>
      <c r="BQ23" s="446"/>
      <c r="BR23" s="446"/>
      <c r="BS23" s="446"/>
      <c r="BT23" s="446"/>
      <c r="BU23" s="447"/>
      <c r="BV23" s="445">
        <v>9278359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8210</v>
      </c>
      <c r="R24" s="422"/>
      <c r="S24" s="422"/>
      <c r="T24" s="422"/>
      <c r="U24" s="422"/>
      <c r="V24" s="423"/>
      <c r="W24" s="487"/>
      <c r="X24" s="478"/>
      <c r="Y24" s="479"/>
      <c r="Z24" s="418" t="s">
        <v>165</v>
      </c>
      <c r="AA24" s="419"/>
      <c r="AB24" s="419"/>
      <c r="AC24" s="419"/>
      <c r="AD24" s="419"/>
      <c r="AE24" s="419"/>
      <c r="AF24" s="419"/>
      <c r="AG24" s="420"/>
      <c r="AH24" s="421">
        <v>192</v>
      </c>
      <c r="AI24" s="422"/>
      <c r="AJ24" s="422"/>
      <c r="AK24" s="422"/>
      <c r="AL24" s="423"/>
      <c r="AM24" s="421">
        <v>553920</v>
      </c>
      <c r="AN24" s="422"/>
      <c r="AO24" s="422"/>
      <c r="AP24" s="422"/>
      <c r="AQ24" s="422"/>
      <c r="AR24" s="423"/>
      <c r="AS24" s="421">
        <v>2885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7664030</v>
      </c>
      <c r="BO24" s="446"/>
      <c r="BP24" s="446"/>
      <c r="BQ24" s="446"/>
      <c r="BR24" s="446"/>
      <c r="BS24" s="446"/>
      <c r="BT24" s="446"/>
      <c r="BU24" s="447"/>
      <c r="BV24" s="445">
        <v>7612966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6320</v>
      </c>
      <c r="R25" s="422"/>
      <c r="S25" s="422"/>
      <c r="T25" s="422"/>
      <c r="U25" s="422"/>
      <c r="V25" s="423"/>
      <c r="W25" s="487"/>
      <c r="X25" s="478"/>
      <c r="Y25" s="479"/>
      <c r="Z25" s="418" t="s">
        <v>168</v>
      </c>
      <c r="AA25" s="419"/>
      <c r="AB25" s="419"/>
      <c r="AC25" s="419"/>
      <c r="AD25" s="419"/>
      <c r="AE25" s="419"/>
      <c r="AF25" s="419"/>
      <c r="AG25" s="420"/>
      <c r="AH25" s="421">
        <v>46</v>
      </c>
      <c r="AI25" s="422"/>
      <c r="AJ25" s="422"/>
      <c r="AK25" s="422"/>
      <c r="AL25" s="423"/>
      <c r="AM25" s="421">
        <v>125074</v>
      </c>
      <c r="AN25" s="422"/>
      <c r="AO25" s="422"/>
      <c r="AP25" s="422"/>
      <c r="AQ25" s="422"/>
      <c r="AR25" s="423"/>
      <c r="AS25" s="421">
        <v>2719</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21136</v>
      </c>
      <c r="BO25" s="441"/>
      <c r="BP25" s="441"/>
      <c r="BQ25" s="441"/>
      <c r="BR25" s="441"/>
      <c r="BS25" s="441"/>
      <c r="BT25" s="441"/>
      <c r="BU25" s="442"/>
      <c r="BV25" s="440">
        <v>25456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5580</v>
      </c>
      <c r="R26" s="422"/>
      <c r="S26" s="422"/>
      <c r="T26" s="422"/>
      <c r="U26" s="422"/>
      <c r="V26" s="423"/>
      <c r="W26" s="487"/>
      <c r="X26" s="478"/>
      <c r="Y26" s="479"/>
      <c r="Z26" s="418" t="s">
        <v>171</v>
      </c>
      <c r="AA26" s="500"/>
      <c r="AB26" s="500"/>
      <c r="AC26" s="500"/>
      <c r="AD26" s="500"/>
      <c r="AE26" s="500"/>
      <c r="AF26" s="500"/>
      <c r="AG26" s="501"/>
      <c r="AH26" s="421">
        <v>2</v>
      </c>
      <c r="AI26" s="422"/>
      <c r="AJ26" s="422"/>
      <c r="AK26" s="422"/>
      <c r="AL26" s="423"/>
      <c r="AM26" s="421" t="s">
        <v>172</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3430</v>
      </c>
      <c r="R27" s="422"/>
      <c r="S27" s="422"/>
      <c r="T27" s="422"/>
      <c r="U27" s="422"/>
      <c r="V27" s="423"/>
      <c r="W27" s="487"/>
      <c r="X27" s="478"/>
      <c r="Y27" s="479"/>
      <c r="Z27" s="418" t="s">
        <v>176</v>
      </c>
      <c r="AA27" s="419"/>
      <c r="AB27" s="419"/>
      <c r="AC27" s="419"/>
      <c r="AD27" s="419"/>
      <c r="AE27" s="419"/>
      <c r="AF27" s="419"/>
      <c r="AG27" s="420"/>
      <c r="AH27" s="421">
        <v>2</v>
      </c>
      <c r="AI27" s="422"/>
      <c r="AJ27" s="422"/>
      <c r="AK27" s="422"/>
      <c r="AL27" s="423"/>
      <c r="AM27" s="421" t="s">
        <v>172</v>
      </c>
      <c r="AN27" s="422"/>
      <c r="AO27" s="422"/>
      <c r="AP27" s="422"/>
      <c r="AQ27" s="422"/>
      <c r="AR27" s="423"/>
      <c r="AS27" s="421" t="s">
        <v>173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192102</v>
      </c>
      <c r="BO27" s="449"/>
      <c r="BP27" s="449"/>
      <c r="BQ27" s="449"/>
      <c r="BR27" s="449"/>
      <c r="BS27" s="449"/>
      <c r="BT27" s="449"/>
      <c r="BU27" s="450"/>
      <c r="BV27" s="448">
        <v>192102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3000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180</v>
      </c>
      <c r="AN28" s="422"/>
      <c r="AO28" s="422"/>
      <c r="AP28" s="422"/>
      <c r="AQ28" s="422"/>
      <c r="AR28" s="423"/>
      <c r="AS28" s="421" t="s">
        <v>180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444488</v>
      </c>
      <c r="BO28" s="441"/>
      <c r="BP28" s="441"/>
      <c r="BQ28" s="441"/>
      <c r="BR28" s="441"/>
      <c r="BS28" s="441"/>
      <c r="BT28" s="441"/>
      <c r="BU28" s="442"/>
      <c r="BV28" s="440">
        <v>394486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11</v>
      </c>
      <c r="M29" s="422"/>
      <c r="N29" s="422"/>
      <c r="O29" s="422"/>
      <c r="P29" s="423"/>
      <c r="Q29" s="421">
        <v>2750</v>
      </c>
      <c r="R29" s="422"/>
      <c r="S29" s="422"/>
      <c r="T29" s="422"/>
      <c r="U29" s="422"/>
      <c r="V29" s="423"/>
      <c r="W29" s="488"/>
      <c r="X29" s="489"/>
      <c r="Y29" s="490"/>
      <c r="Z29" s="418" t="s">
        <v>183</v>
      </c>
      <c r="AA29" s="419"/>
      <c r="AB29" s="419"/>
      <c r="AC29" s="419"/>
      <c r="AD29" s="419"/>
      <c r="AE29" s="419"/>
      <c r="AF29" s="419"/>
      <c r="AG29" s="420"/>
      <c r="AH29" s="421">
        <v>194</v>
      </c>
      <c r="AI29" s="422"/>
      <c r="AJ29" s="422"/>
      <c r="AK29" s="422"/>
      <c r="AL29" s="423"/>
      <c r="AM29" s="421">
        <v>559882</v>
      </c>
      <c r="AN29" s="422"/>
      <c r="AO29" s="422"/>
      <c r="AP29" s="422"/>
      <c r="AQ29" s="422"/>
      <c r="AR29" s="423"/>
      <c r="AS29" s="421">
        <v>2886</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113924</v>
      </c>
      <c r="BO29" s="446"/>
      <c r="BP29" s="446"/>
      <c r="BQ29" s="446"/>
      <c r="BR29" s="446"/>
      <c r="BS29" s="446"/>
      <c r="BT29" s="446"/>
      <c r="BU29" s="447"/>
      <c r="BV29" s="445">
        <v>23924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922401</v>
      </c>
      <c r="BO30" s="449"/>
      <c r="BP30" s="449"/>
      <c r="BQ30" s="449"/>
      <c r="BR30" s="449"/>
      <c r="BS30" s="449"/>
      <c r="BT30" s="449"/>
      <c r="BU30" s="450"/>
      <c r="BV30" s="448">
        <v>977262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大洗ターミナル</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町営公園墓地事業特別会計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大洗町土地開発公社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東茨城郡内町村及び一部事務組合公平委員会特別会計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茨城県租税管理機構</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大洗，鉾田，水戸環境組合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水戸地方農業共済事務組合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Rag3SEDgIML18fBoZ3sx6/5GaBBFZDnP+PLYu8vL8WMoaO94CxgfTud714r4P8tqQKPx/fiPAEV1F5Vkw06fvw==" saltValue="SzipWoP1GLyCj0dPNAV8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5" t="s">
        <v>553</v>
      </c>
      <c r="D34" s="1225"/>
      <c r="E34" s="1226"/>
      <c r="F34" s="32">
        <v>5.3</v>
      </c>
      <c r="G34" s="33">
        <v>11.74</v>
      </c>
      <c r="H34" s="33">
        <v>10.06</v>
      </c>
      <c r="I34" s="33">
        <v>12.01</v>
      </c>
      <c r="J34" s="34">
        <v>13.54</v>
      </c>
      <c r="K34" s="22"/>
      <c r="L34" s="22"/>
      <c r="M34" s="22"/>
      <c r="N34" s="22"/>
      <c r="O34" s="22"/>
      <c r="P34" s="22"/>
    </row>
    <row r="35" spans="1:16" ht="39" customHeight="1">
      <c r="A35" s="22"/>
      <c r="B35" s="35"/>
      <c r="C35" s="1219" t="s">
        <v>554</v>
      </c>
      <c r="D35" s="1220"/>
      <c r="E35" s="1221"/>
      <c r="F35" s="36">
        <v>7.89</v>
      </c>
      <c r="G35" s="37">
        <v>7.63</v>
      </c>
      <c r="H35" s="37">
        <v>8.5299999999999994</v>
      </c>
      <c r="I35" s="37">
        <v>8.2899999999999991</v>
      </c>
      <c r="J35" s="38">
        <v>9.14</v>
      </c>
      <c r="K35" s="22"/>
      <c r="L35" s="22"/>
      <c r="M35" s="22"/>
      <c r="N35" s="22"/>
      <c r="O35" s="22"/>
      <c r="P35" s="22"/>
    </row>
    <row r="36" spans="1:16" ht="39" customHeight="1">
      <c r="A36" s="22"/>
      <c r="B36" s="35"/>
      <c r="C36" s="1219" t="s">
        <v>555</v>
      </c>
      <c r="D36" s="1220"/>
      <c r="E36" s="1221"/>
      <c r="F36" s="36">
        <v>1.01</v>
      </c>
      <c r="G36" s="37">
        <v>0.78</v>
      </c>
      <c r="H36" s="37">
        <v>1.86</v>
      </c>
      <c r="I36" s="37">
        <v>2.09</v>
      </c>
      <c r="J36" s="38">
        <v>1.21</v>
      </c>
      <c r="K36" s="22"/>
      <c r="L36" s="22"/>
      <c r="M36" s="22"/>
      <c r="N36" s="22"/>
      <c r="O36" s="22"/>
      <c r="P36" s="22"/>
    </row>
    <row r="37" spans="1:16" ht="39" customHeight="1">
      <c r="A37" s="22"/>
      <c r="B37" s="35"/>
      <c r="C37" s="1219" t="s">
        <v>556</v>
      </c>
      <c r="D37" s="1220"/>
      <c r="E37" s="1221"/>
      <c r="F37" s="36" t="s">
        <v>557</v>
      </c>
      <c r="G37" s="37">
        <v>0.7</v>
      </c>
      <c r="H37" s="37">
        <v>0.92</v>
      </c>
      <c r="I37" s="37">
        <v>0.82</v>
      </c>
      <c r="J37" s="38">
        <v>0.84</v>
      </c>
      <c r="K37" s="22"/>
      <c r="L37" s="22"/>
      <c r="M37" s="22"/>
      <c r="N37" s="22"/>
      <c r="O37" s="22"/>
      <c r="P37" s="22"/>
    </row>
    <row r="38" spans="1:16" ht="39" customHeight="1">
      <c r="A38" s="22"/>
      <c r="B38" s="35"/>
      <c r="C38" s="1219" t="s">
        <v>558</v>
      </c>
      <c r="D38" s="1220"/>
      <c r="E38" s="1221"/>
      <c r="F38" s="36">
        <v>0.15</v>
      </c>
      <c r="G38" s="37">
        <v>0.31</v>
      </c>
      <c r="H38" s="37">
        <v>0.42</v>
      </c>
      <c r="I38" s="37">
        <v>0.76</v>
      </c>
      <c r="J38" s="38">
        <v>0.43</v>
      </c>
      <c r="K38" s="22"/>
      <c r="L38" s="22"/>
      <c r="M38" s="22"/>
      <c r="N38" s="22"/>
      <c r="O38" s="22"/>
      <c r="P38" s="22"/>
    </row>
    <row r="39" spans="1:16" ht="39" customHeight="1">
      <c r="A39" s="22"/>
      <c r="B39" s="35"/>
      <c r="C39" s="1219" t="s">
        <v>559</v>
      </c>
      <c r="D39" s="1220"/>
      <c r="E39" s="1221"/>
      <c r="F39" s="36">
        <v>0.1</v>
      </c>
      <c r="G39" s="37">
        <v>0.13</v>
      </c>
      <c r="H39" s="37">
        <v>0</v>
      </c>
      <c r="I39" s="37">
        <v>0.52</v>
      </c>
      <c r="J39" s="38">
        <v>0.15</v>
      </c>
      <c r="K39" s="22"/>
      <c r="L39" s="22"/>
      <c r="M39" s="22"/>
      <c r="N39" s="22"/>
      <c r="O39" s="22"/>
      <c r="P39" s="22"/>
    </row>
    <row r="40" spans="1:16" ht="39" customHeight="1">
      <c r="A40" s="22"/>
      <c r="B40" s="35"/>
      <c r="C40" s="1219" t="s">
        <v>560</v>
      </c>
      <c r="D40" s="1220"/>
      <c r="E40" s="1221"/>
      <c r="F40" s="36">
        <v>0.04</v>
      </c>
      <c r="G40" s="37">
        <v>0.05</v>
      </c>
      <c r="H40" s="37">
        <v>0.06</v>
      </c>
      <c r="I40" s="37">
        <v>0.06</v>
      </c>
      <c r="J40" s="38">
        <v>7.0000000000000007E-2</v>
      </c>
      <c r="K40" s="22"/>
      <c r="L40" s="22"/>
      <c r="M40" s="22"/>
      <c r="N40" s="22"/>
      <c r="O40" s="22"/>
      <c r="P40" s="22"/>
    </row>
    <row r="41" spans="1:16" ht="39" customHeight="1">
      <c r="A41" s="22"/>
      <c r="B41" s="35"/>
      <c r="C41" s="1219" t="s">
        <v>561</v>
      </c>
      <c r="D41" s="1220"/>
      <c r="E41" s="1221"/>
      <c r="F41" s="36">
        <v>0.05</v>
      </c>
      <c r="G41" s="37">
        <v>0.08</v>
      </c>
      <c r="H41" s="37">
        <v>7.0000000000000007E-2</v>
      </c>
      <c r="I41" s="37">
        <v>0.05</v>
      </c>
      <c r="J41" s="38">
        <v>0.03</v>
      </c>
      <c r="K41" s="22"/>
      <c r="L41" s="22"/>
      <c r="M41" s="22"/>
      <c r="N41" s="22"/>
      <c r="O41" s="22"/>
      <c r="P41" s="22"/>
    </row>
    <row r="42" spans="1:16" ht="39" customHeight="1">
      <c r="A42" s="22"/>
      <c r="B42" s="39"/>
      <c r="C42" s="1219" t="s">
        <v>562</v>
      </c>
      <c r="D42" s="1220"/>
      <c r="E42" s="1221"/>
      <c r="F42" s="36" t="s">
        <v>503</v>
      </c>
      <c r="G42" s="37" t="s">
        <v>503</v>
      </c>
      <c r="H42" s="37" t="s">
        <v>503</v>
      </c>
      <c r="I42" s="37" t="s">
        <v>503</v>
      </c>
      <c r="J42" s="38" t="s">
        <v>503</v>
      </c>
      <c r="K42" s="22"/>
      <c r="L42" s="22"/>
      <c r="M42" s="22"/>
      <c r="N42" s="22"/>
      <c r="O42" s="22"/>
      <c r="P42" s="22"/>
    </row>
    <row r="43" spans="1:16" ht="39" customHeight="1" thickBot="1">
      <c r="A43" s="22"/>
      <c r="B43" s="40"/>
      <c r="C43" s="1222" t="s">
        <v>563</v>
      </c>
      <c r="D43" s="1223"/>
      <c r="E43" s="1224"/>
      <c r="F43" s="41">
        <v>0.03</v>
      </c>
      <c r="G43" s="42">
        <v>0.02</v>
      </c>
      <c r="H43" s="42">
        <v>0.02</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0CMIaFFC1C2sPKVn/T2nQj3buHs/k35E6EebpPbDvAIPgLHD9RJqcpMnXuZVtt4S/jw3SvTGbT+JvDhbfdEyA==" saltValue="AxaYLwJ1GVXoPs9eyTV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5" t="s">
        <v>11</v>
      </c>
      <c r="C45" s="1236"/>
      <c r="D45" s="58"/>
      <c r="E45" s="1241" t="s">
        <v>12</v>
      </c>
      <c r="F45" s="1241"/>
      <c r="G45" s="1241"/>
      <c r="H45" s="1241"/>
      <c r="I45" s="1241"/>
      <c r="J45" s="1242"/>
      <c r="K45" s="59">
        <v>643</v>
      </c>
      <c r="L45" s="60">
        <v>570</v>
      </c>
      <c r="M45" s="60">
        <v>553</v>
      </c>
      <c r="N45" s="60">
        <v>593</v>
      </c>
      <c r="O45" s="61">
        <v>647</v>
      </c>
      <c r="P45" s="48"/>
      <c r="Q45" s="48"/>
      <c r="R45" s="48"/>
      <c r="S45" s="48"/>
      <c r="T45" s="48"/>
      <c r="U45" s="48"/>
    </row>
    <row r="46" spans="1:21" ht="30.75" customHeight="1">
      <c r="A46" s="48"/>
      <c r="B46" s="1237"/>
      <c r="C46" s="1238"/>
      <c r="D46" s="62"/>
      <c r="E46" s="1229" t="s">
        <v>13</v>
      </c>
      <c r="F46" s="1229"/>
      <c r="G46" s="1229"/>
      <c r="H46" s="1229"/>
      <c r="I46" s="1229"/>
      <c r="J46" s="1230"/>
      <c r="K46" s="63" t="s">
        <v>503</v>
      </c>
      <c r="L46" s="64" t="s">
        <v>503</v>
      </c>
      <c r="M46" s="64" t="s">
        <v>503</v>
      </c>
      <c r="N46" s="64" t="s">
        <v>503</v>
      </c>
      <c r="O46" s="65" t="s">
        <v>503</v>
      </c>
      <c r="P46" s="48"/>
      <c r="Q46" s="48"/>
      <c r="R46" s="48"/>
      <c r="S46" s="48"/>
      <c r="T46" s="48"/>
      <c r="U46" s="48"/>
    </row>
    <row r="47" spans="1:21" ht="30.75" customHeight="1">
      <c r="A47" s="48"/>
      <c r="B47" s="1237"/>
      <c r="C47" s="1238"/>
      <c r="D47" s="62"/>
      <c r="E47" s="1229" t="s">
        <v>14</v>
      </c>
      <c r="F47" s="1229"/>
      <c r="G47" s="1229"/>
      <c r="H47" s="1229"/>
      <c r="I47" s="1229"/>
      <c r="J47" s="1230"/>
      <c r="K47" s="63" t="s">
        <v>503</v>
      </c>
      <c r="L47" s="64" t="s">
        <v>503</v>
      </c>
      <c r="M47" s="64" t="s">
        <v>503</v>
      </c>
      <c r="N47" s="64" t="s">
        <v>503</v>
      </c>
      <c r="O47" s="65" t="s">
        <v>503</v>
      </c>
      <c r="P47" s="48"/>
      <c r="Q47" s="48"/>
      <c r="R47" s="48"/>
      <c r="S47" s="48"/>
      <c r="T47" s="48"/>
      <c r="U47" s="48"/>
    </row>
    <row r="48" spans="1:21" ht="30.75" customHeight="1">
      <c r="A48" s="48"/>
      <c r="B48" s="1237"/>
      <c r="C48" s="1238"/>
      <c r="D48" s="62"/>
      <c r="E48" s="1229" t="s">
        <v>15</v>
      </c>
      <c r="F48" s="1229"/>
      <c r="G48" s="1229"/>
      <c r="H48" s="1229"/>
      <c r="I48" s="1229"/>
      <c r="J48" s="1230"/>
      <c r="K48" s="63">
        <v>229</v>
      </c>
      <c r="L48" s="64">
        <v>243</v>
      </c>
      <c r="M48" s="64">
        <v>226</v>
      </c>
      <c r="N48" s="64">
        <v>237</v>
      </c>
      <c r="O48" s="65">
        <v>253</v>
      </c>
      <c r="P48" s="48"/>
      <c r="Q48" s="48"/>
      <c r="R48" s="48"/>
      <c r="S48" s="48"/>
      <c r="T48" s="48"/>
      <c r="U48" s="48"/>
    </row>
    <row r="49" spans="1:21" ht="30.75" customHeight="1">
      <c r="A49" s="48"/>
      <c r="B49" s="1237"/>
      <c r="C49" s="1238"/>
      <c r="D49" s="62"/>
      <c r="E49" s="1229" t="s">
        <v>16</v>
      </c>
      <c r="F49" s="1229"/>
      <c r="G49" s="1229"/>
      <c r="H49" s="1229"/>
      <c r="I49" s="1229"/>
      <c r="J49" s="1230"/>
      <c r="K49" s="63">
        <v>16</v>
      </c>
      <c r="L49" s="64">
        <v>17</v>
      </c>
      <c r="M49" s="64">
        <v>15</v>
      </c>
      <c r="N49" s="64">
        <v>17</v>
      </c>
      <c r="O49" s="65">
        <v>16</v>
      </c>
      <c r="P49" s="48"/>
      <c r="Q49" s="48"/>
      <c r="R49" s="48"/>
      <c r="S49" s="48"/>
      <c r="T49" s="48"/>
      <c r="U49" s="48"/>
    </row>
    <row r="50" spans="1:21" ht="30.75" customHeight="1">
      <c r="A50" s="48"/>
      <c r="B50" s="1237"/>
      <c r="C50" s="1238"/>
      <c r="D50" s="62"/>
      <c r="E50" s="1229" t="s">
        <v>17</v>
      </c>
      <c r="F50" s="1229"/>
      <c r="G50" s="1229"/>
      <c r="H50" s="1229"/>
      <c r="I50" s="1229"/>
      <c r="J50" s="1230"/>
      <c r="K50" s="63" t="s">
        <v>503</v>
      </c>
      <c r="L50" s="64" t="s">
        <v>503</v>
      </c>
      <c r="M50" s="64" t="s">
        <v>503</v>
      </c>
      <c r="N50" s="64" t="s">
        <v>503</v>
      </c>
      <c r="O50" s="65" t="s">
        <v>503</v>
      </c>
      <c r="P50" s="48"/>
      <c r="Q50" s="48"/>
      <c r="R50" s="48"/>
      <c r="S50" s="48"/>
      <c r="T50" s="48"/>
      <c r="U50" s="48"/>
    </row>
    <row r="51" spans="1:21" ht="30.75" customHeight="1">
      <c r="A51" s="48"/>
      <c r="B51" s="1239"/>
      <c r="C51" s="1240"/>
      <c r="D51" s="66"/>
      <c r="E51" s="1229" t="s">
        <v>18</v>
      </c>
      <c r="F51" s="1229"/>
      <c r="G51" s="1229"/>
      <c r="H51" s="1229"/>
      <c r="I51" s="1229"/>
      <c r="J51" s="1230"/>
      <c r="K51" s="63" t="s">
        <v>503</v>
      </c>
      <c r="L51" s="64" t="s">
        <v>503</v>
      </c>
      <c r="M51" s="64" t="s">
        <v>503</v>
      </c>
      <c r="N51" s="64" t="s">
        <v>503</v>
      </c>
      <c r="O51" s="65" t="s">
        <v>503</v>
      </c>
      <c r="P51" s="48"/>
      <c r="Q51" s="48"/>
      <c r="R51" s="48"/>
      <c r="S51" s="48"/>
      <c r="T51" s="48"/>
      <c r="U51" s="48"/>
    </row>
    <row r="52" spans="1:21" ht="30.75" customHeight="1">
      <c r="A52" s="48"/>
      <c r="B52" s="1227" t="s">
        <v>19</v>
      </c>
      <c r="C52" s="1228"/>
      <c r="D52" s="66"/>
      <c r="E52" s="1229" t="s">
        <v>20</v>
      </c>
      <c r="F52" s="1229"/>
      <c r="G52" s="1229"/>
      <c r="H52" s="1229"/>
      <c r="I52" s="1229"/>
      <c r="J52" s="1230"/>
      <c r="K52" s="63">
        <v>698</v>
      </c>
      <c r="L52" s="64">
        <v>698</v>
      </c>
      <c r="M52" s="64">
        <v>657</v>
      </c>
      <c r="N52" s="64">
        <v>715</v>
      </c>
      <c r="O52" s="65">
        <v>758</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190</v>
      </c>
      <c r="L53" s="69">
        <v>132</v>
      </c>
      <c r="M53" s="69">
        <v>137</v>
      </c>
      <c r="N53" s="69">
        <v>132</v>
      </c>
      <c r="O53" s="70">
        <v>158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Snu2UZYE6KDnm/NrR/uMa2V4PpvOSJmgDb/Wsn0M8UMbT6OiCaIaqIp8poMjccbIm5b7VmoU42SSQJSjYcpJQ==" saltValue="KNsNOJH0Nih427Z+VkFO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5" t="s">
        <v>24</v>
      </c>
      <c r="C41" s="1256"/>
      <c r="D41" s="81"/>
      <c r="E41" s="1257" t="s">
        <v>25</v>
      </c>
      <c r="F41" s="1257"/>
      <c r="G41" s="1257"/>
      <c r="H41" s="1258"/>
      <c r="I41" s="82">
        <v>7017</v>
      </c>
      <c r="J41" s="83">
        <v>8165</v>
      </c>
      <c r="K41" s="83">
        <v>9218</v>
      </c>
      <c r="L41" s="83">
        <v>9278</v>
      </c>
      <c r="M41" s="84">
        <v>9348</v>
      </c>
    </row>
    <row r="42" spans="2:13" ht="27.75" customHeight="1">
      <c r="B42" s="1245"/>
      <c r="C42" s="1246"/>
      <c r="D42" s="85"/>
      <c r="E42" s="1249" t="s">
        <v>26</v>
      </c>
      <c r="F42" s="1249"/>
      <c r="G42" s="1249"/>
      <c r="H42" s="1250"/>
      <c r="I42" s="86">
        <v>32</v>
      </c>
      <c r="J42" s="87">
        <v>32</v>
      </c>
      <c r="K42" s="87">
        <v>21</v>
      </c>
      <c r="L42" s="87">
        <v>21</v>
      </c>
      <c r="M42" s="88">
        <v>21</v>
      </c>
    </row>
    <row r="43" spans="2:13" ht="27.75" customHeight="1">
      <c r="B43" s="1245"/>
      <c r="C43" s="1246"/>
      <c r="D43" s="85"/>
      <c r="E43" s="1249" t="s">
        <v>27</v>
      </c>
      <c r="F43" s="1249"/>
      <c r="G43" s="1249"/>
      <c r="H43" s="1250"/>
      <c r="I43" s="86">
        <v>2846</v>
      </c>
      <c r="J43" s="87">
        <v>2772</v>
      </c>
      <c r="K43" s="87">
        <v>2743</v>
      </c>
      <c r="L43" s="87">
        <v>2735</v>
      </c>
      <c r="M43" s="88">
        <v>2652</v>
      </c>
    </row>
    <row r="44" spans="2:13" ht="27.75" customHeight="1">
      <c r="B44" s="1245"/>
      <c r="C44" s="1246"/>
      <c r="D44" s="85"/>
      <c r="E44" s="1249" t="s">
        <v>28</v>
      </c>
      <c r="F44" s="1249"/>
      <c r="G44" s="1249"/>
      <c r="H44" s="1250"/>
      <c r="I44" s="86">
        <v>96</v>
      </c>
      <c r="J44" s="87">
        <v>80</v>
      </c>
      <c r="K44" s="87">
        <v>63</v>
      </c>
      <c r="L44" s="87">
        <v>49</v>
      </c>
      <c r="M44" s="88">
        <v>32</v>
      </c>
    </row>
    <row r="45" spans="2:13" ht="27.75" customHeight="1">
      <c r="B45" s="1245"/>
      <c r="C45" s="1246"/>
      <c r="D45" s="85"/>
      <c r="E45" s="1249" t="s">
        <v>29</v>
      </c>
      <c r="F45" s="1249"/>
      <c r="G45" s="1249"/>
      <c r="H45" s="1250"/>
      <c r="I45" s="86">
        <v>2073</v>
      </c>
      <c r="J45" s="87">
        <v>2247</v>
      </c>
      <c r="K45" s="87">
        <v>1888</v>
      </c>
      <c r="L45" s="87">
        <v>1846</v>
      </c>
      <c r="M45" s="88">
        <v>1848</v>
      </c>
    </row>
    <row r="46" spans="2:13" ht="27.75" customHeight="1">
      <c r="B46" s="1245"/>
      <c r="C46" s="1246"/>
      <c r="D46" s="89"/>
      <c r="E46" s="1249" t="s">
        <v>30</v>
      </c>
      <c r="F46" s="1249"/>
      <c r="G46" s="1249"/>
      <c r="H46" s="1250"/>
      <c r="I46" s="86" t="s">
        <v>503</v>
      </c>
      <c r="J46" s="87" t="s">
        <v>503</v>
      </c>
      <c r="K46" s="87">
        <v>1</v>
      </c>
      <c r="L46" s="87">
        <v>2</v>
      </c>
      <c r="M46" s="88" t="s">
        <v>503</v>
      </c>
    </row>
    <row r="47" spans="2:13" ht="27.75" customHeight="1">
      <c r="B47" s="1245"/>
      <c r="C47" s="1246"/>
      <c r="D47" s="90"/>
      <c r="E47" s="1259" t="s">
        <v>31</v>
      </c>
      <c r="F47" s="1260"/>
      <c r="G47" s="1260"/>
      <c r="H47" s="1261"/>
      <c r="I47" s="86" t="s">
        <v>503</v>
      </c>
      <c r="J47" s="87" t="s">
        <v>503</v>
      </c>
      <c r="K47" s="87" t="s">
        <v>503</v>
      </c>
      <c r="L47" s="87" t="s">
        <v>503</v>
      </c>
      <c r="M47" s="88" t="s">
        <v>503</v>
      </c>
    </row>
    <row r="48" spans="2:13" ht="27.75" customHeight="1">
      <c r="B48" s="1245"/>
      <c r="C48" s="1246"/>
      <c r="D48" s="85"/>
      <c r="E48" s="1249" t="s">
        <v>32</v>
      </c>
      <c r="F48" s="1249"/>
      <c r="G48" s="1249"/>
      <c r="H48" s="1250"/>
      <c r="I48" s="86" t="s">
        <v>503</v>
      </c>
      <c r="J48" s="87" t="s">
        <v>503</v>
      </c>
      <c r="K48" s="87" t="s">
        <v>503</v>
      </c>
      <c r="L48" s="87" t="s">
        <v>503</v>
      </c>
      <c r="M48" s="88" t="s">
        <v>503</v>
      </c>
    </row>
    <row r="49" spans="2:13" ht="27.75" customHeight="1">
      <c r="B49" s="1247"/>
      <c r="C49" s="1248"/>
      <c r="D49" s="85"/>
      <c r="E49" s="1249" t="s">
        <v>33</v>
      </c>
      <c r="F49" s="1249"/>
      <c r="G49" s="1249"/>
      <c r="H49" s="1250"/>
      <c r="I49" s="86" t="s">
        <v>503</v>
      </c>
      <c r="J49" s="87" t="s">
        <v>503</v>
      </c>
      <c r="K49" s="87" t="s">
        <v>503</v>
      </c>
      <c r="L49" s="87" t="s">
        <v>503</v>
      </c>
      <c r="M49" s="88" t="s">
        <v>503</v>
      </c>
    </row>
    <row r="50" spans="2:13" ht="27.75" customHeight="1">
      <c r="B50" s="1243" t="s">
        <v>34</v>
      </c>
      <c r="C50" s="1244"/>
      <c r="D50" s="91"/>
      <c r="E50" s="1249" t="s">
        <v>35</v>
      </c>
      <c r="F50" s="1249"/>
      <c r="G50" s="1249"/>
      <c r="H50" s="1250"/>
      <c r="I50" s="86">
        <v>1378</v>
      </c>
      <c r="J50" s="87">
        <v>1185</v>
      </c>
      <c r="K50" s="87">
        <v>1202</v>
      </c>
      <c r="L50" s="87">
        <v>1347</v>
      </c>
      <c r="M50" s="88">
        <v>1478</v>
      </c>
    </row>
    <row r="51" spans="2:13" ht="27.75" customHeight="1">
      <c r="B51" s="1245"/>
      <c r="C51" s="1246"/>
      <c r="D51" s="85"/>
      <c r="E51" s="1249" t="s">
        <v>36</v>
      </c>
      <c r="F51" s="1249"/>
      <c r="G51" s="1249"/>
      <c r="H51" s="1250"/>
      <c r="I51" s="86">
        <v>2959</v>
      </c>
      <c r="J51" s="87">
        <v>2791</v>
      </c>
      <c r="K51" s="87">
        <v>2495</v>
      </c>
      <c r="L51" s="87">
        <v>2175</v>
      </c>
      <c r="M51" s="88">
        <v>2046</v>
      </c>
    </row>
    <row r="52" spans="2:13" ht="27.75" customHeight="1">
      <c r="B52" s="1247"/>
      <c r="C52" s="1248"/>
      <c r="D52" s="85"/>
      <c r="E52" s="1249" t="s">
        <v>37</v>
      </c>
      <c r="F52" s="1249"/>
      <c r="G52" s="1249"/>
      <c r="H52" s="1250"/>
      <c r="I52" s="86">
        <v>6300</v>
      </c>
      <c r="J52" s="87">
        <v>6884</v>
      </c>
      <c r="K52" s="87">
        <v>7149</v>
      </c>
      <c r="L52" s="87">
        <v>7100</v>
      </c>
      <c r="M52" s="88">
        <v>7046</v>
      </c>
    </row>
    <row r="53" spans="2:13" ht="27.75" customHeight="1" thickBot="1">
      <c r="B53" s="1251" t="s">
        <v>38</v>
      </c>
      <c r="C53" s="1252"/>
      <c r="D53" s="92"/>
      <c r="E53" s="1253" t="s">
        <v>39</v>
      </c>
      <c r="F53" s="1253"/>
      <c r="G53" s="1253"/>
      <c r="H53" s="1254"/>
      <c r="I53" s="93">
        <v>1426</v>
      </c>
      <c r="J53" s="94">
        <v>2436</v>
      </c>
      <c r="K53" s="94">
        <v>3089</v>
      </c>
      <c r="L53" s="94">
        <v>3308</v>
      </c>
      <c r="M53" s="95">
        <v>3331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KC2Gp7RWfN52Ethpl5nD40CvamGEWaV84BUKjWsbB/0QG9CEpqQW0mjUDuAvVN2tw/aq6qWA8rAliv/1Y59A==" saltValue="qdJxKqg1wHpDMESGixDH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70" t="s">
        <v>42</v>
      </c>
      <c r="D55" s="1270"/>
      <c r="E55" s="1271"/>
      <c r="F55" s="107">
        <v>394</v>
      </c>
      <c r="G55" s="107">
        <v>394</v>
      </c>
      <c r="H55" s="108">
        <v>444</v>
      </c>
    </row>
    <row r="56" spans="2:8" ht="52.5" customHeight="1">
      <c r="B56" s="109"/>
      <c r="C56" s="1272" t="s">
        <v>43</v>
      </c>
      <c r="D56" s="1272"/>
      <c r="E56" s="1273"/>
      <c r="F56" s="110">
        <v>24</v>
      </c>
      <c r="G56" s="110">
        <v>24</v>
      </c>
      <c r="H56" s="111">
        <v>114</v>
      </c>
    </row>
    <row r="57" spans="2:8" ht="53.25" customHeight="1">
      <c r="B57" s="109"/>
      <c r="C57" s="1274" t="s">
        <v>44</v>
      </c>
      <c r="D57" s="1274"/>
      <c r="E57" s="1275"/>
      <c r="F57" s="112">
        <v>1010</v>
      </c>
      <c r="G57" s="112">
        <v>977</v>
      </c>
      <c r="H57" s="113">
        <v>922</v>
      </c>
    </row>
    <row r="58" spans="2:8" ht="45.75" customHeight="1">
      <c r="B58" s="114"/>
      <c r="C58" s="1262" t="s">
        <v>564</v>
      </c>
      <c r="D58" s="1263"/>
      <c r="E58" s="1264"/>
      <c r="F58" s="115">
        <v>239</v>
      </c>
      <c r="G58" s="115">
        <v>239</v>
      </c>
      <c r="H58" s="116">
        <v>239</v>
      </c>
    </row>
    <row r="59" spans="2:8" ht="45.75" customHeight="1">
      <c r="B59" s="114"/>
      <c r="C59" s="1262" t="s">
        <v>565</v>
      </c>
      <c r="D59" s="1263"/>
      <c r="E59" s="1264"/>
      <c r="F59" s="115">
        <v>220</v>
      </c>
      <c r="G59" s="115">
        <v>248</v>
      </c>
      <c r="H59" s="116">
        <v>179</v>
      </c>
    </row>
    <row r="60" spans="2:8" ht="45.75" customHeight="1">
      <c r="B60" s="114"/>
      <c r="C60" s="1262" t="s">
        <v>566</v>
      </c>
      <c r="D60" s="1263"/>
      <c r="E60" s="1264"/>
      <c r="F60" s="115">
        <v>174</v>
      </c>
      <c r="G60" s="115">
        <v>174</v>
      </c>
      <c r="H60" s="116">
        <v>174</v>
      </c>
    </row>
    <row r="61" spans="2:8" ht="45.75" customHeight="1">
      <c r="B61" s="114"/>
      <c r="C61" s="1262" t="s">
        <v>567</v>
      </c>
      <c r="D61" s="1263"/>
      <c r="E61" s="1264"/>
      <c r="F61" s="115">
        <v>263</v>
      </c>
      <c r="G61" s="115">
        <v>139</v>
      </c>
      <c r="H61" s="116">
        <v>138</v>
      </c>
    </row>
    <row r="62" spans="2:8" ht="45.75" customHeight="1" thickBot="1">
      <c r="B62" s="117"/>
      <c r="C62" s="1265" t="s">
        <v>568</v>
      </c>
      <c r="D62" s="1266"/>
      <c r="E62" s="1267"/>
      <c r="F62" s="118">
        <v>27</v>
      </c>
      <c r="G62" s="118">
        <v>27</v>
      </c>
      <c r="H62" s="119">
        <v>50</v>
      </c>
    </row>
    <row r="63" spans="2:8" ht="52.5" customHeight="1" thickBot="1">
      <c r="B63" s="120"/>
      <c r="C63" s="1268" t="s">
        <v>45</v>
      </c>
      <c r="D63" s="1268"/>
      <c r="E63" s="1269"/>
      <c r="F63" s="121">
        <v>1428</v>
      </c>
      <c r="G63" s="121">
        <v>1396</v>
      </c>
      <c r="H63" s="122">
        <v>1481</v>
      </c>
    </row>
    <row r="64" spans="2:8" ht="15" customHeight="1"/>
    <row r="65" ht="0" hidden="1" customHeight="1"/>
    <row r="66" ht="0" hidden="1" customHeight="1"/>
  </sheetData>
  <sheetProtection algorithmName="SHA-512" hashValue="6GTquPRnp53Pi7wpBKMSp5GuQBcZspge5gVHBhEZOUqRN4eWOe76OzMup+Bbn7TagaoALjz5T3aAgQPRlySDSw==" saltValue="uVCc/U3z/N1FH2/c3dIi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6"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595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546</v>
      </c>
      <c r="BQ50" s="1282"/>
      <c r="BR50" s="1282"/>
      <c r="BS50" s="1282"/>
      <c r="BT50" s="1282"/>
      <c r="BU50" s="1282"/>
      <c r="BV50" s="1282"/>
      <c r="BW50" s="1282"/>
      <c r="BX50" s="1282" t="s">
        <v>547</v>
      </c>
      <c r="BY50" s="1282"/>
      <c r="BZ50" s="1282"/>
      <c r="CA50" s="1282"/>
      <c r="CB50" s="1282"/>
      <c r="CC50" s="1282"/>
      <c r="CD50" s="1282"/>
      <c r="CE50" s="1282"/>
      <c r="CF50" s="1282" t="s">
        <v>548</v>
      </c>
      <c r="CG50" s="1282"/>
      <c r="CH50" s="1282"/>
      <c r="CI50" s="1282"/>
      <c r="CJ50" s="1282"/>
      <c r="CK50" s="1282"/>
      <c r="CL50" s="1282"/>
      <c r="CM50" s="1282"/>
      <c r="CN50" s="1282" t="s">
        <v>549</v>
      </c>
      <c r="CO50" s="1282"/>
      <c r="CP50" s="1282"/>
      <c r="CQ50" s="1282"/>
      <c r="CR50" s="1282"/>
      <c r="CS50" s="1282"/>
      <c r="CT50" s="1282"/>
      <c r="CU50" s="1282"/>
      <c r="CV50" s="1282" t="s">
        <v>550</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588</v>
      </c>
      <c r="AO51" s="1281"/>
      <c r="AP51" s="1281"/>
      <c r="AQ51" s="1281"/>
      <c r="AR51" s="1281"/>
      <c r="AS51" s="1281"/>
      <c r="AT51" s="1281"/>
      <c r="AU51" s="1281"/>
      <c r="AV51" s="1281"/>
      <c r="AW51" s="1281"/>
      <c r="AX51" s="1281"/>
      <c r="AY51" s="1281"/>
      <c r="AZ51" s="1281"/>
      <c r="BA51" s="1281"/>
      <c r="BB51" s="1281" t="s">
        <v>589</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v>81.599999999999994</v>
      </c>
      <c r="CG51" s="1278"/>
      <c r="CH51" s="1278"/>
      <c r="CI51" s="1278"/>
      <c r="CJ51" s="1278"/>
      <c r="CK51" s="1278"/>
      <c r="CL51" s="1278"/>
      <c r="CM51" s="1278"/>
      <c r="CN51" s="1278">
        <v>89.5</v>
      </c>
      <c r="CO51" s="1278"/>
      <c r="CP51" s="1278"/>
      <c r="CQ51" s="1278"/>
      <c r="CR51" s="1278"/>
      <c r="CS51" s="1278"/>
      <c r="CT51" s="1278"/>
      <c r="CU51" s="1278"/>
      <c r="CV51" s="1278">
        <v>91.4</v>
      </c>
      <c r="CW51" s="1278"/>
      <c r="CX51" s="1278"/>
      <c r="CY51" s="1278"/>
      <c r="CZ51" s="1278"/>
      <c r="DA51" s="1278"/>
      <c r="DB51" s="1278"/>
      <c r="DC51" s="1278"/>
    </row>
    <row r="52" spans="1:109">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590</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31.8</v>
      </c>
      <c r="CG53" s="1278"/>
      <c r="CH53" s="1278"/>
      <c r="CI53" s="1278"/>
      <c r="CJ53" s="1278"/>
      <c r="CK53" s="1278"/>
      <c r="CL53" s="1278"/>
      <c r="CM53" s="1278"/>
      <c r="CN53" s="1278">
        <v>49.2</v>
      </c>
      <c r="CO53" s="1278"/>
      <c r="CP53" s="1278"/>
      <c r="CQ53" s="1278"/>
      <c r="CR53" s="1278"/>
      <c r="CS53" s="1278"/>
      <c r="CT53" s="1278"/>
      <c r="CU53" s="1278"/>
      <c r="CV53" s="1278">
        <v>49.4</v>
      </c>
      <c r="CW53" s="1278"/>
      <c r="CX53" s="1278"/>
      <c r="CY53" s="1278"/>
      <c r="CZ53" s="1278"/>
      <c r="DA53" s="1278"/>
      <c r="DB53" s="1278"/>
      <c r="DC53" s="1278"/>
    </row>
    <row r="54" spans="1:109">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6"/>
      <c r="H55" s="1276"/>
      <c r="I55" s="1276"/>
      <c r="J55" s="1276"/>
      <c r="K55" s="1283"/>
      <c r="L55" s="1283"/>
      <c r="M55" s="1283"/>
      <c r="N55" s="1283"/>
      <c r="AN55" s="1282" t="s">
        <v>591</v>
      </c>
      <c r="AO55" s="1282"/>
      <c r="AP55" s="1282"/>
      <c r="AQ55" s="1282"/>
      <c r="AR55" s="1282"/>
      <c r="AS55" s="1282"/>
      <c r="AT55" s="1282"/>
      <c r="AU55" s="1282"/>
      <c r="AV55" s="1282"/>
      <c r="AW55" s="1282"/>
      <c r="AX55" s="1282"/>
      <c r="AY55" s="1282"/>
      <c r="AZ55" s="1282"/>
      <c r="BA55" s="1282"/>
      <c r="BB55" s="1281" t="s">
        <v>589</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36.5</v>
      </c>
      <c r="CG55" s="1278"/>
      <c r="CH55" s="1278"/>
      <c r="CI55" s="1278"/>
      <c r="CJ55" s="1278"/>
      <c r="CK55" s="1278"/>
      <c r="CL55" s="1278"/>
      <c r="CM55" s="1278"/>
      <c r="CN55" s="1278">
        <v>32.9</v>
      </c>
      <c r="CO55" s="1278"/>
      <c r="CP55" s="1278"/>
      <c r="CQ55" s="1278"/>
      <c r="CR55" s="1278"/>
      <c r="CS55" s="1278"/>
      <c r="CT55" s="1278"/>
      <c r="CU55" s="1278"/>
      <c r="CV55" s="1278">
        <v>28.5</v>
      </c>
      <c r="CW55" s="1278"/>
      <c r="CX55" s="1278"/>
      <c r="CY55" s="1278"/>
      <c r="CZ55" s="1278"/>
      <c r="DA55" s="1278"/>
      <c r="DB55" s="1278"/>
      <c r="DC55" s="1278"/>
    </row>
    <row r="56" spans="1:109">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590</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54.1</v>
      </c>
      <c r="CG57" s="1278"/>
      <c r="CH57" s="1278"/>
      <c r="CI57" s="1278"/>
      <c r="CJ57" s="1278"/>
      <c r="CK57" s="1278"/>
      <c r="CL57" s="1278"/>
      <c r="CM57" s="1278"/>
      <c r="CN57" s="1278">
        <v>57</v>
      </c>
      <c r="CO57" s="1278"/>
      <c r="CP57" s="1278"/>
      <c r="CQ57" s="1278"/>
      <c r="CR57" s="1278"/>
      <c r="CS57" s="1278"/>
      <c r="CT57" s="1278"/>
      <c r="CU57" s="1278"/>
      <c r="CV57" s="1278">
        <v>56.7</v>
      </c>
      <c r="CW57" s="1278"/>
      <c r="CX57" s="1278"/>
      <c r="CY57" s="1278"/>
      <c r="CZ57" s="1278"/>
      <c r="DA57" s="1278"/>
      <c r="DB57" s="1278"/>
      <c r="DC57" s="1278"/>
      <c r="DD57" s="387"/>
      <c r="DE57" s="386"/>
    </row>
    <row r="58" spans="1:109" s="382" customFormat="1">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592</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596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546</v>
      </c>
      <c r="BQ72" s="1282"/>
      <c r="BR72" s="1282"/>
      <c r="BS72" s="1282"/>
      <c r="BT72" s="1282"/>
      <c r="BU72" s="1282"/>
      <c r="BV72" s="1282"/>
      <c r="BW72" s="1282"/>
      <c r="BX72" s="1282" t="s">
        <v>547</v>
      </c>
      <c r="BY72" s="1282"/>
      <c r="BZ72" s="1282"/>
      <c r="CA72" s="1282"/>
      <c r="CB72" s="1282"/>
      <c r="CC72" s="1282"/>
      <c r="CD72" s="1282"/>
      <c r="CE72" s="1282"/>
      <c r="CF72" s="1282" t="s">
        <v>548</v>
      </c>
      <c r="CG72" s="1282"/>
      <c r="CH72" s="1282"/>
      <c r="CI72" s="1282"/>
      <c r="CJ72" s="1282"/>
      <c r="CK72" s="1282"/>
      <c r="CL72" s="1282"/>
      <c r="CM72" s="1282"/>
      <c r="CN72" s="1282" t="s">
        <v>549</v>
      </c>
      <c r="CO72" s="1282"/>
      <c r="CP72" s="1282"/>
      <c r="CQ72" s="1282"/>
      <c r="CR72" s="1282"/>
      <c r="CS72" s="1282"/>
      <c r="CT72" s="1282"/>
      <c r="CU72" s="1282"/>
      <c r="CV72" s="1282" t="s">
        <v>550</v>
      </c>
      <c r="CW72" s="1282"/>
      <c r="CX72" s="1282"/>
      <c r="CY72" s="1282"/>
      <c r="CZ72" s="1282"/>
      <c r="DA72" s="1282"/>
      <c r="DB72" s="1282"/>
      <c r="DC72" s="1282"/>
    </row>
    <row r="73" spans="2:107">
      <c r="B73" s="374"/>
      <c r="G73" s="1294"/>
      <c r="H73" s="1294"/>
      <c r="I73" s="1294"/>
      <c r="J73" s="1294"/>
      <c r="K73" s="1277"/>
      <c r="L73" s="1277"/>
      <c r="M73" s="1277"/>
      <c r="N73" s="1277"/>
      <c r="AM73" s="383"/>
      <c r="AN73" s="1281" t="s">
        <v>588</v>
      </c>
      <c r="AO73" s="1281"/>
      <c r="AP73" s="1281"/>
      <c r="AQ73" s="1281"/>
      <c r="AR73" s="1281"/>
      <c r="AS73" s="1281"/>
      <c r="AT73" s="1281"/>
      <c r="AU73" s="1281"/>
      <c r="AV73" s="1281"/>
      <c r="AW73" s="1281"/>
      <c r="AX73" s="1281"/>
      <c r="AY73" s="1281"/>
      <c r="AZ73" s="1281"/>
      <c r="BA73" s="1281"/>
      <c r="BB73" s="1281" t="s">
        <v>589</v>
      </c>
      <c r="BC73" s="1281"/>
      <c r="BD73" s="1281"/>
      <c r="BE73" s="1281"/>
      <c r="BF73" s="1281"/>
      <c r="BG73" s="1281"/>
      <c r="BH73" s="1281"/>
      <c r="BI73" s="1281"/>
      <c r="BJ73" s="1281"/>
      <c r="BK73" s="1281"/>
      <c r="BL73" s="1281"/>
      <c r="BM73" s="1281"/>
      <c r="BN73" s="1281"/>
      <c r="BO73" s="1281"/>
      <c r="BP73" s="1278">
        <v>38.299999999999997</v>
      </c>
      <c r="BQ73" s="1278"/>
      <c r="BR73" s="1278"/>
      <c r="BS73" s="1278"/>
      <c r="BT73" s="1278"/>
      <c r="BU73" s="1278"/>
      <c r="BV73" s="1278"/>
      <c r="BW73" s="1278"/>
      <c r="BX73" s="1278">
        <v>66.099999999999994</v>
      </c>
      <c r="BY73" s="1278"/>
      <c r="BZ73" s="1278"/>
      <c r="CA73" s="1278"/>
      <c r="CB73" s="1278"/>
      <c r="CC73" s="1278"/>
      <c r="CD73" s="1278"/>
      <c r="CE73" s="1278"/>
      <c r="CF73" s="1278">
        <v>81.599999999999994</v>
      </c>
      <c r="CG73" s="1278"/>
      <c r="CH73" s="1278"/>
      <c r="CI73" s="1278"/>
      <c r="CJ73" s="1278"/>
      <c r="CK73" s="1278"/>
      <c r="CL73" s="1278"/>
      <c r="CM73" s="1278"/>
      <c r="CN73" s="1278">
        <v>89.5</v>
      </c>
      <c r="CO73" s="1278"/>
      <c r="CP73" s="1278"/>
      <c r="CQ73" s="1278"/>
      <c r="CR73" s="1278"/>
      <c r="CS73" s="1278"/>
      <c r="CT73" s="1278"/>
      <c r="CU73" s="1278"/>
      <c r="CV73" s="1278">
        <v>91.4</v>
      </c>
      <c r="CW73" s="1278"/>
      <c r="CX73" s="1278"/>
      <c r="CY73" s="1278"/>
      <c r="CZ73" s="1278"/>
      <c r="DA73" s="1278"/>
      <c r="DB73" s="1278"/>
      <c r="DC73" s="1278"/>
    </row>
    <row r="74" spans="2:107">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593</v>
      </c>
      <c r="BC75" s="1281"/>
      <c r="BD75" s="1281"/>
      <c r="BE75" s="1281"/>
      <c r="BF75" s="1281"/>
      <c r="BG75" s="1281"/>
      <c r="BH75" s="1281"/>
      <c r="BI75" s="1281"/>
      <c r="BJ75" s="1281"/>
      <c r="BK75" s="1281"/>
      <c r="BL75" s="1281"/>
      <c r="BM75" s="1281"/>
      <c r="BN75" s="1281"/>
      <c r="BO75" s="1281"/>
      <c r="BP75" s="1278">
        <v>6.5</v>
      </c>
      <c r="BQ75" s="1278"/>
      <c r="BR75" s="1278"/>
      <c r="BS75" s="1278"/>
      <c r="BT75" s="1278"/>
      <c r="BU75" s="1278"/>
      <c r="BV75" s="1278"/>
      <c r="BW75" s="1278"/>
      <c r="BX75" s="1278">
        <v>5</v>
      </c>
      <c r="BY75" s="1278"/>
      <c r="BZ75" s="1278"/>
      <c r="CA75" s="1278"/>
      <c r="CB75" s="1278"/>
      <c r="CC75" s="1278"/>
      <c r="CD75" s="1278"/>
      <c r="CE75" s="1278"/>
      <c r="CF75" s="1278">
        <v>4.0999999999999996</v>
      </c>
      <c r="CG75" s="1278"/>
      <c r="CH75" s="1278"/>
      <c r="CI75" s="1278"/>
      <c r="CJ75" s="1278"/>
      <c r="CK75" s="1278"/>
      <c r="CL75" s="1278"/>
      <c r="CM75" s="1278"/>
      <c r="CN75" s="1278">
        <v>3.5</v>
      </c>
      <c r="CO75" s="1278"/>
      <c r="CP75" s="1278"/>
      <c r="CQ75" s="1278"/>
      <c r="CR75" s="1278"/>
      <c r="CS75" s="1278"/>
      <c r="CT75" s="1278"/>
      <c r="CU75" s="1278"/>
      <c r="CV75" s="1278">
        <v>3.8</v>
      </c>
      <c r="CW75" s="1278"/>
      <c r="CX75" s="1278"/>
      <c r="CY75" s="1278"/>
      <c r="CZ75" s="1278"/>
      <c r="DA75" s="1278"/>
      <c r="DB75" s="1278"/>
      <c r="DC75" s="1278"/>
    </row>
    <row r="76" spans="2:107">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6"/>
      <c r="H77" s="1276"/>
      <c r="I77" s="1276"/>
      <c r="J77" s="1276"/>
      <c r="K77" s="1277"/>
      <c r="L77" s="1277"/>
      <c r="M77" s="1277"/>
      <c r="N77" s="1277"/>
      <c r="AN77" s="1282" t="s">
        <v>591</v>
      </c>
      <c r="AO77" s="1282"/>
      <c r="AP77" s="1282"/>
      <c r="AQ77" s="1282"/>
      <c r="AR77" s="1282"/>
      <c r="AS77" s="1282"/>
      <c r="AT77" s="1282"/>
      <c r="AU77" s="1282"/>
      <c r="AV77" s="1282"/>
      <c r="AW77" s="1282"/>
      <c r="AX77" s="1282"/>
      <c r="AY77" s="1282"/>
      <c r="AZ77" s="1282"/>
      <c r="BA77" s="1282"/>
      <c r="BB77" s="1281" t="s">
        <v>589</v>
      </c>
      <c r="BC77" s="1281"/>
      <c r="BD77" s="1281"/>
      <c r="BE77" s="1281"/>
      <c r="BF77" s="1281"/>
      <c r="BG77" s="1281"/>
      <c r="BH77" s="1281"/>
      <c r="BI77" s="1281"/>
      <c r="BJ77" s="1281"/>
      <c r="BK77" s="1281"/>
      <c r="BL77" s="1281"/>
      <c r="BM77" s="1281"/>
      <c r="BN77" s="1281"/>
      <c r="BO77" s="1281"/>
      <c r="BP77" s="1278">
        <v>54.6</v>
      </c>
      <c r="BQ77" s="1278"/>
      <c r="BR77" s="1278"/>
      <c r="BS77" s="1278"/>
      <c r="BT77" s="1278"/>
      <c r="BU77" s="1278"/>
      <c r="BV77" s="1278"/>
      <c r="BW77" s="1278"/>
      <c r="BX77" s="1278">
        <v>48.7</v>
      </c>
      <c r="BY77" s="1278"/>
      <c r="BZ77" s="1278"/>
      <c r="CA77" s="1278"/>
      <c r="CB77" s="1278"/>
      <c r="CC77" s="1278"/>
      <c r="CD77" s="1278"/>
      <c r="CE77" s="1278"/>
      <c r="CF77" s="1278">
        <v>36.5</v>
      </c>
      <c r="CG77" s="1278"/>
      <c r="CH77" s="1278"/>
      <c r="CI77" s="1278"/>
      <c r="CJ77" s="1278"/>
      <c r="CK77" s="1278"/>
      <c r="CL77" s="1278"/>
      <c r="CM77" s="1278"/>
      <c r="CN77" s="1278">
        <v>32.9</v>
      </c>
      <c r="CO77" s="1278"/>
      <c r="CP77" s="1278"/>
      <c r="CQ77" s="1278"/>
      <c r="CR77" s="1278"/>
      <c r="CS77" s="1278"/>
      <c r="CT77" s="1278"/>
      <c r="CU77" s="1278"/>
      <c r="CV77" s="1278">
        <v>28.5</v>
      </c>
      <c r="CW77" s="1278"/>
      <c r="CX77" s="1278"/>
      <c r="CY77" s="1278"/>
      <c r="CZ77" s="1278"/>
      <c r="DA77" s="1278"/>
      <c r="DB77" s="1278"/>
      <c r="DC77" s="1278"/>
    </row>
    <row r="78" spans="2:107">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593</v>
      </c>
      <c r="BC79" s="1281"/>
      <c r="BD79" s="1281"/>
      <c r="BE79" s="1281"/>
      <c r="BF79" s="1281"/>
      <c r="BG79" s="1281"/>
      <c r="BH79" s="1281"/>
      <c r="BI79" s="1281"/>
      <c r="BJ79" s="1281"/>
      <c r="BK79" s="1281"/>
      <c r="BL79" s="1281"/>
      <c r="BM79" s="1281"/>
      <c r="BN79" s="1281"/>
      <c r="BO79" s="1281"/>
      <c r="BP79" s="1278">
        <v>11.2</v>
      </c>
      <c r="BQ79" s="1278"/>
      <c r="BR79" s="1278"/>
      <c r="BS79" s="1278"/>
      <c r="BT79" s="1278"/>
      <c r="BU79" s="1278"/>
      <c r="BV79" s="1278"/>
      <c r="BW79" s="1278"/>
      <c r="BX79" s="1278">
        <v>10.4</v>
      </c>
      <c r="BY79" s="1278"/>
      <c r="BZ79" s="1278"/>
      <c r="CA79" s="1278"/>
      <c r="CB79" s="1278"/>
      <c r="CC79" s="1278"/>
      <c r="CD79" s="1278"/>
      <c r="CE79" s="1278"/>
      <c r="CF79" s="1278">
        <v>9</v>
      </c>
      <c r="CG79" s="1278"/>
      <c r="CH79" s="1278"/>
      <c r="CI79" s="1278"/>
      <c r="CJ79" s="1278"/>
      <c r="CK79" s="1278"/>
      <c r="CL79" s="1278"/>
      <c r="CM79" s="1278"/>
      <c r="CN79" s="1278">
        <v>8.1999999999999993</v>
      </c>
      <c r="CO79" s="1278"/>
      <c r="CP79" s="1278"/>
      <c r="CQ79" s="1278"/>
      <c r="CR79" s="1278"/>
      <c r="CS79" s="1278"/>
      <c r="CT79" s="1278"/>
      <c r="CU79" s="1278"/>
      <c r="CV79" s="1278">
        <v>8</v>
      </c>
      <c r="CW79" s="1278"/>
      <c r="CX79" s="1278"/>
      <c r="CY79" s="1278"/>
      <c r="CZ79" s="1278"/>
      <c r="DA79" s="1278"/>
      <c r="DB79" s="1278"/>
      <c r="DC79" s="1278"/>
    </row>
    <row r="80" spans="2:107">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nXAxNEyBLC901SnKaC6yfKWw/G7UWlMOv1U9ZMrOWm2uUmXe/qQ3XVqafWr2hcFqhnz/vd3I4PGouIcWnn+2Q==" saltValue="3fjuC8vQMW+M9+vPLJjQ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9"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HG9eiNZfONO7uTa82fhh4W6NfOnwub2VwpK+HkqnqlxOivXH3rEAIQuoxkqeZ9QbMJ8bb1py6VNocVbx+VLDQ==" saltValue="GImiWs0w/HvVoadR1yjwd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9+8VafgtKOE4DbdSr1xbb7a72kUs3zqboxafzyksEcUdcSWeR6w0iAYo/kltMBeXBC3JHaNIylB3EK4emCYqw==" saltValue="ORhv/WZFi1FnVsX7J9lYV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88139</v>
      </c>
      <c r="E3" s="141"/>
      <c r="F3" s="142">
        <v>74444</v>
      </c>
      <c r="G3" s="143"/>
      <c r="H3" s="144"/>
    </row>
    <row r="4" spans="1:8">
      <c r="A4" s="145"/>
      <c r="B4" s="146"/>
      <c r="C4" s="147"/>
      <c r="D4" s="148">
        <v>37692</v>
      </c>
      <c r="E4" s="149"/>
      <c r="F4" s="150">
        <v>34175</v>
      </c>
      <c r="G4" s="151"/>
      <c r="H4" s="152"/>
    </row>
    <row r="5" spans="1:8">
      <c r="A5" s="133" t="s">
        <v>538</v>
      </c>
      <c r="B5" s="138"/>
      <c r="C5" s="139"/>
      <c r="D5" s="140">
        <v>198462</v>
      </c>
      <c r="E5" s="141"/>
      <c r="F5" s="142">
        <v>85205</v>
      </c>
      <c r="G5" s="143"/>
      <c r="H5" s="144"/>
    </row>
    <row r="6" spans="1:8">
      <c r="A6" s="145"/>
      <c r="B6" s="146"/>
      <c r="C6" s="147"/>
      <c r="D6" s="148">
        <v>92288</v>
      </c>
      <c r="E6" s="149"/>
      <c r="F6" s="150">
        <v>38847</v>
      </c>
      <c r="G6" s="151"/>
      <c r="H6" s="152"/>
    </row>
    <row r="7" spans="1:8">
      <c r="A7" s="133" t="s">
        <v>539</v>
      </c>
      <c r="B7" s="138"/>
      <c r="C7" s="139"/>
      <c r="D7" s="140">
        <v>214242</v>
      </c>
      <c r="E7" s="141"/>
      <c r="F7" s="142">
        <v>69469</v>
      </c>
      <c r="G7" s="143"/>
      <c r="H7" s="144"/>
    </row>
    <row r="8" spans="1:8">
      <c r="A8" s="145"/>
      <c r="B8" s="146"/>
      <c r="C8" s="147"/>
      <c r="D8" s="148">
        <v>80698</v>
      </c>
      <c r="E8" s="149"/>
      <c r="F8" s="150">
        <v>38215</v>
      </c>
      <c r="G8" s="151"/>
      <c r="H8" s="152"/>
    </row>
    <row r="9" spans="1:8">
      <c r="A9" s="133" t="s">
        <v>540</v>
      </c>
      <c r="B9" s="138"/>
      <c r="C9" s="139"/>
      <c r="D9" s="140">
        <v>126768</v>
      </c>
      <c r="E9" s="141"/>
      <c r="F9" s="142">
        <v>67293</v>
      </c>
      <c r="G9" s="143"/>
      <c r="H9" s="144"/>
    </row>
    <row r="10" spans="1:8">
      <c r="A10" s="145"/>
      <c r="B10" s="146"/>
      <c r="C10" s="147"/>
      <c r="D10" s="148">
        <v>25179</v>
      </c>
      <c r="E10" s="149"/>
      <c r="F10" s="150">
        <v>35076</v>
      </c>
      <c r="G10" s="151"/>
      <c r="H10" s="152"/>
    </row>
    <row r="11" spans="1:8">
      <c r="A11" s="133" t="s">
        <v>541</v>
      </c>
      <c r="B11" s="138"/>
      <c r="C11" s="139"/>
      <c r="D11" s="140">
        <v>106803</v>
      </c>
      <c r="E11" s="141"/>
      <c r="F11" s="142">
        <v>67343</v>
      </c>
      <c r="G11" s="143"/>
      <c r="H11" s="144"/>
    </row>
    <row r="12" spans="1:8">
      <c r="A12" s="145"/>
      <c r="B12" s="146"/>
      <c r="C12" s="153"/>
      <c r="D12" s="148">
        <v>18813</v>
      </c>
      <c r="E12" s="149"/>
      <c r="F12" s="150">
        <v>32865</v>
      </c>
      <c r="G12" s="151"/>
      <c r="H12" s="152"/>
    </row>
    <row r="13" spans="1:8">
      <c r="A13" s="133"/>
      <c r="B13" s="138"/>
      <c r="C13" s="154"/>
      <c r="D13" s="155">
        <v>146883</v>
      </c>
      <c r="E13" s="156"/>
      <c r="F13" s="157">
        <v>72751</v>
      </c>
      <c r="G13" s="158"/>
      <c r="H13" s="144"/>
    </row>
    <row r="14" spans="1:8">
      <c r="A14" s="145"/>
      <c r="B14" s="146"/>
      <c r="C14" s="147"/>
      <c r="D14" s="148">
        <v>50934</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5.47</v>
      </c>
      <c r="C19" s="159">
        <f>ROUND(VALUE(SUBSTITUTE(実質収支比率等に係る経年分析!G$48,"▲","-")),2)</f>
        <v>11.97</v>
      </c>
      <c r="D19" s="159">
        <f>ROUND(VALUE(SUBSTITUTE(実質収支比率等に係る経年分析!H$48,"▲","-")),2)</f>
        <v>10.14</v>
      </c>
      <c r="E19" s="159">
        <f>ROUND(VALUE(SUBSTITUTE(実質収支比率等に係る経年分析!I$48,"▲","-")),2)</f>
        <v>12.6</v>
      </c>
      <c r="F19" s="159">
        <f>ROUND(VALUE(SUBSTITUTE(実質収支比率等に係る経年分析!J$48,"▲","-")),2)</f>
        <v>13.73</v>
      </c>
    </row>
    <row r="20" spans="1:11">
      <c r="A20" s="159" t="s">
        <v>49</v>
      </c>
      <c r="B20" s="159">
        <f>ROUND(VALUE(SUBSTITUTE(実質収支比率等に係る経年分析!F$47,"▲","-")),2)</f>
        <v>9.36</v>
      </c>
      <c r="C20" s="159">
        <f>ROUND(VALUE(SUBSTITUTE(実質収支比率等に係る経年分析!G$47,"▲","-")),2)</f>
        <v>9.3699999999999992</v>
      </c>
      <c r="D20" s="159">
        <f>ROUND(VALUE(SUBSTITUTE(実質収支比率等に係る経年分析!H$47,"▲","-")),2)</f>
        <v>9.18</v>
      </c>
      <c r="E20" s="159">
        <f>ROUND(VALUE(SUBSTITUTE(実質収支比率等に係る経年分析!I$47,"▲","-")),2)</f>
        <v>9.32</v>
      </c>
      <c r="F20" s="159">
        <f>ROUND(VALUE(SUBSTITUTE(実質収支比率等に係る経年分析!J$47,"▲","-")),2)</f>
        <v>10.57</v>
      </c>
    </row>
    <row r="21" spans="1:11">
      <c r="A21" s="159" t="s">
        <v>50</v>
      </c>
      <c r="B21" s="159">
        <f>IF(ISNUMBER(VALUE(SUBSTITUTE(実質収支比率等に係る経年分析!F$49,"▲","-"))),ROUND(VALUE(SUBSTITUTE(実質収支比率等に係る経年分析!F$49,"▲","-")),2),NA())</f>
        <v>-4.9800000000000004</v>
      </c>
      <c r="C21" s="159">
        <f>IF(ISNUMBER(VALUE(SUBSTITUTE(実質収支比率等に係る経年分析!G$49,"▲","-"))),ROUND(VALUE(SUBSTITUTE(実質収支比率等に係る経年分析!G$49,"▲","-")),2),NA())</f>
        <v>6.5</v>
      </c>
      <c r="D21" s="159">
        <f>IF(ISNUMBER(VALUE(SUBSTITUTE(実質収支比率等に係る経年分析!H$49,"▲","-"))),ROUND(VALUE(SUBSTITUTE(実質収支比率等に係る経年分析!H$49,"▲","-")),2),NA())</f>
        <v>-1.59</v>
      </c>
      <c r="E21" s="159">
        <f>IF(ISNUMBER(VALUE(SUBSTITUTE(実質収支比率等に係る経年分析!I$49,"▲","-"))),ROUND(VALUE(SUBSTITUTE(実質収支比率等に係る経年分析!I$49,"▲","-")),2),NA())</f>
        <v>2.3199999999999998</v>
      </c>
      <c r="F21" s="159">
        <f>IF(ISNUMBER(VALUE(SUBSTITUTE(実質収支比率等に係る経年分析!J$49,"▲","-"))),ROUND(VALUE(SUBSTITUTE(実質収支比率等に係る経年分析!J$49,"▲","-")),2),NA())</f>
        <v>2.23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東茨城郡内町村及び一部事務組合公平委員会特別会計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町営公園墓地事業特別会計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0.3</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8.5299999999999994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8.2899999999999991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13.54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698</v>
      </c>
      <c r="E42" s="161"/>
      <c r="F42" s="161"/>
      <c r="G42" s="161">
        <f>'実質公債費比率（分子）の構造'!L$52</f>
        <v>698</v>
      </c>
      <c r="H42" s="161"/>
      <c r="I42" s="161"/>
      <c r="J42" s="161">
        <f>'実質公債費比率（分子）の構造'!M$52</f>
        <v>657</v>
      </c>
      <c r="K42" s="161"/>
      <c r="L42" s="161"/>
      <c r="M42" s="161">
        <f>'実質公債費比率（分子）の構造'!N$52</f>
        <v>715</v>
      </c>
      <c r="N42" s="161"/>
      <c r="O42" s="161"/>
      <c r="P42" s="161">
        <f>'実質公債費比率（分子）の構造'!O$52</f>
        <v>758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16</v>
      </c>
      <c r="C45" s="161"/>
      <c r="D45" s="161"/>
      <c r="E45" s="161">
        <f>'実質公債費比率（分子）の構造'!L$49</f>
        <v>17</v>
      </c>
      <c r="F45" s="161"/>
      <c r="G45" s="161"/>
      <c r="H45" s="161">
        <f>'実質公債費比率（分子）の構造'!M$49</f>
        <v>15</v>
      </c>
      <c r="I45" s="161"/>
      <c r="J45" s="161"/>
      <c r="K45" s="161">
        <f>'実質公債費比率（分子）の構造'!N$49</f>
        <v>17</v>
      </c>
      <c r="L45" s="161"/>
      <c r="M45" s="161"/>
      <c r="N45" s="161">
        <f>'実質公債費比率（分子）の構造'!O$49</f>
        <v>16</v>
      </c>
      <c r="O45" s="161"/>
      <c r="P45" s="161"/>
    </row>
    <row r="46" spans="1:16">
      <c r="A46" s="161" t="s">
        <v>61</v>
      </c>
      <c r="B46" s="161">
        <f>'実質公債費比率（分子）の構造'!K$48</f>
        <v>229</v>
      </c>
      <c r="C46" s="161"/>
      <c r="D46" s="161"/>
      <c r="E46" s="161">
        <f>'実質公債費比率（分子）の構造'!L$48</f>
        <v>243</v>
      </c>
      <c r="F46" s="161"/>
      <c r="G46" s="161"/>
      <c r="H46" s="161">
        <f>'実質公債費比率（分子）の構造'!M$48</f>
        <v>226</v>
      </c>
      <c r="I46" s="161"/>
      <c r="J46" s="161"/>
      <c r="K46" s="161">
        <f>'実質公債費比率（分子）の構造'!N$48</f>
        <v>237</v>
      </c>
      <c r="L46" s="161"/>
      <c r="M46" s="161"/>
      <c r="N46" s="161">
        <f>'実質公債費比率（分子）の構造'!O$48</f>
        <v>253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643</v>
      </c>
      <c r="C49" s="161"/>
      <c r="D49" s="161"/>
      <c r="E49" s="161">
        <f>'実質公債費比率（分子）の構造'!L$45</f>
        <v>570</v>
      </c>
      <c r="F49" s="161"/>
      <c r="G49" s="161"/>
      <c r="H49" s="161">
        <f>'実質公債費比率（分子）の構造'!M$45</f>
        <v>553</v>
      </c>
      <c r="I49" s="161"/>
      <c r="J49" s="161"/>
      <c r="K49" s="161">
        <f>'実質公債費比率（分子）の構造'!N$45</f>
        <v>593</v>
      </c>
      <c r="L49" s="161"/>
      <c r="M49" s="161"/>
      <c r="N49" s="161">
        <f>'実質公債費比率（分子）の構造'!O$45</f>
        <v>647</v>
      </c>
      <c r="O49" s="161"/>
      <c r="P49" s="161"/>
    </row>
    <row r="50" spans="1:16">
      <c r="A50" s="161" t="s">
        <v>65</v>
      </c>
      <c r="B50" s="161" t="e">
        <f>NA()</f>
        <v>#N/A</v>
      </c>
      <c r="C50" s="161">
        <f>IF(ISNUMBER('実質公債費比率（分子）の構造'!K$53),'実質公債費比率（分子）の構造'!K$53,NA())</f>
        <v>190</v>
      </c>
      <c r="D50" s="161" t="e">
        <f>NA()</f>
        <v>#N/A</v>
      </c>
      <c r="E50" s="161" t="e">
        <f>NA()</f>
        <v>#N/A</v>
      </c>
      <c r="F50" s="161">
        <f>IF(ISNUMBER('実質公債費比率（分子）の構造'!L$53),'実質公債費比率（分子）の構造'!L$53,NA())</f>
        <v>132</v>
      </c>
      <c r="G50" s="161" t="e">
        <f>NA()</f>
        <v>#N/A</v>
      </c>
      <c r="H50" s="161" t="e">
        <f>NA()</f>
        <v>#N/A</v>
      </c>
      <c r="I50" s="161">
        <f>IF(ISNUMBER('実質公債費比率（分子）の構造'!M$53),'実質公債費比率（分子）の構造'!M$53,NA())</f>
        <v>137</v>
      </c>
      <c r="J50" s="161" t="e">
        <f>NA()</f>
        <v>#N/A</v>
      </c>
      <c r="K50" s="161" t="e">
        <f>NA()</f>
        <v>#N/A</v>
      </c>
      <c r="L50" s="161">
        <f>IF(ISNUMBER('実質公債費比率（分子）の構造'!N$53),'実質公債費比率（分子）の構造'!N$53,NA())</f>
        <v>132</v>
      </c>
      <c r="M50" s="161" t="e">
        <f>NA()</f>
        <v>#N/A</v>
      </c>
      <c r="N50" s="161" t="e">
        <f>NA()</f>
        <v>#N/A</v>
      </c>
      <c r="O50" s="161">
        <f>IF(ISNUMBER('実質公債費比率（分子）の構造'!O$53),'実質公債費比率（分子）の構造'!O$53,NA())</f>
        <v>158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6300</v>
      </c>
      <c r="E56" s="160"/>
      <c r="F56" s="160"/>
      <c r="G56" s="160">
        <f>'将来負担比率（分子）の構造'!J$52</f>
        <v>6884</v>
      </c>
      <c r="H56" s="160"/>
      <c r="I56" s="160"/>
      <c r="J56" s="160">
        <f>'将来負担比率（分子）の構造'!K$52</f>
        <v>7149</v>
      </c>
      <c r="K56" s="160"/>
      <c r="L56" s="160"/>
      <c r="M56" s="160">
        <f>'将来負担比率（分子）の構造'!L$52</f>
        <v>7100</v>
      </c>
      <c r="N56" s="160"/>
      <c r="O56" s="160"/>
      <c r="P56" s="160">
        <f>'将来負担比率（分子）の構造'!M$52</f>
        <v>7046</v>
      </c>
    </row>
    <row r="57" spans="1:16">
      <c r="A57" s="160" t="s">
        <v>36</v>
      </c>
      <c r="B57" s="160"/>
      <c r="C57" s="160"/>
      <c r="D57" s="160">
        <f>'将来負担比率（分子）の構造'!I$51</f>
        <v>2959</v>
      </c>
      <c r="E57" s="160"/>
      <c r="F57" s="160"/>
      <c r="G57" s="160">
        <f>'将来負担比率（分子）の構造'!J$51</f>
        <v>2791</v>
      </c>
      <c r="H57" s="160"/>
      <c r="I57" s="160"/>
      <c r="J57" s="160">
        <f>'将来負担比率（分子）の構造'!K$51</f>
        <v>2495</v>
      </c>
      <c r="K57" s="160"/>
      <c r="L57" s="160"/>
      <c r="M57" s="160">
        <f>'将来負担比率（分子）の構造'!L$51</f>
        <v>2175</v>
      </c>
      <c r="N57" s="160"/>
      <c r="O57" s="160"/>
      <c r="P57" s="160">
        <f>'将来負担比率（分子）の構造'!M$51</f>
        <v>2046</v>
      </c>
    </row>
    <row r="58" spans="1:16">
      <c r="A58" s="160" t="s">
        <v>35</v>
      </c>
      <c r="B58" s="160"/>
      <c r="C58" s="160"/>
      <c r="D58" s="160">
        <f>'将来負担比率（分子）の構造'!I$50</f>
        <v>1378</v>
      </c>
      <c r="E58" s="160"/>
      <c r="F58" s="160"/>
      <c r="G58" s="160">
        <f>'将来負担比率（分子）の構造'!J$50</f>
        <v>1185</v>
      </c>
      <c r="H58" s="160"/>
      <c r="I58" s="160"/>
      <c r="J58" s="160">
        <f>'将来負担比率（分子）の構造'!K$50</f>
        <v>1202</v>
      </c>
      <c r="K58" s="160"/>
      <c r="L58" s="160"/>
      <c r="M58" s="160">
        <f>'将来負担比率（分子）の構造'!L$50</f>
        <v>1347</v>
      </c>
      <c r="N58" s="160"/>
      <c r="O58" s="160"/>
      <c r="P58" s="160">
        <f>'将来負担比率（分子）の構造'!M$50</f>
        <v>1478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f>'将来負担比率（分子）の構造'!K$46</f>
        <v>1</v>
      </c>
      <c r="I61" s="160"/>
      <c r="J61" s="160"/>
      <c r="K61" s="160">
        <f>'将来負担比率（分子）の構造'!L$46</f>
        <v>2</v>
      </c>
      <c r="L61" s="160"/>
      <c r="M61" s="160"/>
      <c r="N61" s="160" t="str">
        <f>'将来負担比率（分子）の構造'!M$46</f>
        <v>-</v>
      </c>
      <c r="O61" s="160"/>
      <c r="P61" s="160"/>
    </row>
    <row r="62" spans="1:16">
      <c r="A62" s="160" t="s">
        <v>29</v>
      </c>
      <c r="B62" s="160">
        <f>'将来負担比率（分子）の構造'!I$45</f>
        <v>2073</v>
      </c>
      <c r="C62" s="160"/>
      <c r="D62" s="160"/>
      <c r="E62" s="160">
        <f>'将来負担比率（分子）の構造'!J$45</f>
        <v>2247</v>
      </c>
      <c r="F62" s="160"/>
      <c r="G62" s="160"/>
      <c r="H62" s="160">
        <f>'将来負担比率（分子）の構造'!K$45</f>
        <v>1888</v>
      </c>
      <c r="I62" s="160"/>
      <c r="J62" s="160"/>
      <c r="K62" s="160">
        <f>'将来負担比率（分子）の構造'!L$45</f>
        <v>1846</v>
      </c>
      <c r="L62" s="160"/>
      <c r="M62" s="160"/>
      <c r="N62" s="160">
        <f>'将来負担比率（分子）の構造'!M$45</f>
        <v>1848</v>
      </c>
      <c r="O62" s="160"/>
      <c r="P62" s="160"/>
    </row>
    <row r="63" spans="1:16">
      <c r="A63" s="160" t="s">
        <v>28</v>
      </c>
      <c r="B63" s="160">
        <f>'将来負担比率（分子）の構造'!I$44</f>
        <v>96</v>
      </c>
      <c r="C63" s="160"/>
      <c r="D63" s="160"/>
      <c r="E63" s="160">
        <f>'将来負担比率（分子）の構造'!J$44</f>
        <v>80</v>
      </c>
      <c r="F63" s="160"/>
      <c r="G63" s="160"/>
      <c r="H63" s="160">
        <f>'将来負担比率（分子）の構造'!K$44</f>
        <v>63</v>
      </c>
      <c r="I63" s="160"/>
      <c r="J63" s="160"/>
      <c r="K63" s="160">
        <f>'将来負担比率（分子）の構造'!L$44</f>
        <v>49</v>
      </c>
      <c r="L63" s="160"/>
      <c r="M63" s="160"/>
      <c r="N63" s="160">
        <f>'将来負担比率（分子）の構造'!M$44</f>
        <v>32</v>
      </c>
      <c r="O63" s="160"/>
      <c r="P63" s="160"/>
    </row>
    <row r="64" spans="1:16">
      <c r="A64" s="160" t="s">
        <v>27</v>
      </c>
      <c r="B64" s="160">
        <f>'将来負担比率（分子）の構造'!I$43</f>
        <v>2846</v>
      </c>
      <c r="C64" s="160"/>
      <c r="D64" s="160"/>
      <c r="E64" s="160">
        <f>'将来負担比率（分子）の構造'!J$43</f>
        <v>2772</v>
      </c>
      <c r="F64" s="160"/>
      <c r="G64" s="160"/>
      <c r="H64" s="160">
        <f>'将来負担比率（分子）の構造'!K$43</f>
        <v>2743</v>
      </c>
      <c r="I64" s="160"/>
      <c r="J64" s="160"/>
      <c r="K64" s="160">
        <f>'将来負担比率（分子）の構造'!L$43</f>
        <v>2735</v>
      </c>
      <c r="L64" s="160"/>
      <c r="M64" s="160"/>
      <c r="N64" s="160">
        <f>'将来負担比率（分子）の構造'!M$43</f>
        <v>2652</v>
      </c>
      <c r="O64" s="160"/>
      <c r="P64" s="160"/>
    </row>
    <row r="65" spans="1:16">
      <c r="A65" s="160" t="s">
        <v>26</v>
      </c>
      <c r="B65" s="160">
        <f>'将来負担比率（分子）の構造'!I$42</f>
        <v>32</v>
      </c>
      <c r="C65" s="160"/>
      <c r="D65" s="160"/>
      <c r="E65" s="160">
        <f>'将来負担比率（分子）の構造'!J$42</f>
        <v>32</v>
      </c>
      <c r="F65" s="160"/>
      <c r="G65" s="160"/>
      <c r="H65" s="160">
        <f>'将来負担比率（分子）の構造'!K$42</f>
        <v>21</v>
      </c>
      <c r="I65" s="160"/>
      <c r="J65" s="160"/>
      <c r="K65" s="160">
        <f>'将来負担比率（分子）の構造'!L$42</f>
        <v>21</v>
      </c>
      <c r="L65" s="160"/>
      <c r="M65" s="160"/>
      <c r="N65" s="160">
        <f>'将来負担比率（分子）の構造'!M$42</f>
        <v>21</v>
      </c>
      <c r="O65" s="160"/>
      <c r="P65" s="160"/>
    </row>
    <row r="66" spans="1:16">
      <c r="A66" s="160" t="s">
        <v>25</v>
      </c>
      <c r="B66" s="160">
        <f>'将来負担比率（分子）の構造'!I$41</f>
        <v>7017</v>
      </c>
      <c r="C66" s="160"/>
      <c r="D66" s="160"/>
      <c r="E66" s="160">
        <f>'将来負担比率（分子）の構造'!J$41</f>
        <v>8165</v>
      </c>
      <c r="F66" s="160"/>
      <c r="G66" s="160"/>
      <c r="H66" s="160">
        <f>'将来負担比率（分子）の構造'!K$41</f>
        <v>9218</v>
      </c>
      <c r="I66" s="160"/>
      <c r="J66" s="160"/>
      <c r="K66" s="160">
        <f>'将来負担比率（分子）の構造'!L$41</f>
        <v>9278</v>
      </c>
      <c r="L66" s="160"/>
      <c r="M66" s="160"/>
      <c r="N66" s="160">
        <f>'将来負担比率（分子）の構造'!M$41</f>
        <v>9348</v>
      </c>
      <c r="O66" s="160"/>
      <c r="P66" s="160"/>
    </row>
    <row r="67" spans="1:16">
      <c r="A67" s="160" t="s">
        <v>69</v>
      </c>
      <c r="B67" s="160" t="e">
        <f>NA()</f>
        <v>#N/A</v>
      </c>
      <c r="C67" s="160">
        <f>IF(ISNUMBER('将来負担比率（分子）の構造'!I$53), IF('将来負担比率（分子）の構造'!I$53 &lt; 0, 0, '将来負担比率（分子）の構造'!I$53), NA())</f>
        <v>1426</v>
      </c>
      <c r="D67" s="160" t="e">
        <f>NA()</f>
        <v>#N/A</v>
      </c>
      <c r="E67" s="160" t="e">
        <f>NA()</f>
        <v>#N/A</v>
      </c>
      <c r="F67" s="160">
        <f>IF(ISNUMBER('将来負担比率（分子）の構造'!J$53), IF('将来負担比率（分子）の構造'!J$53 &lt; 0, 0, '将来負担比率（分子）の構造'!J$53), NA())</f>
        <v>2436</v>
      </c>
      <c r="G67" s="160" t="e">
        <f>NA()</f>
        <v>#N/A</v>
      </c>
      <c r="H67" s="160" t="e">
        <f>NA()</f>
        <v>#N/A</v>
      </c>
      <c r="I67" s="160">
        <f>IF(ISNUMBER('将来負担比率（分子）の構造'!K$53), IF('将来負担比率（分子）の構造'!K$53 &lt; 0, 0, '将来負担比率（分子）の構造'!K$53), NA())</f>
        <v>3089</v>
      </c>
      <c r="J67" s="160" t="e">
        <f>NA()</f>
        <v>#N/A</v>
      </c>
      <c r="K67" s="160" t="e">
        <f>NA()</f>
        <v>#N/A</v>
      </c>
      <c r="L67" s="160">
        <f>IF(ISNUMBER('将来負担比率（分子）の構造'!L$53), IF('将来負担比率（分子）の構造'!L$53 &lt; 0, 0, '将来負担比率（分子）の構造'!L$53), NA())</f>
        <v>3308</v>
      </c>
      <c r="M67" s="160" t="e">
        <f>NA()</f>
        <v>#N/A</v>
      </c>
      <c r="N67" s="160" t="e">
        <f>NA()</f>
        <v>#N/A</v>
      </c>
      <c r="O67" s="160">
        <f>IF(ISNUMBER('将来負担比率（分子）の構造'!M$53), IF('将来負担比率（分子）の構造'!M$53 &lt; 0, 0, '将来負担比率（分子）の構造'!M$53), NA())</f>
        <v>3331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394</v>
      </c>
      <c r="C72" s="164">
        <f>基金残高に係る経年分析!G55</f>
        <v>394</v>
      </c>
      <c r="D72" s="164">
        <f>基金残高に係る経年分析!H55</f>
        <v>444</v>
      </c>
    </row>
    <row r="73" spans="1:16">
      <c r="A73" s="163" t="s">
        <v>72</v>
      </c>
      <c r="B73" s="164">
        <f>基金残高に係る経年分析!F56</f>
        <v>24</v>
      </c>
      <c r="C73" s="164">
        <f>基金残高に係る経年分析!G56</f>
        <v>24</v>
      </c>
      <c r="D73" s="164">
        <f>基金残高に係る経年分析!H56</f>
        <v>114</v>
      </c>
    </row>
    <row r="74" spans="1:16">
      <c r="A74" s="163" t="s">
        <v>73</v>
      </c>
      <c r="B74" s="164">
        <f>基金残高に係る経年分析!F57</f>
        <v>1010</v>
      </c>
      <c r="C74" s="164">
        <f>基金残高に係る経年分析!G57</f>
        <v>977</v>
      </c>
      <c r="D74" s="164">
        <f>基金残高に係る経年分析!H57</f>
        <v>922</v>
      </c>
    </row>
  </sheetData>
  <sheetProtection algorithmName="SHA-512" hashValue="YQVQQdzXLY3V0gZkJ1QB4+Mo06AEQZUaSpE45NiSiykqdr8nncUm/zuhvb/RqbNXmH3rNpqxkUb0ndv90o8TOA==" saltValue="Xug4xOTwil2yrDUlyqcGG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2791955</v>
      </c>
      <c r="S5" s="707"/>
      <c r="T5" s="707"/>
      <c r="U5" s="707"/>
      <c r="V5" s="707"/>
      <c r="W5" s="707"/>
      <c r="X5" s="707"/>
      <c r="Y5" s="753"/>
      <c r="Z5" s="771">
        <v>30</v>
      </c>
      <c r="AA5" s="771"/>
      <c r="AB5" s="771"/>
      <c r="AC5" s="771"/>
      <c r="AD5" s="772">
        <v>2634299</v>
      </c>
      <c r="AE5" s="772"/>
      <c r="AF5" s="772"/>
      <c r="AG5" s="772"/>
      <c r="AH5" s="772"/>
      <c r="AI5" s="772"/>
      <c r="AJ5" s="772"/>
      <c r="AK5" s="772"/>
      <c r="AL5" s="754">
        <v>65.099999999999994</v>
      </c>
      <c r="AM5" s="723"/>
      <c r="AN5" s="723"/>
      <c r="AO5" s="755"/>
      <c r="AP5" s="740" t="s">
        <v>223</v>
      </c>
      <c r="AQ5" s="741"/>
      <c r="AR5" s="741"/>
      <c r="AS5" s="741"/>
      <c r="AT5" s="741"/>
      <c r="AU5" s="741"/>
      <c r="AV5" s="741"/>
      <c r="AW5" s="741"/>
      <c r="AX5" s="741"/>
      <c r="AY5" s="741"/>
      <c r="AZ5" s="741"/>
      <c r="BA5" s="741"/>
      <c r="BB5" s="741"/>
      <c r="BC5" s="741"/>
      <c r="BD5" s="741"/>
      <c r="BE5" s="741"/>
      <c r="BF5" s="742"/>
      <c r="BG5" s="641">
        <v>2609078</v>
      </c>
      <c r="BH5" s="644"/>
      <c r="BI5" s="644"/>
      <c r="BJ5" s="644"/>
      <c r="BK5" s="644"/>
      <c r="BL5" s="644"/>
      <c r="BM5" s="644"/>
      <c r="BN5" s="645"/>
      <c r="BO5" s="703">
        <v>93.4</v>
      </c>
      <c r="BP5" s="703"/>
      <c r="BQ5" s="703"/>
      <c r="BR5" s="703"/>
      <c r="BS5" s="704">
        <v>28965</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45313</v>
      </c>
      <c r="S6" s="644"/>
      <c r="T6" s="644"/>
      <c r="U6" s="644"/>
      <c r="V6" s="644"/>
      <c r="W6" s="644"/>
      <c r="X6" s="644"/>
      <c r="Y6" s="645"/>
      <c r="Z6" s="703">
        <v>0.5</v>
      </c>
      <c r="AA6" s="703"/>
      <c r="AB6" s="703"/>
      <c r="AC6" s="703"/>
      <c r="AD6" s="704">
        <v>45313</v>
      </c>
      <c r="AE6" s="704"/>
      <c r="AF6" s="704"/>
      <c r="AG6" s="704"/>
      <c r="AH6" s="704"/>
      <c r="AI6" s="704"/>
      <c r="AJ6" s="704"/>
      <c r="AK6" s="704"/>
      <c r="AL6" s="646">
        <v>1.1000000000000001</v>
      </c>
      <c r="AM6" s="647"/>
      <c r="AN6" s="647"/>
      <c r="AO6" s="705"/>
      <c r="AP6" s="638" t="s">
        <v>228</v>
      </c>
      <c r="AQ6" s="639"/>
      <c r="AR6" s="639"/>
      <c r="AS6" s="639"/>
      <c r="AT6" s="639"/>
      <c r="AU6" s="639"/>
      <c r="AV6" s="639"/>
      <c r="AW6" s="639"/>
      <c r="AX6" s="639"/>
      <c r="AY6" s="639"/>
      <c r="AZ6" s="639"/>
      <c r="BA6" s="639"/>
      <c r="BB6" s="639"/>
      <c r="BC6" s="639"/>
      <c r="BD6" s="639"/>
      <c r="BE6" s="639"/>
      <c r="BF6" s="640"/>
      <c r="BG6" s="641">
        <v>2609078</v>
      </c>
      <c r="BH6" s="644"/>
      <c r="BI6" s="644"/>
      <c r="BJ6" s="644"/>
      <c r="BK6" s="644"/>
      <c r="BL6" s="644"/>
      <c r="BM6" s="644"/>
      <c r="BN6" s="645"/>
      <c r="BO6" s="703">
        <v>93.4</v>
      </c>
      <c r="BP6" s="703"/>
      <c r="BQ6" s="703"/>
      <c r="BR6" s="703"/>
      <c r="BS6" s="704">
        <v>28965</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89691</v>
      </c>
      <c r="CS6" s="644"/>
      <c r="CT6" s="644"/>
      <c r="CU6" s="644"/>
      <c r="CV6" s="644"/>
      <c r="CW6" s="644"/>
      <c r="CX6" s="644"/>
      <c r="CY6" s="645"/>
      <c r="CZ6" s="754">
        <v>1</v>
      </c>
      <c r="DA6" s="723"/>
      <c r="DB6" s="723"/>
      <c r="DC6" s="757"/>
      <c r="DD6" s="649" t="s">
        <v>132</v>
      </c>
      <c r="DE6" s="644"/>
      <c r="DF6" s="644"/>
      <c r="DG6" s="644"/>
      <c r="DH6" s="644"/>
      <c r="DI6" s="644"/>
      <c r="DJ6" s="644"/>
      <c r="DK6" s="644"/>
      <c r="DL6" s="644"/>
      <c r="DM6" s="644"/>
      <c r="DN6" s="644"/>
      <c r="DO6" s="644"/>
      <c r="DP6" s="645"/>
      <c r="DQ6" s="649">
        <v>89691</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2784</v>
      </c>
      <c r="S7" s="644"/>
      <c r="T7" s="644"/>
      <c r="U7" s="644"/>
      <c r="V7" s="644"/>
      <c r="W7" s="644"/>
      <c r="X7" s="644"/>
      <c r="Y7" s="645"/>
      <c r="Z7" s="703">
        <v>0</v>
      </c>
      <c r="AA7" s="703"/>
      <c r="AB7" s="703"/>
      <c r="AC7" s="703"/>
      <c r="AD7" s="704">
        <v>2784</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889201</v>
      </c>
      <c r="BH7" s="644"/>
      <c r="BI7" s="644"/>
      <c r="BJ7" s="644"/>
      <c r="BK7" s="644"/>
      <c r="BL7" s="644"/>
      <c r="BM7" s="644"/>
      <c r="BN7" s="645"/>
      <c r="BO7" s="703">
        <v>31.8</v>
      </c>
      <c r="BP7" s="703"/>
      <c r="BQ7" s="703"/>
      <c r="BR7" s="703"/>
      <c r="BS7" s="704">
        <v>28965</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1181946</v>
      </c>
      <c r="CS7" s="644"/>
      <c r="CT7" s="644"/>
      <c r="CU7" s="644"/>
      <c r="CV7" s="644"/>
      <c r="CW7" s="644"/>
      <c r="CX7" s="644"/>
      <c r="CY7" s="645"/>
      <c r="CZ7" s="703">
        <v>13.6</v>
      </c>
      <c r="DA7" s="703"/>
      <c r="DB7" s="703"/>
      <c r="DC7" s="703"/>
      <c r="DD7" s="649">
        <v>27389</v>
      </c>
      <c r="DE7" s="644"/>
      <c r="DF7" s="644"/>
      <c r="DG7" s="644"/>
      <c r="DH7" s="644"/>
      <c r="DI7" s="644"/>
      <c r="DJ7" s="644"/>
      <c r="DK7" s="644"/>
      <c r="DL7" s="644"/>
      <c r="DM7" s="644"/>
      <c r="DN7" s="644"/>
      <c r="DO7" s="644"/>
      <c r="DP7" s="645"/>
      <c r="DQ7" s="649">
        <v>1017053</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8454</v>
      </c>
      <c r="S8" s="644"/>
      <c r="T8" s="644"/>
      <c r="U8" s="644"/>
      <c r="V8" s="644"/>
      <c r="W8" s="644"/>
      <c r="X8" s="644"/>
      <c r="Y8" s="645"/>
      <c r="Z8" s="703">
        <v>0.1</v>
      </c>
      <c r="AA8" s="703"/>
      <c r="AB8" s="703"/>
      <c r="AC8" s="703"/>
      <c r="AD8" s="704">
        <v>8454</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29207</v>
      </c>
      <c r="BH8" s="644"/>
      <c r="BI8" s="644"/>
      <c r="BJ8" s="644"/>
      <c r="BK8" s="644"/>
      <c r="BL8" s="644"/>
      <c r="BM8" s="644"/>
      <c r="BN8" s="645"/>
      <c r="BO8" s="703">
        <v>1</v>
      </c>
      <c r="BP8" s="703"/>
      <c r="BQ8" s="703"/>
      <c r="BR8" s="703"/>
      <c r="BS8" s="649" t="s">
        <v>132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2417102</v>
      </c>
      <c r="CS8" s="644"/>
      <c r="CT8" s="644"/>
      <c r="CU8" s="644"/>
      <c r="CV8" s="644"/>
      <c r="CW8" s="644"/>
      <c r="CX8" s="644"/>
      <c r="CY8" s="645"/>
      <c r="CZ8" s="703">
        <v>27.8</v>
      </c>
      <c r="DA8" s="703"/>
      <c r="DB8" s="703"/>
      <c r="DC8" s="703"/>
      <c r="DD8" s="649">
        <v>15001</v>
      </c>
      <c r="DE8" s="644"/>
      <c r="DF8" s="644"/>
      <c r="DG8" s="644"/>
      <c r="DH8" s="644"/>
      <c r="DI8" s="644"/>
      <c r="DJ8" s="644"/>
      <c r="DK8" s="644"/>
      <c r="DL8" s="644"/>
      <c r="DM8" s="644"/>
      <c r="DN8" s="644"/>
      <c r="DO8" s="644"/>
      <c r="DP8" s="645"/>
      <c r="DQ8" s="649">
        <v>1379008</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8408</v>
      </c>
      <c r="S9" s="644"/>
      <c r="T9" s="644"/>
      <c r="U9" s="644"/>
      <c r="V9" s="644"/>
      <c r="W9" s="644"/>
      <c r="X9" s="644"/>
      <c r="Y9" s="645"/>
      <c r="Z9" s="703">
        <v>0.1</v>
      </c>
      <c r="AA9" s="703"/>
      <c r="AB9" s="703"/>
      <c r="AC9" s="703"/>
      <c r="AD9" s="704">
        <v>8408</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702811</v>
      </c>
      <c r="BH9" s="644"/>
      <c r="BI9" s="644"/>
      <c r="BJ9" s="644"/>
      <c r="BK9" s="644"/>
      <c r="BL9" s="644"/>
      <c r="BM9" s="644"/>
      <c r="BN9" s="645"/>
      <c r="BO9" s="703">
        <v>25.2</v>
      </c>
      <c r="BP9" s="703"/>
      <c r="BQ9" s="703"/>
      <c r="BR9" s="703"/>
      <c r="BS9" s="649" t="s">
        <v>132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610494</v>
      </c>
      <c r="CS9" s="644"/>
      <c r="CT9" s="644"/>
      <c r="CU9" s="644"/>
      <c r="CV9" s="644"/>
      <c r="CW9" s="644"/>
      <c r="CX9" s="644"/>
      <c r="CY9" s="645"/>
      <c r="CZ9" s="703">
        <v>7</v>
      </c>
      <c r="DA9" s="703"/>
      <c r="DB9" s="703"/>
      <c r="DC9" s="703"/>
      <c r="DD9" s="649">
        <v>30422</v>
      </c>
      <c r="DE9" s="644"/>
      <c r="DF9" s="644"/>
      <c r="DG9" s="644"/>
      <c r="DH9" s="644"/>
      <c r="DI9" s="644"/>
      <c r="DJ9" s="644"/>
      <c r="DK9" s="644"/>
      <c r="DL9" s="644"/>
      <c r="DM9" s="644"/>
      <c r="DN9" s="644"/>
      <c r="DO9" s="644"/>
      <c r="DP9" s="645"/>
      <c r="DQ9" s="649">
        <v>544008</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240</v>
      </c>
      <c r="S10" s="644"/>
      <c r="T10" s="644"/>
      <c r="U10" s="644"/>
      <c r="V10" s="644"/>
      <c r="W10" s="644"/>
      <c r="X10" s="644"/>
      <c r="Y10" s="645"/>
      <c r="Z10" s="703" t="s">
        <v>240</v>
      </c>
      <c r="AA10" s="703"/>
      <c r="AB10" s="703"/>
      <c r="AC10" s="703"/>
      <c r="AD10" s="704" t="s">
        <v>240</v>
      </c>
      <c r="AE10" s="704"/>
      <c r="AF10" s="704"/>
      <c r="AG10" s="704"/>
      <c r="AH10" s="704"/>
      <c r="AI10" s="704"/>
      <c r="AJ10" s="704"/>
      <c r="AK10" s="704"/>
      <c r="AL10" s="646" t="s">
        <v>240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63147</v>
      </c>
      <c r="BH10" s="644"/>
      <c r="BI10" s="644"/>
      <c r="BJ10" s="644"/>
      <c r="BK10" s="644"/>
      <c r="BL10" s="644"/>
      <c r="BM10" s="644"/>
      <c r="BN10" s="645"/>
      <c r="BO10" s="703">
        <v>2.2999999999999998</v>
      </c>
      <c r="BP10" s="703"/>
      <c r="BQ10" s="703"/>
      <c r="BR10" s="703"/>
      <c r="BS10" s="649">
        <v>10351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30</v>
      </c>
      <c r="CS10" s="644"/>
      <c r="CT10" s="644"/>
      <c r="CU10" s="644"/>
      <c r="CV10" s="644"/>
      <c r="CW10" s="644"/>
      <c r="CX10" s="644"/>
      <c r="CY10" s="645"/>
      <c r="CZ10" s="703">
        <v>0</v>
      </c>
      <c r="DA10" s="703"/>
      <c r="DB10" s="703"/>
      <c r="DC10" s="703"/>
      <c r="DD10" s="649" t="s">
        <v>240</v>
      </c>
      <c r="DE10" s="644"/>
      <c r="DF10" s="644"/>
      <c r="DG10" s="644"/>
      <c r="DH10" s="644"/>
      <c r="DI10" s="644"/>
      <c r="DJ10" s="644"/>
      <c r="DK10" s="644"/>
      <c r="DL10" s="644"/>
      <c r="DM10" s="644"/>
      <c r="DN10" s="644"/>
      <c r="DO10" s="644"/>
      <c r="DP10" s="645"/>
      <c r="DQ10" s="649">
        <v>30</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131</v>
      </c>
      <c r="AA11" s="703"/>
      <c r="AB11" s="703"/>
      <c r="AC11" s="703"/>
      <c r="AD11" s="704" t="s">
        <v>240</v>
      </c>
      <c r="AE11" s="704"/>
      <c r="AF11" s="704"/>
      <c r="AG11" s="704"/>
      <c r="AH11" s="704"/>
      <c r="AI11" s="704"/>
      <c r="AJ11" s="704"/>
      <c r="AK11" s="704"/>
      <c r="AL11" s="646" t="s">
        <v>132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94036</v>
      </c>
      <c r="BH11" s="644"/>
      <c r="BI11" s="644"/>
      <c r="BJ11" s="644"/>
      <c r="BK11" s="644"/>
      <c r="BL11" s="644"/>
      <c r="BM11" s="644"/>
      <c r="BN11" s="645"/>
      <c r="BO11" s="703">
        <v>3.4</v>
      </c>
      <c r="BP11" s="703"/>
      <c r="BQ11" s="703"/>
      <c r="BR11" s="703"/>
      <c r="BS11" s="649">
        <v>18614</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177929</v>
      </c>
      <c r="CS11" s="644"/>
      <c r="CT11" s="644"/>
      <c r="CU11" s="644"/>
      <c r="CV11" s="644"/>
      <c r="CW11" s="644"/>
      <c r="CX11" s="644"/>
      <c r="CY11" s="645"/>
      <c r="CZ11" s="703">
        <v>2</v>
      </c>
      <c r="DA11" s="703"/>
      <c r="DB11" s="703"/>
      <c r="DC11" s="703"/>
      <c r="DD11" s="649">
        <v>37422</v>
      </c>
      <c r="DE11" s="644"/>
      <c r="DF11" s="644"/>
      <c r="DG11" s="644"/>
      <c r="DH11" s="644"/>
      <c r="DI11" s="644"/>
      <c r="DJ11" s="644"/>
      <c r="DK11" s="644"/>
      <c r="DL11" s="644"/>
      <c r="DM11" s="644"/>
      <c r="DN11" s="644"/>
      <c r="DO11" s="644"/>
      <c r="DP11" s="645"/>
      <c r="DQ11" s="649">
        <v>141007</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298896</v>
      </c>
      <c r="S12" s="644"/>
      <c r="T12" s="644"/>
      <c r="U12" s="644"/>
      <c r="V12" s="644"/>
      <c r="W12" s="644"/>
      <c r="X12" s="644"/>
      <c r="Y12" s="645"/>
      <c r="Z12" s="703">
        <v>3.2</v>
      </c>
      <c r="AA12" s="703"/>
      <c r="AB12" s="703"/>
      <c r="AC12" s="703"/>
      <c r="AD12" s="704">
        <v>298896</v>
      </c>
      <c r="AE12" s="704"/>
      <c r="AF12" s="704"/>
      <c r="AG12" s="704"/>
      <c r="AH12" s="704"/>
      <c r="AI12" s="704"/>
      <c r="AJ12" s="704"/>
      <c r="AK12" s="704"/>
      <c r="AL12" s="646">
        <v>7.4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1550972</v>
      </c>
      <c r="BH12" s="644"/>
      <c r="BI12" s="644"/>
      <c r="BJ12" s="644"/>
      <c r="BK12" s="644"/>
      <c r="BL12" s="644"/>
      <c r="BM12" s="644"/>
      <c r="BN12" s="645"/>
      <c r="BO12" s="703">
        <v>55.6</v>
      </c>
      <c r="BP12" s="703"/>
      <c r="BQ12" s="703"/>
      <c r="BR12" s="703"/>
      <c r="BS12" s="649" t="s">
        <v>240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357353</v>
      </c>
      <c r="CS12" s="644"/>
      <c r="CT12" s="644"/>
      <c r="CU12" s="644"/>
      <c r="CV12" s="644"/>
      <c r="CW12" s="644"/>
      <c r="CX12" s="644"/>
      <c r="CY12" s="645"/>
      <c r="CZ12" s="703">
        <v>4.0999999999999996</v>
      </c>
      <c r="DA12" s="703"/>
      <c r="DB12" s="703"/>
      <c r="DC12" s="703"/>
      <c r="DD12" s="649">
        <v>9349</v>
      </c>
      <c r="DE12" s="644"/>
      <c r="DF12" s="644"/>
      <c r="DG12" s="644"/>
      <c r="DH12" s="644"/>
      <c r="DI12" s="644"/>
      <c r="DJ12" s="644"/>
      <c r="DK12" s="644"/>
      <c r="DL12" s="644"/>
      <c r="DM12" s="644"/>
      <c r="DN12" s="644"/>
      <c r="DO12" s="644"/>
      <c r="DP12" s="645"/>
      <c r="DQ12" s="649">
        <v>186404</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31175</v>
      </c>
      <c r="S13" s="644"/>
      <c r="T13" s="644"/>
      <c r="U13" s="644"/>
      <c r="V13" s="644"/>
      <c r="W13" s="644"/>
      <c r="X13" s="644"/>
      <c r="Y13" s="645"/>
      <c r="Z13" s="703">
        <v>0.3</v>
      </c>
      <c r="AA13" s="703"/>
      <c r="AB13" s="703"/>
      <c r="AC13" s="703"/>
      <c r="AD13" s="704">
        <v>31175</v>
      </c>
      <c r="AE13" s="704"/>
      <c r="AF13" s="704"/>
      <c r="AG13" s="704"/>
      <c r="AH13" s="704"/>
      <c r="AI13" s="704"/>
      <c r="AJ13" s="704"/>
      <c r="AK13" s="704"/>
      <c r="AL13" s="646">
        <v>0.8</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1537835</v>
      </c>
      <c r="BH13" s="644"/>
      <c r="BI13" s="644"/>
      <c r="BJ13" s="644"/>
      <c r="BK13" s="644"/>
      <c r="BL13" s="644"/>
      <c r="BM13" s="644"/>
      <c r="BN13" s="645"/>
      <c r="BO13" s="703">
        <v>55.1</v>
      </c>
      <c r="BP13" s="703"/>
      <c r="BQ13" s="703"/>
      <c r="BR13" s="703"/>
      <c r="BS13" s="649" t="s">
        <v>131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1902098</v>
      </c>
      <c r="CS13" s="644"/>
      <c r="CT13" s="644"/>
      <c r="CU13" s="644"/>
      <c r="CV13" s="644"/>
      <c r="CW13" s="644"/>
      <c r="CX13" s="644"/>
      <c r="CY13" s="645"/>
      <c r="CZ13" s="703">
        <v>21.9</v>
      </c>
      <c r="DA13" s="703"/>
      <c r="DB13" s="703"/>
      <c r="DC13" s="703"/>
      <c r="DD13" s="649">
        <v>1426385</v>
      </c>
      <c r="DE13" s="644"/>
      <c r="DF13" s="644"/>
      <c r="DG13" s="644"/>
      <c r="DH13" s="644"/>
      <c r="DI13" s="644"/>
      <c r="DJ13" s="644"/>
      <c r="DK13" s="644"/>
      <c r="DL13" s="644"/>
      <c r="DM13" s="644"/>
      <c r="DN13" s="644"/>
      <c r="DO13" s="644"/>
      <c r="DP13" s="645"/>
      <c r="DQ13" s="649">
        <v>495126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240</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131</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46143</v>
      </c>
      <c r="BH14" s="644"/>
      <c r="BI14" s="644"/>
      <c r="BJ14" s="644"/>
      <c r="BK14" s="644"/>
      <c r="BL14" s="644"/>
      <c r="BM14" s="644"/>
      <c r="BN14" s="645"/>
      <c r="BO14" s="703">
        <v>1.7</v>
      </c>
      <c r="BP14" s="703"/>
      <c r="BQ14" s="703"/>
      <c r="BR14" s="703"/>
      <c r="BS14" s="649" t="s">
        <v>131</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403692</v>
      </c>
      <c r="CS14" s="644"/>
      <c r="CT14" s="644"/>
      <c r="CU14" s="644"/>
      <c r="CV14" s="644"/>
      <c r="CW14" s="644"/>
      <c r="CX14" s="644"/>
      <c r="CY14" s="645"/>
      <c r="CZ14" s="703">
        <v>4.5999999999999996</v>
      </c>
      <c r="DA14" s="703"/>
      <c r="DB14" s="703"/>
      <c r="DC14" s="703"/>
      <c r="DD14" s="649">
        <v>49733</v>
      </c>
      <c r="DE14" s="644"/>
      <c r="DF14" s="644"/>
      <c r="DG14" s="644"/>
      <c r="DH14" s="644"/>
      <c r="DI14" s="644"/>
      <c r="DJ14" s="644"/>
      <c r="DK14" s="644"/>
      <c r="DL14" s="644"/>
      <c r="DM14" s="644"/>
      <c r="DN14" s="644"/>
      <c r="DO14" s="644"/>
      <c r="DP14" s="645"/>
      <c r="DQ14" s="649">
        <v>341192</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12449</v>
      </c>
      <c r="S15" s="644"/>
      <c r="T15" s="644"/>
      <c r="U15" s="644"/>
      <c r="V15" s="644"/>
      <c r="W15" s="644"/>
      <c r="X15" s="644"/>
      <c r="Y15" s="645"/>
      <c r="Z15" s="703">
        <v>0.1</v>
      </c>
      <c r="AA15" s="703"/>
      <c r="AB15" s="703"/>
      <c r="AC15" s="703"/>
      <c r="AD15" s="704">
        <v>12449</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122762</v>
      </c>
      <c r="BH15" s="644"/>
      <c r="BI15" s="644"/>
      <c r="BJ15" s="644"/>
      <c r="BK15" s="644"/>
      <c r="BL15" s="644"/>
      <c r="BM15" s="644"/>
      <c r="BN15" s="645"/>
      <c r="BO15" s="703">
        <v>4.4000000000000004</v>
      </c>
      <c r="BP15" s="703"/>
      <c r="BQ15" s="703"/>
      <c r="BR15" s="703"/>
      <c r="BS15" s="649" t="s">
        <v>132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902484</v>
      </c>
      <c r="CS15" s="644"/>
      <c r="CT15" s="644"/>
      <c r="CU15" s="644"/>
      <c r="CV15" s="644"/>
      <c r="CW15" s="644"/>
      <c r="CX15" s="644"/>
      <c r="CY15" s="645"/>
      <c r="CZ15" s="703">
        <v>10.4</v>
      </c>
      <c r="DA15" s="703"/>
      <c r="DB15" s="703"/>
      <c r="DC15" s="703"/>
      <c r="DD15" s="649">
        <v>241628</v>
      </c>
      <c r="DE15" s="644"/>
      <c r="DF15" s="644"/>
      <c r="DG15" s="644"/>
      <c r="DH15" s="644"/>
      <c r="DI15" s="644"/>
      <c r="DJ15" s="644"/>
      <c r="DK15" s="644"/>
      <c r="DL15" s="644"/>
      <c r="DM15" s="644"/>
      <c r="DN15" s="644"/>
      <c r="DO15" s="644"/>
      <c r="DP15" s="645"/>
      <c r="DQ15" s="649">
        <v>571145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132</v>
      </c>
      <c r="AE16" s="704"/>
      <c r="AF16" s="704"/>
      <c r="AG16" s="704"/>
      <c r="AH16" s="704"/>
      <c r="AI16" s="704"/>
      <c r="AJ16" s="704"/>
      <c r="AK16" s="704"/>
      <c r="AL16" s="646" t="s">
        <v>132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131</v>
      </c>
      <c r="BP16" s="703"/>
      <c r="BQ16" s="703"/>
      <c r="BR16" s="703"/>
      <c r="BS16" s="649" t="s">
        <v>240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132</v>
      </c>
      <c r="CS16" s="644"/>
      <c r="CT16" s="644"/>
      <c r="CU16" s="644"/>
      <c r="CV16" s="644"/>
      <c r="CW16" s="644"/>
      <c r="CX16" s="644"/>
      <c r="CY16" s="645"/>
      <c r="CZ16" s="703" t="s">
        <v>132</v>
      </c>
      <c r="DA16" s="703"/>
      <c r="DB16" s="703"/>
      <c r="DC16" s="703"/>
      <c r="DD16" s="649" t="s">
        <v>132</v>
      </c>
      <c r="DE16" s="644"/>
      <c r="DF16" s="644"/>
      <c r="DG16" s="644"/>
      <c r="DH16" s="644"/>
      <c r="DI16" s="644"/>
      <c r="DJ16" s="644"/>
      <c r="DK16" s="644"/>
      <c r="DL16" s="644"/>
      <c r="DM16" s="644"/>
      <c r="DN16" s="644"/>
      <c r="DO16" s="644"/>
      <c r="DP16" s="645"/>
      <c r="DQ16" s="649" t="s">
        <v>261</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6745</v>
      </c>
      <c r="S17" s="644"/>
      <c r="T17" s="644"/>
      <c r="U17" s="644"/>
      <c r="V17" s="644"/>
      <c r="W17" s="644"/>
      <c r="X17" s="644"/>
      <c r="Y17" s="645"/>
      <c r="Z17" s="703">
        <v>0.1</v>
      </c>
      <c r="AA17" s="703"/>
      <c r="AB17" s="703"/>
      <c r="AC17" s="703"/>
      <c r="AD17" s="704">
        <v>6745</v>
      </c>
      <c r="AE17" s="704"/>
      <c r="AF17" s="704"/>
      <c r="AG17" s="704"/>
      <c r="AH17" s="704"/>
      <c r="AI17" s="704"/>
      <c r="AJ17" s="704"/>
      <c r="AK17" s="704"/>
      <c r="AL17" s="646">
        <v>0.2</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132</v>
      </c>
      <c r="BP17" s="703"/>
      <c r="BQ17" s="703"/>
      <c r="BR17" s="703"/>
      <c r="BS17" s="649" t="s">
        <v>132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646702</v>
      </c>
      <c r="CS17" s="644"/>
      <c r="CT17" s="644"/>
      <c r="CU17" s="644"/>
      <c r="CV17" s="644"/>
      <c r="CW17" s="644"/>
      <c r="CX17" s="644"/>
      <c r="CY17" s="645"/>
      <c r="CZ17" s="703">
        <v>7.4</v>
      </c>
      <c r="DA17" s="703"/>
      <c r="DB17" s="703"/>
      <c r="DC17" s="703"/>
      <c r="DD17" s="649" t="s">
        <v>261</v>
      </c>
      <c r="DE17" s="644"/>
      <c r="DF17" s="644"/>
      <c r="DG17" s="644"/>
      <c r="DH17" s="644"/>
      <c r="DI17" s="644"/>
      <c r="DJ17" s="644"/>
      <c r="DK17" s="644"/>
      <c r="DL17" s="644"/>
      <c r="DM17" s="644"/>
      <c r="DN17" s="644"/>
      <c r="DO17" s="644"/>
      <c r="DP17" s="645"/>
      <c r="DQ17" s="649">
        <v>588293</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1114719</v>
      </c>
      <c r="S18" s="644"/>
      <c r="T18" s="644"/>
      <c r="U18" s="644"/>
      <c r="V18" s="644"/>
      <c r="W18" s="644"/>
      <c r="X18" s="644"/>
      <c r="Y18" s="645"/>
      <c r="Z18" s="703">
        <v>12</v>
      </c>
      <c r="AA18" s="703"/>
      <c r="AB18" s="703"/>
      <c r="AC18" s="703"/>
      <c r="AD18" s="704">
        <v>909435</v>
      </c>
      <c r="AE18" s="704"/>
      <c r="AF18" s="704"/>
      <c r="AG18" s="704"/>
      <c r="AH18" s="704"/>
      <c r="AI18" s="704"/>
      <c r="AJ18" s="704"/>
      <c r="AK18" s="704"/>
      <c r="AL18" s="646">
        <v>22.5</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132</v>
      </c>
      <c r="BP18" s="703"/>
      <c r="BQ18" s="703"/>
      <c r="BR18" s="703"/>
      <c r="BS18" s="649" t="s">
        <v>240</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240</v>
      </c>
      <c r="DA18" s="703"/>
      <c r="DB18" s="703"/>
      <c r="DC18" s="703"/>
      <c r="DD18" s="649" t="s">
        <v>132</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909435</v>
      </c>
      <c r="S19" s="644"/>
      <c r="T19" s="644"/>
      <c r="U19" s="644"/>
      <c r="V19" s="644"/>
      <c r="W19" s="644"/>
      <c r="X19" s="644"/>
      <c r="Y19" s="645"/>
      <c r="Z19" s="703">
        <v>9.8000000000000007</v>
      </c>
      <c r="AA19" s="703"/>
      <c r="AB19" s="703"/>
      <c r="AC19" s="703"/>
      <c r="AD19" s="704">
        <v>909435</v>
      </c>
      <c r="AE19" s="704"/>
      <c r="AF19" s="704"/>
      <c r="AG19" s="704"/>
      <c r="AH19" s="704"/>
      <c r="AI19" s="704"/>
      <c r="AJ19" s="704"/>
      <c r="AK19" s="704"/>
      <c r="AL19" s="646">
        <v>22.5</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182877</v>
      </c>
      <c r="BH19" s="644"/>
      <c r="BI19" s="644"/>
      <c r="BJ19" s="644"/>
      <c r="BK19" s="644"/>
      <c r="BL19" s="644"/>
      <c r="BM19" s="644"/>
      <c r="BN19" s="645"/>
      <c r="BO19" s="703">
        <v>6.6</v>
      </c>
      <c r="BP19" s="703"/>
      <c r="BQ19" s="703"/>
      <c r="BR19" s="703"/>
      <c r="BS19" s="649" t="s">
        <v>131</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132</v>
      </c>
      <c r="DA19" s="703"/>
      <c r="DB19" s="703"/>
      <c r="DC19" s="703"/>
      <c r="DD19" s="649" t="s">
        <v>131</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170629</v>
      </c>
      <c r="S20" s="644"/>
      <c r="T20" s="644"/>
      <c r="U20" s="644"/>
      <c r="V20" s="644"/>
      <c r="W20" s="644"/>
      <c r="X20" s="644"/>
      <c r="Y20" s="645"/>
      <c r="Z20" s="703">
        <v>1.8</v>
      </c>
      <c r="AA20" s="703"/>
      <c r="AB20" s="703"/>
      <c r="AC20" s="703"/>
      <c r="AD20" s="704" t="s">
        <v>131</v>
      </c>
      <c r="AE20" s="704"/>
      <c r="AF20" s="704"/>
      <c r="AG20" s="704"/>
      <c r="AH20" s="704"/>
      <c r="AI20" s="704"/>
      <c r="AJ20" s="704"/>
      <c r="AK20" s="704"/>
      <c r="AL20" s="646" t="s">
        <v>240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182877</v>
      </c>
      <c r="BH20" s="644"/>
      <c r="BI20" s="644"/>
      <c r="BJ20" s="644"/>
      <c r="BK20" s="644"/>
      <c r="BL20" s="644"/>
      <c r="BM20" s="644"/>
      <c r="BN20" s="645"/>
      <c r="BO20" s="703">
        <v>6.6</v>
      </c>
      <c r="BP20" s="703"/>
      <c r="BQ20" s="703"/>
      <c r="BR20" s="703"/>
      <c r="BS20" s="649" t="s">
        <v>240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8689521</v>
      </c>
      <c r="CS20" s="644"/>
      <c r="CT20" s="644"/>
      <c r="CU20" s="644"/>
      <c r="CV20" s="644"/>
      <c r="CW20" s="644"/>
      <c r="CX20" s="644"/>
      <c r="CY20" s="645"/>
      <c r="CZ20" s="703">
        <v>100</v>
      </c>
      <c r="DA20" s="703"/>
      <c r="DB20" s="703"/>
      <c r="DC20" s="703"/>
      <c r="DD20" s="649">
        <v>1837329</v>
      </c>
      <c r="DE20" s="644"/>
      <c r="DF20" s="644"/>
      <c r="DG20" s="644"/>
      <c r="DH20" s="644"/>
      <c r="DI20" s="644"/>
      <c r="DJ20" s="644"/>
      <c r="DK20" s="644"/>
      <c r="DL20" s="644"/>
      <c r="DM20" s="644"/>
      <c r="DN20" s="644"/>
      <c r="DO20" s="644"/>
      <c r="DP20" s="645"/>
      <c r="DQ20" s="649">
        <v>5352957</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34655</v>
      </c>
      <c r="S21" s="644"/>
      <c r="T21" s="644"/>
      <c r="U21" s="644"/>
      <c r="V21" s="644"/>
      <c r="W21" s="644"/>
      <c r="X21" s="644"/>
      <c r="Y21" s="645"/>
      <c r="Z21" s="703">
        <v>0.4</v>
      </c>
      <c r="AA21" s="703"/>
      <c r="AB21" s="703"/>
      <c r="AC21" s="703"/>
      <c r="AD21" s="704" t="s">
        <v>240</v>
      </c>
      <c r="AE21" s="704"/>
      <c r="AF21" s="704"/>
      <c r="AG21" s="704"/>
      <c r="AH21" s="704"/>
      <c r="AI21" s="704"/>
      <c r="AJ21" s="704"/>
      <c r="AK21" s="704"/>
      <c r="AL21" s="646" t="s">
        <v>132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25221</v>
      </c>
      <c r="BH21" s="644"/>
      <c r="BI21" s="644"/>
      <c r="BJ21" s="644"/>
      <c r="BK21" s="644"/>
      <c r="BL21" s="644"/>
      <c r="BM21" s="644"/>
      <c r="BN21" s="645"/>
      <c r="BO21" s="703">
        <v>0.9</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4320898</v>
      </c>
      <c r="S22" s="644"/>
      <c r="T22" s="644"/>
      <c r="U22" s="644"/>
      <c r="V22" s="644"/>
      <c r="W22" s="644"/>
      <c r="X22" s="644"/>
      <c r="Y22" s="645"/>
      <c r="Z22" s="703">
        <v>46.4</v>
      </c>
      <c r="AA22" s="703"/>
      <c r="AB22" s="703"/>
      <c r="AC22" s="703"/>
      <c r="AD22" s="704">
        <v>3957958</v>
      </c>
      <c r="AE22" s="704"/>
      <c r="AF22" s="704"/>
      <c r="AG22" s="704"/>
      <c r="AH22" s="704"/>
      <c r="AI22" s="704"/>
      <c r="AJ22" s="704"/>
      <c r="AK22" s="704"/>
      <c r="AL22" s="646">
        <v>97.8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240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2225</v>
      </c>
      <c r="S23" s="644"/>
      <c r="T23" s="644"/>
      <c r="U23" s="644"/>
      <c r="V23" s="644"/>
      <c r="W23" s="644"/>
      <c r="X23" s="644"/>
      <c r="Y23" s="645"/>
      <c r="Z23" s="703">
        <v>0</v>
      </c>
      <c r="AA23" s="703"/>
      <c r="AB23" s="703"/>
      <c r="AC23" s="703"/>
      <c r="AD23" s="704">
        <v>2225</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157656</v>
      </c>
      <c r="BH23" s="644"/>
      <c r="BI23" s="644"/>
      <c r="BJ23" s="644"/>
      <c r="BK23" s="644"/>
      <c r="BL23" s="644"/>
      <c r="BM23" s="644"/>
      <c r="BN23" s="645"/>
      <c r="BO23" s="703">
        <v>5.6</v>
      </c>
      <c r="BP23" s="703"/>
      <c r="BQ23" s="703"/>
      <c r="BR23" s="703"/>
      <c r="BS23" s="649" t="s">
        <v>132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40800</v>
      </c>
      <c r="S24" s="644"/>
      <c r="T24" s="644"/>
      <c r="U24" s="644"/>
      <c r="V24" s="644"/>
      <c r="W24" s="644"/>
      <c r="X24" s="644"/>
      <c r="Y24" s="645"/>
      <c r="Z24" s="703">
        <v>0.4</v>
      </c>
      <c r="AA24" s="703"/>
      <c r="AB24" s="703"/>
      <c r="AC24" s="703"/>
      <c r="AD24" s="704" t="s">
        <v>240</v>
      </c>
      <c r="AE24" s="704"/>
      <c r="AF24" s="704"/>
      <c r="AG24" s="704"/>
      <c r="AH24" s="704"/>
      <c r="AI24" s="704"/>
      <c r="AJ24" s="704"/>
      <c r="AK24" s="704"/>
      <c r="AL24" s="646" t="s">
        <v>132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131</v>
      </c>
      <c r="BP24" s="703"/>
      <c r="BQ24" s="703"/>
      <c r="BR24" s="703"/>
      <c r="BS24" s="649" t="s">
        <v>131</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3332327</v>
      </c>
      <c r="CS24" s="707"/>
      <c r="CT24" s="707"/>
      <c r="CU24" s="707"/>
      <c r="CV24" s="707"/>
      <c r="CW24" s="707"/>
      <c r="CX24" s="707"/>
      <c r="CY24" s="753"/>
      <c r="CZ24" s="754">
        <v>38.299999999999997</v>
      </c>
      <c r="DA24" s="723"/>
      <c r="DB24" s="723"/>
      <c r="DC24" s="757"/>
      <c r="DD24" s="752">
        <v>2418607</v>
      </c>
      <c r="DE24" s="707"/>
      <c r="DF24" s="707"/>
      <c r="DG24" s="707"/>
      <c r="DH24" s="707"/>
      <c r="DI24" s="707"/>
      <c r="DJ24" s="707"/>
      <c r="DK24" s="753"/>
      <c r="DL24" s="752">
        <v>2328845</v>
      </c>
      <c r="DM24" s="707"/>
      <c r="DN24" s="707"/>
      <c r="DO24" s="707"/>
      <c r="DP24" s="707"/>
      <c r="DQ24" s="707"/>
      <c r="DR24" s="707"/>
      <c r="DS24" s="707"/>
      <c r="DT24" s="707"/>
      <c r="DU24" s="707"/>
      <c r="DV24" s="753"/>
      <c r="DW24" s="754">
        <v>53.4</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317801</v>
      </c>
      <c r="S25" s="644"/>
      <c r="T25" s="644"/>
      <c r="U25" s="644"/>
      <c r="V25" s="644"/>
      <c r="W25" s="644"/>
      <c r="X25" s="644"/>
      <c r="Y25" s="645"/>
      <c r="Z25" s="703">
        <v>3.4</v>
      </c>
      <c r="AA25" s="703"/>
      <c r="AB25" s="703"/>
      <c r="AC25" s="703"/>
      <c r="AD25" s="704">
        <v>2918</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132</v>
      </c>
      <c r="BP25" s="703"/>
      <c r="BQ25" s="703"/>
      <c r="BR25" s="703"/>
      <c r="BS25" s="649" t="s">
        <v>132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1569056</v>
      </c>
      <c r="CS25" s="642"/>
      <c r="CT25" s="642"/>
      <c r="CU25" s="642"/>
      <c r="CV25" s="642"/>
      <c r="CW25" s="642"/>
      <c r="CX25" s="642"/>
      <c r="CY25" s="643"/>
      <c r="CZ25" s="646">
        <v>18.100000000000001</v>
      </c>
      <c r="DA25" s="675"/>
      <c r="DB25" s="675"/>
      <c r="DC25" s="676"/>
      <c r="DD25" s="649">
        <v>1509373</v>
      </c>
      <c r="DE25" s="642"/>
      <c r="DF25" s="642"/>
      <c r="DG25" s="642"/>
      <c r="DH25" s="642"/>
      <c r="DI25" s="642"/>
      <c r="DJ25" s="642"/>
      <c r="DK25" s="643"/>
      <c r="DL25" s="649">
        <v>1423655</v>
      </c>
      <c r="DM25" s="642"/>
      <c r="DN25" s="642"/>
      <c r="DO25" s="642"/>
      <c r="DP25" s="642"/>
      <c r="DQ25" s="642"/>
      <c r="DR25" s="642"/>
      <c r="DS25" s="642"/>
      <c r="DT25" s="642"/>
      <c r="DU25" s="642"/>
      <c r="DV25" s="643"/>
      <c r="DW25" s="646">
        <v>32.6</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26854</v>
      </c>
      <c r="S26" s="644"/>
      <c r="T26" s="644"/>
      <c r="U26" s="644"/>
      <c r="V26" s="644"/>
      <c r="W26" s="644"/>
      <c r="X26" s="644"/>
      <c r="Y26" s="645"/>
      <c r="Z26" s="703">
        <v>0.3</v>
      </c>
      <c r="AA26" s="703"/>
      <c r="AB26" s="703"/>
      <c r="AC26" s="703"/>
      <c r="AD26" s="704" t="s">
        <v>132</v>
      </c>
      <c r="AE26" s="704"/>
      <c r="AF26" s="704"/>
      <c r="AG26" s="704"/>
      <c r="AH26" s="704"/>
      <c r="AI26" s="704"/>
      <c r="AJ26" s="704"/>
      <c r="AK26" s="704"/>
      <c r="AL26" s="646" t="s">
        <v>132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240</v>
      </c>
      <c r="BH26" s="644"/>
      <c r="BI26" s="644"/>
      <c r="BJ26" s="644"/>
      <c r="BK26" s="644"/>
      <c r="BL26" s="644"/>
      <c r="BM26" s="644"/>
      <c r="BN26" s="645"/>
      <c r="BO26" s="703" t="s">
        <v>240</v>
      </c>
      <c r="BP26" s="703"/>
      <c r="BQ26" s="703"/>
      <c r="BR26" s="703"/>
      <c r="BS26" s="649" t="s">
        <v>132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1029664</v>
      </c>
      <c r="CS26" s="644"/>
      <c r="CT26" s="644"/>
      <c r="CU26" s="644"/>
      <c r="CV26" s="644"/>
      <c r="CW26" s="644"/>
      <c r="CX26" s="644"/>
      <c r="CY26" s="645"/>
      <c r="CZ26" s="646">
        <v>11.8</v>
      </c>
      <c r="DA26" s="675"/>
      <c r="DB26" s="675"/>
      <c r="DC26" s="676"/>
      <c r="DD26" s="649">
        <v>982666</v>
      </c>
      <c r="DE26" s="644"/>
      <c r="DF26" s="644"/>
      <c r="DG26" s="644"/>
      <c r="DH26" s="644"/>
      <c r="DI26" s="644"/>
      <c r="DJ26" s="644"/>
      <c r="DK26" s="645"/>
      <c r="DL26" s="649" t="s">
        <v>131</v>
      </c>
      <c r="DM26" s="644"/>
      <c r="DN26" s="644"/>
      <c r="DO26" s="644"/>
      <c r="DP26" s="644"/>
      <c r="DQ26" s="644"/>
      <c r="DR26" s="644"/>
      <c r="DS26" s="644"/>
      <c r="DT26" s="644"/>
      <c r="DU26" s="644"/>
      <c r="DV26" s="645"/>
      <c r="DW26" s="646" t="s">
        <v>132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1860516</v>
      </c>
      <c r="S27" s="644"/>
      <c r="T27" s="644"/>
      <c r="U27" s="644"/>
      <c r="V27" s="644"/>
      <c r="W27" s="644"/>
      <c r="X27" s="644"/>
      <c r="Y27" s="645"/>
      <c r="Z27" s="703">
        <v>20</v>
      </c>
      <c r="AA27" s="703"/>
      <c r="AB27" s="703"/>
      <c r="AC27" s="703"/>
      <c r="AD27" s="704" t="s">
        <v>132</v>
      </c>
      <c r="AE27" s="704"/>
      <c r="AF27" s="704"/>
      <c r="AG27" s="704"/>
      <c r="AH27" s="704"/>
      <c r="AI27" s="704"/>
      <c r="AJ27" s="704"/>
      <c r="AK27" s="704"/>
      <c r="AL27" s="646" t="s">
        <v>132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2791955</v>
      </c>
      <c r="BH27" s="644"/>
      <c r="BI27" s="644"/>
      <c r="BJ27" s="644"/>
      <c r="BK27" s="644"/>
      <c r="BL27" s="644"/>
      <c r="BM27" s="644"/>
      <c r="BN27" s="645"/>
      <c r="BO27" s="703">
        <v>100</v>
      </c>
      <c r="BP27" s="703"/>
      <c r="BQ27" s="703"/>
      <c r="BR27" s="703"/>
      <c r="BS27" s="649">
        <v>28965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1116569</v>
      </c>
      <c r="CS27" s="642"/>
      <c r="CT27" s="642"/>
      <c r="CU27" s="642"/>
      <c r="CV27" s="642"/>
      <c r="CW27" s="642"/>
      <c r="CX27" s="642"/>
      <c r="CY27" s="643"/>
      <c r="CZ27" s="646">
        <v>12.8</v>
      </c>
      <c r="DA27" s="675"/>
      <c r="DB27" s="675"/>
      <c r="DC27" s="676"/>
      <c r="DD27" s="649">
        <v>320941</v>
      </c>
      <c r="DE27" s="642"/>
      <c r="DF27" s="642"/>
      <c r="DG27" s="642"/>
      <c r="DH27" s="642"/>
      <c r="DI27" s="642"/>
      <c r="DJ27" s="642"/>
      <c r="DK27" s="643"/>
      <c r="DL27" s="649">
        <v>316897</v>
      </c>
      <c r="DM27" s="642"/>
      <c r="DN27" s="642"/>
      <c r="DO27" s="642"/>
      <c r="DP27" s="642"/>
      <c r="DQ27" s="642"/>
      <c r="DR27" s="642"/>
      <c r="DS27" s="642"/>
      <c r="DT27" s="642"/>
      <c r="DU27" s="642"/>
      <c r="DV27" s="643"/>
      <c r="DW27" s="646">
        <v>7.3</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240</v>
      </c>
      <c r="AA28" s="703"/>
      <c r="AB28" s="703"/>
      <c r="AC28" s="703"/>
      <c r="AD28" s="704" t="s">
        <v>131</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646702</v>
      </c>
      <c r="CS28" s="644"/>
      <c r="CT28" s="644"/>
      <c r="CU28" s="644"/>
      <c r="CV28" s="644"/>
      <c r="CW28" s="644"/>
      <c r="CX28" s="644"/>
      <c r="CY28" s="645"/>
      <c r="CZ28" s="646">
        <v>7.4</v>
      </c>
      <c r="DA28" s="675"/>
      <c r="DB28" s="675"/>
      <c r="DC28" s="676"/>
      <c r="DD28" s="649">
        <v>588293</v>
      </c>
      <c r="DE28" s="644"/>
      <c r="DF28" s="644"/>
      <c r="DG28" s="644"/>
      <c r="DH28" s="644"/>
      <c r="DI28" s="644"/>
      <c r="DJ28" s="644"/>
      <c r="DK28" s="645"/>
      <c r="DL28" s="649">
        <v>588293</v>
      </c>
      <c r="DM28" s="644"/>
      <c r="DN28" s="644"/>
      <c r="DO28" s="644"/>
      <c r="DP28" s="644"/>
      <c r="DQ28" s="644"/>
      <c r="DR28" s="644"/>
      <c r="DS28" s="644"/>
      <c r="DT28" s="644"/>
      <c r="DU28" s="644"/>
      <c r="DV28" s="645"/>
      <c r="DW28" s="646">
        <v>13.5</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475064</v>
      </c>
      <c r="S29" s="644"/>
      <c r="T29" s="644"/>
      <c r="U29" s="644"/>
      <c r="V29" s="644"/>
      <c r="W29" s="644"/>
      <c r="X29" s="644"/>
      <c r="Y29" s="645"/>
      <c r="Z29" s="703">
        <v>5.0999999999999996</v>
      </c>
      <c r="AA29" s="703"/>
      <c r="AB29" s="703"/>
      <c r="AC29" s="703"/>
      <c r="AD29" s="704" t="s">
        <v>240</v>
      </c>
      <c r="AE29" s="704"/>
      <c r="AF29" s="704"/>
      <c r="AG29" s="704"/>
      <c r="AH29" s="704"/>
      <c r="AI29" s="704"/>
      <c r="AJ29" s="704"/>
      <c r="AK29" s="704"/>
      <c r="AL29" s="646" t="s">
        <v>132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646702</v>
      </c>
      <c r="CS29" s="642"/>
      <c r="CT29" s="642"/>
      <c r="CU29" s="642"/>
      <c r="CV29" s="642"/>
      <c r="CW29" s="642"/>
      <c r="CX29" s="642"/>
      <c r="CY29" s="643"/>
      <c r="CZ29" s="646">
        <v>7.4</v>
      </c>
      <c r="DA29" s="675"/>
      <c r="DB29" s="675"/>
      <c r="DC29" s="676"/>
      <c r="DD29" s="649">
        <v>588293</v>
      </c>
      <c r="DE29" s="642"/>
      <c r="DF29" s="642"/>
      <c r="DG29" s="642"/>
      <c r="DH29" s="642"/>
      <c r="DI29" s="642"/>
      <c r="DJ29" s="642"/>
      <c r="DK29" s="643"/>
      <c r="DL29" s="649">
        <v>588293</v>
      </c>
      <c r="DM29" s="642"/>
      <c r="DN29" s="642"/>
      <c r="DO29" s="642"/>
      <c r="DP29" s="642"/>
      <c r="DQ29" s="642"/>
      <c r="DR29" s="642"/>
      <c r="DS29" s="642"/>
      <c r="DT29" s="642"/>
      <c r="DU29" s="642"/>
      <c r="DV29" s="643"/>
      <c r="DW29" s="646">
        <v>13.5</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113870</v>
      </c>
      <c r="S30" s="644"/>
      <c r="T30" s="644"/>
      <c r="U30" s="644"/>
      <c r="V30" s="644"/>
      <c r="W30" s="644"/>
      <c r="X30" s="644"/>
      <c r="Y30" s="645"/>
      <c r="Z30" s="703">
        <v>1.2</v>
      </c>
      <c r="AA30" s="703"/>
      <c r="AB30" s="703"/>
      <c r="AC30" s="703"/>
      <c r="AD30" s="704">
        <v>82219</v>
      </c>
      <c r="AE30" s="704"/>
      <c r="AF30" s="704"/>
      <c r="AG30" s="704"/>
      <c r="AH30" s="704"/>
      <c r="AI30" s="704"/>
      <c r="AJ30" s="704"/>
      <c r="AK30" s="704"/>
      <c r="AL30" s="646">
        <v>2</v>
      </c>
      <c r="AM30" s="647"/>
      <c r="AN30" s="647"/>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98.3</v>
      </c>
      <c r="BH30" s="722"/>
      <c r="BI30" s="722"/>
      <c r="BJ30" s="722"/>
      <c r="BK30" s="722"/>
      <c r="BL30" s="722"/>
      <c r="BM30" s="723">
        <v>92.6</v>
      </c>
      <c r="BN30" s="722"/>
      <c r="BO30" s="722"/>
      <c r="BP30" s="722"/>
      <c r="BQ30" s="724"/>
      <c r="BR30" s="721">
        <v>98.7</v>
      </c>
      <c r="BS30" s="722"/>
      <c r="BT30" s="722"/>
      <c r="BU30" s="722"/>
      <c r="BV30" s="722"/>
      <c r="BW30" s="722"/>
      <c r="BX30" s="723">
        <v>92.2</v>
      </c>
      <c r="BY30" s="722"/>
      <c r="BZ30" s="722"/>
      <c r="CA30" s="722"/>
      <c r="CB30" s="724"/>
      <c r="CD30" s="727"/>
      <c r="CE30" s="728"/>
      <c r="CF30" s="685" t="s">
        <v>308</v>
      </c>
      <c r="CG30" s="682"/>
      <c r="CH30" s="682"/>
      <c r="CI30" s="682"/>
      <c r="CJ30" s="682"/>
      <c r="CK30" s="682"/>
      <c r="CL30" s="682"/>
      <c r="CM30" s="682"/>
      <c r="CN30" s="682"/>
      <c r="CO30" s="682"/>
      <c r="CP30" s="682"/>
      <c r="CQ30" s="683"/>
      <c r="CR30" s="641">
        <v>572820</v>
      </c>
      <c r="CS30" s="644"/>
      <c r="CT30" s="644"/>
      <c r="CU30" s="644"/>
      <c r="CV30" s="644"/>
      <c r="CW30" s="644"/>
      <c r="CX30" s="644"/>
      <c r="CY30" s="645"/>
      <c r="CZ30" s="646">
        <v>6.6</v>
      </c>
      <c r="DA30" s="675"/>
      <c r="DB30" s="675"/>
      <c r="DC30" s="676"/>
      <c r="DD30" s="649">
        <v>525742</v>
      </c>
      <c r="DE30" s="644"/>
      <c r="DF30" s="644"/>
      <c r="DG30" s="644"/>
      <c r="DH30" s="644"/>
      <c r="DI30" s="644"/>
      <c r="DJ30" s="644"/>
      <c r="DK30" s="645"/>
      <c r="DL30" s="649">
        <v>525742</v>
      </c>
      <c r="DM30" s="644"/>
      <c r="DN30" s="644"/>
      <c r="DO30" s="644"/>
      <c r="DP30" s="644"/>
      <c r="DQ30" s="644"/>
      <c r="DR30" s="644"/>
      <c r="DS30" s="644"/>
      <c r="DT30" s="644"/>
      <c r="DU30" s="644"/>
      <c r="DV30" s="645"/>
      <c r="DW30" s="646">
        <v>12.1</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106723</v>
      </c>
      <c r="S31" s="644"/>
      <c r="T31" s="644"/>
      <c r="U31" s="644"/>
      <c r="V31" s="644"/>
      <c r="W31" s="644"/>
      <c r="X31" s="644"/>
      <c r="Y31" s="645"/>
      <c r="Z31" s="703">
        <v>1.1000000000000001</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97.9</v>
      </c>
      <c r="BH31" s="642"/>
      <c r="BI31" s="642"/>
      <c r="BJ31" s="642"/>
      <c r="BK31" s="642"/>
      <c r="BL31" s="642"/>
      <c r="BM31" s="647">
        <v>94.4</v>
      </c>
      <c r="BN31" s="720"/>
      <c r="BO31" s="720"/>
      <c r="BP31" s="720"/>
      <c r="BQ31" s="681"/>
      <c r="BR31" s="719">
        <v>98.9</v>
      </c>
      <c r="BS31" s="642"/>
      <c r="BT31" s="642"/>
      <c r="BU31" s="642"/>
      <c r="BV31" s="642"/>
      <c r="BW31" s="642"/>
      <c r="BX31" s="647">
        <v>94.3</v>
      </c>
      <c r="BY31" s="720"/>
      <c r="BZ31" s="720"/>
      <c r="CA31" s="720"/>
      <c r="CB31" s="681"/>
      <c r="CD31" s="727"/>
      <c r="CE31" s="728"/>
      <c r="CF31" s="685" t="s">
        <v>312</v>
      </c>
      <c r="CG31" s="682"/>
      <c r="CH31" s="682"/>
      <c r="CI31" s="682"/>
      <c r="CJ31" s="682"/>
      <c r="CK31" s="682"/>
      <c r="CL31" s="682"/>
      <c r="CM31" s="682"/>
      <c r="CN31" s="682"/>
      <c r="CO31" s="682"/>
      <c r="CP31" s="682"/>
      <c r="CQ31" s="683"/>
      <c r="CR31" s="641">
        <v>73882</v>
      </c>
      <c r="CS31" s="642"/>
      <c r="CT31" s="642"/>
      <c r="CU31" s="642"/>
      <c r="CV31" s="642"/>
      <c r="CW31" s="642"/>
      <c r="CX31" s="642"/>
      <c r="CY31" s="643"/>
      <c r="CZ31" s="646">
        <v>0.9</v>
      </c>
      <c r="DA31" s="675"/>
      <c r="DB31" s="675"/>
      <c r="DC31" s="676"/>
      <c r="DD31" s="649">
        <v>62551</v>
      </c>
      <c r="DE31" s="642"/>
      <c r="DF31" s="642"/>
      <c r="DG31" s="642"/>
      <c r="DH31" s="642"/>
      <c r="DI31" s="642"/>
      <c r="DJ31" s="642"/>
      <c r="DK31" s="643"/>
      <c r="DL31" s="649">
        <v>62551</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136553</v>
      </c>
      <c r="S32" s="644"/>
      <c r="T32" s="644"/>
      <c r="U32" s="644"/>
      <c r="V32" s="644"/>
      <c r="W32" s="644"/>
      <c r="X32" s="644"/>
      <c r="Y32" s="645"/>
      <c r="Z32" s="703">
        <v>1.5</v>
      </c>
      <c r="AA32" s="703"/>
      <c r="AB32" s="703"/>
      <c r="AC32" s="703"/>
      <c r="AD32" s="704" t="s">
        <v>131</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98.5</v>
      </c>
      <c r="BH32" s="657"/>
      <c r="BI32" s="657"/>
      <c r="BJ32" s="657"/>
      <c r="BK32" s="657"/>
      <c r="BL32" s="657"/>
      <c r="BM32" s="701">
        <v>91.2</v>
      </c>
      <c r="BN32" s="657"/>
      <c r="BO32" s="657"/>
      <c r="BP32" s="657"/>
      <c r="BQ32" s="694"/>
      <c r="BR32" s="718">
        <v>98.5</v>
      </c>
      <c r="BS32" s="657"/>
      <c r="BT32" s="657"/>
      <c r="BU32" s="657"/>
      <c r="BV32" s="657"/>
      <c r="BW32" s="657"/>
      <c r="BX32" s="701">
        <v>90.6</v>
      </c>
      <c r="BY32" s="657"/>
      <c r="BZ32" s="657"/>
      <c r="CA32" s="657"/>
      <c r="CB32" s="694"/>
      <c r="CD32" s="729"/>
      <c r="CE32" s="730"/>
      <c r="CF32" s="685" t="s">
        <v>315</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132</v>
      </c>
      <c r="DA32" s="675"/>
      <c r="DB32" s="675"/>
      <c r="DC32" s="676"/>
      <c r="DD32" s="649" t="s">
        <v>132</v>
      </c>
      <c r="DE32" s="644"/>
      <c r="DF32" s="644"/>
      <c r="DG32" s="644"/>
      <c r="DH32" s="644"/>
      <c r="DI32" s="644"/>
      <c r="DJ32" s="644"/>
      <c r="DK32" s="645"/>
      <c r="DL32" s="649" t="s">
        <v>132</v>
      </c>
      <c r="DM32" s="644"/>
      <c r="DN32" s="644"/>
      <c r="DO32" s="644"/>
      <c r="DP32" s="644"/>
      <c r="DQ32" s="644"/>
      <c r="DR32" s="644"/>
      <c r="DS32" s="644"/>
      <c r="DT32" s="644"/>
      <c r="DU32" s="644"/>
      <c r="DV32" s="645"/>
      <c r="DW32" s="646" t="s">
        <v>132</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1161298</v>
      </c>
      <c r="S33" s="644"/>
      <c r="T33" s="644"/>
      <c r="U33" s="644"/>
      <c r="V33" s="644"/>
      <c r="W33" s="644"/>
      <c r="X33" s="644"/>
      <c r="Y33" s="645"/>
      <c r="Z33" s="703">
        <v>12.5</v>
      </c>
      <c r="AA33" s="703"/>
      <c r="AB33" s="703"/>
      <c r="AC33" s="703"/>
      <c r="AD33" s="704" t="s">
        <v>132</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3519865</v>
      </c>
      <c r="CS33" s="642"/>
      <c r="CT33" s="642"/>
      <c r="CU33" s="642"/>
      <c r="CV33" s="642"/>
      <c r="CW33" s="642"/>
      <c r="CX33" s="642"/>
      <c r="CY33" s="643"/>
      <c r="CZ33" s="646">
        <v>40.5</v>
      </c>
      <c r="DA33" s="675"/>
      <c r="DB33" s="675"/>
      <c r="DC33" s="676"/>
      <c r="DD33" s="649">
        <v>2762557</v>
      </c>
      <c r="DE33" s="642"/>
      <c r="DF33" s="642"/>
      <c r="DG33" s="642"/>
      <c r="DH33" s="642"/>
      <c r="DI33" s="642"/>
      <c r="DJ33" s="642"/>
      <c r="DK33" s="643"/>
      <c r="DL33" s="649">
        <v>1761822</v>
      </c>
      <c r="DM33" s="642"/>
      <c r="DN33" s="642"/>
      <c r="DO33" s="642"/>
      <c r="DP33" s="642"/>
      <c r="DQ33" s="642"/>
      <c r="DR33" s="642"/>
      <c r="DS33" s="642"/>
      <c r="DT33" s="642"/>
      <c r="DU33" s="642"/>
      <c r="DV33" s="643"/>
      <c r="DW33" s="646">
        <v>40.4</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107361</v>
      </c>
      <c r="S34" s="644"/>
      <c r="T34" s="644"/>
      <c r="U34" s="644"/>
      <c r="V34" s="644"/>
      <c r="W34" s="644"/>
      <c r="X34" s="644"/>
      <c r="Y34" s="645"/>
      <c r="Z34" s="703">
        <v>1.2</v>
      </c>
      <c r="AA34" s="703"/>
      <c r="AB34" s="703"/>
      <c r="AC34" s="703"/>
      <c r="AD34" s="704">
        <v>1821</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1448743</v>
      </c>
      <c r="CS34" s="644"/>
      <c r="CT34" s="644"/>
      <c r="CU34" s="644"/>
      <c r="CV34" s="644"/>
      <c r="CW34" s="644"/>
      <c r="CX34" s="644"/>
      <c r="CY34" s="645"/>
      <c r="CZ34" s="646">
        <v>16.7</v>
      </c>
      <c r="DA34" s="675"/>
      <c r="DB34" s="675"/>
      <c r="DC34" s="676"/>
      <c r="DD34" s="649">
        <v>1020249</v>
      </c>
      <c r="DE34" s="644"/>
      <c r="DF34" s="644"/>
      <c r="DG34" s="644"/>
      <c r="DH34" s="644"/>
      <c r="DI34" s="644"/>
      <c r="DJ34" s="644"/>
      <c r="DK34" s="645"/>
      <c r="DL34" s="649">
        <v>667478</v>
      </c>
      <c r="DM34" s="644"/>
      <c r="DN34" s="644"/>
      <c r="DO34" s="644"/>
      <c r="DP34" s="644"/>
      <c r="DQ34" s="644"/>
      <c r="DR34" s="644"/>
      <c r="DS34" s="644"/>
      <c r="DT34" s="644"/>
      <c r="DU34" s="644"/>
      <c r="DV34" s="645"/>
      <c r="DW34" s="646">
        <v>15.3</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642100</v>
      </c>
      <c r="S35" s="644"/>
      <c r="T35" s="644"/>
      <c r="U35" s="644"/>
      <c r="V35" s="644"/>
      <c r="W35" s="644"/>
      <c r="X35" s="644"/>
      <c r="Y35" s="645"/>
      <c r="Z35" s="703">
        <v>6.9</v>
      </c>
      <c r="AA35" s="703"/>
      <c r="AB35" s="703"/>
      <c r="AC35" s="703"/>
      <c r="AD35" s="704" t="s">
        <v>240</v>
      </c>
      <c r="AE35" s="704"/>
      <c r="AF35" s="704"/>
      <c r="AG35" s="704"/>
      <c r="AH35" s="704"/>
      <c r="AI35" s="704"/>
      <c r="AJ35" s="704"/>
      <c r="AK35" s="704"/>
      <c r="AL35" s="646" t="s">
        <v>132</v>
      </c>
      <c r="AM35" s="647"/>
      <c r="AN35" s="647"/>
      <c r="AO35" s="705"/>
      <c r="AP35" s="214"/>
      <c r="AQ35" s="709" t="s">
        <v>323</v>
      </c>
      <c r="AR35" s="710"/>
      <c r="AS35" s="710"/>
      <c r="AT35" s="710"/>
      <c r="AU35" s="710"/>
      <c r="AV35" s="710"/>
      <c r="AW35" s="710"/>
      <c r="AX35" s="710"/>
      <c r="AY35" s="711"/>
      <c r="AZ35" s="706">
        <v>1033540</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35495</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43831</v>
      </c>
      <c r="CS35" s="642"/>
      <c r="CT35" s="642"/>
      <c r="CU35" s="642"/>
      <c r="CV35" s="642"/>
      <c r="CW35" s="642"/>
      <c r="CX35" s="642"/>
      <c r="CY35" s="643"/>
      <c r="CZ35" s="646">
        <v>0.5</v>
      </c>
      <c r="DA35" s="675"/>
      <c r="DB35" s="675"/>
      <c r="DC35" s="676"/>
      <c r="DD35" s="649">
        <v>23966</v>
      </c>
      <c r="DE35" s="642"/>
      <c r="DF35" s="642"/>
      <c r="DG35" s="642"/>
      <c r="DH35" s="642"/>
      <c r="DI35" s="642"/>
      <c r="DJ35" s="642"/>
      <c r="DK35" s="643"/>
      <c r="DL35" s="649">
        <v>23966</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131</v>
      </c>
      <c r="AA36" s="703"/>
      <c r="AB36" s="703"/>
      <c r="AC36" s="703"/>
      <c r="AD36" s="704" t="s">
        <v>132</v>
      </c>
      <c r="AE36" s="704"/>
      <c r="AF36" s="704"/>
      <c r="AG36" s="704"/>
      <c r="AH36" s="704"/>
      <c r="AI36" s="704"/>
      <c r="AJ36" s="704"/>
      <c r="AK36" s="704"/>
      <c r="AL36" s="646" t="s">
        <v>131</v>
      </c>
      <c r="AM36" s="647"/>
      <c r="AN36" s="647"/>
      <c r="AO36" s="705"/>
      <c r="AQ36" s="678" t="s">
        <v>327</v>
      </c>
      <c r="AR36" s="679"/>
      <c r="AS36" s="679"/>
      <c r="AT36" s="679"/>
      <c r="AU36" s="679"/>
      <c r="AV36" s="679"/>
      <c r="AW36" s="679"/>
      <c r="AX36" s="679"/>
      <c r="AY36" s="680"/>
      <c r="AZ36" s="641">
        <v>257600</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-81239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772905</v>
      </c>
      <c r="CS36" s="644"/>
      <c r="CT36" s="644"/>
      <c r="CU36" s="644"/>
      <c r="CV36" s="644"/>
      <c r="CW36" s="644"/>
      <c r="CX36" s="644"/>
      <c r="CY36" s="645"/>
      <c r="CZ36" s="646">
        <v>8.9</v>
      </c>
      <c r="DA36" s="675"/>
      <c r="DB36" s="675"/>
      <c r="DC36" s="676"/>
      <c r="DD36" s="649">
        <v>645803</v>
      </c>
      <c r="DE36" s="644"/>
      <c r="DF36" s="644"/>
      <c r="DG36" s="644"/>
      <c r="DH36" s="644"/>
      <c r="DI36" s="644"/>
      <c r="DJ36" s="644"/>
      <c r="DK36" s="645"/>
      <c r="DL36" s="649">
        <v>338084</v>
      </c>
      <c r="DM36" s="644"/>
      <c r="DN36" s="644"/>
      <c r="DO36" s="644"/>
      <c r="DP36" s="644"/>
      <c r="DQ36" s="644"/>
      <c r="DR36" s="644"/>
      <c r="DS36" s="644"/>
      <c r="DT36" s="644"/>
      <c r="DU36" s="644"/>
      <c r="DV36" s="645"/>
      <c r="DW36" s="646">
        <v>7.8</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313900</v>
      </c>
      <c r="S37" s="644"/>
      <c r="T37" s="644"/>
      <c r="U37" s="644"/>
      <c r="V37" s="644"/>
      <c r="W37" s="644"/>
      <c r="X37" s="644"/>
      <c r="Y37" s="645"/>
      <c r="Z37" s="703">
        <v>3.4</v>
      </c>
      <c r="AA37" s="703"/>
      <c r="AB37" s="703"/>
      <c r="AC37" s="703"/>
      <c r="AD37" s="704" t="s">
        <v>132</v>
      </c>
      <c r="AE37" s="704"/>
      <c r="AF37" s="704"/>
      <c r="AG37" s="704"/>
      <c r="AH37" s="704"/>
      <c r="AI37" s="704"/>
      <c r="AJ37" s="704"/>
      <c r="AK37" s="704"/>
      <c r="AL37" s="646" t="s">
        <v>131</v>
      </c>
      <c r="AM37" s="647"/>
      <c r="AN37" s="647"/>
      <c r="AO37" s="705"/>
      <c r="AQ37" s="678" t="s">
        <v>331</v>
      </c>
      <c r="AR37" s="679"/>
      <c r="AS37" s="679"/>
      <c r="AT37" s="679"/>
      <c r="AU37" s="679"/>
      <c r="AV37" s="679"/>
      <c r="AW37" s="679"/>
      <c r="AX37" s="679"/>
      <c r="AY37" s="680"/>
      <c r="AZ37" s="641">
        <v>3446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3135</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265454</v>
      </c>
      <c r="CS37" s="642"/>
      <c r="CT37" s="642"/>
      <c r="CU37" s="642"/>
      <c r="CV37" s="642"/>
      <c r="CW37" s="642"/>
      <c r="CX37" s="642"/>
      <c r="CY37" s="643"/>
      <c r="CZ37" s="646">
        <v>3.1</v>
      </c>
      <c r="DA37" s="675"/>
      <c r="DB37" s="675"/>
      <c r="DC37" s="676"/>
      <c r="DD37" s="649">
        <v>265454</v>
      </c>
      <c r="DE37" s="642"/>
      <c r="DF37" s="642"/>
      <c r="DG37" s="642"/>
      <c r="DH37" s="642"/>
      <c r="DI37" s="642"/>
      <c r="DJ37" s="642"/>
      <c r="DK37" s="643"/>
      <c r="DL37" s="649">
        <v>244873</v>
      </c>
      <c r="DM37" s="642"/>
      <c r="DN37" s="642"/>
      <c r="DO37" s="642"/>
      <c r="DP37" s="642"/>
      <c r="DQ37" s="642"/>
      <c r="DR37" s="642"/>
      <c r="DS37" s="642"/>
      <c r="DT37" s="642"/>
      <c r="DU37" s="642"/>
      <c r="DV37" s="643"/>
      <c r="DW37" s="646">
        <v>5.6</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9312063</v>
      </c>
      <c r="S38" s="693"/>
      <c r="T38" s="693"/>
      <c r="U38" s="693"/>
      <c r="V38" s="693"/>
      <c r="W38" s="693"/>
      <c r="X38" s="693"/>
      <c r="Y38" s="698"/>
      <c r="Z38" s="699">
        <v>100</v>
      </c>
      <c r="AA38" s="699"/>
      <c r="AB38" s="699"/>
      <c r="AC38" s="699"/>
      <c r="AD38" s="700">
        <v>4047141</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45</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5247</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1019052</v>
      </c>
      <c r="CS38" s="644"/>
      <c r="CT38" s="644"/>
      <c r="CU38" s="644"/>
      <c r="CV38" s="644"/>
      <c r="CW38" s="644"/>
      <c r="CX38" s="644"/>
      <c r="CY38" s="645"/>
      <c r="CZ38" s="646">
        <v>11.7</v>
      </c>
      <c r="DA38" s="675"/>
      <c r="DB38" s="675"/>
      <c r="DC38" s="676"/>
      <c r="DD38" s="649">
        <v>906621</v>
      </c>
      <c r="DE38" s="644"/>
      <c r="DF38" s="644"/>
      <c r="DG38" s="644"/>
      <c r="DH38" s="644"/>
      <c r="DI38" s="644"/>
      <c r="DJ38" s="644"/>
      <c r="DK38" s="645"/>
      <c r="DL38" s="649">
        <v>732294</v>
      </c>
      <c r="DM38" s="644"/>
      <c r="DN38" s="644"/>
      <c r="DO38" s="644"/>
      <c r="DP38" s="644"/>
      <c r="DQ38" s="644"/>
      <c r="DR38" s="644"/>
      <c r="DS38" s="644"/>
      <c r="DT38" s="644"/>
      <c r="DU38" s="644"/>
      <c r="DV38" s="645"/>
      <c r="DW38" s="646">
        <v>16.8</v>
      </c>
      <c r="DX38" s="675"/>
      <c r="DY38" s="675"/>
      <c r="DZ38" s="675"/>
      <c r="EA38" s="675"/>
      <c r="EB38" s="675"/>
      <c r="EC38" s="677"/>
    </row>
    <row r="39" spans="2:133" ht="11.25" customHeight="1">
      <c r="AQ39" s="678" t="s">
        <v>338</v>
      </c>
      <c r="AR39" s="679"/>
      <c r="AS39" s="679"/>
      <c r="AT39" s="679"/>
      <c r="AU39" s="679"/>
      <c r="AV39" s="679"/>
      <c r="AW39" s="679"/>
      <c r="AX39" s="679"/>
      <c r="AY39" s="680"/>
      <c r="AZ39" s="641" t="s">
        <v>131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83</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221694</v>
      </c>
      <c r="CS39" s="642"/>
      <c r="CT39" s="642"/>
      <c r="CU39" s="642"/>
      <c r="CV39" s="642"/>
      <c r="CW39" s="642"/>
      <c r="CX39" s="642"/>
      <c r="CY39" s="643"/>
      <c r="CZ39" s="646">
        <v>2.6</v>
      </c>
      <c r="DA39" s="675"/>
      <c r="DB39" s="675"/>
      <c r="DC39" s="676"/>
      <c r="DD39" s="649">
        <v>165918</v>
      </c>
      <c r="DE39" s="642"/>
      <c r="DF39" s="642"/>
      <c r="DG39" s="642"/>
      <c r="DH39" s="642"/>
      <c r="DI39" s="642"/>
      <c r="DJ39" s="642"/>
      <c r="DK39" s="643"/>
      <c r="DL39" s="649" t="s">
        <v>132</v>
      </c>
      <c r="DM39" s="642"/>
      <c r="DN39" s="642"/>
      <c r="DO39" s="642"/>
      <c r="DP39" s="642"/>
      <c r="DQ39" s="642"/>
      <c r="DR39" s="642"/>
      <c r="DS39" s="642"/>
      <c r="DT39" s="642"/>
      <c r="DU39" s="642"/>
      <c r="DV39" s="643"/>
      <c r="DW39" s="646" t="s">
        <v>240</v>
      </c>
      <c r="DX39" s="675"/>
      <c r="DY39" s="675"/>
      <c r="DZ39" s="675"/>
      <c r="EA39" s="675"/>
      <c r="EB39" s="675"/>
      <c r="EC39" s="677"/>
    </row>
    <row r="40" spans="2:133" ht="11.25" customHeight="1">
      <c r="AQ40" s="678" t="s">
        <v>342</v>
      </c>
      <c r="AR40" s="679"/>
      <c r="AS40" s="679"/>
      <c r="AT40" s="679"/>
      <c r="AU40" s="679"/>
      <c r="AV40" s="679"/>
      <c r="AW40" s="679"/>
      <c r="AX40" s="679"/>
      <c r="AY40" s="680"/>
      <c r="AZ40" s="641">
        <v>245997</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104</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13640</v>
      </c>
      <c r="CS40" s="644"/>
      <c r="CT40" s="644"/>
      <c r="CU40" s="644"/>
      <c r="CV40" s="644"/>
      <c r="CW40" s="644"/>
      <c r="CX40" s="644"/>
      <c r="CY40" s="645"/>
      <c r="CZ40" s="646">
        <v>0.2</v>
      </c>
      <c r="DA40" s="675"/>
      <c r="DB40" s="675"/>
      <c r="DC40" s="676"/>
      <c r="DD40" s="649" t="s">
        <v>132</v>
      </c>
      <c r="DE40" s="644"/>
      <c r="DF40" s="644"/>
      <c r="DG40" s="644"/>
      <c r="DH40" s="644"/>
      <c r="DI40" s="644"/>
      <c r="DJ40" s="644"/>
      <c r="DK40" s="645"/>
      <c r="DL40" s="649" t="s">
        <v>131</v>
      </c>
      <c r="DM40" s="644"/>
      <c r="DN40" s="644"/>
      <c r="DO40" s="644"/>
      <c r="DP40" s="644"/>
      <c r="DQ40" s="644"/>
      <c r="DR40" s="644"/>
      <c r="DS40" s="644"/>
      <c r="DT40" s="644"/>
      <c r="DU40" s="644"/>
      <c r="DV40" s="645"/>
      <c r="DW40" s="646" t="s">
        <v>240</v>
      </c>
      <c r="DX40" s="675"/>
      <c r="DY40" s="675"/>
      <c r="DZ40" s="675"/>
      <c r="EA40" s="675"/>
      <c r="EB40" s="675"/>
      <c r="EC40" s="677"/>
    </row>
    <row r="41" spans="2:133" ht="11.25" customHeight="1">
      <c r="AQ41" s="690" t="s">
        <v>345</v>
      </c>
      <c r="AR41" s="691"/>
      <c r="AS41" s="691"/>
      <c r="AT41" s="691"/>
      <c r="AU41" s="691"/>
      <c r="AV41" s="691"/>
      <c r="AW41" s="691"/>
      <c r="AX41" s="691"/>
      <c r="AY41" s="692"/>
      <c r="AZ41" s="656">
        <v>526452</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250</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131</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1837329</v>
      </c>
      <c r="CS42" s="644"/>
      <c r="CT42" s="644"/>
      <c r="CU42" s="644"/>
      <c r="CV42" s="644"/>
      <c r="CW42" s="644"/>
      <c r="CX42" s="644"/>
      <c r="CY42" s="645"/>
      <c r="CZ42" s="646">
        <v>21.1</v>
      </c>
      <c r="DA42" s="647"/>
      <c r="DB42" s="647"/>
      <c r="DC42" s="648"/>
      <c r="DD42" s="649">
        <v>171793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48652</v>
      </c>
      <c r="CS43" s="642"/>
      <c r="CT43" s="642"/>
      <c r="CU43" s="642"/>
      <c r="CV43" s="642"/>
      <c r="CW43" s="642"/>
      <c r="CX43" s="642"/>
      <c r="CY43" s="643"/>
      <c r="CZ43" s="646">
        <v>0.6</v>
      </c>
      <c r="DA43" s="675"/>
      <c r="DB43" s="675"/>
      <c r="DC43" s="676"/>
      <c r="DD43" s="649">
        <v>48652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1837329</v>
      </c>
      <c r="CS44" s="644"/>
      <c r="CT44" s="644"/>
      <c r="CU44" s="644"/>
      <c r="CV44" s="644"/>
      <c r="CW44" s="644"/>
      <c r="CX44" s="644"/>
      <c r="CY44" s="645"/>
      <c r="CZ44" s="646">
        <v>21.1</v>
      </c>
      <c r="DA44" s="647"/>
      <c r="DB44" s="647"/>
      <c r="DC44" s="648"/>
      <c r="DD44" s="649">
        <v>171793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1493972</v>
      </c>
      <c r="CS45" s="642"/>
      <c r="CT45" s="642"/>
      <c r="CU45" s="642"/>
      <c r="CV45" s="642"/>
      <c r="CW45" s="642"/>
      <c r="CX45" s="642"/>
      <c r="CY45" s="643"/>
      <c r="CZ45" s="646">
        <v>17.2</v>
      </c>
      <c r="DA45" s="675"/>
      <c r="DB45" s="675"/>
      <c r="DC45" s="676"/>
      <c r="DD45" s="649">
        <v>47416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323647</v>
      </c>
      <c r="CS46" s="644"/>
      <c r="CT46" s="644"/>
      <c r="CU46" s="644"/>
      <c r="CV46" s="644"/>
      <c r="CW46" s="644"/>
      <c r="CX46" s="644"/>
      <c r="CY46" s="645"/>
      <c r="CZ46" s="646">
        <v>3.7</v>
      </c>
      <c r="DA46" s="647"/>
      <c r="DB46" s="647"/>
      <c r="DC46" s="648"/>
      <c r="DD46" s="649">
        <v>114567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132</v>
      </c>
      <c r="CS47" s="642"/>
      <c r="CT47" s="642"/>
      <c r="CU47" s="642"/>
      <c r="CV47" s="642"/>
      <c r="CW47" s="642"/>
      <c r="CX47" s="642"/>
      <c r="CY47" s="643"/>
      <c r="CZ47" s="646" t="s">
        <v>132</v>
      </c>
      <c r="DA47" s="675"/>
      <c r="DB47" s="675"/>
      <c r="DC47" s="676"/>
      <c r="DD47" s="649" t="s">
        <v>240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131</v>
      </c>
      <c r="CS48" s="644"/>
      <c r="CT48" s="644"/>
      <c r="CU48" s="644"/>
      <c r="CV48" s="644"/>
      <c r="CW48" s="644"/>
      <c r="CX48" s="644"/>
      <c r="CY48" s="645"/>
      <c r="CZ48" s="646" t="s">
        <v>240</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8689521</v>
      </c>
      <c r="CS49" s="657"/>
      <c r="CT49" s="657"/>
      <c r="CU49" s="657"/>
      <c r="CV49" s="657"/>
      <c r="CW49" s="657"/>
      <c r="CX49" s="657"/>
      <c r="CY49" s="658"/>
      <c r="CZ49" s="659">
        <v>100</v>
      </c>
      <c r="DA49" s="660"/>
      <c r="DB49" s="660"/>
      <c r="DC49" s="661"/>
      <c r="DD49" s="662">
        <v>5352957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SF8zwUjlNA754k30CD+nIQwUpVVE5FL1lJjnxVtbFRkgCCU5y2TS1Q7apt/2VwV9nEUSatVsw3LXEz3P7LGcHA==" saltValue="XR5CBt5H7Fl59JM2fY9i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360</v>
      </c>
      <c r="DK2" s="1181"/>
      <c r="DL2" s="1181"/>
      <c r="DM2" s="1181"/>
      <c r="DN2" s="1181"/>
      <c r="DO2" s="1182"/>
      <c r="DP2" s="229"/>
      <c r="DQ2" s="1180" t="s">
        <v>361</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3"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8" t="s">
        <v>378</v>
      </c>
      <c r="DH5" s="1169"/>
      <c r="DI5" s="1169"/>
      <c r="DJ5" s="1169"/>
      <c r="DK5" s="1170"/>
      <c r="DL5" s="1168" t="s">
        <v>379</v>
      </c>
      <c r="DM5" s="1169"/>
      <c r="DN5" s="1169"/>
      <c r="DO5" s="1169"/>
      <c r="DP5" s="1170"/>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4">
        <v>9273</v>
      </c>
      <c r="R7" s="1175"/>
      <c r="S7" s="1175"/>
      <c r="T7" s="1175"/>
      <c r="U7" s="1175"/>
      <c r="V7" s="1175">
        <v>8658</v>
      </c>
      <c r="W7" s="1175"/>
      <c r="X7" s="1175"/>
      <c r="Y7" s="1175"/>
      <c r="Z7" s="1175"/>
      <c r="AA7" s="1175">
        <v>615</v>
      </c>
      <c r="AB7" s="1175"/>
      <c r="AC7" s="1175"/>
      <c r="AD7" s="1175"/>
      <c r="AE7" s="1176"/>
      <c r="AF7" s="1177">
        <v>569</v>
      </c>
      <c r="AG7" s="1178"/>
      <c r="AH7" s="1178"/>
      <c r="AI7" s="1178"/>
      <c r="AJ7" s="1179"/>
      <c r="AK7" s="1161">
        <v>4</v>
      </c>
      <c r="AL7" s="1162"/>
      <c r="AM7" s="1162"/>
      <c r="AN7" s="1162"/>
      <c r="AO7" s="1162"/>
      <c r="AP7" s="1162">
        <v>9348</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580</v>
      </c>
      <c r="BT7" s="1166"/>
      <c r="BU7" s="1166"/>
      <c r="BV7" s="1166"/>
      <c r="BW7" s="1166"/>
      <c r="BX7" s="1166"/>
      <c r="BY7" s="1166"/>
      <c r="BZ7" s="1166"/>
      <c r="CA7" s="1166"/>
      <c r="CB7" s="1166"/>
      <c r="CC7" s="1166"/>
      <c r="CD7" s="1166"/>
      <c r="CE7" s="1166"/>
      <c r="CF7" s="1166"/>
      <c r="CG7" s="1167"/>
      <c r="CH7" s="1157">
        <v>13</v>
      </c>
      <c r="CI7" s="1158"/>
      <c r="CJ7" s="1158"/>
      <c r="CK7" s="1158"/>
      <c r="CL7" s="1159"/>
      <c r="CM7" s="1157">
        <v>252</v>
      </c>
      <c r="CN7" s="1158"/>
      <c r="CO7" s="1158"/>
      <c r="CP7" s="1158"/>
      <c r="CQ7" s="1159"/>
      <c r="CR7" s="1157">
        <v>43</v>
      </c>
      <c r="CS7" s="1158"/>
      <c r="CT7" s="1158"/>
      <c r="CU7" s="1158"/>
      <c r="CV7" s="1159"/>
      <c r="CW7" s="1157">
        <v>50</v>
      </c>
      <c r="CX7" s="1158"/>
      <c r="CY7" s="1158"/>
      <c r="CZ7" s="1158"/>
      <c r="DA7" s="1159"/>
      <c r="DB7" s="1157" t="s">
        <v>569</v>
      </c>
      <c r="DC7" s="1158"/>
      <c r="DD7" s="1158"/>
      <c r="DE7" s="1158"/>
      <c r="DF7" s="1159"/>
      <c r="DG7" s="1157" t="s">
        <v>569</v>
      </c>
      <c r="DH7" s="1158"/>
      <c r="DI7" s="1158"/>
      <c r="DJ7" s="1158"/>
      <c r="DK7" s="1159"/>
      <c r="DL7" s="1157" t="s">
        <v>569</v>
      </c>
      <c r="DM7" s="1158"/>
      <c r="DN7" s="1158"/>
      <c r="DO7" s="1158"/>
      <c r="DP7" s="1159"/>
      <c r="DQ7" s="1160" t="s">
        <v>569</v>
      </c>
      <c r="DR7" s="1158"/>
      <c r="DS7" s="1158"/>
      <c r="DT7" s="1158"/>
      <c r="DU7" s="1159"/>
      <c r="DV7" s="1185"/>
      <c r="DW7" s="1186"/>
      <c r="DX7" s="1186"/>
      <c r="DY7" s="1186"/>
      <c r="DZ7" s="1187"/>
      <c r="EA7" s="234"/>
    </row>
    <row r="8" spans="1:131" s="235" customFormat="1" ht="26.25" customHeight="1">
      <c r="A8" s="241">
        <v>2</v>
      </c>
      <c r="B8" s="1106" t="s">
        <v>382</v>
      </c>
      <c r="C8" s="1107"/>
      <c r="D8" s="1107"/>
      <c r="E8" s="1107"/>
      <c r="F8" s="1107"/>
      <c r="G8" s="1107"/>
      <c r="H8" s="1107"/>
      <c r="I8" s="1107"/>
      <c r="J8" s="1107"/>
      <c r="K8" s="1107"/>
      <c r="L8" s="1107"/>
      <c r="M8" s="1107"/>
      <c r="N8" s="1107"/>
      <c r="O8" s="1107"/>
      <c r="P8" s="1108"/>
      <c r="Q8" s="1112">
        <v>41</v>
      </c>
      <c r="R8" s="1113"/>
      <c r="S8" s="1113"/>
      <c r="T8" s="1113"/>
      <c r="U8" s="1113"/>
      <c r="V8" s="1113">
        <v>35</v>
      </c>
      <c r="W8" s="1113"/>
      <c r="X8" s="1113"/>
      <c r="Y8" s="1113"/>
      <c r="Z8" s="1113"/>
      <c r="AA8" s="1113">
        <v>6</v>
      </c>
      <c r="AB8" s="1113"/>
      <c r="AC8" s="1113"/>
      <c r="AD8" s="1113"/>
      <c r="AE8" s="1114"/>
      <c r="AF8" s="1088">
        <v>6</v>
      </c>
      <c r="AG8" s="1089"/>
      <c r="AH8" s="1089"/>
      <c r="AI8" s="1089"/>
      <c r="AJ8" s="1090"/>
      <c r="AK8" s="1155" t="s">
        <v>569</v>
      </c>
      <c r="AL8" s="1156"/>
      <c r="AM8" s="1156"/>
      <c r="AN8" s="1156"/>
      <c r="AO8" s="1156"/>
      <c r="AP8" s="1156" t="s">
        <v>570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0</v>
      </c>
      <c r="CI8" s="1059"/>
      <c r="CJ8" s="1059"/>
      <c r="CK8" s="1059"/>
      <c r="CL8" s="1060"/>
      <c r="CM8" s="1058">
        <v>60</v>
      </c>
      <c r="CN8" s="1059"/>
      <c r="CO8" s="1059"/>
      <c r="CP8" s="1059"/>
      <c r="CQ8" s="1060"/>
      <c r="CR8" s="1058">
        <v>5</v>
      </c>
      <c r="CS8" s="1059"/>
      <c r="CT8" s="1059"/>
      <c r="CU8" s="1059"/>
      <c r="CV8" s="1060"/>
      <c r="CW8" s="1058" t="s">
        <v>569</v>
      </c>
      <c r="CX8" s="1059"/>
      <c r="CY8" s="1059"/>
      <c r="CZ8" s="1059"/>
      <c r="DA8" s="1060"/>
      <c r="DB8" s="1058" t="s">
        <v>569</v>
      </c>
      <c r="DC8" s="1059"/>
      <c r="DD8" s="1059"/>
      <c r="DE8" s="1059"/>
      <c r="DF8" s="1060"/>
      <c r="DG8" s="1058" t="s">
        <v>569</v>
      </c>
      <c r="DH8" s="1059"/>
      <c r="DI8" s="1059"/>
      <c r="DJ8" s="1059"/>
      <c r="DK8" s="1060"/>
      <c r="DL8" s="1058" t="s">
        <v>569</v>
      </c>
      <c r="DM8" s="1059"/>
      <c r="DN8" s="1059"/>
      <c r="DO8" s="1059"/>
      <c r="DP8" s="1060"/>
      <c r="DQ8" s="1058" t="s">
        <v>569</v>
      </c>
      <c r="DR8" s="1059"/>
      <c r="DS8" s="1059"/>
      <c r="DT8" s="1059"/>
      <c r="DU8" s="1060"/>
      <c r="DV8" s="1061"/>
      <c r="DW8" s="1062"/>
      <c r="DX8" s="1062"/>
      <c r="DY8" s="1062"/>
      <c r="DZ8" s="1063"/>
      <c r="EA8" s="234"/>
    </row>
    <row r="9" spans="1:131" s="235" customFormat="1" ht="26.25" customHeight="1">
      <c r="A9" s="241">
        <v>3</v>
      </c>
      <c r="B9" s="1106" t="s">
        <v>383</v>
      </c>
      <c r="C9" s="1107"/>
      <c r="D9" s="1107"/>
      <c r="E9" s="1107"/>
      <c r="F9" s="1107"/>
      <c r="G9" s="1107"/>
      <c r="H9" s="1107"/>
      <c r="I9" s="1107"/>
      <c r="J9" s="1107"/>
      <c r="K9" s="1107"/>
      <c r="L9" s="1107"/>
      <c r="M9" s="1107"/>
      <c r="N9" s="1107"/>
      <c r="O9" s="1107"/>
      <c r="P9" s="1108"/>
      <c r="Q9" s="1112">
        <v>9</v>
      </c>
      <c r="R9" s="1113"/>
      <c r="S9" s="1113"/>
      <c r="T9" s="1113"/>
      <c r="U9" s="1113"/>
      <c r="V9" s="1113">
        <v>7</v>
      </c>
      <c r="W9" s="1113"/>
      <c r="X9" s="1113"/>
      <c r="Y9" s="1113"/>
      <c r="Z9" s="1113"/>
      <c r="AA9" s="1113">
        <v>2</v>
      </c>
      <c r="AB9" s="1113"/>
      <c r="AC9" s="1113"/>
      <c r="AD9" s="1113"/>
      <c r="AE9" s="1114"/>
      <c r="AF9" s="1088">
        <v>2</v>
      </c>
      <c r="AG9" s="1089"/>
      <c r="AH9" s="1089"/>
      <c r="AI9" s="1089"/>
      <c r="AJ9" s="1090"/>
      <c r="AK9" s="1155" t="s">
        <v>569</v>
      </c>
      <c r="AL9" s="1156"/>
      <c r="AM9" s="1156"/>
      <c r="AN9" s="1156"/>
      <c r="AO9" s="1156"/>
      <c r="AP9" s="1156" t="s">
        <v>569</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9317</v>
      </c>
      <c r="R23" s="1138"/>
      <c r="S23" s="1138"/>
      <c r="T23" s="1138"/>
      <c r="U23" s="1138"/>
      <c r="V23" s="1138">
        <v>8694</v>
      </c>
      <c r="W23" s="1138"/>
      <c r="X23" s="1138"/>
      <c r="Y23" s="1138"/>
      <c r="Z23" s="1138"/>
      <c r="AA23" s="1138">
        <v>623</v>
      </c>
      <c r="AB23" s="1138"/>
      <c r="AC23" s="1138"/>
      <c r="AD23" s="1138"/>
      <c r="AE23" s="1139"/>
      <c r="AF23" s="1140">
        <v>577</v>
      </c>
      <c r="AG23" s="1138"/>
      <c r="AH23" s="1138"/>
      <c r="AI23" s="1138"/>
      <c r="AJ23" s="1141"/>
      <c r="AK23" s="1142"/>
      <c r="AL23" s="1143"/>
      <c r="AM23" s="1143"/>
      <c r="AN23" s="1143"/>
      <c r="AO23" s="1143"/>
      <c r="AP23" s="1138">
        <v>9348</v>
      </c>
      <c r="AQ23" s="1138"/>
      <c r="AR23" s="1138"/>
      <c r="AS23" s="1138"/>
      <c r="AT23" s="1138"/>
      <c r="AU23" s="1144"/>
      <c r="AV23" s="1144"/>
      <c r="AW23" s="1144"/>
      <c r="AX23" s="1144"/>
      <c r="AY23" s="1145"/>
      <c r="AZ23" s="1134" t="s">
        <v>132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2464</v>
      </c>
      <c r="R28" s="1123"/>
      <c r="S28" s="1123"/>
      <c r="T28" s="1123"/>
      <c r="U28" s="1123"/>
      <c r="V28" s="1123">
        <v>2428</v>
      </c>
      <c r="W28" s="1123"/>
      <c r="X28" s="1123"/>
      <c r="Y28" s="1123"/>
      <c r="Z28" s="1123"/>
      <c r="AA28" s="1123">
        <v>35</v>
      </c>
      <c r="AB28" s="1123"/>
      <c r="AC28" s="1123"/>
      <c r="AD28" s="1123"/>
      <c r="AE28" s="1124"/>
      <c r="AF28" s="1125">
        <v>35</v>
      </c>
      <c r="AG28" s="1123"/>
      <c r="AH28" s="1123"/>
      <c r="AI28" s="1123"/>
      <c r="AJ28" s="1126"/>
      <c r="AK28" s="1127">
        <v>246</v>
      </c>
      <c r="AL28" s="1115"/>
      <c r="AM28" s="1115"/>
      <c r="AN28" s="1115"/>
      <c r="AO28" s="1115"/>
      <c r="AP28" s="1115" t="s">
        <v>569</v>
      </c>
      <c r="AQ28" s="1115"/>
      <c r="AR28" s="1115"/>
      <c r="AS28" s="1115"/>
      <c r="AT28" s="1115"/>
      <c r="AU28" s="1115" t="s">
        <v>569</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1831</v>
      </c>
      <c r="R29" s="1113"/>
      <c r="S29" s="1113"/>
      <c r="T29" s="1113"/>
      <c r="U29" s="1113"/>
      <c r="V29" s="1113">
        <v>1780</v>
      </c>
      <c r="W29" s="1113"/>
      <c r="X29" s="1113"/>
      <c r="Y29" s="1113"/>
      <c r="Z29" s="1113"/>
      <c r="AA29" s="1113">
        <v>51</v>
      </c>
      <c r="AB29" s="1113"/>
      <c r="AC29" s="1113"/>
      <c r="AD29" s="1113"/>
      <c r="AE29" s="1114"/>
      <c r="AF29" s="1088">
        <v>51</v>
      </c>
      <c r="AG29" s="1089"/>
      <c r="AH29" s="1089"/>
      <c r="AI29" s="1089"/>
      <c r="AJ29" s="1090"/>
      <c r="AK29" s="1049">
        <v>262</v>
      </c>
      <c r="AL29" s="1043"/>
      <c r="AM29" s="1043"/>
      <c r="AN29" s="1043"/>
      <c r="AO29" s="1043"/>
      <c r="AP29" s="1043" t="s">
        <v>569</v>
      </c>
      <c r="AQ29" s="1043"/>
      <c r="AR29" s="1043"/>
      <c r="AS29" s="1043"/>
      <c r="AT29" s="1043"/>
      <c r="AU29" s="1043" t="s">
        <v>569</v>
      </c>
      <c r="AV29" s="1043"/>
      <c r="AW29" s="1043"/>
      <c r="AX29" s="1043"/>
      <c r="AY29" s="1043"/>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179</v>
      </c>
      <c r="R30" s="1113"/>
      <c r="S30" s="1113"/>
      <c r="T30" s="1113"/>
      <c r="U30" s="1113"/>
      <c r="V30" s="1113">
        <v>178</v>
      </c>
      <c r="W30" s="1113"/>
      <c r="X30" s="1113"/>
      <c r="Y30" s="1113"/>
      <c r="Z30" s="1113"/>
      <c r="AA30" s="1113">
        <v>1</v>
      </c>
      <c r="AB30" s="1113"/>
      <c r="AC30" s="1113"/>
      <c r="AD30" s="1113"/>
      <c r="AE30" s="1114"/>
      <c r="AF30" s="1088">
        <v>1</v>
      </c>
      <c r="AG30" s="1089"/>
      <c r="AH30" s="1089"/>
      <c r="AI30" s="1089"/>
      <c r="AJ30" s="1090"/>
      <c r="AK30" s="1049">
        <v>50</v>
      </c>
      <c r="AL30" s="1043"/>
      <c r="AM30" s="1043"/>
      <c r="AN30" s="1043"/>
      <c r="AO30" s="1043"/>
      <c r="AP30" s="1043" t="s">
        <v>569</v>
      </c>
      <c r="AQ30" s="1043"/>
      <c r="AR30" s="1043"/>
      <c r="AS30" s="1043"/>
      <c r="AT30" s="1043"/>
      <c r="AU30" s="1043" t="s">
        <v>569</v>
      </c>
      <c r="AV30" s="1043"/>
      <c r="AW30" s="1043"/>
      <c r="AX30" s="1043"/>
      <c r="AY30" s="1043"/>
      <c r="AZ30" s="1111" t="s">
        <v>569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514</v>
      </c>
      <c r="R31" s="1113"/>
      <c r="S31" s="1113"/>
      <c r="T31" s="1113"/>
      <c r="U31" s="1113"/>
      <c r="V31" s="1113">
        <v>487</v>
      </c>
      <c r="W31" s="1113"/>
      <c r="X31" s="1113"/>
      <c r="Y31" s="1113"/>
      <c r="Z31" s="1113"/>
      <c r="AA31" s="1113">
        <v>27</v>
      </c>
      <c r="AB31" s="1113"/>
      <c r="AC31" s="1113"/>
      <c r="AD31" s="1113"/>
      <c r="AE31" s="1114"/>
      <c r="AF31" s="1088">
        <v>385</v>
      </c>
      <c r="AG31" s="1089"/>
      <c r="AH31" s="1089"/>
      <c r="AI31" s="1089"/>
      <c r="AJ31" s="1090"/>
      <c r="AK31" s="1049" t="s">
        <v>569</v>
      </c>
      <c r="AL31" s="1043"/>
      <c r="AM31" s="1043"/>
      <c r="AN31" s="1043"/>
      <c r="AO31" s="1043"/>
      <c r="AP31" s="1043">
        <v>407</v>
      </c>
      <c r="AQ31" s="1043"/>
      <c r="AR31" s="1043"/>
      <c r="AS31" s="1043"/>
      <c r="AT31" s="1043"/>
      <c r="AU31" s="1043" t="s">
        <v>569</v>
      </c>
      <c r="AV31" s="1043"/>
      <c r="AW31" s="1043"/>
      <c r="AX31" s="1043"/>
      <c r="AY31" s="1043"/>
      <c r="AZ31" s="1111" t="s">
        <v>569</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6</v>
      </c>
      <c r="R32" s="1113"/>
      <c r="S32" s="1113"/>
      <c r="T32" s="1113"/>
      <c r="U32" s="1113"/>
      <c r="V32" s="1113">
        <v>3</v>
      </c>
      <c r="W32" s="1113"/>
      <c r="X32" s="1113"/>
      <c r="Y32" s="1113"/>
      <c r="Z32" s="1113"/>
      <c r="AA32" s="1113">
        <v>3</v>
      </c>
      <c r="AB32" s="1113"/>
      <c r="AC32" s="1113"/>
      <c r="AD32" s="1113"/>
      <c r="AE32" s="1114"/>
      <c r="AF32" s="1088">
        <v>3</v>
      </c>
      <c r="AG32" s="1089"/>
      <c r="AH32" s="1089"/>
      <c r="AI32" s="1089"/>
      <c r="AJ32" s="1090"/>
      <c r="AK32" s="1049">
        <v>0</v>
      </c>
      <c r="AL32" s="1043"/>
      <c r="AM32" s="1043"/>
      <c r="AN32" s="1043"/>
      <c r="AO32" s="1043"/>
      <c r="AP32" s="1043">
        <v>45</v>
      </c>
      <c r="AQ32" s="1043"/>
      <c r="AR32" s="1043"/>
      <c r="AS32" s="1043"/>
      <c r="AT32" s="1043"/>
      <c r="AU32" s="1043">
        <v>22</v>
      </c>
      <c r="AV32" s="1043"/>
      <c r="AW32" s="1043"/>
      <c r="AX32" s="1043"/>
      <c r="AY32" s="1043"/>
      <c r="AZ32" s="1111" t="s">
        <v>569</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676</v>
      </c>
      <c r="R33" s="1113"/>
      <c r="S33" s="1113"/>
      <c r="T33" s="1113"/>
      <c r="U33" s="1113"/>
      <c r="V33" s="1113">
        <v>644</v>
      </c>
      <c r="W33" s="1113"/>
      <c r="X33" s="1113"/>
      <c r="Y33" s="1113"/>
      <c r="Z33" s="1113"/>
      <c r="AA33" s="1113">
        <v>32</v>
      </c>
      <c r="AB33" s="1113"/>
      <c r="AC33" s="1113"/>
      <c r="AD33" s="1113"/>
      <c r="AE33" s="1114"/>
      <c r="AF33" s="1088">
        <v>18</v>
      </c>
      <c r="AG33" s="1089"/>
      <c r="AH33" s="1089"/>
      <c r="AI33" s="1089"/>
      <c r="AJ33" s="1090"/>
      <c r="AK33" s="1049">
        <v>258</v>
      </c>
      <c r="AL33" s="1043"/>
      <c r="AM33" s="1043"/>
      <c r="AN33" s="1043"/>
      <c r="AO33" s="1043"/>
      <c r="AP33" s="1043">
        <v>3203</v>
      </c>
      <c r="AQ33" s="1043"/>
      <c r="AR33" s="1043"/>
      <c r="AS33" s="1043"/>
      <c r="AT33" s="1043"/>
      <c r="AU33" s="1043">
        <v>2630</v>
      </c>
      <c r="AV33" s="1043"/>
      <c r="AW33" s="1043"/>
      <c r="AX33" s="1043"/>
      <c r="AY33" s="1043"/>
      <c r="AZ33" s="1111" t="s">
        <v>569</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3"/>
      <c r="AM34" s="1043"/>
      <c r="AN34" s="1043"/>
      <c r="AO34" s="1043"/>
      <c r="AP34" s="1043"/>
      <c r="AQ34" s="1043"/>
      <c r="AR34" s="1043"/>
      <c r="AS34" s="1043"/>
      <c r="AT34" s="1043"/>
      <c r="AU34" s="1043"/>
      <c r="AV34" s="1043"/>
      <c r="AW34" s="1043"/>
      <c r="AX34" s="1043"/>
      <c r="AY34" s="1043"/>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3"/>
      <c r="AM35" s="1043"/>
      <c r="AN35" s="1043"/>
      <c r="AO35" s="1043"/>
      <c r="AP35" s="1043"/>
      <c r="AQ35" s="1043"/>
      <c r="AR35" s="1043"/>
      <c r="AS35" s="1043"/>
      <c r="AT35" s="1043"/>
      <c r="AU35" s="1043"/>
      <c r="AV35" s="1043"/>
      <c r="AW35" s="1043"/>
      <c r="AX35" s="1043"/>
      <c r="AY35" s="1043"/>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3"/>
      <c r="AM36" s="1043"/>
      <c r="AN36" s="1043"/>
      <c r="AO36" s="1043"/>
      <c r="AP36" s="1043"/>
      <c r="AQ36" s="1043"/>
      <c r="AR36" s="1043"/>
      <c r="AS36" s="1043"/>
      <c r="AT36" s="1043"/>
      <c r="AU36" s="1043"/>
      <c r="AV36" s="1043"/>
      <c r="AW36" s="1043"/>
      <c r="AX36" s="1043"/>
      <c r="AY36" s="1043"/>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3"/>
      <c r="AM37" s="1043"/>
      <c r="AN37" s="1043"/>
      <c r="AO37" s="1043"/>
      <c r="AP37" s="1043"/>
      <c r="AQ37" s="1043"/>
      <c r="AR37" s="1043"/>
      <c r="AS37" s="1043"/>
      <c r="AT37" s="1043"/>
      <c r="AU37" s="1043"/>
      <c r="AV37" s="1043"/>
      <c r="AW37" s="1043"/>
      <c r="AX37" s="1043"/>
      <c r="AY37" s="1043"/>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3"/>
      <c r="AM38" s="1043"/>
      <c r="AN38" s="1043"/>
      <c r="AO38" s="1043"/>
      <c r="AP38" s="1043"/>
      <c r="AQ38" s="1043"/>
      <c r="AR38" s="1043"/>
      <c r="AS38" s="1043"/>
      <c r="AT38" s="1043"/>
      <c r="AU38" s="1043"/>
      <c r="AV38" s="1043"/>
      <c r="AW38" s="1043"/>
      <c r="AX38" s="1043"/>
      <c r="AY38" s="1043"/>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3"/>
      <c r="AM39" s="1043"/>
      <c r="AN39" s="1043"/>
      <c r="AO39" s="1043"/>
      <c r="AP39" s="1043"/>
      <c r="AQ39" s="1043"/>
      <c r="AR39" s="1043"/>
      <c r="AS39" s="1043"/>
      <c r="AT39" s="1043"/>
      <c r="AU39" s="1043"/>
      <c r="AV39" s="1043"/>
      <c r="AW39" s="1043"/>
      <c r="AX39" s="1043"/>
      <c r="AY39" s="1043"/>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3"/>
      <c r="AM40" s="1043"/>
      <c r="AN40" s="1043"/>
      <c r="AO40" s="1043"/>
      <c r="AP40" s="1043"/>
      <c r="AQ40" s="1043"/>
      <c r="AR40" s="1043"/>
      <c r="AS40" s="1043"/>
      <c r="AT40" s="1043"/>
      <c r="AU40" s="1043"/>
      <c r="AV40" s="1043"/>
      <c r="AW40" s="1043"/>
      <c r="AX40" s="1043"/>
      <c r="AY40" s="1043"/>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3"/>
      <c r="AM41" s="1043"/>
      <c r="AN41" s="1043"/>
      <c r="AO41" s="1043"/>
      <c r="AP41" s="1043"/>
      <c r="AQ41" s="1043"/>
      <c r="AR41" s="1043"/>
      <c r="AS41" s="1043"/>
      <c r="AT41" s="1043"/>
      <c r="AU41" s="1043"/>
      <c r="AV41" s="1043"/>
      <c r="AW41" s="1043"/>
      <c r="AX41" s="1043"/>
      <c r="AY41" s="1043"/>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3"/>
      <c r="AM42" s="1043"/>
      <c r="AN42" s="1043"/>
      <c r="AO42" s="1043"/>
      <c r="AP42" s="1043"/>
      <c r="AQ42" s="1043"/>
      <c r="AR42" s="1043"/>
      <c r="AS42" s="1043"/>
      <c r="AT42" s="1043"/>
      <c r="AU42" s="1043"/>
      <c r="AV42" s="1043"/>
      <c r="AW42" s="1043"/>
      <c r="AX42" s="1043"/>
      <c r="AY42" s="1043"/>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3"/>
      <c r="AM43" s="1043"/>
      <c r="AN43" s="1043"/>
      <c r="AO43" s="1043"/>
      <c r="AP43" s="1043"/>
      <c r="AQ43" s="1043"/>
      <c r="AR43" s="1043"/>
      <c r="AS43" s="1043"/>
      <c r="AT43" s="1043"/>
      <c r="AU43" s="1043"/>
      <c r="AV43" s="1043"/>
      <c r="AW43" s="1043"/>
      <c r="AX43" s="1043"/>
      <c r="AY43" s="1043"/>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3"/>
      <c r="AM44" s="1043"/>
      <c r="AN44" s="1043"/>
      <c r="AO44" s="1043"/>
      <c r="AP44" s="1043"/>
      <c r="AQ44" s="1043"/>
      <c r="AR44" s="1043"/>
      <c r="AS44" s="1043"/>
      <c r="AT44" s="1043"/>
      <c r="AU44" s="1043"/>
      <c r="AV44" s="1043"/>
      <c r="AW44" s="1043"/>
      <c r="AX44" s="1043"/>
      <c r="AY44" s="1043"/>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3"/>
      <c r="AM45" s="1043"/>
      <c r="AN45" s="1043"/>
      <c r="AO45" s="1043"/>
      <c r="AP45" s="1043"/>
      <c r="AQ45" s="1043"/>
      <c r="AR45" s="1043"/>
      <c r="AS45" s="1043"/>
      <c r="AT45" s="1043"/>
      <c r="AU45" s="1043"/>
      <c r="AV45" s="1043"/>
      <c r="AW45" s="1043"/>
      <c r="AX45" s="1043"/>
      <c r="AY45" s="1043"/>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3"/>
      <c r="AM46" s="1043"/>
      <c r="AN46" s="1043"/>
      <c r="AO46" s="1043"/>
      <c r="AP46" s="1043"/>
      <c r="AQ46" s="1043"/>
      <c r="AR46" s="1043"/>
      <c r="AS46" s="1043"/>
      <c r="AT46" s="1043"/>
      <c r="AU46" s="1043"/>
      <c r="AV46" s="1043"/>
      <c r="AW46" s="1043"/>
      <c r="AX46" s="1043"/>
      <c r="AY46" s="1043"/>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3"/>
      <c r="AM47" s="1043"/>
      <c r="AN47" s="1043"/>
      <c r="AO47" s="1043"/>
      <c r="AP47" s="1043"/>
      <c r="AQ47" s="1043"/>
      <c r="AR47" s="1043"/>
      <c r="AS47" s="1043"/>
      <c r="AT47" s="1043"/>
      <c r="AU47" s="1043"/>
      <c r="AV47" s="1043"/>
      <c r="AW47" s="1043"/>
      <c r="AX47" s="1043"/>
      <c r="AY47" s="1043"/>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3"/>
      <c r="AM48" s="1043"/>
      <c r="AN48" s="1043"/>
      <c r="AO48" s="1043"/>
      <c r="AP48" s="1043"/>
      <c r="AQ48" s="1043"/>
      <c r="AR48" s="1043"/>
      <c r="AS48" s="1043"/>
      <c r="AT48" s="1043"/>
      <c r="AU48" s="1043"/>
      <c r="AV48" s="1043"/>
      <c r="AW48" s="1043"/>
      <c r="AX48" s="1043"/>
      <c r="AY48" s="1043"/>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3"/>
      <c r="AM49" s="1043"/>
      <c r="AN49" s="1043"/>
      <c r="AO49" s="1043"/>
      <c r="AP49" s="1043"/>
      <c r="AQ49" s="1043"/>
      <c r="AR49" s="1043"/>
      <c r="AS49" s="1043"/>
      <c r="AT49" s="1043"/>
      <c r="AU49" s="1043"/>
      <c r="AV49" s="1043"/>
      <c r="AW49" s="1043"/>
      <c r="AX49" s="1043"/>
      <c r="AY49" s="1043"/>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406</v>
      </c>
      <c r="C63" s="1014"/>
      <c r="D63" s="1014"/>
      <c r="E63" s="1014"/>
      <c r="F63" s="1014"/>
      <c r="G63" s="1014"/>
      <c r="H63" s="1014"/>
      <c r="I63" s="1014"/>
      <c r="J63" s="1014"/>
      <c r="K63" s="1014"/>
      <c r="L63" s="1014"/>
      <c r="M63" s="1014"/>
      <c r="N63" s="1014"/>
      <c r="O63" s="1014"/>
      <c r="P63" s="1015"/>
      <c r="Q63" s="1034"/>
      <c r="R63" s="1035"/>
      <c r="S63" s="1035"/>
      <c r="T63" s="1035"/>
      <c r="U63" s="1035"/>
      <c r="V63" s="1035"/>
      <c r="W63" s="1035"/>
      <c r="X63" s="1035"/>
      <c r="Y63" s="1035"/>
      <c r="Z63" s="1035"/>
      <c r="AA63" s="1035"/>
      <c r="AB63" s="1035"/>
      <c r="AC63" s="1035"/>
      <c r="AD63" s="1035"/>
      <c r="AE63" s="1097"/>
      <c r="AF63" s="1098">
        <v>494</v>
      </c>
      <c r="AG63" s="1031"/>
      <c r="AH63" s="1031"/>
      <c r="AI63" s="1031"/>
      <c r="AJ63" s="1099"/>
      <c r="AK63" s="1100"/>
      <c r="AL63" s="1035"/>
      <c r="AM63" s="1035"/>
      <c r="AN63" s="1035"/>
      <c r="AO63" s="1035"/>
      <c r="AP63" s="1031">
        <v>3655</v>
      </c>
      <c r="AQ63" s="1031"/>
      <c r="AR63" s="1031"/>
      <c r="AS63" s="1031"/>
      <c r="AT63" s="1031"/>
      <c r="AU63" s="1031">
        <v>2652</v>
      </c>
      <c r="AV63" s="1031"/>
      <c r="AW63" s="1031"/>
      <c r="AX63" s="1031"/>
      <c r="AY63" s="1031"/>
      <c r="AZ63" s="1094"/>
      <c r="BA63" s="1094"/>
      <c r="BB63" s="1094"/>
      <c r="BC63" s="1094"/>
      <c r="BD63" s="1094"/>
      <c r="BE63" s="1032"/>
      <c r="BF63" s="1032"/>
      <c r="BG63" s="1032"/>
      <c r="BH63" s="1032"/>
      <c r="BI63" s="1033"/>
      <c r="BJ63" s="1095" t="s">
        <v>132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390</v>
      </c>
      <c r="W66" s="1071"/>
      <c r="X66" s="1071"/>
      <c r="Y66" s="1071"/>
      <c r="Z66" s="1072"/>
      <c r="AA66" s="1070" t="s">
        <v>391</v>
      </c>
      <c r="AB66" s="1071"/>
      <c r="AC66" s="1071"/>
      <c r="AD66" s="1071"/>
      <c r="AE66" s="1072"/>
      <c r="AF66" s="1076" t="s">
        <v>410</v>
      </c>
      <c r="AG66" s="1077"/>
      <c r="AH66" s="1077"/>
      <c r="AI66" s="1077"/>
      <c r="AJ66" s="1078"/>
      <c r="AK66" s="1070" t="s">
        <v>393</v>
      </c>
      <c r="AL66" s="1065"/>
      <c r="AM66" s="1065"/>
      <c r="AN66" s="1065"/>
      <c r="AO66" s="1066"/>
      <c r="AP66" s="1070" t="s">
        <v>411</v>
      </c>
      <c r="AQ66" s="1071"/>
      <c r="AR66" s="1071"/>
      <c r="AS66" s="1071"/>
      <c r="AT66" s="1072"/>
      <c r="AU66" s="1070" t="s">
        <v>412</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5"/>
      <c r="BT66" s="1026"/>
      <c r="BU66" s="1026"/>
      <c r="BV66" s="1026"/>
      <c r="BW66" s="1026"/>
      <c r="BX66" s="1026"/>
      <c r="BY66" s="1026"/>
      <c r="BZ66" s="1026"/>
      <c r="CA66" s="1026"/>
      <c r="CB66" s="1026"/>
      <c r="CC66" s="1026"/>
      <c r="CD66" s="1026"/>
      <c r="CE66" s="1026"/>
      <c r="CF66" s="1026"/>
      <c r="CG66" s="1027"/>
      <c r="CH66" s="1028"/>
      <c r="CI66" s="1029"/>
      <c r="CJ66" s="1029"/>
      <c r="CK66" s="1029"/>
      <c r="CL66" s="1030"/>
      <c r="CM66" s="1028"/>
      <c r="CN66" s="1029"/>
      <c r="CO66" s="1029"/>
      <c r="CP66" s="1029"/>
      <c r="CQ66" s="1030"/>
      <c r="CR66" s="1028"/>
      <c r="CS66" s="1029"/>
      <c r="CT66" s="1029"/>
      <c r="CU66" s="1029"/>
      <c r="CV66" s="1030"/>
      <c r="CW66" s="1028"/>
      <c r="CX66" s="1029"/>
      <c r="CY66" s="1029"/>
      <c r="CZ66" s="1029"/>
      <c r="DA66" s="1030"/>
      <c r="DB66" s="1028"/>
      <c r="DC66" s="1029"/>
      <c r="DD66" s="1029"/>
      <c r="DE66" s="1029"/>
      <c r="DF66" s="1030"/>
      <c r="DG66" s="1028"/>
      <c r="DH66" s="1029"/>
      <c r="DI66" s="1029"/>
      <c r="DJ66" s="1029"/>
      <c r="DK66" s="1030"/>
      <c r="DL66" s="1028"/>
      <c r="DM66" s="1029"/>
      <c r="DN66" s="1029"/>
      <c r="DO66" s="1029"/>
      <c r="DP66" s="1030"/>
      <c r="DQ66" s="1028"/>
      <c r="DR66" s="1029"/>
      <c r="DS66" s="1029"/>
      <c r="DT66" s="1029"/>
      <c r="DU66" s="1030"/>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5"/>
      <c r="BT67" s="1026"/>
      <c r="BU67" s="1026"/>
      <c r="BV67" s="1026"/>
      <c r="BW67" s="1026"/>
      <c r="BX67" s="1026"/>
      <c r="BY67" s="1026"/>
      <c r="BZ67" s="1026"/>
      <c r="CA67" s="1026"/>
      <c r="CB67" s="1026"/>
      <c r="CC67" s="1026"/>
      <c r="CD67" s="1026"/>
      <c r="CE67" s="1026"/>
      <c r="CF67" s="1026"/>
      <c r="CG67" s="1027"/>
      <c r="CH67" s="1028"/>
      <c r="CI67" s="1029"/>
      <c r="CJ67" s="1029"/>
      <c r="CK67" s="1029"/>
      <c r="CL67" s="1030"/>
      <c r="CM67" s="1028"/>
      <c r="CN67" s="1029"/>
      <c r="CO67" s="1029"/>
      <c r="CP67" s="1029"/>
      <c r="CQ67" s="1030"/>
      <c r="CR67" s="1028"/>
      <c r="CS67" s="1029"/>
      <c r="CT67" s="1029"/>
      <c r="CU67" s="1029"/>
      <c r="CV67" s="1030"/>
      <c r="CW67" s="1028"/>
      <c r="CX67" s="1029"/>
      <c r="CY67" s="1029"/>
      <c r="CZ67" s="1029"/>
      <c r="DA67" s="1030"/>
      <c r="DB67" s="1028"/>
      <c r="DC67" s="1029"/>
      <c r="DD67" s="1029"/>
      <c r="DE67" s="1029"/>
      <c r="DF67" s="1030"/>
      <c r="DG67" s="1028"/>
      <c r="DH67" s="1029"/>
      <c r="DI67" s="1029"/>
      <c r="DJ67" s="1029"/>
      <c r="DK67" s="1030"/>
      <c r="DL67" s="1028"/>
      <c r="DM67" s="1029"/>
      <c r="DN67" s="1029"/>
      <c r="DO67" s="1029"/>
      <c r="DP67" s="1030"/>
      <c r="DQ67" s="1028"/>
      <c r="DR67" s="1029"/>
      <c r="DS67" s="1029"/>
      <c r="DT67" s="1029"/>
      <c r="DU67" s="1030"/>
      <c r="DV67" s="1010"/>
      <c r="DW67" s="1011"/>
      <c r="DX67" s="1011"/>
      <c r="DY67" s="1011"/>
      <c r="DZ67" s="1012"/>
      <c r="EA67" s="226"/>
    </row>
    <row r="68" spans="1:131" s="227" customFormat="1" ht="26.25" customHeight="1" thickTop="1">
      <c r="A68" s="238">
        <v>1</v>
      </c>
      <c r="B68" s="1054" t="s">
        <v>571</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569</v>
      </c>
      <c r="AQ68" s="1051"/>
      <c r="AR68" s="1051"/>
      <c r="AS68" s="1051"/>
      <c r="AT68" s="1051"/>
      <c r="AU68" s="1051" t="s">
        <v>579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5"/>
      <c r="BT68" s="1026"/>
      <c r="BU68" s="1026"/>
      <c r="BV68" s="1026"/>
      <c r="BW68" s="1026"/>
      <c r="BX68" s="1026"/>
      <c r="BY68" s="1026"/>
      <c r="BZ68" s="1026"/>
      <c r="CA68" s="1026"/>
      <c r="CB68" s="1026"/>
      <c r="CC68" s="1026"/>
      <c r="CD68" s="1026"/>
      <c r="CE68" s="1026"/>
      <c r="CF68" s="1026"/>
      <c r="CG68" s="1027"/>
      <c r="CH68" s="1028"/>
      <c r="CI68" s="1029"/>
      <c r="CJ68" s="1029"/>
      <c r="CK68" s="1029"/>
      <c r="CL68" s="1030"/>
      <c r="CM68" s="1028"/>
      <c r="CN68" s="1029"/>
      <c r="CO68" s="1029"/>
      <c r="CP68" s="1029"/>
      <c r="CQ68" s="1030"/>
      <c r="CR68" s="1028"/>
      <c r="CS68" s="1029"/>
      <c r="CT68" s="1029"/>
      <c r="CU68" s="1029"/>
      <c r="CV68" s="1030"/>
      <c r="CW68" s="1028"/>
      <c r="CX68" s="1029"/>
      <c r="CY68" s="1029"/>
      <c r="CZ68" s="1029"/>
      <c r="DA68" s="1030"/>
      <c r="DB68" s="1028"/>
      <c r="DC68" s="1029"/>
      <c r="DD68" s="1029"/>
      <c r="DE68" s="1029"/>
      <c r="DF68" s="1030"/>
      <c r="DG68" s="1028"/>
      <c r="DH68" s="1029"/>
      <c r="DI68" s="1029"/>
      <c r="DJ68" s="1029"/>
      <c r="DK68" s="1030"/>
      <c r="DL68" s="1028"/>
      <c r="DM68" s="1029"/>
      <c r="DN68" s="1029"/>
      <c r="DO68" s="1029"/>
      <c r="DP68" s="1030"/>
      <c r="DQ68" s="1028"/>
      <c r="DR68" s="1029"/>
      <c r="DS68" s="1029"/>
      <c r="DT68" s="1029"/>
      <c r="DU68" s="1030"/>
      <c r="DV68" s="1010"/>
      <c r="DW68" s="1011"/>
      <c r="DX68" s="1011"/>
      <c r="DY68" s="1011"/>
      <c r="DZ68" s="1012"/>
      <c r="EA68" s="226"/>
    </row>
    <row r="69" spans="1:131" s="227" customFormat="1" ht="26.25" customHeight="1">
      <c r="A69" s="241">
        <v>2</v>
      </c>
      <c r="B69" s="827" t="s">
        <v>572</v>
      </c>
      <c r="C69" s="828"/>
      <c r="D69" s="828"/>
      <c r="E69" s="828"/>
      <c r="F69" s="828"/>
      <c r="G69" s="828"/>
      <c r="H69" s="828"/>
      <c r="I69" s="828"/>
      <c r="J69" s="828"/>
      <c r="K69" s="828"/>
      <c r="L69" s="828"/>
      <c r="M69" s="828"/>
      <c r="N69" s="828"/>
      <c r="O69" s="828"/>
      <c r="P69" s="829"/>
      <c r="Q69" s="1046">
        <v>169</v>
      </c>
      <c r="R69" s="1043"/>
      <c r="S69" s="1043"/>
      <c r="T69" s="1043"/>
      <c r="U69" s="1043"/>
      <c r="V69" s="1043">
        <v>169</v>
      </c>
      <c r="W69" s="1043"/>
      <c r="X69" s="1043"/>
      <c r="Y69" s="1043"/>
      <c r="Z69" s="1043"/>
      <c r="AA69" s="1043">
        <v>1</v>
      </c>
      <c r="AB69" s="1043"/>
      <c r="AC69" s="1043"/>
      <c r="AD69" s="1043"/>
      <c r="AE69" s="1043"/>
      <c r="AF69" s="1043">
        <v>1</v>
      </c>
      <c r="AG69" s="1043"/>
      <c r="AH69" s="1043"/>
      <c r="AI69" s="1043"/>
      <c r="AJ69" s="1043"/>
      <c r="AK69" s="1043">
        <v>36</v>
      </c>
      <c r="AL69" s="1043"/>
      <c r="AM69" s="1043"/>
      <c r="AN69" s="1043"/>
      <c r="AO69" s="1043"/>
      <c r="AP69" s="1043" t="s">
        <v>569</v>
      </c>
      <c r="AQ69" s="1043"/>
      <c r="AR69" s="1043"/>
      <c r="AS69" s="1043"/>
      <c r="AT69" s="1043"/>
      <c r="AU69" s="1043" t="s">
        <v>569</v>
      </c>
      <c r="AV69" s="1043"/>
      <c r="AW69" s="1043"/>
      <c r="AX69" s="1043"/>
      <c r="AY69" s="1043"/>
      <c r="AZ69" s="1044"/>
      <c r="BA69" s="1044"/>
      <c r="BB69" s="1044"/>
      <c r="BC69" s="1044"/>
      <c r="BD69" s="1045"/>
      <c r="BE69" s="245"/>
      <c r="BF69" s="245"/>
      <c r="BG69" s="245"/>
      <c r="BH69" s="245"/>
      <c r="BI69" s="245"/>
      <c r="BJ69" s="245"/>
      <c r="BK69" s="245"/>
      <c r="BL69" s="245"/>
      <c r="BM69" s="245"/>
      <c r="BN69" s="245"/>
      <c r="BO69" s="245"/>
      <c r="BP69" s="245"/>
      <c r="BQ69" s="242">
        <v>63</v>
      </c>
      <c r="BR69" s="247"/>
      <c r="BS69" s="1025"/>
      <c r="BT69" s="1026"/>
      <c r="BU69" s="1026"/>
      <c r="BV69" s="1026"/>
      <c r="BW69" s="1026"/>
      <c r="BX69" s="1026"/>
      <c r="BY69" s="1026"/>
      <c r="BZ69" s="1026"/>
      <c r="CA69" s="1026"/>
      <c r="CB69" s="1026"/>
      <c r="CC69" s="1026"/>
      <c r="CD69" s="1026"/>
      <c r="CE69" s="1026"/>
      <c r="CF69" s="1026"/>
      <c r="CG69" s="1027"/>
      <c r="CH69" s="1028"/>
      <c r="CI69" s="1029"/>
      <c r="CJ69" s="1029"/>
      <c r="CK69" s="1029"/>
      <c r="CL69" s="1030"/>
      <c r="CM69" s="1028"/>
      <c r="CN69" s="1029"/>
      <c r="CO69" s="1029"/>
      <c r="CP69" s="1029"/>
      <c r="CQ69" s="1030"/>
      <c r="CR69" s="1028"/>
      <c r="CS69" s="1029"/>
      <c r="CT69" s="1029"/>
      <c r="CU69" s="1029"/>
      <c r="CV69" s="1030"/>
      <c r="CW69" s="1028"/>
      <c r="CX69" s="1029"/>
      <c r="CY69" s="1029"/>
      <c r="CZ69" s="1029"/>
      <c r="DA69" s="1030"/>
      <c r="DB69" s="1028"/>
      <c r="DC69" s="1029"/>
      <c r="DD69" s="1029"/>
      <c r="DE69" s="1029"/>
      <c r="DF69" s="1030"/>
      <c r="DG69" s="1028"/>
      <c r="DH69" s="1029"/>
      <c r="DI69" s="1029"/>
      <c r="DJ69" s="1029"/>
      <c r="DK69" s="1030"/>
      <c r="DL69" s="1028"/>
      <c r="DM69" s="1029"/>
      <c r="DN69" s="1029"/>
      <c r="DO69" s="1029"/>
      <c r="DP69" s="1030"/>
      <c r="DQ69" s="1028"/>
      <c r="DR69" s="1029"/>
      <c r="DS69" s="1029"/>
      <c r="DT69" s="1029"/>
      <c r="DU69" s="1030"/>
      <c r="DV69" s="1010"/>
      <c r="DW69" s="1011"/>
      <c r="DX69" s="1011"/>
      <c r="DY69" s="1011"/>
      <c r="DZ69" s="1012"/>
      <c r="EA69" s="226"/>
    </row>
    <row r="70" spans="1:131" s="227" customFormat="1" ht="26.25" customHeight="1">
      <c r="A70" s="241">
        <v>3</v>
      </c>
      <c r="B70" s="827" t="s">
        <v>573</v>
      </c>
      <c r="C70" s="828"/>
      <c r="D70" s="828"/>
      <c r="E70" s="828"/>
      <c r="F70" s="828"/>
      <c r="G70" s="828"/>
      <c r="H70" s="828"/>
      <c r="I70" s="828"/>
      <c r="J70" s="828"/>
      <c r="K70" s="828"/>
      <c r="L70" s="828"/>
      <c r="M70" s="828"/>
      <c r="N70" s="828"/>
      <c r="O70" s="828"/>
      <c r="P70" s="829"/>
      <c r="Q70" s="1046">
        <v>555</v>
      </c>
      <c r="R70" s="1043"/>
      <c r="S70" s="1043"/>
      <c r="T70" s="1043"/>
      <c r="U70" s="1043"/>
      <c r="V70" s="1043">
        <v>345</v>
      </c>
      <c r="W70" s="1043"/>
      <c r="X70" s="1043"/>
      <c r="Y70" s="1043"/>
      <c r="Z70" s="1043"/>
      <c r="AA70" s="1043">
        <v>211</v>
      </c>
      <c r="AB70" s="1043"/>
      <c r="AC70" s="1043"/>
      <c r="AD70" s="1043"/>
      <c r="AE70" s="1043"/>
      <c r="AF70" s="1043">
        <v>211</v>
      </c>
      <c r="AG70" s="1043"/>
      <c r="AH70" s="1043"/>
      <c r="AI70" s="1043"/>
      <c r="AJ70" s="1043"/>
      <c r="AK70" s="1043" t="s">
        <v>569</v>
      </c>
      <c r="AL70" s="1043"/>
      <c r="AM70" s="1043"/>
      <c r="AN70" s="1043"/>
      <c r="AO70" s="1043"/>
      <c r="AP70" s="1043" t="s">
        <v>569</v>
      </c>
      <c r="AQ70" s="1043"/>
      <c r="AR70" s="1043"/>
      <c r="AS70" s="1043"/>
      <c r="AT70" s="1043"/>
      <c r="AU70" s="1043" t="s">
        <v>569</v>
      </c>
      <c r="AV70" s="1043"/>
      <c r="AW70" s="1043"/>
      <c r="AX70" s="1043"/>
      <c r="AY70" s="1043"/>
      <c r="AZ70" s="1044"/>
      <c r="BA70" s="1044"/>
      <c r="BB70" s="1044"/>
      <c r="BC70" s="1044"/>
      <c r="BD70" s="1045"/>
      <c r="BE70" s="245"/>
      <c r="BF70" s="245"/>
      <c r="BG70" s="245"/>
      <c r="BH70" s="245"/>
      <c r="BI70" s="245"/>
      <c r="BJ70" s="245"/>
      <c r="BK70" s="245"/>
      <c r="BL70" s="245"/>
      <c r="BM70" s="245"/>
      <c r="BN70" s="245"/>
      <c r="BO70" s="245"/>
      <c r="BP70" s="245"/>
      <c r="BQ70" s="242">
        <v>64</v>
      </c>
      <c r="BR70" s="247"/>
      <c r="BS70" s="1025"/>
      <c r="BT70" s="1026"/>
      <c r="BU70" s="1026"/>
      <c r="BV70" s="1026"/>
      <c r="BW70" s="1026"/>
      <c r="BX70" s="1026"/>
      <c r="BY70" s="1026"/>
      <c r="BZ70" s="1026"/>
      <c r="CA70" s="1026"/>
      <c r="CB70" s="1026"/>
      <c r="CC70" s="1026"/>
      <c r="CD70" s="1026"/>
      <c r="CE70" s="1026"/>
      <c r="CF70" s="1026"/>
      <c r="CG70" s="1027"/>
      <c r="CH70" s="1028"/>
      <c r="CI70" s="1029"/>
      <c r="CJ70" s="1029"/>
      <c r="CK70" s="1029"/>
      <c r="CL70" s="1030"/>
      <c r="CM70" s="1028"/>
      <c r="CN70" s="1029"/>
      <c r="CO70" s="1029"/>
      <c r="CP70" s="1029"/>
      <c r="CQ70" s="1030"/>
      <c r="CR70" s="1028"/>
      <c r="CS70" s="1029"/>
      <c r="CT70" s="1029"/>
      <c r="CU70" s="1029"/>
      <c r="CV70" s="1030"/>
      <c r="CW70" s="1028"/>
      <c r="CX70" s="1029"/>
      <c r="CY70" s="1029"/>
      <c r="CZ70" s="1029"/>
      <c r="DA70" s="1030"/>
      <c r="DB70" s="1028"/>
      <c r="DC70" s="1029"/>
      <c r="DD70" s="1029"/>
      <c r="DE70" s="1029"/>
      <c r="DF70" s="1030"/>
      <c r="DG70" s="1028"/>
      <c r="DH70" s="1029"/>
      <c r="DI70" s="1029"/>
      <c r="DJ70" s="1029"/>
      <c r="DK70" s="1030"/>
      <c r="DL70" s="1028"/>
      <c r="DM70" s="1029"/>
      <c r="DN70" s="1029"/>
      <c r="DO70" s="1029"/>
      <c r="DP70" s="1030"/>
      <c r="DQ70" s="1028"/>
      <c r="DR70" s="1029"/>
      <c r="DS70" s="1029"/>
      <c r="DT70" s="1029"/>
      <c r="DU70" s="1030"/>
      <c r="DV70" s="1010"/>
      <c r="DW70" s="1011"/>
      <c r="DX70" s="1011"/>
      <c r="DY70" s="1011"/>
      <c r="DZ70" s="1012"/>
      <c r="EA70" s="226"/>
    </row>
    <row r="71" spans="1:131" s="227" customFormat="1" ht="26.25" customHeight="1">
      <c r="A71" s="241">
        <v>4</v>
      </c>
      <c r="B71" s="827" t="s">
        <v>574</v>
      </c>
      <c r="C71" s="828"/>
      <c r="D71" s="828"/>
      <c r="E71" s="828"/>
      <c r="F71" s="828"/>
      <c r="G71" s="828"/>
      <c r="H71" s="828"/>
      <c r="I71" s="828"/>
      <c r="J71" s="828"/>
      <c r="K71" s="828"/>
      <c r="L71" s="828"/>
      <c r="M71" s="828"/>
      <c r="N71" s="828"/>
      <c r="O71" s="828"/>
      <c r="P71" s="829"/>
      <c r="Q71" s="1046">
        <v>908</v>
      </c>
      <c r="R71" s="1043"/>
      <c r="S71" s="1043"/>
      <c r="T71" s="1043"/>
      <c r="U71" s="1043"/>
      <c r="V71" s="1043">
        <v>902</v>
      </c>
      <c r="W71" s="1043"/>
      <c r="X71" s="1043"/>
      <c r="Y71" s="1043"/>
      <c r="Z71" s="1043"/>
      <c r="AA71" s="1043">
        <v>5</v>
      </c>
      <c r="AB71" s="1043"/>
      <c r="AC71" s="1043"/>
      <c r="AD71" s="1043"/>
      <c r="AE71" s="1043"/>
      <c r="AF71" s="1043">
        <v>5</v>
      </c>
      <c r="AG71" s="1043"/>
      <c r="AH71" s="1043"/>
      <c r="AI71" s="1043"/>
      <c r="AJ71" s="1043"/>
      <c r="AK71" s="1043" t="s">
        <v>578</v>
      </c>
      <c r="AL71" s="1043"/>
      <c r="AM71" s="1043"/>
      <c r="AN71" s="1043"/>
      <c r="AO71" s="1043"/>
      <c r="AP71" s="1043" t="s">
        <v>569</v>
      </c>
      <c r="AQ71" s="1043"/>
      <c r="AR71" s="1043"/>
      <c r="AS71" s="1043"/>
      <c r="AT71" s="1043"/>
      <c r="AU71" s="1043" t="s">
        <v>569</v>
      </c>
      <c r="AV71" s="1043"/>
      <c r="AW71" s="1043"/>
      <c r="AX71" s="1043"/>
      <c r="AY71" s="1043"/>
      <c r="AZ71" s="1044"/>
      <c r="BA71" s="1044"/>
      <c r="BB71" s="1044"/>
      <c r="BC71" s="1044"/>
      <c r="BD71" s="1045"/>
      <c r="BE71" s="245"/>
      <c r="BF71" s="245"/>
      <c r="BG71" s="245"/>
      <c r="BH71" s="245"/>
      <c r="BI71" s="245"/>
      <c r="BJ71" s="245"/>
      <c r="BK71" s="245"/>
      <c r="BL71" s="245"/>
      <c r="BM71" s="245"/>
      <c r="BN71" s="245"/>
      <c r="BO71" s="245"/>
      <c r="BP71" s="245"/>
      <c r="BQ71" s="242">
        <v>65</v>
      </c>
      <c r="BR71" s="247"/>
      <c r="BS71" s="1025"/>
      <c r="BT71" s="1026"/>
      <c r="BU71" s="1026"/>
      <c r="BV71" s="1026"/>
      <c r="BW71" s="1026"/>
      <c r="BX71" s="1026"/>
      <c r="BY71" s="1026"/>
      <c r="BZ71" s="1026"/>
      <c r="CA71" s="1026"/>
      <c r="CB71" s="1026"/>
      <c r="CC71" s="1026"/>
      <c r="CD71" s="1026"/>
      <c r="CE71" s="1026"/>
      <c r="CF71" s="1026"/>
      <c r="CG71" s="1027"/>
      <c r="CH71" s="1028"/>
      <c r="CI71" s="1029"/>
      <c r="CJ71" s="1029"/>
      <c r="CK71" s="1029"/>
      <c r="CL71" s="1030"/>
      <c r="CM71" s="1028"/>
      <c r="CN71" s="1029"/>
      <c r="CO71" s="1029"/>
      <c r="CP71" s="1029"/>
      <c r="CQ71" s="1030"/>
      <c r="CR71" s="1028"/>
      <c r="CS71" s="1029"/>
      <c r="CT71" s="1029"/>
      <c r="CU71" s="1029"/>
      <c r="CV71" s="1030"/>
      <c r="CW71" s="1028"/>
      <c r="CX71" s="1029"/>
      <c r="CY71" s="1029"/>
      <c r="CZ71" s="1029"/>
      <c r="DA71" s="1030"/>
      <c r="DB71" s="1028"/>
      <c r="DC71" s="1029"/>
      <c r="DD71" s="1029"/>
      <c r="DE71" s="1029"/>
      <c r="DF71" s="1030"/>
      <c r="DG71" s="1028"/>
      <c r="DH71" s="1029"/>
      <c r="DI71" s="1029"/>
      <c r="DJ71" s="1029"/>
      <c r="DK71" s="1030"/>
      <c r="DL71" s="1028"/>
      <c r="DM71" s="1029"/>
      <c r="DN71" s="1029"/>
      <c r="DO71" s="1029"/>
      <c r="DP71" s="1030"/>
      <c r="DQ71" s="1028"/>
      <c r="DR71" s="1029"/>
      <c r="DS71" s="1029"/>
      <c r="DT71" s="1029"/>
      <c r="DU71" s="1030"/>
      <c r="DV71" s="1010"/>
      <c r="DW71" s="1011"/>
      <c r="DX71" s="1011"/>
      <c r="DY71" s="1011"/>
      <c r="DZ71" s="1012"/>
      <c r="EA71" s="226"/>
    </row>
    <row r="72" spans="1:131" s="227" customFormat="1" ht="26.25" customHeight="1">
      <c r="A72" s="241">
        <v>5</v>
      </c>
      <c r="B72" s="827" t="s">
        <v>577</v>
      </c>
      <c r="C72" s="828"/>
      <c r="D72" s="828"/>
      <c r="E72" s="828"/>
      <c r="F72" s="828"/>
      <c r="G72" s="828"/>
      <c r="H72" s="828"/>
      <c r="I72" s="828"/>
      <c r="J72" s="828"/>
      <c r="K72" s="828"/>
      <c r="L72" s="828"/>
      <c r="M72" s="828"/>
      <c r="N72" s="828"/>
      <c r="O72" s="828"/>
      <c r="P72" s="829"/>
      <c r="Q72" s="1046">
        <v>325083</v>
      </c>
      <c r="R72" s="1043"/>
      <c r="S72" s="1043"/>
      <c r="T72" s="1043"/>
      <c r="U72" s="1043"/>
      <c r="V72" s="1043">
        <v>319922</v>
      </c>
      <c r="W72" s="1043"/>
      <c r="X72" s="1043"/>
      <c r="Y72" s="1043"/>
      <c r="Z72" s="1043"/>
      <c r="AA72" s="1043">
        <v>5161</v>
      </c>
      <c r="AB72" s="1043"/>
      <c r="AC72" s="1043"/>
      <c r="AD72" s="1043"/>
      <c r="AE72" s="1043"/>
      <c r="AF72" s="1043">
        <v>5161</v>
      </c>
      <c r="AG72" s="1043"/>
      <c r="AH72" s="1043"/>
      <c r="AI72" s="1043"/>
      <c r="AJ72" s="1043"/>
      <c r="AK72" s="1043">
        <v>2069</v>
      </c>
      <c r="AL72" s="1043"/>
      <c r="AM72" s="1043"/>
      <c r="AN72" s="1043"/>
      <c r="AO72" s="1043"/>
      <c r="AP72" s="1043" t="s">
        <v>569</v>
      </c>
      <c r="AQ72" s="1043"/>
      <c r="AR72" s="1043"/>
      <c r="AS72" s="1043"/>
      <c r="AT72" s="1043"/>
      <c r="AU72" s="1043" t="s">
        <v>569</v>
      </c>
      <c r="AV72" s="1043"/>
      <c r="AW72" s="1043"/>
      <c r="AX72" s="1043"/>
      <c r="AY72" s="1043"/>
      <c r="AZ72" s="1044"/>
      <c r="BA72" s="1044"/>
      <c r="BB72" s="1044"/>
      <c r="BC72" s="1044"/>
      <c r="BD72" s="1045"/>
      <c r="BE72" s="245"/>
      <c r="BF72" s="245"/>
      <c r="BG72" s="245"/>
      <c r="BH72" s="245"/>
      <c r="BI72" s="245"/>
      <c r="BJ72" s="245"/>
      <c r="BK72" s="245"/>
      <c r="BL72" s="245"/>
      <c r="BM72" s="245"/>
      <c r="BN72" s="245"/>
      <c r="BO72" s="245"/>
      <c r="BP72" s="245"/>
      <c r="BQ72" s="242">
        <v>66</v>
      </c>
      <c r="BR72" s="247"/>
      <c r="BS72" s="1025"/>
      <c r="BT72" s="1026"/>
      <c r="BU72" s="1026"/>
      <c r="BV72" s="1026"/>
      <c r="BW72" s="1026"/>
      <c r="BX72" s="1026"/>
      <c r="BY72" s="1026"/>
      <c r="BZ72" s="1026"/>
      <c r="CA72" s="1026"/>
      <c r="CB72" s="1026"/>
      <c r="CC72" s="1026"/>
      <c r="CD72" s="1026"/>
      <c r="CE72" s="1026"/>
      <c r="CF72" s="1026"/>
      <c r="CG72" s="1027"/>
      <c r="CH72" s="1028"/>
      <c r="CI72" s="1029"/>
      <c r="CJ72" s="1029"/>
      <c r="CK72" s="1029"/>
      <c r="CL72" s="1030"/>
      <c r="CM72" s="1028"/>
      <c r="CN72" s="1029"/>
      <c r="CO72" s="1029"/>
      <c r="CP72" s="1029"/>
      <c r="CQ72" s="1030"/>
      <c r="CR72" s="1028"/>
      <c r="CS72" s="1029"/>
      <c r="CT72" s="1029"/>
      <c r="CU72" s="1029"/>
      <c r="CV72" s="1030"/>
      <c r="CW72" s="1028"/>
      <c r="CX72" s="1029"/>
      <c r="CY72" s="1029"/>
      <c r="CZ72" s="1029"/>
      <c r="DA72" s="1030"/>
      <c r="DB72" s="1028"/>
      <c r="DC72" s="1029"/>
      <c r="DD72" s="1029"/>
      <c r="DE72" s="1029"/>
      <c r="DF72" s="1030"/>
      <c r="DG72" s="1028"/>
      <c r="DH72" s="1029"/>
      <c r="DI72" s="1029"/>
      <c r="DJ72" s="1029"/>
      <c r="DK72" s="1030"/>
      <c r="DL72" s="1028"/>
      <c r="DM72" s="1029"/>
      <c r="DN72" s="1029"/>
      <c r="DO72" s="1029"/>
      <c r="DP72" s="1030"/>
      <c r="DQ72" s="1028"/>
      <c r="DR72" s="1029"/>
      <c r="DS72" s="1029"/>
      <c r="DT72" s="1029"/>
      <c r="DU72" s="1030"/>
      <c r="DV72" s="1010"/>
      <c r="DW72" s="1011"/>
      <c r="DX72" s="1011"/>
      <c r="DY72" s="1011"/>
      <c r="DZ72" s="1012"/>
      <c r="EA72" s="226"/>
    </row>
    <row r="73" spans="1:131" s="227" customFormat="1" ht="26.25" customHeight="1">
      <c r="A73" s="241">
        <v>6</v>
      </c>
      <c r="B73" s="827" t="s">
        <v>576</v>
      </c>
      <c r="C73" s="828"/>
      <c r="D73" s="828"/>
      <c r="E73" s="828"/>
      <c r="F73" s="828"/>
      <c r="G73" s="828"/>
      <c r="H73" s="828"/>
      <c r="I73" s="828"/>
      <c r="J73" s="828"/>
      <c r="K73" s="828"/>
      <c r="L73" s="828"/>
      <c r="M73" s="828"/>
      <c r="N73" s="828"/>
      <c r="O73" s="828"/>
      <c r="P73" s="829"/>
      <c r="Q73" s="1046">
        <v>823</v>
      </c>
      <c r="R73" s="1043"/>
      <c r="S73" s="1043"/>
      <c r="T73" s="1043"/>
      <c r="U73" s="1043"/>
      <c r="V73" s="1043">
        <v>768</v>
      </c>
      <c r="W73" s="1043"/>
      <c r="X73" s="1043"/>
      <c r="Y73" s="1043"/>
      <c r="Z73" s="1043"/>
      <c r="AA73" s="1043">
        <v>55</v>
      </c>
      <c r="AB73" s="1043"/>
      <c r="AC73" s="1043"/>
      <c r="AD73" s="1043"/>
      <c r="AE73" s="1043"/>
      <c r="AF73" s="1043">
        <v>55</v>
      </c>
      <c r="AG73" s="1043"/>
      <c r="AH73" s="1043"/>
      <c r="AI73" s="1043"/>
      <c r="AJ73" s="1043"/>
      <c r="AK73" s="1043" t="s">
        <v>569</v>
      </c>
      <c r="AL73" s="1043"/>
      <c r="AM73" s="1043"/>
      <c r="AN73" s="1043"/>
      <c r="AO73" s="1043"/>
      <c r="AP73" s="1043">
        <v>81</v>
      </c>
      <c r="AQ73" s="1043"/>
      <c r="AR73" s="1043"/>
      <c r="AS73" s="1043"/>
      <c r="AT73" s="1043"/>
      <c r="AU73" s="1043">
        <v>32</v>
      </c>
      <c r="AV73" s="1043"/>
      <c r="AW73" s="1043"/>
      <c r="AX73" s="1043"/>
      <c r="AY73" s="1043"/>
      <c r="AZ73" s="1044"/>
      <c r="BA73" s="1044"/>
      <c r="BB73" s="1044"/>
      <c r="BC73" s="1044"/>
      <c r="BD73" s="1045"/>
      <c r="BE73" s="245"/>
      <c r="BF73" s="245"/>
      <c r="BG73" s="245"/>
      <c r="BH73" s="245"/>
      <c r="BI73" s="245"/>
      <c r="BJ73" s="245"/>
      <c r="BK73" s="245"/>
      <c r="BL73" s="245"/>
      <c r="BM73" s="245"/>
      <c r="BN73" s="245"/>
      <c r="BO73" s="245"/>
      <c r="BP73" s="245"/>
      <c r="BQ73" s="242">
        <v>67</v>
      </c>
      <c r="BR73" s="247"/>
      <c r="BS73" s="1025"/>
      <c r="BT73" s="1026"/>
      <c r="BU73" s="1026"/>
      <c r="BV73" s="1026"/>
      <c r="BW73" s="1026"/>
      <c r="BX73" s="1026"/>
      <c r="BY73" s="1026"/>
      <c r="BZ73" s="1026"/>
      <c r="CA73" s="1026"/>
      <c r="CB73" s="1026"/>
      <c r="CC73" s="1026"/>
      <c r="CD73" s="1026"/>
      <c r="CE73" s="1026"/>
      <c r="CF73" s="1026"/>
      <c r="CG73" s="1027"/>
      <c r="CH73" s="1028"/>
      <c r="CI73" s="1029"/>
      <c r="CJ73" s="1029"/>
      <c r="CK73" s="1029"/>
      <c r="CL73" s="1030"/>
      <c r="CM73" s="1028"/>
      <c r="CN73" s="1029"/>
      <c r="CO73" s="1029"/>
      <c r="CP73" s="1029"/>
      <c r="CQ73" s="1030"/>
      <c r="CR73" s="1028"/>
      <c r="CS73" s="1029"/>
      <c r="CT73" s="1029"/>
      <c r="CU73" s="1029"/>
      <c r="CV73" s="1030"/>
      <c r="CW73" s="1028"/>
      <c r="CX73" s="1029"/>
      <c r="CY73" s="1029"/>
      <c r="CZ73" s="1029"/>
      <c r="DA73" s="1030"/>
      <c r="DB73" s="1028"/>
      <c r="DC73" s="1029"/>
      <c r="DD73" s="1029"/>
      <c r="DE73" s="1029"/>
      <c r="DF73" s="1030"/>
      <c r="DG73" s="1028"/>
      <c r="DH73" s="1029"/>
      <c r="DI73" s="1029"/>
      <c r="DJ73" s="1029"/>
      <c r="DK73" s="1030"/>
      <c r="DL73" s="1028"/>
      <c r="DM73" s="1029"/>
      <c r="DN73" s="1029"/>
      <c r="DO73" s="1029"/>
      <c r="DP73" s="1030"/>
      <c r="DQ73" s="1028"/>
      <c r="DR73" s="1029"/>
      <c r="DS73" s="1029"/>
      <c r="DT73" s="1029"/>
      <c r="DU73" s="1030"/>
      <c r="DV73" s="1010"/>
      <c r="DW73" s="1011"/>
      <c r="DX73" s="1011"/>
      <c r="DY73" s="1011"/>
      <c r="DZ73" s="1012"/>
      <c r="EA73" s="226"/>
    </row>
    <row r="74" spans="1:131" s="227" customFormat="1" ht="26.25" customHeight="1">
      <c r="A74" s="241">
        <v>7</v>
      </c>
      <c r="B74" s="827" t="s">
        <v>575</v>
      </c>
      <c r="C74" s="828"/>
      <c r="D74" s="828"/>
      <c r="E74" s="828"/>
      <c r="F74" s="828"/>
      <c r="G74" s="828"/>
      <c r="H74" s="828"/>
      <c r="I74" s="828"/>
      <c r="J74" s="828"/>
      <c r="K74" s="828"/>
      <c r="L74" s="828"/>
      <c r="M74" s="828"/>
      <c r="N74" s="828"/>
      <c r="O74" s="828"/>
      <c r="P74" s="829"/>
      <c r="Q74" s="1046">
        <v>333</v>
      </c>
      <c r="R74" s="1043"/>
      <c r="S74" s="1043"/>
      <c r="T74" s="1043"/>
      <c r="U74" s="1043"/>
      <c r="V74" s="1043">
        <v>324</v>
      </c>
      <c r="W74" s="1043"/>
      <c r="X74" s="1043"/>
      <c r="Y74" s="1043"/>
      <c r="Z74" s="1043"/>
      <c r="AA74" s="1043">
        <v>9</v>
      </c>
      <c r="AB74" s="1043"/>
      <c r="AC74" s="1043"/>
      <c r="AD74" s="1043"/>
      <c r="AE74" s="1043"/>
      <c r="AF74" s="1043">
        <v>9</v>
      </c>
      <c r="AG74" s="1043"/>
      <c r="AH74" s="1043"/>
      <c r="AI74" s="1043"/>
      <c r="AJ74" s="1043"/>
      <c r="AK74" s="1043" t="s">
        <v>569</v>
      </c>
      <c r="AL74" s="1043"/>
      <c r="AM74" s="1043"/>
      <c r="AN74" s="1043"/>
      <c r="AO74" s="1043"/>
      <c r="AP74" s="1043" t="s">
        <v>569</v>
      </c>
      <c r="AQ74" s="1043"/>
      <c r="AR74" s="1043"/>
      <c r="AS74" s="1043"/>
      <c r="AT74" s="1043"/>
      <c r="AU74" s="1043" t="s">
        <v>569</v>
      </c>
      <c r="AV74" s="1043"/>
      <c r="AW74" s="1043"/>
      <c r="AX74" s="1043"/>
      <c r="AY74" s="1043"/>
      <c r="AZ74" s="1044"/>
      <c r="BA74" s="1044"/>
      <c r="BB74" s="1044"/>
      <c r="BC74" s="1044"/>
      <c r="BD74" s="1045"/>
      <c r="BE74" s="245"/>
      <c r="BF74" s="245"/>
      <c r="BG74" s="245"/>
      <c r="BH74" s="245"/>
      <c r="BI74" s="245"/>
      <c r="BJ74" s="245"/>
      <c r="BK74" s="245"/>
      <c r="BL74" s="245"/>
      <c r="BM74" s="245"/>
      <c r="BN74" s="245"/>
      <c r="BO74" s="245"/>
      <c r="BP74" s="245"/>
      <c r="BQ74" s="242">
        <v>68</v>
      </c>
      <c r="BR74" s="247"/>
      <c r="BS74" s="1025"/>
      <c r="BT74" s="1026"/>
      <c r="BU74" s="1026"/>
      <c r="BV74" s="1026"/>
      <c r="BW74" s="1026"/>
      <c r="BX74" s="1026"/>
      <c r="BY74" s="1026"/>
      <c r="BZ74" s="1026"/>
      <c r="CA74" s="1026"/>
      <c r="CB74" s="1026"/>
      <c r="CC74" s="1026"/>
      <c r="CD74" s="1026"/>
      <c r="CE74" s="1026"/>
      <c r="CF74" s="1026"/>
      <c r="CG74" s="1027"/>
      <c r="CH74" s="1028"/>
      <c r="CI74" s="1029"/>
      <c r="CJ74" s="1029"/>
      <c r="CK74" s="1029"/>
      <c r="CL74" s="1030"/>
      <c r="CM74" s="1028"/>
      <c r="CN74" s="1029"/>
      <c r="CO74" s="1029"/>
      <c r="CP74" s="1029"/>
      <c r="CQ74" s="1030"/>
      <c r="CR74" s="1028"/>
      <c r="CS74" s="1029"/>
      <c r="CT74" s="1029"/>
      <c r="CU74" s="1029"/>
      <c r="CV74" s="1030"/>
      <c r="CW74" s="1028"/>
      <c r="CX74" s="1029"/>
      <c r="CY74" s="1029"/>
      <c r="CZ74" s="1029"/>
      <c r="DA74" s="1030"/>
      <c r="DB74" s="1028"/>
      <c r="DC74" s="1029"/>
      <c r="DD74" s="1029"/>
      <c r="DE74" s="1029"/>
      <c r="DF74" s="1030"/>
      <c r="DG74" s="1028"/>
      <c r="DH74" s="1029"/>
      <c r="DI74" s="1029"/>
      <c r="DJ74" s="1029"/>
      <c r="DK74" s="1030"/>
      <c r="DL74" s="1028"/>
      <c r="DM74" s="1029"/>
      <c r="DN74" s="1029"/>
      <c r="DO74" s="1029"/>
      <c r="DP74" s="1030"/>
      <c r="DQ74" s="1028"/>
      <c r="DR74" s="1029"/>
      <c r="DS74" s="1029"/>
      <c r="DT74" s="1029"/>
      <c r="DU74" s="1030"/>
      <c r="DV74" s="1010"/>
      <c r="DW74" s="1011"/>
      <c r="DX74" s="1011"/>
      <c r="DY74" s="1011"/>
      <c r="DZ74" s="1012"/>
      <c r="EA74" s="226"/>
    </row>
    <row r="75" spans="1:131" s="227" customFormat="1" ht="26.25" customHeight="1">
      <c r="A75" s="241">
        <v>8</v>
      </c>
      <c r="B75" s="827"/>
      <c r="C75" s="828"/>
      <c r="D75" s="828"/>
      <c r="E75" s="828"/>
      <c r="F75" s="828"/>
      <c r="G75" s="828"/>
      <c r="H75" s="828"/>
      <c r="I75" s="828"/>
      <c r="J75" s="828"/>
      <c r="K75" s="828"/>
      <c r="L75" s="828"/>
      <c r="M75" s="828"/>
      <c r="N75" s="828"/>
      <c r="O75" s="828"/>
      <c r="P75" s="829"/>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4"/>
      <c r="BA75" s="1044"/>
      <c r="BB75" s="1044"/>
      <c r="BC75" s="1044"/>
      <c r="BD75" s="1045"/>
      <c r="BE75" s="245"/>
      <c r="BF75" s="245"/>
      <c r="BG75" s="245"/>
      <c r="BH75" s="245"/>
      <c r="BI75" s="245"/>
      <c r="BJ75" s="245"/>
      <c r="BK75" s="245"/>
      <c r="BL75" s="245"/>
      <c r="BM75" s="245"/>
      <c r="BN75" s="245"/>
      <c r="BO75" s="245"/>
      <c r="BP75" s="245"/>
      <c r="BQ75" s="242">
        <v>69</v>
      </c>
      <c r="BR75" s="247"/>
      <c r="BS75" s="1025"/>
      <c r="BT75" s="1026"/>
      <c r="BU75" s="1026"/>
      <c r="BV75" s="1026"/>
      <c r="BW75" s="1026"/>
      <c r="BX75" s="1026"/>
      <c r="BY75" s="1026"/>
      <c r="BZ75" s="1026"/>
      <c r="CA75" s="1026"/>
      <c r="CB75" s="1026"/>
      <c r="CC75" s="1026"/>
      <c r="CD75" s="1026"/>
      <c r="CE75" s="1026"/>
      <c r="CF75" s="1026"/>
      <c r="CG75" s="1027"/>
      <c r="CH75" s="1028"/>
      <c r="CI75" s="1029"/>
      <c r="CJ75" s="1029"/>
      <c r="CK75" s="1029"/>
      <c r="CL75" s="1030"/>
      <c r="CM75" s="1028"/>
      <c r="CN75" s="1029"/>
      <c r="CO75" s="1029"/>
      <c r="CP75" s="1029"/>
      <c r="CQ75" s="1030"/>
      <c r="CR75" s="1028"/>
      <c r="CS75" s="1029"/>
      <c r="CT75" s="1029"/>
      <c r="CU75" s="1029"/>
      <c r="CV75" s="1030"/>
      <c r="CW75" s="1028"/>
      <c r="CX75" s="1029"/>
      <c r="CY75" s="1029"/>
      <c r="CZ75" s="1029"/>
      <c r="DA75" s="1030"/>
      <c r="DB75" s="1028"/>
      <c r="DC75" s="1029"/>
      <c r="DD75" s="1029"/>
      <c r="DE75" s="1029"/>
      <c r="DF75" s="1030"/>
      <c r="DG75" s="1028"/>
      <c r="DH75" s="1029"/>
      <c r="DI75" s="1029"/>
      <c r="DJ75" s="1029"/>
      <c r="DK75" s="1030"/>
      <c r="DL75" s="1028"/>
      <c r="DM75" s="1029"/>
      <c r="DN75" s="1029"/>
      <c r="DO75" s="1029"/>
      <c r="DP75" s="1030"/>
      <c r="DQ75" s="1028"/>
      <c r="DR75" s="1029"/>
      <c r="DS75" s="1029"/>
      <c r="DT75" s="1029"/>
      <c r="DU75" s="1030"/>
      <c r="DV75" s="1010"/>
      <c r="DW75" s="1011"/>
      <c r="DX75" s="1011"/>
      <c r="DY75" s="1011"/>
      <c r="DZ75" s="1012"/>
      <c r="EA75" s="226"/>
    </row>
    <row r="76" spans="1:131" s="227" customFormat="1" ht="26.25" customHeight="1">
      <c r="A76" s="241">
        <v>9</v>
      </c>
      <c r="B76" s="827"/>
      <c r="C76" s="828"/>
      <c r="D76" s="828"/>
      <c r="E76" s="828"/>
      <c r="F76" s="828"/>
      <c r="G76" s="828"/>
      <c r="H76" s="828"/>
      <c r="I76" s="828"/>
      <c r="J76" s="828"/>
      <c r="K76" s="828"/>
      <c r="L76" s="828"/>
      <c r="M76" s="828"/>
      <c r="N76" s="828"/>
      <c r="O76" s="828"/>
      <c r="P76" s="829"/>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4"/>
      <c r="BA76" s="1044"/>
      <c r="BB76" s="1044"/>
      <c r="BC76" s="1044"/>
      <c r="BD76" s="1045"/>
      <c r="BE76" s="245"/>
      <c r="BF76" s="245"/>
      <c r="BG76" s="245"/>
      <c r="BH76" s="245"/>
      <c r="BI76" s="245"/>
      <c r="BJ76" s="245"/>
      <c r="BK76" s="245"/>
      <c r="BL76" s="245"/>
      <c r="BM76" s="245"/>
      <c r="BN76" s="245"/>
      <c r="BO76" s="245"/>
      <c r="BP76" s="245"/>
      <c r="BQ76" s="242">
        <v>70</v>
      </c>
      <c r="BR76" s="247"/>
      <c r="BS76" s="1025"/>
      <c r="BT76" s="1026"/>
      <c r="BU76" s="1026"/>
      <c r="BV76" s="1026"/>
      <c r="BW76" s="1026"/>
      <c r="BX76" s="1026"/>
      <c r="BY76" s="1026"/>
      <c r="BZ76" s="1026"/>
      <c r="CA76" s="1026"/>
      <c r="CB76" s="1026"/>
      <c r="CC76" s="1026"/>
      <c r="CD76" s="1026"/>
      <c r="CE76" s="1026"/>
      <c r="CF76" s="1026"/>
      <c r="CG76" s="1027"/>
      <c r="CH76" s="1028"/>
      <c r="CI76" s="1029"/>
      <c r="CJ76" s="1029"/>
      <c r="CK76" s="1029"/>
      <c r="CL76" s="1030"/>
      <c r="CM76" s="1028"/>
      <c r="CN76" s="1029"/>
      <c r="CO76" s="1029"/>
      <c r="CP76" s="1029"/>
      <c r="CQ76" s="1030"/>
      <c r="CR76" s="1028"/>
      <c r="CS76" s="1029"/>
      <c r="CT76" s="1029"/>
      <c r="CU76" s="1029"/>
      <c r="CV76" s="1030"/>
      <c r="CW76" s="1028"/>
      <c r="CX76" s="1029"/>
      <c r="CY76" s="1029"/>
      <c r="CZ76" s="1029"/>
      <c r="DA76" s="1030"/>
      <c r="DB76" s="1028"/>
      <c r="DC76" s="1029"/>
      <c r="DD76" s="1029"/>
      <c r="DE76" s="1029"/>
      <c r="DF76" s="1030"/>
      <c r="DG76" s="1028"/>
      <c r="DH76" s="1029"/>
      <c r="DI76" s="1029"/>
      <c r="DJ76" s="1029"/>
      <c r="DK76" s="1030"/>
      <c r="DL76" s="1028"/>
      <c r="DM76" s="1029"/>
      <c r="DN76" s="1029"/>
      <c r="DO76" s="1029"/>
      <c r="DP76" s="1030"/>
      <c r="DQ76" s="1028"/>
      <c r="DR76" s="1029"/>
      <c r="DS76" s="1029"/>
      <c r="DT76" s="1029"/>
      <c r="DU76" s="1030"/>
      <c r="DV76" s="1010"/>
      <c r="DW76" s="1011"/>
      <c r="DX76" s="1011"/>
      <c r="DY76" s="1011"/>
      <c r="DZ76" s="1012"/>
      <c r="EA76" s="226"/>
    </row>
    <row r="77" spans="1:131" s="227" customFormat="1" ht="26.25" customHeight="1">
      <c r="A77" s="241">
        <v>10</v>
      </c>
      <c r="B77" s="827"/>
      <c r="C77" s="828"/>
      <c r="D77" s="828"/>
      <c r="E77" s="828"/>
      <c r="F77" s="828"/>
      <c r="G77" s="828"/>
      <c r="H77" s="828"/>
      <c r="I77" s="828"/>
      <c r="J77" s="828"/>
      <c r="K77" s="828"/>
      <c r="L77" s="828"/>
      <c r="M77" s="828"/>
      <c r="N77" s="828"/>
      <c r="O77" s="828"/>
      <c r="P77" s="829"/>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4"/>
      <c r="BA77" s="1044"/>
      <c r="BB77" s="1044"/>
      <c r="BC77" s="1044"/>
      <c r="BD77" s="1045"/>
      <c r="BE77" s="245"/>
      <c r="BF77" s="245"/>
      <c r="BG77" s="245"/>
      <c r="BH77" s="245"/>
      <c r="BI77" s="245"/>
      <c r="BJ77" s="245"/>
      <c r="BK77" s="245"/>
      <c r="BL77" s="245"/>
      <c r="BM77" s="245"/>
      <c r="BN77" s="245"/>
      <c r="BO77" s="245"/>
      <c r="BP77" s="245"/>
      <c r="BQ77" s="242">
        <v>71</v>
      </c>
      <c r="BR77" s="247"/>
      <c r="BS77" s="1025"/>
      <c r="BT77" s="1026"/>
      <c r="BU77" s="1026"/>
      <c r="BV77" s="1026"/>
      <c r="BW77" s="1026"/>
      <c r="BX77" s="1026"/>
      <c r="BY77" s="1026"/>
      <c r="BZ77" s="1026"/>
      <c r="CA77" s="1026"/>
      <c r="CB77" s="1026"/>
      <c r="CC77" s="1026"/>
      <c r="CD77" s="1026"/>
      <c r="CE77" s="1026"/>
      <c r="CF77" s="1026"/>
      <c r="CG77" s="1027"/>
      <c r="CH77" s="1028"/>
      <c r="CI77" s="1029"/>
      <c r="CJ77" s="1029"/>
      <c r="CK77" s="1029"/>
      <c r="CL77" s="1030"/>
      <c r="CM77" s="1028"/>
      <c r="CN77" s="1029"/>
      <c r="CO77" s="1029"/>
      <c r="CP77" s="1029"/>
      <c r="CQ77" s="1030"/>
      <c r="CR77" s="1028"/>
      <c r="CS77" s="1029"/>
      <c r="CT77" s="1029"/>
      <c r="CU77" s="1029"/>
      <c r="CV77" s="1030"/>
      <c r="CW77" s="1028"/>
      <c r="CX77" s="1029"/>
      <c r="CY77" s="1029"/>
      <c r="CZ77" s="1029"/>
      <c r="DA77" s="1030"/>
      <c r="DB77" s="1028"/>
      <c r="DC77" s="1029"/>
      <c r="DD77" s="1029"/>
      <c r="DE77" s="1029"/>
      <c r="DF77" s="1030"/>
      <c r="DG77" s="1028"/>
      <c r="DH77" s="1029"/>
      <c r="DI77" s="1029"/>
      <c r="DJ77" s="1029"/>
      <c r="DK77" s="1030"/>
      <c r="DL77" s="1028"/>
      <c r="DM77" s="1029"/>
      <c r="DN77" s="1029"/>
      <c r="DO77" s="1029"/>
      <c r="DP77" s="1030"/>
      <c r="DQ77" s="1028"/>
      <c r="DR77" s="1029"/>
      <c r="DS77" s="1029"/>
      <c r="DT77" s="1029"/>
      <c r="DU77" s="1030"/>
      <c r="DV77" s="1010"/>
      <c r="DW77" s="1011"/>
      <c r="DX77" s="1011"/>
      <c r="DY77" s="1011"/>
      <c r="DZ77" s="1012"/>
      <c r="EA77" s="226"/>
    </row>
    <row r="78" spans="1:131" s="227" customFormat="1" ht="26.25" customHeight="1">
      <c r="A78" s="241">
        <v>11</v>
      </c>
      <c r="B78" s="827"/>
      <c r="C78" s="828"/>
      <c r="D78" s="828"/>
      <c r="E78" s="828"/>
      <c r="F78" s="828"/>
      <c r="G78" s="828"/>
      <c r="H78" s="828"/>
      <c r="I78" s="828"/>
      <c r="J78" s="828"/>
      <c r="K78" s="828"/>
      <c r="L78" s="828"/>
      <c r="M78" s="828"/>
      <c r="N78" s="828"/>
      <c r="O78" s="828"/>
      <c r="P78" s="829"/>
      <c r="Q78" s="1046"/>
      <c r="R78" s="1043"/>
      <c r="S78" s="1043"/>
      <c r="T78" s="1043"/>
      <c r="U78" s="1043"/>
      <c r="V78" s="1043"/>
      <c r="W78" s="1043"/>
      <c r="X78" s="1043"/>
      <c r="Y78" s="1043"/>
      <c r="Z78" s="1043"/>
      <c r="AA78" s="1043"/>
      <c r="AB78" s="1043"/>
      <c r="AC78" s="1043"/>
      <c r="AD78" s="1043"/>
      <c r="AE78" s="1043"/>
      <c r="AF78" s="1043"/>
      <c r="AG78" s="1043"/>
      <c r="AH78" s="1043"/>
      <c r="AI78" s="1043"/>
      <c r="AJ78" s="1043"/>
      <c r="AK78" s="1043"/>
      <c r="AL78" s="1043"/>
      <c r="AM78" s="1043"/>
      <c r="AN78" s="1043"/>
      <c r="AO78" s="1043"/>
      <c r="AP78" s="1043"/>
      <c r="AQ78" s="1043"/>
      <c r="AR78" s="1043"/>
      <c r="AS78" s="1043"/>
      <c r="AT78" s="1043"/>
      <c r="AU78" s="1043"/>
      <c r="AV78" s="1043"/>
      <c r="AW78" s="1043"/>
      <c r="AX78" s="1043"/>
      <c r="AY78" s="1043"/>
      <c r="AZ78" s="1044"/>
      <c r="BA78" s="1044"/>
      <c r="BB78" s="1044"/>
      <c r="BC78" s="1044"/>
      <c r="BD78" s="1045"/>
      <c r="BE78" s="245"/>
      <c r="BF78" s="245"/>
      <c r="BG78" s="245"/>
      <c r="BH78" s="245"/>
      <c r="BI78" s="245"/>
      <c r="BJ78" s="248"/>
      <c r="BK78" s="248"/>
      <c r="BL78" s="248"/>
      <c r="BM78" s="248"/>
      <c r="BN78" s="248"/>
      <c r="BO78" s="245"/>
      <c r="BP78" s="245"/>
      <c r="BQ78" s="242">
        <v>72</v>
      </c>
      <c r="BR78" s="247"/>
      <c r="BS78" s="1025"/>
      <c r="BT78" s="1026"/>
      <c r="BU78" s="1026"/>
      <c r="BV78" s="1026"/>
      <c r="BW78" s="1026"/>
      <c r="BX78" s="1026"/>
      <c r="BY78" s="1026"/>
      <c r="BZ78" s="1026"/>
      <c r="CA78" s="1026"/>
      <c r="CB78" s="1026"/>
      <c r="CC78" s="1026"/>
      <c r="CD78" s="1026"/>
      <c r="CE78" s="1026"/>
      <c r="CF78" s="1026"/>
      <c r="CG78" s="1027"/>
      <c r="CH78" s="1028"/>
      <c r="CI78" s="1029"/>
      <c r="CJ78" s="1029"/>
      <c r="CK78" s="1029"/>
      <c r="CL78" s="1030"/>
      <c r="CM78" s="1028"/>
      <c r="CN78" s="1029"/>
      <c r="CO78" s="1029"/>
      <c r="CP78" s="1029"/>
      <c r="CQ78" s="1030"/>
      <c r="CR78" s="1028"/>
      <c r="CS78" s="1029"/>
      <c r="CT78" s="1029"/>
      <c r="CU78" s="1029"/>
      <c r="CV78" s="1030"/>
      <c r="CW78" s="1028"/>
      <c r="CX78" s="1029"/>
      <c r="CY78" s="1029"/>
      <c r="CZ78" s="1029"/>
      <c r="DA78" s="1030"/>
      <c r="DB78" s="1028"/>
      <c r="DC78" s="1029"/>
      <c r="DD78" s="1029"/>
      <c r="DE78" s="1029"/>
      <c r="DF78" s="1030"/>
      <c r="DG78" s="1028"/>
      <c r="DH78" s="1029"/>
      <c r="DI78" s="1029"/>
      <c r="DJ78" s="1029"/>
      <c r="DK78" s="1030"/>
      <c r="DL78" s="1028"/>
      <c r="DM78" s="1029"/>
      <c r="DN78" s="1029"/>
      <c r="DO78" s="1029"/>
      <c r="DP78" s="1030"/>
      <c r="DQ78" s="1028"/>
      <c r="DR78" s="1029"/>
      <c r="DS78" s="1029"/>
      <c r="DT78" s="1029"/>
      <c r="DU78" s="1030"/>
      <c r="DV78" s="1010"/>
      <c r="DW78" s="1011"/>
      <c r="DX78" s="1011"/>
      <c r="DY78" s="1011"/>
      <c r="DZ78" s="1012"/>
      <c r="EA78" s="226"/>
    </row>
    <row r="79" spans="1:131" s="227" customFormat="1" ht="26.25" customHeight="1">
      <c r="A79" s="241">
        <v>12</v>
      </c>
      <c r="B79" s="827"/>
      <c r="C79" s="828"/>
      <c r="D79" s="828"/>
      <c r="E79" s="828"/>
      <c r="F79" s="828"/>
      <c r="G79" s="828"/>
      <c r="H79" s="828"/>
      <c r="I79" s="828"/>
      <c r="J79" s="828"/>
      <c r="K79" s="828"/>
      <c r="L79" s="828"/>
      <c r="M79" s="828"/>
      <c r="N79" s="828"/>
      <c r="O79" s="828"/>
      <c r="P79" s="829"/>
      <c r="Q79" s="1046"/>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3"/>
      <c r="AO79" s="1043"/>
      <c r="AP79" s="1043"/>
      <c r="AQ79" s="1043"/>
      <c r="AR79" s="1043"/>
      <c r="AS79" s="1043"/>
      <c r="AT79" s="1043"/>
      <c r="AU79" s="1043"/>
      <c r="AV79" s="1043"/>
      <c r="AW79" s="1043"/>
      <c r="AX79" s="1043"/>
      <c r="AY79" s="1043"/>
      <c r="AZ79" s="1044"/>
      <c r="BA79" s="1044"/>
      <c r="BB79" s="1044"/>
      <c r="BC79" s="1044"/>
      <c r="BD79" s="1045"/>
      <c r="BE79" s="245"/>
      <c r="BF79" s="245"/>
      <c r="BG79" s="245"/>
      <c r="BH79" s="245"/>
      <c r="BI79" s="245"/>
      <c r="BJ79" s="248"/>
      <c r="BK79" s="248"/>
      <c r="BL79" s="248"/>
      <c r="BM79" s="248"/>
      <c r="BN79" s="248"/>
      <c r="BO79" s="245"/>
      <c r="BP79" s="245"/>
      <c r="BQ79" s="242">
        <v>73</v>
      </c>
      <c r="BR79" s="247"/>
      <c r="BS79" s="1025"/>
      <c r="BT79" s="1026"/>
      <c r="BU79" s="1026"/>
      <c r="BV79" s="1026"/>
      <c r="BW79" s="1026"/>
      <c r="BX79" s="1026"/>
      <c r="BY79" s="1026"/>
      <c r="BZ79" s="1026"/>
      <c r="CA79" s="1026"/>
      <c r="CB79" s="1026"/>
      <c r="CC79" s="1026"/>
      <c r="CD79" s="1026"/>
      <c r="CE79" s="1026"/>
      <c r="CF79" s="1026"/>
      <c r="CG79" s="1027"/>
      <c r="CH79" s="1028"/>
      <c r="CI79" s="1029"/>
      <c r="CJ79" s="1029"/>
      <c r="CK79" s="1029"/>
      <c r="CL79" s="1030"/>
      <c r="CM79" s="1028"/>
      <c r="CN79" s="1029"/>
      <c r="CO79" s="1029"/>
      <c r="CP79" s="1029"/>
      <c r="CQ79" s="1030"/>
      <c r="CR79" s="1028"/>
      <c r="CS79" s="1029"/>
      <c r="CT79" s="1029"/>
      <c r="CU79" s="1029"/>
      <c r="CV79" s="1030"/>
      <c r="CW79" s="1028"/>
      <c r="CX79" s="1029"/>
      <c r="CY79" s="1029"/>
      <c r="CZ79" s="1029"/>
      <c r="DA79" s="1030"/>
      <c r="DB79" s="1028"/>
      <c r="DC79" s="1029"/>
      <c r="DD79" s="1029"/>
      <c r="DE79" s="1029"/>
      <c r="DF79" s="1030"/>
      <c r="DG79" s="1028"/>
      <c r="DH79" s="1029"/>
      <c r="DI79" s="1029"/>
      <c r="DJ79" s="1029"/>
      <c r="DK79" s="1030"/>
      <c r="DL79" s="1028"/>
      <c r="DM79" s="1029"/>
      <c r="DN79" s="1029"/>
      <c r="DO79" s="1029"/>
      <c r="DP79" s="1030"/>
      <c r="DQ79" s="1028"/>
      <c r="DR79" s="1029"/>
      <c r="DS79" s="1029"/>
      <c r="DT79" s="1029"/>
      <c r="DU79" s="1030"/>
      <c r="DV79" s="1010"/>
      <c r="DW79" s="1011"/>
      <c r="DX79" s="1011"/>
      <c r="DY79" s="1011"/>
      <c r="DZ79" s="1012"/>
      <c r="EA79" s="226"/>
    </row>
    <row r="80" spans="1:131" s="227" customFormat="1" ht="26.25" customHeight="1">
      <c r="A80" s="241">
        <v>13</v>
      </c>
      <c r="B80" s="827"/>
      <c r="C80" s="828"/>
      <c r="D80" s="828"/>
      <c r="E80" s="828"/>
      <c r="F80" s="828"/>
      <c r="G80" s="828"/>
      <c r="H80" s="828"/>
      <c r="I80" s="828"/>
      <c r="J80" s="828"/>
      <c r="K80" s="828"/>
      <c r="L80" s="828"/>
      <c r="M80" s="828"/>
      <c r="N80" s="828"/>
      <c r="O80" s="828"/>
      <c r="P80" s="829"/>
      <c r="Q80" s="1046"/>
      <c r="R80" s="1043"/>
      <c r="S80" s="1043"/>
      <c r="T80" s="1043"/>
      <c r="U80" s="1043"/>
      <c r="V80" s="1043"/>
      <c r="W80" s="1043"/>
      <c r="X80" s="1043"/>
      <c r="Y80" s="1043"/>
      <c r="Z80" s="1043"/>
      <c r="AA80" s="1043"/>
      <c r="AB80" s="1043"/>
      <c r="AC80" s="1043"/>
      <c r="AD80" s="1043"/>
      <c r="AE80" s="1043"/>
      <c r="AF80" s="1043"/>
      <c r="AG80" s="1043"/>
      <c r="AH80" s="1043"/>
      <c r="AI80" s="1043"/>
      <c r="AJ80" s="1043"/>
      <c r="AK80" s="1043"/>
      <c r="AL80" s="1043"/>
      <c r="AM80" s="1043"/>
      <c r="AN80" s="1043"/>
      <c r="AO80" s="1043"/>
      <c r="AP80" s="1043"/>
      <c r="AQ80" s="1043"/>
      <c r="AR80" s="1043"/>
      <c r="AS80" s="1043"/>
      <c r="AT80" s="1043"/>
      <c r="AU80" s="1043"/>
      <c r="AV80" s="1043"/>
      <c r="AW80" s="1043"/>
      <c r="AX80" s="1043"/>
      <c r="AY80" s="1043"/>
      <c r="AZ80" s="1044"/>
      <c r="BA80" s="1044"/>
      <c r="BB80" s="1044"/>
      <c r="BC80" s="1044"/>
      <c r="BD80" s="1045"/>
      <c r="BE80" s="245"/>
      <c r="BF80" s="245"/>
      <c r="BG80" s="245"/>
      <c r="BH80" s="245"/>
      <c r="BI80" s="245"/>
      <c r="BJ80" s="245"/>
      <c r="BK80" s="245"/>
      <c r="BL80" s="245"/>
      <c r="BM80" s="245"/>
      <c r="BN80" s="245"/>
      <c r="BO80" s="245"/>
      <c r="BP80" s="245"/>
      <c r="BQ80" s="242">
        <v>74</v>
      </c>
      <c r="BR80" s="247"/>
      <c r="BS80" s="1025"/>
      <c r="BT80" s="1026"/>
      <c r="BU80" s="1026"/>
      <c r="BV80" s="1026"/>
      <c r="BW80" s="1026"/>
      <c r="BX80" s="1026"/>
      <c r="BY80" s="1026"/>
      <c r="BZ80" s="1026"/>
      <c r="CA80" s="1026"/>
      <c r="CB80" s="1026"/>
      <c r="CC80" s="1026"/>
      <c r="CD80" s="1026"/>
      <c r="CE80" s="1026"/>
      <c r="CF80" s="1026"/>
      <c r="CG80" s="1027"/>
      <c r="CH80" s="1028"/>
      <c r="CI80" s="1029"/>
      <c r="CJ80" s="1029"/>
      <c r="CK80" s="1029"/>
      <c r="CL80" s="1030"/>
      <c r="CM80" s="1028"/>
      <c r="CN80" s="1029"/>
      <c r="CO80" s="1029"/>
      <c r="CP80" s="1029"/>
      <c r="CQ80" s="1030"/>
      <c r="CR80" s="1028"/>
      <c r="CS80" s="1029"/>
      <c r="CT80" s="1029"/>
      <c r="CU80" s="1029"/>
      <c r="CV80" s="1030"/>
      <c r="CW80" s="1028"/>
      <c r="CX80" s="1029"/>
      <c r="CY80" s="1029"/>
      <c r="CZ80" s="1029"/>
      <c r="DA80" s="1030"/>
      <c r="DB80" s="1028"/>
      <c r="DC80" s="1029"/>
      <c r="DD80" s="1029"/>
      <c r="DE80" s="1029"/>
      <c r="DF80" s="1030"/>
      <c r="DG80" s="1028"/>
      <c r="DH80" s="1029"/>
      <c r="DI80" s="1029"/>
      <c r="DJ80" s="1029"/>
      <c r="DK80" s="1030"/>
      <c r="DL80" s="1028"/>
      <c r="DM80" s="1029"/>
      <c r="DN80" s="1029"/>
      <c r="DO80" s="1029"/>
      <c r="DP80" s="1030"/>
      <c r="DQ80" s="1028"/>
      <c r="DR80" s="1029"/>
      <c r="DS80" s="1029"/>
      <c r="DT80" s="1029"/>
      <c r="DU80" s="1030"/>
      <c r="DV80" s="1010"/>
      <c r="DW80" s="1011"/>
      <c r="DX80" s="1011"/>
      <c r="DY80" s="1011"/>
      <c r="DZ80" s="1012"/>
      <c r="EA80" s="226"/>
    </row>
    <row r="81" spans="1:131" s="227" customFormat="1" ht="26.25" customHeight="1">
      <c r="A81" s="241">
        <v>14</v>
      </c>
      <c r="B81" s="827"/>
      <c r="C81" s="828"/>
      <c r="D81" s="828"/>
      <c r="E81" s="828"/>
      <c r="F81" s="828"/>
      <c r="G81" s="828"/>
      <c r="H81" s="828"/>
      <c r="I81" s="828"/>
      <c r="J81" s="828"/>
      <c r="K81" s="828"/>
      <c r="L81" s="828"/>
      <c r="M81" s="828"/>
      <c r="N81" s="828"/>
      <c r="O81" s="828"/>
      <c r="P81" s="829"/>
      <c r="Q81" s="1046"/>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1043"/>
      <c r="AP81" s="1043"/>
      <c r="AQ81" s="1043"/>
      <c r="AR81" s="1043"/>
      <c r="AS81" s="1043"/>
      <c r="AT81" s="1043"/>
      <c r="AU81" s="1043"/>
      <c r="AV81" s="1043"/>
      <c r="AW81" s="1043"/>
      <c r="AX81" s="1043"/>
      <c r="AY81" s="1043"/>
      <c r="AZ81" s="1044"/>
      <c r="BA81" s="1044"/>
      <c r="BB81" s="1044"/>
      <c r="BC81" s="1044"/>
      <c r="BD81" s="1045"/>
      <c r="BE81" s="245"/>
      <c r="BF81" s="245"/>
      <c r="BG81" s="245"/>
      <c r="BH81" s="245"/>
      <c r="BI81" s="245"/>
      <c r="BJ81" s="245"/>
      <c r="BK81" s="245"/>
      <c r="BL81" s="245"/>
      <c r="BM81" s="245"/>
      <c r="BN81" s="245"/>
      <c r="BO81" s="245"/>
      <c r="BP81" s="245"/>
      <c r="BQ81" s="242">
        <v>75</v>
      </c>
      <c r="BR81" s="247"/>
      <c r="BS81" s="1025"/>
      <c r="BT81" s="1026"/>
      <c r="BU81" s="1026"/>
      <c r="BV81" s="1026"/>
      <c r="BW81" s="1026"/>
      <c r="BX81" s="1026"/>
      <c r="BY81" s="1026"/>
      <c r="BZ81" s="1026"/>
      <c r="CA81" s="1026"/>
      <c r="CB81" s="1026"/>
      <c r="CC81" s="1026"/>
      <c r="CD81" s="1026"/>
      <c r="CE81" s="1026"/>
      <c r="CF81" s="1026"/>
      <c r="CG81" s="1027"/>
      <c r="CH81" s="1028"/>
      <c r="CI81" s="1029"/>
      <c r="CJ81" s="1029"/>
      <c r="CK81" s="1029"/>
      <c r="CL81" s="1030"/>
      <c r="CM81" s="1028"/>
      <c r="CN81" s="1029"/>
      <c r="CO81" s="1029"/>
      <c r="CP81" s="1029"/>
      <c r="CQ81" s="1030"/>
      <c r="CR81" s="1028"/>
      <c r="CS81" s="1029"/>
      <c r="CT81" s="1029"/>
      <c r="CU81" s="1029"/>
      <c r="CV81" s="1030"/>
      <c r="CW81" s="1028"/>
      <c r="CX81" s="1029"/>
      <c r="CY81" s="1029"/>
      <c r="CZ81" s="1029"/>
      <c r="DA81" s="1030"/>
      <c r="DB81" s="1028"/>
      <c r="DC81" s="1029"/>
      <c r="DD81" s="1029"/>
      <c r="DE81" s="1029"/>
      <c r="DF81" s="1030"/>
      <c r="DG81" s="1028"/>
      <c r="DH81" s="1029"/>
      <c r="DI81" s="1029"/>
      <c r="DJ81" s="1029"/>
      <c r="DK81" s="1030"/>
      <c r="DL81" s="1028"/>
      <c r="DM81" s="1029"/>
      <c r="DN81" s="1029"/>
      <c r="DO81" s="1029"/>
      <c r="DP81" s="1030"/>
      <c r="DQ81" s="1028"/>
      <c r="DR81" s="1029"/>
      <c r="DS81" s="1029"/>
      <c r="DT81" s="1029"/>
      <c r="DU81" s="1030"/>
      <c r="DV81" s="1010"/>
      <c r="DW81" s="1011"/>
      <c r="DX81" s="1011"/>
      <c r="DY81" s="1011"/>
      <c r="DZ81" s="1012"/>
      <c r="EA81" s="226"/>
    </row>
    <row r="82" spans="1:131" s="227" customFormat="1" ht="26.25" customHeight="1">
      <c r="A82" s="241">
        <v>15</v>
      </c>
      <c r="B82" s="827"/>
      <c r="C82" s="828"/>
      <c r="D82" s="828"/>
      <c r="E82" s="828"/>
      <c r="F82" s="828"/>
      <c r="G82" s="828"/>
      <c r="H82" s="828"/>
      <c r="I82" s="828"/>
      <c r="J82" s="828"/>
      <c r="K82" s="828"/>
      <c r="L82" s="828"/>
      <c r="M82" s="828"/>
      <c r="N82" s="828"/>
      <c r="O82" s="828"/>
      <c r="P82" s="829"/>
      <c r="Q82" s="1046"/>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3"/>
      <c r="AQ82" s="1043"/>
      <c r="AR82" s="1043"/>
      <c r="AS82" s="1043"/>
      <c r="AT82" s="1043"/>
      <c r="AU82" s="1043"/>
      <c r="AV82" s="1043"/>
      <c r="AW82" s="1043"/>
      <c r="AX82" s="1043"/>
      <c r="AY82" s="1043"/>
      <c r="AZ82" s="1044"/>
      <c r="BA82" s="1044"/>
      <c r="BB82" s="1044"/>
      <c r="BC82" s="1044"/>
      <c r="BD82" s="1045"/>
      <c r="BE82" s="245"/>
      <c r="BF82" s="245"/>
      <c r="BG82" s="245"/>
      <c r="BH82" s="245"/>
      <c r="BI82" s="245"/>
      <c r="BJ82" s="245"/>
      <c r="BK82" s="245"/>
      <c r="BL82" s="245"/>
      <c r="BM82" s="245"/>
      <c r="BN82" s="245"/>
      <c r="BO82" s="245"/>
      <c r="BP82" s="245"/>
      <c r="BQ82" s="242">
        <v>76</v>
      </c>
      <c r="BR82" s="247"/>
      <c r="BS82" s="1025"/>
      <c r="BT82" s="1026"/>
      <c r="BU82" s="1026"/>
      <c r="BV82" s="1026"/>
      <c r="BW82" s="1026"/>
      <c r="BX82" s="1026"/>
      <c r="BY82" s="1026"/>
      <c r="BZ82" s="1026"/>
      <c r="CA82" s="1026"/>
      <c r="CB82" s="1026"/>
      <c r="CC82" s="1026"/>
      <c r="CD82" s="1026"/>
      <c r="CE82" s="1026"/>
      <c r="CF82" s="1026"/>
      <c r="CG82" s="1027"/>
      <c r="CH82" s="1028"/>
      <c r="CI82" s="1029"/>
      <c r="CJ82" s="1029"/>
      <c r="CK82" s="1029"/>
      <c r="CL82" s="1030"/>
      <c r="CM82" s="1028"/>
      <c r="CN82" s="1029"/>
      <c r="CO82" s="1029"/>
      <c r="CP82" s="1029"/>
      <c r="CQ82" s="1030"/>
      <c r="CR82" s="1028"/>
      <c r="CS82" s="1029"/>
      <c r="CT82" s="1029"/>
      <c r="CU82" s="1029"/>
      <c r="CV82" s="1030"/>
      <c r="CW82" s="1028"/>
      <c r="CX82" s="1029"/>
      <c r="CY82" s="1029"/>
      <c r="CZ82" s="1029"/>
      <c r="DA82" s="1030"/>
      <c r="DB82" s="1028"/>
      <c r="DC82" s="1029"/>
      <c r="DD82" s="1029"/>
      <c r="DE82" s="1029"/>
      <c r="DF82" s="1030"/>
      <c r="DG82" s="1028"/>
      <c r="DH82" s="1029"/>
      <c r="DI82" s="1029"/>
      <c r="DJ82" s="1029"/>
      <c r="DK82" s="1030"/>
      <c r="DL82" s="1028"/>
      <c r="DM82" s="1029"/>
      <c r="DN82" s="1029"/>
      <c r="DO82" s="1029"/>
      <c r="DP82" s="1030"/>
      <c r="DQ82" s="1028"/>
      <c r="DR82" s="1029"/>
      <c r="DS82" s="1029"/>
      <c r="DT82" s="1029"/>
      <c r="DU82" s="1030"/>
      <c r="DV82" s="1010"/>
      <c r="DW82" s="1011"/>
      <c r="DX82" s="1011"/>
      <c r="DY82" s="1011"/>
      <c r="DZ82" s="1012"/>
      <c r="EA82" s="226"/>
    </row>
    <row r="83" spans="1:131" s="227" customFormat="1" ht="26.25" customHeight="1">
      <c r="A83" s="241">
        <v>16</v>
      </c>
      <c r="B83" s="827"/>
      <c r="C83" s="828"/>
      <c r="D83" s="828"/>
      <c r="E83" s="828"/>
      <c r="F83" s="828"/>
      <c r="G83" s="828"/>
      <c r="H83" s="828"/>
      <c r="I83" s="828"/>
      <c r="J83" s="828"/>
      <c r="K83" s="828"/>
      <c r="L83" s="828"/>
      <c r="M83" s="828"/>
      <c r="N83" s="828"/>
      <c r="O83" s="828"/>
      <c r="P83" s="829"/>
      <c r="Q83" s="1046"/>
      <c r="R83" s="1043"/>
      <c r="S83" s="1043"/>
      <c r="T83" s="1043"/>
      <c r="U83" s="1043"/>
      <c r="V83" s="1043"/>
      <c r="W83" s="1043"/>
      <c r="X83" s="1043"/>
      <c r="Y83" s="1043"/>
      <c r="Z83" s="1043"/>
      <c r="AA83" s="1043"/>
      <c r="AB83" s="1043"/>
      <c r="AC83" s="1043"/>
      <c r="AD83" s="1043"/>
      <c r="AE83" s="1043"/>
      <c r="AF83" s="1043"/>
      <c r="AG83" s="1043"/>
      <c r="AH83" s="1043"/>
      <c r="AI83" s="1043"/>
      <c r="AJ83" s="1043"/>
      <c r="AK83" s="1043"/>
      <c r="AL83" s="1043"/>
      <c r="AM83" s="1043"/>
      <c r="AN83" s="1043"/>
      <c r="AO83" s="1043"/>
      <c r="AP83" s="1043"/>
      <c r="AQ83" s="1043"/>
      <c r="AR83" s="1043"/>
      <c r="AS83" s="1043"/>
      <c r="AT83" s="1043"/>
      <c r="AU83" s="1043"/>
      <c r="AV83" s="1043"/>
      <c r="AW83" s="1043"/>
      <c r="AX83" s="1043"/>
      <c r="AY83" s="1043"/>
      <c r="AZ83" s="1044"/>
      <c r="BA83" s="1044"/>
      <c r="BB83" s="1044"/>
      <c r="BC83" s="1044"/>
      <c r="BD83" s="1045"/>
      <c r="BE83" s="245"/>
      <c r="BF83" s="245"/>
      <c r="BG83" s="245"/>
      <c r="BH83" s="245"/>
      <c r="BI83" s="245"/>
      <c r="BJ83" s="245"/>
      <c r="BK83" s="245"/>
      <c r="BL83" s="245"/>
      <c r="BM83" s="245"/>
      <c r="BN83" s="245"/>
      <c r="BO83" s="245"/>
      <c r="BP83" s="245"/>
      <c r="BQ83" s="242">
        <v>77</v>
      </c>
      <c r="BR83" s="247"/>
      <c r="BS83" s="1025"/>
      <c r="BT83" s="1026"/>
      <c r="BU83" s="1026"/>
      <c r="BV83" s="1026"/>
      <c r="BW83" s="1026"/>
      <c r="BX83" s="1026"/>
      <c r="BY83" s="1026"/>
      <c r="BZ83" s="1026"/>
      <c r="CA83" s="1026"/>
      <c r="CB83" s="1026"/>
      <c r="CC83" s="1026"/>
      <c r="CD83" s="1026"/>
      <c r="CE83" s="1026"/>
      <c r="CF83" s="1026"/>
      <c r="CG83" s="1027"/>
      <c r="CH83" s="1028"/>
      <c r="CI83" s="1029"/>
      <c r="CJ83" s="1029"/>
      <c r="CK83" s="1029"/>
      <c r="CL83" s="1030"/>
      <c r="CM83" s="1028"/>
      <c r="CN83" s="1029"/>
      <c r="CO83" s="1029"/>
      <c r="CP83" s="1029"/>
      <c r="CQ83" s="1030"/>
      <c r="CR83" s="1028"/>
      <c r="CS83" s="1029"/>
      <c r="CT83" s="1029"/>
      <c r="CU83" s="1029"/>
      <c r="CV83" s="1030"/>
      <c r="CW83" s="1028"/>
      <c r="CX83" s="1029"/>
      <c r="CY83" s="1029"/>
      <c r="CZ83" s="1029"/>
      <c r="DA83" s="1030"/>
      <c r="DB83" s="1028"/>
      <c r="DC83" s="1029"/>
      <c r="DD83" s="1029"/>
      <c r="DE83" s="1029"/>
      <c r="DF83" s="1030"/>
      <c r="DG83" s="1028"/>
      <c r="DH83" s="1029"/>
      <c r="DI83" s="1029"/>
      <c r="DJ83" s="1029"/>
      <c r="DK83" s="1030"/>
      <c r="DL83" s="1028"/>
      <c r="DM83" s="1029"/>
      <c r="DN83" s="1029"/>
      <c r="DO83" s="1029"/>
      <c r="DP83" s="1030"/>
      <c r="DQ83" s="1028"/>
      <c r="DR83" s="1029"/>
      <c r="DS83" s="1029"/>
      <c r="DT83" s="1029"/>
      <c r="DU83" s="1030"/>
      <c r="DV83" s="1010"/>
      <c r="DW83" s="1011"/>
      <c r="DX83" s="1011"/>
      <c r="DY83" s="1011"/>
      <c r="DZ83" s="1012"/>
      <c r="EA83" s="226"/>
    </row>
    <row r="84" spans="1:131" s="227" customFormat="1" ht="26.25" customHeight="1">
      <c r="A84" s="241">
        <v>17</v>
      </c>
      <c r="B84" s="827"/>
      <c r="C84" s="828"/>
      <c r="D84" s="828"/>
      <c r="E84" s="828"/>
      <c r="F84" s="828"/>
      <c r="G84" s="828"/>
      <c r="H84" s="828"/>
      <c r="I84" s="828"/>
      <c r="J84" s="828"/>
      <c r="K84" s="828"/>
      <c r="L84" s="828"/>
      <c r="M84" s="828"/>
      <c r="N84" s="828"/>
      <c r="O84" s="828"/>
      <c r="P84" s="829"/>
      <c r="Q84" s="1046"/>
      <c r="R84" s="1043"/>
      <c r="S84" s="1043"/>
      <c r="T84" s="1043"/>
      <c r="U84" s="1043"/>
      <c r="V84" s="1043"/>
      <c r="W84" s="1043"/>
      <c r="X84" s="1043"/>
      <c r="Y84" s="1043"/>
      <c r="Z84" s="1043"/>
      <c r="AA84" s="1043"/>
      <c r="AB84" s="1043"/>
      <c r="AC84" s="1043"/>
      <c r="AD84" s="1043"/>
      <c r="AE84" s="1043"/>
      <c r="AF84" s="1043"/>
      <c r="AG84" s="1043"/>
      <c r="AH84" s="1043"/>
      <c r="AI84" s="1043"/>
      <c r="AJ84" s="1043"/>
      <c r="AK84" s="1043"/>
      <c r="AL84" s="1043"/>
      <c r="AM84" s="1043"/>
      <c r="AN84" s="1043"/>
      <c r="AO84" s="1043"/>
      <c r="AP84" s="1043"/>
      <c r="AQ84" s="1043"/>
      <c r="AR84" s="1043"/>
      <c r="AS84" s="1043"/>
      <c r="AT84" s="1043"/>
      <c r="AU84" s="1043"/>
      <c r="AV84" s="1043"/>
      <c r="AW84" s="1043"/>
      <c r="AX84" s="1043"/>
      <c r="AY84" s="1043"/>
      <c r="AZ84" s="1044"/>
      <c r="BA84" s="1044"/>
      <c r="BB84" s="1044"/>
      <c r="BC84" s="1044"/>
      <c r="BD84" s="1045"/>
      <c r="BE84" s="245"/>
      <c r="BF84" s="245"/>
      <c r="BG84" s="245"/>
      <c r="BH84" s="245"/>
      <c r="BI84" s="245"/>
      <c r="BJ84" s="245"/>
      <c r="BK84" s="245"/>
      <c r="BL84" s="245"/>
      <c r="BM84" s="245"/>
      <c r="BN84" s="245"/>
      <c r="BO84" s="245"/>
      <c r="BP84" s="245"/>
      <c r="BQ84" s="242">
        <v>78</v>
      </c>
      <c r="BR84" s="247"/>
      <c r="BS84" s="1025"/>
      <c r="BT84" s="1026"/>
      <c r="BU84" s="1026"/>
      <c r="BV84" s="1026"/>
      <c r="BW84" s="1026"/>
      <c r="BX84" s="1026"/>
      <c r="BY84" s="1026"/>
      <c r="BZ84" s="1026"/>
      <c r="CA84" s="1026"/>
      <c r="CB84" s="1026"/>
      <c r="CC84" s="1026"/>
      <c r="CD84" s="1026"/>
      <c r="CE84" s="1026"/>
      <c r="CF84" s="1026"/>
      <c r="CG84" s="1027"/>
      <c r="CH84" s="1028"/>
      <c r="CI84" s="1029"/>
      <c r="CJ84" s="1029"/>
      <c r="CK84" s="1029"/>
      <c r="CL84" s="1030"/>
      <c r="CM84" s="1028"/>
      <c r="CN84" s="1029"/>
      <c r="CO84" s="1029"/>
      <c r="CP84" s="1029"/>
      <c r="CQ84" s="1030"/>
      <c r="CR84" s="1028"/>
      <c r="CS84" s="1029"/>
      <c r="CT84" s="1029"/>
      <c r="CU84" s="1029"/>
      <c r="CV84" s="1030"/>
      <c r="CW84" s="1028"/>
      <c r="CX84" s="1029"/>
      <c r="CY84" s="1029"/>
      <c r="CZ84" s="1029"/>
      <c r="DA84" s="1030"/>
      <c r="DB84" s="1028"/>
      <c r="DC84" s="1029"/>
      <c r="DD84" s="1029"/>
      <c r="DE84" s="1029"/>
      <c r="DF84" s="1030"/>
      <c r="DG84" s="1028"/>
      <c r="DH84" s="1029"/>
      <c r="DI84" s="1029"/>
      <c r="DJ84" s="1029"/>
      <c r="DK84" s="1030"/>
      <c r="DL84" s="1028"/>
      <c r="DM84" s="1029"/>
      <c r="DN84" s="1029"/>
      <c r="DO84" s="1029"/>
      <c r="DP84" s="1030"/>
      <c r="DQ84" s="1028"/>
      <c r="DR84" s="1029"/>
      <c r="DS84" s="1029"/>
      <c r="DT84" s="1029"/>
      <c r="DU84" s="1030"/>
      <c r="DV84" s="1010"/>
      <c r="DW84" s="1011"/>
      <c r="DX84" s="1011"/>
      <c r="DY84" s="1011"/>
      <c r="DZ84" s="1012"/>
      <c r="EA84" s="226"/>
    </row>
    <row r="85" spans="1:131" s="227" customFormat="1" ht="26.25" customHeight="1">
      <c r="A85" s="241">
        <v>18</v>
      </c>
      <c r="B85" s="827"/>
      <c r="C85" s="828"/>
      <c r="D85" s="828"/>
      <c r="E85" s="828"/>
      <c r="F85" s="828"/>
      <c r="G85" s="828"/>
      <c r="H85" s="828"/>
      <c r="I85" s="828"/>
      <c r="J85" s="828"/>
      <c r="K85" s="828"/>
      <c r="L85" s="828"/>
      <c r="M85" s="828"/>
      <c r="N85" s="828"/>
      <c r="O85" s="828"/>
      <c r="P85" s="829"/>
      <c r="Q85" s="1046"/>
      <c r="R85" s="1043"/>
      <c r="S85" s="1043"/>
      <c r="T85" s="1043"/>
      <c r="U85" s="1043"/>
      <c r="V85" s="1043"/>
      <c r="W85" s="1043"/>
      <c r="X85" s="1043"/>
      <c r="Y85" s="1043"/>
      <c r="Z85" s="1043"/>
      <c r="AA85" s="1043"/>
      <c r="AB85" s="1043"/>
      <c r="AC85" s="1043"/>
      <c r="AD85" s="1043"/>
      <c r="AE85" s="1043"/>
      <c r="AF85" s="1043"/>
      <c r="AG85" s="1043"/>
      <c r="AH85" s="1043"/>
      <c r="AI85" s="1043"/>
      <c r="AJ85" s="1043"/>
      <c r="AK85" s="1043"/>
      <c r="AL85" s="1043"/>
      <c r="AM85" s="1043"/>
      <c r="AN85" s="1043"/>
      <c r="AO85" s="1043"/>
      <c r="AP85" s="1043"/>
      <c r="AQ85" s="1043"/>
      <c r="AR85" s="1043"/>
      <c r="AS85" s="1043"/>
      <c r="AT85" s="1043"/>
      <c r="AU85" s="1043"/>
      <c r="AV85" s="1043"/>
      <c r="AW85" s="1043"/>
      <c r="AX85" s="1043"/>
      <c r="AY85" s="1043"/>
      <c r="AZ85" s="1044"/>
      <c r="BA85" s="1044"/>
      <c r="BB85" s="1044"/>
      <c r="BC85" s="1044"/>
      <c r="BD85" s="1045"/>
      <c r="BE85" s="245"/>
      <c r="BF85" s="245"/>
      <c r="BG85" s="245"/>
      <c r="BH85" s="245"/>
      <c r="BI85" s="245"/>
      <c r="BJ85" s="245"/>
      <c r="BK85" s="245"/>
      <c r="BL85" s="245"/>
      <c r="BM85" s="245"/>
      <c r="BN85" s="245"/>
      <c r="BO85" s="245"/>
      <c r="BP85" s="245"/>
      <c r="BQ85" s="242">
        <v>79</v>
      </c>
      <c r="BR85" s="247"/>
      <c r="BS85" s="1025"/>
      <c r="BT85" s="1026"/>
      <c r="BU85" s="1026"/>
      <c r="BV85" s="1026"/>
      <c r="BW85" s="1026"/>
      <c r="BX85" s="1026"/>
      <c r="BY85" s="1026"/>
      <c r="BZ85" s="1026"/>
      <c r="CA85" s="1026"/>
      <c r="CB85" s="1026"/>
      <c r="CC85" s="1026"/>
      <c r="CD85" s="1026"/>
      <c r="CE85" s="1026"/>
      <c r="CF85" s="1026"/>
      <c r="CG85" s="1027"/>
      <c r="CH85" s="1028"/>
      <c r="CI85" s="1029"/>
      <c r="CJ85" s="1029"/>
      <c r="CK85" s="1029"/>
      <c r="CL85" s="1030"/>
      <c r="CM85" s="1028"/>
      <c r="CN85" s="1029"/>
      <c r="CO85" s="1029"/>
      <c r="CP85" s="1029"/>
      <c r="CQ85" s="1030"/>
      <c r="CR85" s="1028"/>
      <c r="CS85" s="1029"/>
      <c r="CT85" s="1029"/>
      <c r="CU85" s="1029"/>
      <c r="CV85" s="1030"/>
      <c r="CW85" s="1028"/>
      <c r="CX85" s="1029"/>
      <c r="CY85" s="1029"/>
      <c r="CZ85" s="1029"/>
      <c r="DA85" s="1030"/>
      <c r="DB85" s="1028"/>
      <c r="DC85" s="1029"/>
      <c r="DD85" s="1029"/>
      <c r="DE85" s="1029"/>
      <c r="DF85" s="1030"/>
      <c r="DG85" s="1028"/>
      <c r="DH85" s="1029"/>
      <c r="DI85" s="1029"/>
      <c r="DJ85" s="1029"/>
      <c r="DK85" s="1030"/>
      <c r="DL85" s="1028"/>
      <c r="DM85" s="1029"/>
      <c r="DN85" s="1029"/>
      <c r="DO85" s="1029"/>
      <c r="DP85" s="1030"/>
      <c r="DQ85" s="1028"/>
      <c r="DR85" s="1029"/>
      <c r="DS85" s="1029"/>
      <c r="DT85" s="1029"/>
      <c r="DU85" s="1030"/>
      <c r="DV85" s="1010"/>
      <c r="DW85" s="1011"/>
      <c r="DX85" s="1011"/>
      <c r="DY85" s="1011"/>
      <c r="DZ85" s="1012"/>
      <c r="EA85" s="226"/>
    </row>
    <row r="86" spans="1:131" s="227" customFormat="1" ht="26.25" customHeight="1">
      <c r="A86" s="241">
        <v>19</v>
      </c>
      <c r="B86" s="827"/>
      <c r="C86" s="828"/>
      <c r="D86" s="828"/>
      <c r="E86" s="828"/>
      <c r="F86" s="828"/>
      <c r="G86" s="828"/>
      <c r="H86" s="828"/>
      <c r="I86" s="828"/>
      <c r="J86" s="828"/>
      <c r="K86" s="828"/>
      <c r="L86" s="828"/>
      <c r="M86" s="828"/>
      <c r="N86" s="828"/>
      <c r="O86" s="828"/>
      <c r="P86" s="829"/>
      <c r="Q86" s="1046"/>
      <c r="R86" s="1043"/>
      <c r="S86" s="1043"/>
      <c r="T86" s="1043"/>
      <c r="U86" s="1043"/>
      <c r="V86" s="1043"/>
      <c r="W86" s="1043"/>
      <c r="X86" s="1043"/>
      <c r="Y86" s="1043"/>
      <c r="Z86" s="1043"/>
      <c r="AA86" s="1043"/>
      <c r="AB86" s="1043"/>
      <c r="AC86" s="1043"/>
      <c r="AD86" s="1043"/>
      <c r="AE86" s="1043"/>
      <c r="AF86" s="1043"/>
      <c r="AG86" s="1043"/>
      <c r="AH86" s="1043"/>
      <c r="AI86" s="1043"/>
      <c r="AJ86" s="1043"/>
      <c r="AK86" s="1043"/>
      <c r="AL86" s="1043"/>
      <c r="AM86" s="1043"/>
      <c r="AN86" s="1043"/>
      <c r="AO86" s="1043"/>
      <c r="AP86" s="1043"/>
      <c r="AQ86" s="1043"/>
      <c r="AR86" s="1043"/>
      <c r="AS86" s="1043"/>
      <c r="AT86" s="1043"/>
      <c r="AU86" s="1043"/>
      <c r="AV86" s="1043"/>
      <c r="AW86" s="1043"/>
      <c r="AX86" s="1043"/>
      <c r="AY86" s="1043"/>
      <c r="AZ86" s="1044"/>
      <c r="BA86" s="1044"/>
      <c r="BB86" s="1044"/>
      <c r="BC86" s="1044"/>
      <c r="BD86" s="1045"/>
      <c r="BE86" s="245"/>
      <c r="BF86" s="245"/>
      <c r="BG86" s="245"/>
      <c r="BH86" s="245"/>
      <c r="BI86" s="245"/>
      <c r="BJ86" s="245"/>
      <c r="BK86" s="245"/>
      <c r="BL86" s="245"/>
      <c r="BM86" s="245"/>
      <c r="BN86" s="245"/>
      <c r="BO86" s="245"/>
      <c r="BP86" s="245"/>
      <c r="BQ86" s="242">
        <v>80</v>
      </c>
      <c r="BR86" s="247"/>
      <c r="BS86" s="1025"/>
      <c r="BT86" s="1026"/>
      <c r="BU86" s="1026"/>
      <c r="BV86" s="1026"/>
      <c r="BW86" s="1026"/>
      <c r="BX86" s="1026"/>
      <c r="BY86" s="1026"/>
      <c r="BZ86" s="1026"/>
      <c r="CA86" s="1026"/>
      <c r="CB86" s="1026"/>
      <c r="CC86" s="1026"/>
      <c r="CD86" s="1026"/>
      <c r="CE86" s="1026"/>
      <c r="CF86" s="1026"/>
      <c r="CG86" s="1027"/>
      <c r="CH86" s="1028"/>
      <c r="CI86" s="1029"/>
      <c r="CJ86" s="1029"/>
      <c r="CK86" s="1029"/>
      <c r="CL86" s="1030"/>
      <c r="CM86" s="1028"/>
      <c r="CN86" s="1029"/>
      <c r="CO86" s="1029"/>
      <c r="CP86" s="1029"/>
      <c r="CQ86" s="1030"/>
      <c r="CR86" s="1028"/>
      <c r="CS86" s="1029"/>
      <c r="CT86" s="1029"/>
      <c r="CU86" s="1029"/>
      <c r="CV86" s="1030"/>
      <c r="CW86" s="1028"/>
      <c r="CX86" s="1029"/>
      <c r="CY86" s="1029"/>
      <c r="CZ86" s="1029"/>
      <c r="DA86" s="1030"/>
      <c r="DB86" s="1028"/>
      <c r="DC86" s="1029"/>
      <c r="DD86" s="1029"/>
      <c r="DE86" s="1029"/>
      <c r="DF86" s="1030"/>
      <c r="DG86" s="1028"/>
      <c r="DH86" s="1029"/>
      <c r="DI86" s="1029"/>
      <c r="DJ86" s="1029"/>
      <c r="DK86" s="1030"/>
      <c r="DL86" s="1028"/>
      <c r="DM86" s="1029"/>
      <c r="DN86" s="1029"/>
      <c r="DO86" s="1029"/>
      <c r="DP86" s="1030"/>
      <c r="DQ86" s="1028"/>
      <c r="DR86" s="1029"/>
      <c r="DS86" s="1029"/>
      <c r="DT86" s="1029"/>
      <c r="DU86" s="1030"/>
      <c r="DV86" s="1010"/>
      <c r="DW86" s="1011"/>
      <c r="DX86" s="1011"/>
      <c r="DY86" s="1011"/>
      <c r="DZ86" s="1012"/>
      <c r="EA86" s="226"/>
    </row>
    <row r="87" spans="1:131" s="227" customFormat="1" ht="26.25" customHeight="1">
      <c r="A87" s="249">
        <v>20</v>
      </c>
      <c r="B87" s="1036"/>
      <c r="C87" s="1037"/>
      <c r="D87" s="1037"/>
      <c r="E87" s="1037"/>
      <c r="F87" s="1037"/>
      <c r="G87" s="1037"/>
      <c r="H87" s="1037"/>
      <c r="I87" s="1037"/>
      <c r="J87" s="1037"/>
      <c r="K87" s="1037"/>
      <c r="L87" s="1037"/>
      <c r="M87" s="1037"/>
      <c r="N87" s="1037"/>
      <c r="O87" s="1037"/>
      <c r="P87" s="1038"/>
      <c r="Q87" s="1039"/>
      <c r="R87" s="1040"/>
      <c r="S87" s="1040"/>
      <c r="T87" s="1040"/>
      <c r="U87" s="1040"/>
      <c r="V87" s="1040"/>
      <c r="W87" s="1040"/>
      <c r="X87" s="1040"/>
      <c r="Y87" s="1040"/>
      <c r="Z87" s="1040"/>
      <c r="AA87" s="1040"/>
      <c r="AB87" s="1040"/>
      <c r="AC87" s="1040"/>
      <c r="AD87" s="1040"/>
      <c r="AE87" s="1040"/>
      <c r="AF87" s="1040"/>
      <c r="AG87" s="1040"/>
      <c r="AH87" s="1040"/>
      <c r="AI87" s="1040"/>
      <c r="AJ87" s="1040"/>
      <c r="AK87" s="1040"/>
      <c r="AL87" s="1040"/>
      <c r="AM87" s="1040"/>
      <c r="AN87" s="1040"/>
      <c r="AO87" s="1040"/>
      <c r="AP87" s="1040"/>
      <c r="AQ87" s="1040"/>
      <c r="AR87" s="1040"/>
      <c r="AS87" s="1040"/>
      <c r="AT87" s="1040"/>
      <c r="AU87" s="1040"/>
      <c r="AV87" s="1040"/>
      <c r="AW87" s="1040"/>
      <c r="AX87" s="1040"/>
      <c r="AY87" s="1040"/>
      <c r="AZ87" s="1041"/>
      <c r="BA87" s="1041"/>
      <c r="BB87" s="1041"/>
      <c r="BC87" s="1041"/>
      <c r="BD87" s="1042"/>
      <c r="BE87" s="245"/>
      <c r="BF87" s="245"/>
      <c r="BG87" s="245"/>
      <c r="BH87" s="245"/>
      <c r="BI87" s="245"/>
      <c r="BJ87" s="245"/>
      <c r="BK87" s="245"/>
      <c r="BL87" s="245"/>
      <c r="BM87" s="245"/>
      <c r="BN87" s="245"/>
      <c r="BO87" s="245"/>
      <c r="BP87" s="245"/>
      <c r="BQ87" s="242">
        <v>81</v>
      </c>
      <c r="BR87" s="247"/>
      <c r="BS87" s="1025"/>
      <c r="BT87" s="1026"/>
      <c r="BU87" s="1026"/>
      <c r="BV87" s="1026"/>
      <c r="BW87" s="1026"/>
      <c r="BX87" s="1026"/>
      <c r="BY87" s="1026"/>
      <c r="BZ87" s="1026"/>
      <c r="CA87" s="1026"/>
      <c r="CB87" s="1026"/>
      <c r="CC87" s="1026"/>
      <c r="CD87" s="1026"/>
      <c r="CE87" s="1026"/>
      <c r="CF87" s="1026"/>
      <c r="CG87" s="1027"/>
      <c r="CH87" s="1028"/>
      <c r="CI87" s="1029"/>
      <c r="CJ87" s="1029"/>
      <c r="CK87" s="1029"/>
      <c r="CL87" s="1030"/>
      <c r="CM87" s="1028"/>
      <c r="CN87" s="1029"/>
      <c r="CO87" s="1029"/>
      <c r="CP87" s="1029"/>
      <c r="CQ87" s="1030"/>
      <c r="CR87" s="1028"/>
      <c r="CS87" s="1029"/>
      <c r="CT87" s="1029"/>
      <c r="CU87" s="1029"/>
      <c r="CV87" s="1030"/>
      <c r="CW87" s="1028"/>
      <c r="CX87" s="1029"/>
      <c r="CY87" s="1029"/>
      <c r="CZ87" s="1029"/>
      <c r="DA87" s="1030"/>
      <c r="DB87" s="1028"/>
      <c r="DC87" s="1029"/>
      <c r="DD87" s="1029"/>
      <c r="DE87" s="1029"/>
      <c r="DF87" s="1030"/>
      <c r="DG87" s="1028"/>
      <c r="DH87" s="1029"/>
      <c r="DI87" s="1029"/>
      <c r="DJ87" s="1029"/>
      <c r="DK87" s="1030"/>
      <c r="DL87" s="1028"/>
      <c r="DM87" s="1029"/>
      <c r="DN87" s="1029"/>
      <c r="DO87" s="1029"/>
      <c r="DP87" s="1030"/>
      <c r="DQ87" s="1028"/>
      <c r="DR87" s="1029"/>
      <c r="DS87" s="1029"/>
      <c r="DT87" s="1029"/>
      <c r="DU87" s="1030"/>
      <c r="DV87" s="1010"/>
      <c r="DW87" s="1011"/>
      <c r="DX87" s="1011"/>
      <c r="DY87" s="1011"/>
      <c r="DZ87" s="1012"/>
      <c r="EA87" s="226"/>
    </row>
    <row r="88" spans="1:131" s="227" customFormat="1" ht="26.25" customHeight="1" thickBot="1">
      <c r="A88" s="244" t="s">
        <v>385</v>
      </c>
      <c r="B88" s="1013" t="s">
        <v>413</v>
      </c>
      <c r="C88" s="1014"/>
      <c r="D88" s="1014"/>
      <c r="E88" s="1014"/>
      <c r="F88" s="1014"/>
      <c r="G88" s="1014"/>
      <c r="H88" s="1014"/>
      <c r="I88" s="1014"/>
      <c r="J88" s="1014"/>
      <c r="K88" s="1014"/>
      <c r="L88" s="1014"/>
      <c r="M88" s="1014"/>
      <c r="N88" s="1014"/>
      <c r="O88" s="1014"/>
      <c r="P88" s="1015"/>
      <c r="Q88" s="1034"/>
      <c r="R88" s="1035"/>
      <c r="S88" s="1035"/>
      <c r="T88" s="1035"/>
      <c r="U88" s="1035"/>
      <c r="V88" s="1035"/>
      <c r="W88" s="1035"/>
      <c r="X88" s="1035"/>
      <c r="Y88" s="1035"/>
      <c r="Z88" s="1035"/>
      <c r="AA88" s="1035"/>
      <c r="AB88" s="1035"/>
      <c r="AC88" s="1035"/>
      <c r="AD88" s="1035"/>
      <c r="AE88" s="1035"/>
      <c r="AF88" s="1031">
        <v>5463</v>
      </c>
      <c r="AG88" s="1031"/>
      <c r="AH88" s="1031"/>
      <c r="AI88" s="1031"/>
      <c r="AJ88" s="1031"/>
      <c r="AK88" s="1035"/>
      <c r="AL88" s="1035"/>
      <c r="AM88" s="1035"/>
      <c r="AN88" s="1035"/>
      <c r="AO88" s="1035"/>
      <c r="AP88" s="1031">
        <v>81</v>
      </c>
      <c r="AQ88" s="1031"/>
      <c r="AR88" s="1031"/>
      <c r="AS88" s="1031"/>
      <c r="AT88" s="1031"/>
      <c r="AU88" s="1031">
        <v>32</v>
      </c>
      <c r="AV88" s="1031"/>
      <c r="AW88" s="1031"/>
      <c r="AX88" s="1031"/>
      <c r="AY88" s="1031"/>
      <c r="AZ88" s="1032"/>
      <c r="BA88" s="1032"/>
      <c r="BB88" s="1032"/>
      <c r="BC88" s="1032"/>
      <c r="BD88" s="1033"/>
      <c r="BE88" s="245"/>
      <c r="BF88" s="245"/>
      <c r="BG88" s="245"/>
      <c r="BH88" s="245"/>
      <c r="BI88" s="245"/>
      <c r="BJ88" s="245"/>
      <c r="BK88" s="245"/>
      <c r="BL88" s="245"/>
      <c r="BM88" s="245"/>
      <c r="BN88" s="245"/>
      <c r="BO88" s="245"/>
      <c r="BP88" s="245"/>
      <c r="BQ88" s="242">
        <v>82</v>
      </c>
      <c r="BR88" s="247"/>
      <c r="BS88" s="1025"/>
      <c r="BT88" s="1026"/>
      <c r="BU88" s="1026"/>
      <c r="BV88" s="1026"/>
      <c r="BW88" s="1026"/>
      <c r="BX88" s="1026"/>
      <c r="BY88" s="1026"/>
      <c r="BZ88" s="1026"/>
      <c r="CA88" s="1026"/>
      <c r="CB88" s="1026"/>
      <c r="CC88" s="1026"/>
      <c r="CD88" s="1026"/>
      <c r="CE88" s="1026"/>
      <c r="CF88" s="1026"/>
      <c r="CG88" s="1027"/>
      <c r="CH88" s="1028"/>
      <c r="CI88" s="1029"/>
      <c r="CJ88" s="1029"/>
      <c r="CK88" s="1029"/>
      <c r="CL88" s="1030"/>
      <c r="CM88" s="1028"/>
      <c r="CN88" s="1029"/>
      <c r="CO88" s="1029"/>
      <c r="CP88" s="1029"/>
      <c r="CQ88" s="1030"/>
      <c r="CR88" s="1028"/>
      <c r="CS88" s="1029"/>
      <c r="CT88" s="1029"/>
      <c r="CU88" s="1029"/>
      <c r="CV88" s="1030"/>
      <c r="CW88" s="1028"/>
      <c r="CX88" s="1029"/>
      <c r="CY88" s="1029"/>
      <c r="CZ88" s="1029"/>
      <c r="DA88" s="1030"/>
      <c r="DB88" s="1028"/>
      <c r="DC88" s="1029"/>
      <c r="DD88" s="1029"/>
      <c r="DE88" s="1029"/>
      <c r="DF88" s="1030"/>
      <c r="DG88" s="1028"/>
      <c r="DH88" s="1029"/>
      <c r="DI88" s="1029"/>
      <c r="DJ88" s="1029"/>
      <c r="DK88" s="1030"/>
      <c r="DL88" s="1028"/>
      <c r="DM88" s="1029"/>
      <c r="DN88" s="1029"/>
      <c r="DO88" s="1029"/>
      <c r="DP88" s="1030"/>
      <c r="DQ88" s="1028"/>
      <c r="DR88" s="1029"/>
      <c r="DS88" s="1029"/>
      <c r="DT88" s="1029"/>
      <c r="DU88" s="1030"/>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5"/>
      <c r="BT89" s="1026"/>
      <c r="BU89" s="1026"/>
      <c r="BV89" s="1026"/>
      <c r="BW89" s="1026"/>
      <c r="BX89" s="1026"/>
      <c r="BY89" s="1026"/>
      <c r="BZ89" s="1026"/>
      <c r="CA89" s="1026"/>
      <c r="CB89" s="1026"/>
      <c r="CC89" s="1026"/>
      <c r="CD89" s="1026"/>
      <c r="CE89" s="1026"/>
      <c r="CF89" s="1026"/>
      <c r="CG89" s="1027"/>
      <c r="CH89" s="1028"/>
      <c r="CI89" s="1029"/>
      <c r="CJ89" s="1029"/>
      <c r="CK89" s="1029"/>
      <c r="CL89" s="1030"/>
      <c r="CM89" s="1028"/>
      <c r="CN89" s="1029"/>
      <c r="CO89" s="1029"/>
      <c r="CP89" s="1029"/>
      <c r="CQ89" s="1030"/>
      <c r="CR89" s="1028"/>
      <c r="CS89" s="1029"/>
      <c r="CT89" s="1029"/>
      <c r="CU89" s="1029"/>
      <c r="CV89" s="1030"/>
      <c r="CW89" s="1028"/>
      <c r="CX89" s="1029"/>
      <c r="CY89" s="1029"/>
      <c r="CZ89" s="1029"/>
      <c r="DA89" s="1030"/>
      <c r="DB89" s="1028"/>
      <c r="DC89" s="1029"/>
      <c r="DD89" s="1029"/>
      <c r="DE89" s="1029"/>
      <c r="DF89" s="1030"/>
      <c r="DG89" s="1028"/>
      <c r="DH89" s="1029"/>
      <c r="DI89" s="1029"/>
      <c r="DJ89" s="1029"/>
      <c r="DK89" s="1030"/>
      <c r="DL89" s="1028"/>
      <c r="DM89" s="1029"/>
      <c r="DN89" s="1029"/>
      <c r="DO89" s="1029"/>
      <c r="DP89" s="1030"/>
      <c r="DQ89" s="1028"/>
      <c r="DR89" s="1029"/>
      <c r="DS89" s="1029"/>
      <c r="DT89" s="1029"/>
      <c r="DU89" s="1030"/>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5"/>
      <c r="BT90" s="1026"/>
      <c r="BU90" s="1026"/>
      <c r="BV90" s="1026"/>
      <c r="BW90" s="1026"/>
      <c r="BX90" s="1026"/>
      <c r="BY90" s="1026"/>
      <c r="BZ90" s="1026"/>
      <c r="CA90" s="1026"/>
      <c r="CB90" s="1026"/>
      <c r="CC90" s="1026"/>
      <c r="CD90" s="1026"/>
      <c r="CE90" s="1026"/>
      <c r="CF90" s="1026"/>
      <c r="CG90" s="1027"/>
      <c r="CH90" s="1028"/>
      <c r="CI90" s="1029"/>
      <c r="CJ90" s="1029"/>
      <c r="CK90" s="1029"/>
      <c r="CL90" s="1030"/>
      <c r="CM90" s="1028"/>
      <c r="CN90" s="1029"/>
      <c r="CO90" s="1029"/>
      <c r="CP90" s="1029"/>
      <c r="CQ90" s="1030"/>
      <c r="CR90" s="1028"/>
      <c r="CS90" s="1029"/>
      <c r="CT90" s="1029"/>
      <c r="CU90" s="1029"/>
      <c r="CV90" s="1030"/>
      <c r="CW90" s="1028"/>
      <c r="CX90" s="1029"/>
      <c r="CY90" s="1029"/>
      <c r="CZ90" s="1029"/>
      <c r="DA90" s="1030"/>
      <c r="DB90" s="1028"/>
      <c r="DC90" s="1029"/>
      <c r="DD90" s="1029"/>
      <c r="DE90" s="1029"/>
      <c r="DF90" s="1030"/>
      <c r="DG90" s="1028"/>
      <c r="DH90" s="1029"/>
      <c r="DI90" s="1029"/>
      <c r="DJ90" s="1029"/>
      <c r="DK90" s="1030"/>
      <c r="DL90" s="1028"/>
      <c r="DM90" s="1029"/>
      <c r="DN90" s="1029"/>
      <c r="DO90" s="1029"/>
      <c r="DP90" s="1030"/>
      <c r="DQ90" s="1028"/>
      <c r="DR90" s="1029"/>
      <c r="DS90" s="1029"/>
      <c r="DT90" s="1029"/>
      <c r="DU90" s="1030"/>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5"/>
      <c r="BT91" s="1026"/>
      <c r="BU91" s="1026"/>
      <c r="BV91" s="1026"/>
      <c r="BW91" s="1026"/>
      <c r="BX91" s="1026"/>
      <c r="BY91" s="1026"/>
      <c r="BZ91" s="1026"/>
      <c r="CA91" s="1026"/>
      <c r="CB91" s="1026"/>
      <c r="CC91" s="1026"/>
      <c r="CD91" s="1026"/>
      <c r="CE91" s="1026"/>
      <c r="CF91" s="1026"/>
      <c r="CG91" s="1027"/>
      <c r="CH91" s="1028"/>
      <c r="CI91" s="1029"/>
      <c r="CJ91" s="1029"/>
      <c r="CK91" s="1029"/>
      <c r="CL91" s="1030"/>
      <c r="CM91" s="1028"/>
      <c r="CN91" s="1029"/>
      <c r="CO91" s="1029"/>
      <c r="CP91" s="1029"/>
      <c r="CQ91" s="1030"/>
      <c r="CR91" s="1028"/>
      <c r="CS91" s="1029"/>
      <c r="CT91" s="1029"/>
      <c r="CU91" s="1029"/>
      <c r="CV91" s="1030"/>
      <c r="CW91" s="1028"/>
      <c r="CX91" s="1029"/>
      <c r="CY91" s="1029"/>
      <c r="CZ91" s="1029"/>
      <c r="DA91" s="1030"/>
      <c r="DB91" s="1028"/>
      <c r="DC91" s="1029"/>
      <c r="DD91" s="1029"/>
      <c r="DE91" s="1029"/>
      <c r="DF91" s="1030"/>
      <c r="DG91" s="1028"/>
      <c r="DH91" s="1029"/>
      <c r="DI91" s="1029"/>
      <c r="DJ91" s="1029"/>
      <c r="DK91" s="1030"/>
      <c r="DL91" s="1028"/>
      <c r="DM91" s="1029"/>
      <c r="DN91" s="1029"/>
      <c r="DO91" s="1029"/>
      <c r="DP91" s="1030"/>
      <c r="DQ91" s="1028"/>
      <c r="DR91" s="1029"/>
      <c r="DS91" s="1029"/>
      <c r="DT91" s="1029"/>
      <c r="DU91" s="1030"/>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5"/>
      <c r="BT92" s="1026"/>
      <c r="BU92" s="1026"/>
      <c r="BV92" s="1026"/>
      <c r="BW92" s="1026"/>
      <c r="BX92" s="1026"/>
      <c r="BY92" s="1026"/>
      <c r="BZ92" s="1026"/>
      <c r="CA92" s="1026"/>
      <c r="CB92" s="1026"/>
      <c r="CC92" s="1026"/>
      <c r="CD92" s="1026"/>
      <c r="CE92" s="1026"/>
      <c r="CF92" s="1026"/>
      <c r="CG92" s="1027"/>
      <c r="CH92" s="1028"/>
      <c r="CI92" s="1029"/>
      <c r="CJ92" s="1029"/>
      <c r="CK92" s="1029"/>
      <c r="CL92" s="1030"/>
      <c r="CM92" s="1028"/>
      <c r="CN92" s="1029"/>
      <c r="CO92" s="1029"/>
      <c r="CP92" s="1029"/>
      <c r="CQ92" s="1030"/>
      <c r="CR92" s="1028"/>
      <c r="CS92" s="1029"/>
      <c r="CT92" s="1029"/>
      <c r="CU92" s="1029"/>
      <c r="CV92" s="1030"/>
      <c r="CW92" s="1028"/>
      <c r="CX92" s="1029"/>
      <c r="CY92" s="1029"/>
      <c r="CZ92" s="1029"/>
      <c r="DA92" s="1030"/>
      <c r="DB92" s="1028"/>
      <c r="DC92" s="1029"/>
      <c r="DD92" s="1029"/>
      <c r="DE92" s="1029"/>
      <c r="DF92" s="1030"/>
      <c r="DG92" s="1028"/>
      <c r="DH92" s="1029"/>
      <c r="DI92" s="1029"/>
      <c r="DJ92" s="1029"/>
      <c r="DK92" s="1030"/>
      <c r="DL92" s="1028"/>
      <c r="DM92" s="1029"/>
      <c r="DN92" s="1029"/>
      <c r="DO92" s="1029"/>
      <c r="DP92" s="1030"/>
      <c r="DQ92" s="1028"/>
      <c r="DR92" s="1029"/>
      <c r="DS92" s="1029"/>
      <c r="DT92" s="1029"/>
      <c r="DU92" s="1030"/>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5"/>
      <c r="BT93" s="1026"/>
      <c r="BU93" s="1026"/>
      <c r="BV93" s="1026"/>
      <c r="BW93" s="1026"/>
      <c r="BX93" s="1026"/>
      <c r="BY93" s="1026"/>
      <c r="BZ93" s="1026"/>
      <c r="CA93" s="1026"/>
      <c r="CB93" s="1026"/>
      <c r="CC93" s="1026"/>
      <c r="CD93" s="1026"/>
      <c r="CE93" s="1026"/>
      <c r="CF93" s="1026"/>
      <c r="CG93" s="1027"/>
      <c r="CH93" s="1028"/>
      <c r="CI93" s="1029"/>
      <c r="CJ93" s="1029"/>
      <c r="CK93" s="1029"/>
      <c r="CL93" s="1030"/>
      <c r="CM93" s="1028"/>
      <c r="CN93" s="1029"/>
      <c r="CO93" s="1029"/>
      <c r="CP93" s="1029"/>
      <c r="CQ93" s="1030"/>
      <c r="CR93" s="1028"/>
      <c r="CS93" s="1029"/>
      <c r="CT93" s="1029"/>
      <c r="CU93" s="1029"/>
      <c r="CV93" s="1030"/>
      <c r="CW93" s="1028"/>
      <c r="CX93" s="1029"/>
      <c r="CY93" s="1029"/>
      <c r="CZ93" s="1029"/>
      <c r="DA93" s="1030"/>
      <c r="DB93" s="1028"/>
      <c r="DC93" s="1029"/>
      <c r="DD93" s="1029"/>
      <c r="DE93" s="1029"/>
      <c r="DF93" s="1030"/>
      <c r="DG93" s="1028"/>
      <c r="DH93" s="1029"/>
      <c r="DI93" s="1029"/>
      <c r="DJ93" s="1029"/>
      <c r="DK93" s="1030"/>
      <c r="DL93" s="1028"/>
      <c r="DM93" s="1029"/>
      <c r="DN93" s="1029"/>
      <c r="DO93" s="1029"/>
      <c r="DP93" s="1030"/>
      <c r="DQ93" s="1028"/>
      <c r="DR93" s="1029"/>
      <c r="DS93" s="1029"/>
      <c r="DT93" s="1029"/>
      <c r="DU93" s="1030"/>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5"/>
      <c r="BT94" s="1026"/>
      <c r="BU94" s="1026"/>
      <c r="BV94" s="1026"/>
      <c r="BW94" s="1026"/>
      <c r="BX94" s="1026"/>
      <c r="BY94" s="1026"/>
      <c r="BZ94" s="1026"/>
      <c r="CA94" s="1026"/>
      <c r="CB94" s="1026"/>
      <c r="CC94" s="1026"/>
      <c r="CD94" s="1026"/>
      <c r="CE94" s="1026"/>
      <c r="CF94" s="1026"/>
      <c r="CG94" s="1027"/>
      <c r="CH94" s="1028"/>
      <c r="CI94" s="1029"/>
      <c r="CJ94" s="1029"/>
      <c r="CK94" s="1029"/>
      <c r="CL94" s="1030"/>
      <c r="CM94" s="1028"/>
      <c r="CN94" s="1029"/>
      <c r="CO94" s="1029"/>
      <c r="CP94" s="1029"/>
      <c r="CQ94" s="1030"/>
      <c r="CR94" s="1028"/>
      <c r="CS94" s="1029"/>
      <c r="CT94" s="1029"/>
      <c r="CU94" s="1029"/>
      <c r="CV94" s="1030"/>
      <c r="CW94" s="1028"/>
      <c r="CX94" s="1029"/>
      <c r="CY94" s="1029"/>
      <c r="CZ94" s="1029"/>
      <c r="DA94" s="1030"/>
      <c r="DB94" s="1028"/>
      <c r="DC94" s="1029"/>
      <c r="DD94" s="1029"/>
      <c r="DE94" s="1029"/>
      <c r="DF94" s="1030"/>
      <c r="DG94" s="1028"/>
      <c r="DH94" s="1029"/>
      <c r="DI94" s="1029"/>
      <c r="DJ94" s="1029"/>
      <c r="DK94" s="1030"/>
      <c r="DL94" s="1028"/>
      <c r="DM94" s="1029"/>
      <c r="DN94" s="1029"/>
      <c r="DO94" s="1029"/>
      <c r="DP94" s="1030"/>
      <c r="DQ94" s="1028"/>
      <c r="DR94" s="1029"/>
      <c r="DS94" s="1029"/>
      <c r="DT94" s="1029"/>
      <c r="DU94" s="1030"/>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5"/>
      <c r="BT95" s="1026"/>
      <c r="BU95" s="1026"/>
      <c r="BV95" s="1026"/>
      <c r="BW95" s="1026"/>
      <c r="BX95" s="1026"/>
      <c r="BY95" s="1026"/>
      <c r="BZ95" s="1026"/>
      <c r="CA95" s="1026"/>
      <c r="CB95" s="1026"/>
      <c r="CC95" s="1026"/>
      <c r="CD95" s="1026"/>
      <c r="CE95" s="1026"/>
      <c r="CF95" s="1026"/>
      <c r="CG95" s="1027"/>
      <c r="CH95" s="1028"/>
      <c r="CI95" s="1029"/>
      <c r="CJ95" s="1029"/>
      <c r="CK95" s="1029"/>
      <c r="CL95" s="1030"/>
      <c r="CM95" s="1028"/>
      <c r="CN95" s="1029"/>
      <c r="CO95" s="1029"/>
      <c r="CP95" s="1029"/>
      <c r="CQ95" s="1030"/>
      <c r="CR95" s="1028"/>
      <c r="CS95" s="1029"/>
      <c r="CT95" s="1029"/>
      <c r="CU95" s="1029"/>
      <c r="CV95" s="1030"/>
      <c r="CW95" s="1028"/>
      <c r="CX95" s="1029"/>
      <c r="CY95" s="1029"/>
      <c r="CZ95" s="1029"/>
      <c r="DA95" s="1030"/>
      <c r="DB95" s="1028"/>
      <c r="DC95" s="1029"/>
      <c r="DD95" s="1029"/>
      <c r="DE95" s="1029"/>
      <c r="DF95" s="1030"/>
      <c r="DG95" s="1028"/>
      <c r="DH95" s="1029"/>
      <c r="DI95" s="1029"/>
      <c r="DJ95" s="1029"/>
      <c r="DK95" s="1030"/>
      <c r="DL95" s="1028"/>
      <c r="DM95" s="1029"/>
      <c r="DN95" s="1029"/>
      <c r="DO95" s="1029"/>
      <c r="DP95" s="1030"/>
      <c r="DQ95" s="1028"/>
      <c r="DR95" s="1029"/>
      <c r="DS95" s="1029"/>
      <c r="DT95" s="1029"/>
      <c r="DU95" s="1030"/>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5"/>
      <c r="BT96" s="1026"/>
      <c r="BU96" s="1026"/>
      <c r="BV96" s="1026"/>
      <c r="BW96" s="1026"/>
      <c r="BX96" s="1026"/>
      <c r="BY96" s="1026"/>
      <c r="BZ96" s="1026"/>
      <c r="CA96" s="1026"/>
      <c r="CB96" s="1026"/>
      <c r="CC96" s="1026"/>
      <c r="CD96" s="1026"/>
      <c r="CE96" s="1026"/>
      <c r="CF96" s="1026"/>
      <c r="CG96" s="1027"/>
      <c r="CH96" s="1028"/>
      <c r="CI96" s="1029"/>
      <c r="CJ96" s="1029"/>
      <c r="CK96" s="1029"/>
      <c r="CL96" s="1030"/>
      <c r="CM96" s="1028"/>
      <c r="CN96" s="1029"/>
      <c r="CO96" s="1029"/>
      <c r="CP96" s="1029"/>
      <c r="CQ96" s="1030"/>
      <c r="CR96" s="1028"/>
      <c r="CS96" s="1029"/>
      <c r="CT96" s="1029"/>
      <c r="CU96" s="1029"/>
      <c r="CV96" s="1030"/>
      <c r="CW96" s="1028"/>
      <c r="CX96" s="1029"/>
      <c r="CY96" s="1029"/>
      <c r="CZ96" s="1029"/>
      <c r="DA96" s="1030"/>
      <c r="DB96" s="1028"/>
      <c r="DC96" s="1029"/>
      <c r="DD96" s="1029"/>
      <c r="DE96" s="1029"/>
      <c r="DF96" s="1030"/>
      <c r="DG96" s="1028"/>
      <c r="DH96" s="1029"/>
      <c r="DI96" s="1029"/>
      <c r="DJ96" s="1029"/>
      <c r="DK96" s="1030"/>
      <c r="DL96" s="1028"/>
      <c r="DM96" s="1029"/>
      <c r="DN96" s="1029"/>
      <c r="DO96" s="1029"/>
      <c r="DP96" s="1030"/>
      <c r="DQ96" s="1028"/>
      <c r="DR96" s="1029"/>
      <c r="DS96" s="1029"/>
      <c r="DT96" s="1029"/>
      <c r="DU96" s="1030"/>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5"/>
      <c r="BT97" s="1026"/>
      <c r="BU97" s="1026"/>
      <c r="BV97" s="1026"/>
      <c r="BW97" s="1026"/>
      <c r="BX97" s="1026"/>
      <c r="BY97" s="1026"/>
      <c r="BZ97" s="1026"/>
      <c r="CA97" s="1026"/>
      <c r="CB97" s="1026"/>
      <c r="CC97" s="1026"/>
      <c r="CD97" s="1026"/>
      <c r="CE97" s="1026"/>
      <c r="CF97" s="1026"/>
      <c r="CG97" s="1027"/>
      <c r="CH97" s="1028"/>
      <c r="CI97" s="1029"/>
      <c r="CJ97" s="1029"/>
      <c r="CK97" s="1029"/>
      <c r="CL97" s="1030"/>
      <c r="CM97" s="1028"/>
      <c r="CN97" s="1029"/>
      <c r="CO97" s="1029"/>
      <c r="CP97" s="1029"/>
      <c r="CQ97" s="1030"/>
      <c r="CR97" s="1028"/>
      <c r="CS97" s="1029"/>
      <c r="CT97" s="1029"/>
      <c r="CU97" s="1029"/>
      <c r="CV97" s="1030"/>
      <c r="CW97" s="1028"/>
      <c r="CX97" s="1029"/>
      <c r="CY97" s="1029"/>
      <c r="CZ97" s="1029"/>
      <c r="DA97" s="1030"/>
      <c r="DB97" s="1028"/>
      <c r="DC97" s="1029"/>
      <c r="DD97" s="1029"/>
      <c r="DE97" s="1029"/>
      <c r="DF97" s="1030"/>
      <c r="DG97" s="1028"/>
      <c r="DH97" s="1029"/>
      <c r="DI97" s="1029"/>
      <c r="DJ97" s="1029"/>
      <c r="DK97" s="1030"/>
      <c r="DL97" s="1028"/>
      <c r="DM97" s="1029"/>
      <c r="DN97" s="1029"/>
      <c r="DO97" s="1029"/>
      <c r="DP97" s="1030"/>
      <c r="DQ97" s="1028"/>
      <c r="DR97" s="1029"/>
      <c r="DS97" s="1029"/>
      <c r="DT97" s="1029"/>
      <c r="DU97" s="1030"/>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5"/>
      <c r="BT98" s="1026"/>
      <c r="BU98" s="1026"/>
      <c r="BV98" s="1026"/>
      <c r="BW98" s="1026"/>
      <c r="BX98" s="1026"/>
      <c r="BY98" s="1026"/>
      <c r="BZ98" s="1026"/>
      <c r="CA98" s="1026"/>
      <c r="CB98" s="1026"/>
      <c r="CC98" s="1026"/>
      <c r="CD98" s="1026"/>
      <c r="CE98" s="1026"/>
      <c r="CF98" s="1026"/>
      <c r="CG98" s="1027"/>
      <c r="CH98" s="1028"/>
      <c r="CI98" s="1029"/>
      <c r="CJ98" s="1029"/>
      <c r="CK98" s="1029"/>
      <c r="CL98" s="1030"/>
      <c r="CM98" s="1028"/>
      <c r="CN98" s="1029"/>
      <c r="CO98" s="1029"/>
      <c r="CP98" s="1029"/>
      <c r="CQ98" s="1030"/>
      <c r="CR98" s="1028"/>
      <c r="CS98" s="1029"/>
      <c r="CT98" s="1029"/>
      <c r="CU98" s="1029"/>
      <c r="CV98" s="1030"/>
      <c r="CW98" s="1028"/>
      <c r="CX98" s="1029"/>
      <c r="CY98" s="1029"/>
      <c r="CZ98" s="1029"/>
      <c r="DA98" s="1030"/>
      <c r="DB98" s="1028"/>
      <c r="DC98" s="1029"/>
      <c r="DD98" s="1029"/>
      <c r="DE98" s="1029"/>
      <c r="DF98" s="1030"/>
      <c r="DG98" s="1028"/>
      <c r="DH98" s="1029"/>
      <c r="DI98" s="1029"/>
      <c r="DJ98" s="1029"/>
      <c r="DK98" s="1030"/>
      <c r="DL98" s="1028"/>
      <c r="DM98" s="1029"/>
      <c r="DN98" s="1029"/>
      <c r="DO98" s="1029"/>
      <c r="DP98" s="1030"/>
      <c r="DQ98" s="1028"/>
      <c r="DR98" s="1029"/>
      <c r="DS98" s="1029"/>
      <c r="DT98" s="1029"/>
      <c r="DU98" s="1030"/>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5"/>
      <c r="BT99" s="1026"/>
      <c r="BU99" s="1026"/>
      <c r="BV99" s="1026"/>
      <c r="BW99" s="1026"/>
      <c r="BX99" s="1026"/>
      <c r="BY99" s="1026"/>
      <c r="BZ99" s="1026"/>
      <c r="CA99" s="1026"/>
      <c r="CB99" s="1026"/>
      <c r="CC99" s="1026"/>
      <c r="CD99" s="1026"/>
      <c r="CE99" s="1026"/>
      <c r="CF99" s="1026"/>
      <c r="CG99" s="1027"/>
      <c r="CH99" s="1028"/>
      <c r="CI99" s="1029"/>
      <c r="CJ99" s="1029"/>
      <c r="CK99" s="1029"/>
      <c r="CL99" s="1030"/>
      <c r="CM99" s="1028"/>
      <c r="CN99" s="1029"/>
      <c r="CO99" s="1029"/>
      <c r="CP99" s="1029"/>
      <c r="CQ99" s="1030"/>
      <c r="CR99" s="1028"/>
      <c r="CS99" s="1029"/>
      <c r="CT99" s="1029"/>
      <c r="CU99" s="1029"/>
      <c r="CV99" s="1030"/>
      <c r="CW99" s="1028"/>
      <c r="CX99" s="1029"/>
      <c r="CY99" s="1029"/>
      <c r="CZ99" s="1029"/>
      <c r="DA99" s="1030"/>
      <c r="DB99" s="1028"/>
      <c r="DC99" s="1029"/>
      <c r="DD99" s="1029"/>
      <c r="DE99" s="1029"/>
      <c r="DF99" s="1030"/>
      <c r="DG99" s="1028"/>
      <c r="DH99" s="1029"/>
      <c r="DI99" s="1029"/>
      <c r="DJ99" s="1029"/>
      <c r="DK99" s="1030"/>
      <c r="DL99" s="1028"/>
      <c r="DM99" s="1029"/>
      <c r="DN99" s="1029"/>
      <c r="DO99" s="1029"/>
      <c r="DP99" s="1030"/>
      <c r="DQ99" s="1028"/>
      <c r="DR99" s="1029"/>
      <c r="DS99" s="1029"/>
      <c r="DT99" s="1029"/>
      <c r="DU99" s="1030"/>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5"/>
      <c r="BT100" s="1026"/>
      <c r="BU100" s="1026"/>
      <c r="BV100" s="1026"/>
      <c r="BW100" s="1026"/>
      <c r="BX100" s="1026"/>
      <c r="BY100" s="1026"/>
      <c r="BZ100" s="1026"/>
      <c r="CA100" s="1026"/>
      <c r="CB100" s="1026"/>
      <c r="CC100" s="1026"/>
      <c r="CD100" s="1026"/>
      <c r="CE100" s="1026"/>
      <c r="CF100" s="1026"/>
      <c r="CG100" s="1027"/>
      <c r="CH100" s="1028"/>
      <c r="CI100" s="1029"/>
      <c r="CJ100" s="1029"/>
      <c r="CK100" s="1029"/>
      <c r="CL100" s="1030"/>
      <c r="CM100" s="1028"/>
      <c r="CN100" s="1029"/>
      <c r="CO100" s="1029"/>
      <c r="CP100" s="1029"/>
      <c r="CQ100" s="1030"/>
      <c r="CR100" s="1028"/>
      <c r="CS100" s="1029"/>
      <c r="CT100" s="1029"/>
      <c r="CU100" s="1029"/>
      <c r="CV100" s="1030"/>
      <c r="CW100" s="1028"/>
      <c r="CX100" s="1029"/>
      <c r="CY100" s="1029"/>
      <c r="CZ100" s="1029"/>
      <c r="DA100" s="1030"/>
      <c r="DB100" s="1028"/>
      <c r="DC100" s="1029"/>
      <c r="DD100" s="1029"/>
      <c r="DE100" s="1029"/>
      <c r="DF100" s="1030"/>
      <c r="DG100" s="1028"/>
      <c r="DH100" s="1029"/>
      <c r="DI100" s="1029"/>
      <c r="DJ100" s="1029"/>
      <c r="DK100" s="1030"/>
      <c r="DL100" s="1028"/>
      <c r="DM100" s="1029"/>
      <c r="DN100" s="1029"/>
      <c r="DO100" s="1029"/>
      <c r="DP100" s="1030"/>
      <c r="DQ100" s="1028"/>
      <c r="DR100" s="1029"/>
      <c r="DS100" s="1029"/>
      <c r="DT100" s="1029"/>
      <c r="DU100" s="1030"/>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5"/>
      <c r="BT101" s="1026"/>
      <c r="BU101" s="1026"/>
      <c r="BV101" s="1026"/>
      <c r="BW101" s="1026"/>
      <c r="BX101" s="1026"/>
      <c r="BY101" s="1026"/>
      <c r="BZ101" s="1026"/>
      <c r="CA101" s="1026"/>
      <c r="CB101" s="1026"/>
      <c r="CC101" s="1026"/>
      <c r="CD101" s="1026"/>
      <c r="CE101" s="1026"/>
      <c r="CF101" s="1026"/>
      <c r="CG101" s="1027"/>
      <c r="CH101" s="1028"/>
      <c r="CI101" s="1029"/>
      <c r="CJ101" s="1029"/>
      <c r="CK101" s="1029"/>
      <c r="CL101" s="1030"/>
      <c r="CM101" s="1028"/>
      <c r="CN101" s="1029"/>
      <c r="CO101" s="1029"/>
      <c r="CP101" s="1029"/>
      <c r="CQ101" s="1030"/>
      <c r="CR101" s="1028"/>
      <c r="CS101" s="1029"/>
      <c r="CT101" s="1029"/>
      <c r="CU101" s="1029"/>
      <c r="CV101" s="1030"/>
      <c r="CW101" s="1028"/>
      <c r="CX101" s="1029"/>
      <c r="CY101" s="1029"/>
      <c r="CZ101" s="1029"/>
      <c r="DA101" s="1030"/>
      <c r="DB101" s="1028"/>
      <c r="DC101" s="1029"/>
      <c r="DD101" s="1029"/>
      <c r="DE101" s="1029"/>
      <c r="DF101" s="1030"/>
      <c r="DG101" s="1028"/>
      <c r="DH101" s="1029"/>
      <c r="DI101" s="1029"/>
      <c r="DJ101" s="1029"/>
      <c r="DK101" s="1030"/>
      <c r="DL101" s="1028"/>
      <c r="DM101" s="1029"/>
      <c r="DN101" s="1029"/>
      <c r="DO101" s="1029"/>
      <c r="DP101" s="1030"/>
      <c r="DQ101" s="1028"/>
      <c r="DR101" s="1029"/>
      <c r="DS101" s="1029"/>
      <c r="DT101" s="1029"/>
      <c r="DU101" s="1030"/>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48</v>
      </c>
      <c r="CS102" s="1020"/>
      <c r="CT102" s="1020"/>
      <c r="CU102" s="1020"/>
      <c r="CV102" s="1021"/>
      <c r="CW102" s="1019">
        <v>50</v>
      </c>
      <c r="CX102" s="1020"/>
      <c r="CY102" s="1020"/>
      <c r="CZ102" s="1020"/>
      <c r="DA102" s="1021"/>
      <c r="DB102" s="1019" t="s">
        <v>582</v>
      </c>
      <c r="DC102" s="1020"/>
      <c r="DD102" s="1020"/>
      <c r="DE102" s="1020"/>
      <c r="DF102" s="1021"/>
      <c r="DG102" s="1019" t="s">
        <v>582</v>
      </c>
      <c r="DH102" s="1020"/>
      <c r="DI102" s="1020"/>
      <c r="DJ102" s="1020"/>
      <c r="DK102" s="1021"/>
      <c r="DL102" s="1019" t="s">
        <v>582</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57" t="s">
        <v>421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422</v>
      </c>
      <c r="AB109" s="958"/>
      <c r="AC109" s="958"/>
      <c r="AD109" s="958"/>
      <c r="AE109" s="959"/>
      <c r="AF109" s="960" t="s">
        <v>302</v>
      </c>
      <c r="AG109" s="958"/>
      <c r="AH109" s="958"/>
      <c r="AI109" s="958"/>
      <c r="AJ109" s="959"/>
      <c r="AK109" s="960" t="s">
        <v>301</v>
      </c>
      <c r="AL109" s="958"/>
      <c r="AM109" s="958"/>
      <c r="AN109" s="958"/>
      <c r="AO109" s="959"/>
      <c r="AP109" s="960" t="s">
        <v>423</v>
      </c>
      <c r="AQ109" s="958"/>
      <c r="AR109" s="958"/>
      <c r="AS109" s="958"/>
      <c r="AT109" s="993"/>
      <c r="AU109" s="957" t="s">
        <v>421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422</v>
      </c>
      <c r="BR109" s="958"/>
      <c r="BS109" s="958"/>
      <c r="BT109" s="958"/>
      <c r="BU109" s="959"/>
      <c r="BV109" s="960" t="s">
        <v>302</v>
      </c>
      <c r="BW109" s="958"/>
      <c r="BX109" s="958"/>
      <c r="BY109" s="958"/>
      <c r="BZ109" s="959"/>
      <c r="CA109" s="960" t="s">
        <v>301</v>
      </c>
      <c r="CB109" s="958"/>
      <c r="CC109" s="958"/>
      <c r="CD109" s="958"/>
      <c r="CE109" s="959"/>
      <c r="CF109" s="1000" t="s">
        <v>423</v>
      </c>
      <c r="CG109" s="1000"/>
      <c r="CH109" s="1000"/>
      <c r="CI109" s="1000"/>
      <c r="CJ109" s="1000"/>
      <c r="CK109" s="960" t="s">
        <v>424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422</v>
      </c>
      <c r="DH109" s="958"/>
      <c r="DI109" s="958"/>
      <c r="DJ109" s="958"/>
      <c r="DK109" s="959"/>
      <c r="DL109" s="960" t="s">
        <v>302</v>
      </c>
      <c r="DM109" s="958"/>
      <c r="DN109" s="958"/>
      <c r="DO109" s="958"/>
      <c r="DP109" s="959"/>
      <c r="DQ109" s="960" t="s">
        <v>301</v>
      </c>
      <c r="DR109" s="958"/>
      <c r="DS109" s="958"/>
      <c r="DT109" s="958"/>
      <c r="DU109" s="959"/>
      <c r="DV109" s="960" t="s">
        <v>423</v>
      </c>
      <c r="DW109" s="958"/>
      <c r="DX109" s="958"/>
      <c r="DY109" s="958"/>
      <c r="DZ109" s="993"/>
    </row>
    <row r="110" spans="1:131" s="226" customFormat="1" ht="26.25" customHeight="1">
      <c r="A110" s="810" t="s">
        <v>425</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923">
        <v>553419</v>
      </c>
      <c r="AB110" s="924"/>
      <c r="AC110" s="924"/>
      <c r="AD110" s="924"/>
      <c r="AE110" s="925"/>
      <c r="AF110" s="926">
        <v>592799</v>
      </c>
      <c r="AG110" s="924"/>
      <c r="AH110" s="924"/>
      <c r="AI110" s="924"/>
      <c r="AJ110" s="925"/>
      <c r="AK110" s="926">
        <v>646702</v>
      </c>
      <c r="AL110" s="924"/>
      <c r="AM110" s="924"/>
      <c r="AN110" s="924"/>
      <c r="AO110" s="925"/>
      <c r="AP110" s="927">
        <v>17.8</v>
      </c>
      <c r="AQ110" s="928"/>
      <c r="AR110" s="928"/>
      <c r="AS110" s="928"/>
      <c r="AT110" s="929"/>
      <c r="AU110" s="994" t="s">
        <v>67</v>
      </c>
      <c r="AV110" s="995"/>
      <c r="AW110" s="995"/>
      <c r="AX110" s="995"/>
      <c r="AY110" s="995"/>
      <c r="AZ110" s="892" t="s">
        <v>426</v>
      </c>
      <c r="BA110" s="811"/>
      <c r="BB110" s="811"/>
      <c r="BC110" s="811"/>
      <c r="BD110" s="811"/>
      <c r="BE110" s="811"/>
      <c r="BF110" s="811"/>
      <c r="BG110" s="811"/>
      <c r="BH110" s="811"/>
      <c r="BI110" s="811"/>
      <c r="BJ110" s="811"/>
      <c r="BK110" s="811"/>
      <c r="BL110" s="811"/>
      <c r="BM110" s="811"/>
      <c r="BN110" s="811"/>
      <c r="BO110" s="811"/>
      <c r="BP110" s="812"/>
      <c r="BQ110" s="867">
        <v>9218436</v>
      </c>
      <c r="BR110" s="868"/>
      <c r="BS110" s="868"/>
      <c r="BT110" s="868"/>
      <c r="BU110" s="868"/>
      <c r="BV110" s="868">
        <v>9278359</v>
      </c>
      <c r="BW110" s="868"/>
      <c r="BX110" s="868"/>
      <c r="BY110" s="868"/>
      <c r="BZ110" s="868"/>
      <c r="CA110" s="868">
        <v>9347639</v>
      </c>
      <c r="CB110" s="868"/>
      <c r="CC110" s="868"/>
      <c r="CD110" s="868"/>
      <c r="CE110" s="868"/>
      <c r="CF110" s="945">
        <v>256.60000000000002</v>
      </c>
      <c r="CG110" s="946"/>
      <c r="CH110" s="946"/>
      <c r="CI110" s="946"/>
      <c r="CJ110" s="946"/>
      <c r="CK110" s="1022" t="s">
        <v>427</v>
      </c>
      <c r="CL110" s="894"/>
      <c r="CM110" s="920" t="s">
        <v>428</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867" t="s">
        <v>132</v>
      </c>
      <c r="DH110" s="868"/>
      <c r="DI110" s="868"/>
      <c r="DJ110" s="868"/>
      <c r="DK110" s="868"/>
      <c r="DL110" s="868" t="s">
        <v>429</v>
      </c>
      <c r="DM110" s="868"/>
      <c r="DN110" s="868"/>
      <c r="DO110" s="868"/>
      <c r="DP110" s="868"/>
      <c r="DQ110" s="868" t="s">
        <v>429</v>
      </c>
      <c r="DR110" s="868"/>
      <c r="DS110" s="868"/>
      <c r="DT110" s="868"/>
      <c r="DU110" s="868"/>
      <c r="DV110" s="938" t="s">
        <v>429</v>
      </c>
      <c r="DW110" s="938"/>
      <c r="DX110" s="938"/>
      <c r="DY110" s="938"/>
      <c r="DZ110" s="939"/>
    </row>
    <row r="111" spans="1:131" s="226" customFormat="1" ht="26.25" customHeight="1">
      <c r="A111" s="795" t="s">
        <v>430</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1001"/>
      <c r="AA111" s="986" t="s">
        <v>132</v>
      </c>
      <c r="AB111" s="987"/>
      <c r="AC111" s="987"/>
      <c r="AD111" s="987"/>
      <c r="AE111" s="988"/>
      <c r="AF111" s="989" t="s">
        <v>429</v>
      </c>
      <c r="AG111" s="987"/>
      <c r="AH111" s="987"/>
      <c r="AI111" s="987"/>
      <c r="AJ111" s="988"/>
      <c r="AK111" s="989" t="s">
        <v>431</v>
      </c>
      <c r="AL111" s="987"/>
      <c r="AM111" s="987"/>
      <c r="AN111" s="987"/>
      <c r="AO111" s="988"/>
      <c r="AP111" s="990" t="s">
        <v>431</v>
      </c>
      <c r="AQ111" s="991"/>
      <c r="AR111" s="991"/>
      <c r="AS111" s="991"/>
      <c r="AT111" s="992"/>
      <c r="AU111" s="996"/>
      <c r="AV111" s="997"/>
      <c r="AW111" s="997"/>
      <c r="AX111" s="997"/>
      <c r="AY111" s="997"/>
      <c r="AZ111" s="882" t="s">
        <v>432</v>
      </c>
      <c r="BA111" s="788"/>
      <c r="BB111" s="788"/>
      <c r="BC111" s="788"/>
      <c r="BD111" s="788"/>
      <c r="BE111" s="788"/>
      <c r="BF111" s="788"/>
      <c r="BG111" s="788"/>
      <c r="BH111" s="788"/>
      <c r="BI111" s="788"/>
      <c r="BJ111" s="788"/>
      <c r="BK111" s="788"/>
      <c r="BL111" s="788"/>
      <c r="BM111" s="788"/>
      <c r="BN111" s="788"/>
      <c r="BO111" s="788"/>
      <c r="BP111" s="789"/>
      <c r="BQ111" s="877">
        <v>20946</v>
      </c>
      <c r="BR111" s="878"/>
      <c r="BS111" s="878"/>
      <c r="BT111" s="878"/>
      <c r="BU111" s="878"/>
      <c r="BV111" s="878">
        <v>20946</v>
      </c>
      <c r="BW111" s="878"/>
      <c r="BX111" s="878"/>
      <c r="BY111" s="878"/>
      <c r="BZ111" s="878"/>
      <c r="CA111" s="878">
        <v>20946</v>
      </c>
      <c r="CB111" s="878"/>
      <c r="CC111" s="878"/>
      <c r="CD111" s="878"/>
      <c r="CE111" s="878"/>
      <c r="CF111" s="954">
        <v>0.6</v>
      </c>
      <c r="CG111" s="955"/>
      <c r="CH111" s="955"/>
      <c r="CI111" s="955"/>
      <c r="CJ111" s="955"/>
      <c r="CK111" s="1023"/>
      <c r="CL111" s="896"/>
      <c r="CM111" s="899" t="s">
        <v>433</v>
      </c>
      <c r="CN111" s="900"/>
      <c r="CO111" s="900"/>
      <c r="CP111" s="900"/>
      <c r="CQ111" s="900"/>
      <c r="CR111" s="900"/>
      <c r="CS111" s="900"/>
      <c r="CT111" s="900"/>
      <c r="CU111" s="900"/>
      <c r="CV111" s="900"/>
      <c r="CW111" s="900"/>
      <c r="CX111" s="900"/>
      <c r="CY111" s="900"/>
      <c r="CZ111" s="900"/>
      <c r="DA111" s="900"/>
      <c r="DB111" s="900"/>
      <c r="DC111" s="900"/>
      <c r="DD111" s="900"/>
      <c r="DE111" s="900"/>
      <c r="DF111" s="901"/>
      <c r="DG111" s="877" t="s">
        <v>429</v>
      </c>
      <c r="DH111" s="878"/>
      <c r="DI111" s="878"/>
      <c r="DJ111" s="878"/>
      <c r="DK111" s="878"/>
      <c r="DL111" s="878" t="s">
        <v>429</v>
      </c>
      <c r="DM111" s="878"/>
      <c r="DN111" s="878"/>
      <c r="DO111" s="878"/>
      <c r="DP111" s="878"/>
      <c r="DQ111" s="878" t="s">
        <v>429</v>
      </c>
      <c r="DR111" s="878"/>
      <c r="DS111" s="878"/>
      <c r="DT111" s="878"/>
      <c r="DU111" s="878"/>
      <c r="DV111" s="932" t="s">
        <v>132</v>
      </c>
      <c r="DW111" s="932"/>
      <c r="DX111" s="932"/>
      <c r="DY111" s="932"/>
      <c r="DZ111" s="933"/>
    </row>
    <row r="112" spans="1:131" s="226" customFormat="1" ht="26.25" customHeight="1">
      <c r="A112" s="971" t="s">
        <v>434</v>
      </c>
      <c r="B112" s="972"/>
      <c r="C112" s="788" t="s">
        <v>435</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819" t="s">
        <v>429</v>
      </c>
      <c r="AB112" s="820"/>
      <c r="AC112" s="820"/>
      <c r="AD112" s="820"/>
      <c r="AE112" s="821"/>
      <c r="AF112" s="822" t="s">
        <v>132</v>
      </c>
      <c r="AG112" s="820"/>
      <c r="AH112" s="820"/>
      <c r="AI112" s="820"/>
      <c r="AJ112" s="821"/>
      <c r="AK112" s="822" t="s">
        <v>132</v>
      </c>
      <c r="AL112" s="820"/>
      <c r="AM112" s="820"/>
      <c r="AN112" s="820"/>
      <c r="AO112" s="821"/>
      <c r="AP112" s="871" t="s">
        <v>132</v>
      </c>
      <c r="AQ112" s="872"/>
      <c r="AR112" s="872"/>
      <c r="AS112" s="872"/>
      <c r="AT112" s="873"/>
      <c r="AU112" s="996"/>
      <c r="AV112" s="997"/>
      <c r="AW112" s="997"/>
      <c r="AX112" s="997"/>
      <c r="AY112" s="997"/>
      <c r="AZ112" s="882" t="s">
        <v>436</v>
      </c>
      <c r="BA112" s="788"/>
      <c r="BB112" s="788"/>
      <c r="BC112" s="788"/>
      <c r="BD112" s="788"/>
      <c r="BE112" s="788"/>
      <c r="BF112" s="788"/>
      <c r="BG112" s="788"/>
      <c r="BH112" s="788"/>
      <c r="BI112" s="788"/>
      <c r="BJ112" s="788"/>
      <c r="BK112" s="788"/>
      <c r="BL112" s="788"/>
      <c r="BM112" s="788"/>
      <c r="BN112" s="788"/>
      <c r="BO112" s="788"/>
      <c r="BP112" s="789"/>
      <c r="BQ112" s="877">
        <v>2742733</v>
      </c>
      <c r="BR112" s="878"/>
      <c r="BS112" s="878"/>
      <c r="BT112" s="878"/>
      <c r="BU112" s="878"/>
      <c r="BV112" s="878">
        <v>2735083</v>
      </c>
      <c r="BW112" s="878"/>
      <c r="BX112" s="878"/>
      <c r="BY112" s="878"/>
      <c r="BZ112" s="878"/>
      <c r="CA112" s="878">
        <v>2652466</v>
      </c>
      <c r="CB112" s="878"/>
      <c r="CC112" s="878"/>
      <c r="CD112" s="878"/>
      <c r="CE112" s="878"/>
      <c r="CF112" s="954">
        <v>72.8</v>
      </c>
      <c r="CG112" s="955"/>
      <c r="CH112" s="955"/>
      <c r="CI112" s="955"/>
      <c r="CJ112" s="955"/>
      <c r="CK112" s="1023"/>
      <c r="CL112" s="896"/>
      <c r="CM112" s="899" t="s">
        <v>437</v>
      </c>
      <c r="CN112" s="900"/>
      <c r="CO112" s="900"/>
      <c r="CP112" s="900"/>
      <c r="CQ112" s="900"/>
      <c r="CR112" s="900"/>
      <c r="CS112" s="900"/>
      <c r="CT112" s="900"/>
      <c r="CU112" s="900"/>
      <c r="CV112" s="900"/>
      <c r="CW112" s="900"/>
      <c r="CX112" s="900"/>
      <c r="CY112" s="900"/>
      <c r="CZ112" s="900"/>
      <c r="DA112" s="900"/>
      <c r="DB112" s="900"/>
      <c r="DC112" s="900"/>
      <c r="DD112" s="900"/>
      <c r="DE112" s="900"/>
      <c r="DF112" s="901"/>
      <c r="DG112" s="877" t="s">
        <v>132</v>
      </c>
      <c r="DH112" s="878"/>
      <c r="DI112" s="878"/>
      <c r="DJ112" s="878"/>
      <c r="DK112" s="878"/>
      <c r="DL112" s="878" t="s">
        <v>132</v>
      </c>
      <c r="DM112" s="878"/>
      <c r="DN112" s="878"/>
      <c r="DO112" s="878"/>
      <c r="DP112" s="878"/>
      <c r="DQ112" s="878" t="s">
        <v>132</v>
      </c>
      <c r="DR112" s="878"/>
      <c r="DS112" s="878"/>
      <c r="DT112" s="878"/>
      <c r="DU112" s="878"/>
      <c r="DV112" s="932" t="s">
        <v>132</v>
      </c>
      <c r="DW112" s="932"/>
      <c r="DX112" s="932"/>
      <c r="DY112" s="932"/>
      <c r="DZ112" s="933"/>
    </row>
    <row r="113" spans="1:130" s="226" customFormat="1" ht="26.25" customHeight="1">
      <c r="A113" s="973"/>
      <c r="B113" s="974"/>
      <c r="C113" s="788" t="s">
        <v>438</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986">
        <v>225720</v>
      </c>
      <c r="AB113" s="987"/>
      <c r="AC113" s="987"/>
      <c r="AD113" s="987"/>
      <c r="AE113" s="988"/>
      <c r="AF113" s="989">
        <v>236580</v>
      </c>
      <c r="AG113" s="987"/>
      <c r="AH113" s="987"/>
      <c r="AI113" s="987"/>
      <c r="AJ113" s="988"/>
      <c r="AK113" s="989">
        <v>252634</v>
      </c>
      <c r="AL113" s="987"/>
      <c r="AM113" s="987"/>
      <c r="AN113" s="987"/>
      <c r="AO113" s="988"/>
      <c r="AP113" s="990">
        <v>6.9</v>
      </c>
      <c r="AQ113" s="991"/>
      <c r="AR113" s="991"/>
      <c r="AS113" s="991"/>
      <c r="AT113" s="992"/>
      <c r="AU113" s="996"/>
      <c r="AV113" s="997"/>
      <c r="AW113" s="997"/>
      <c r="AX113" s="997"/>
      <c r="AY113" s="997"/>
      <c r="AZ113" s="882" t="s">
        <v>439</v>
      </c>
      <c r="BA113" s="788"/>
      <c r="BB113" s="788"/>
      <c r="BC113" s="788"/>
      <c r="BD113" s="788"/>
      <c r="BE113" s="788"/>
      <c r="BF113" s="788"/>
      <c r="BG113" s="788"/>
      <c r="BH113" s="788"/>
      <c r="BI113" s="788"/>
      <c r="BJ113" s="788"/>
      <c r="BK113" s="788"/>
      <c r="BL113" s="788"/>
      <c r="BM113" s="788"/>
      <c r="BN113" s="788"/>
      <c r="BO113" s="788"/>
      <c r="BP113" s="789"/>
      <c r="BQ113" s="877">
        <v>63315</v>
      </c>
      <c r="BR113" s="878"/>
      <c r="BS113" s="878"/>
      <c r="BT113" s="878"/>
      <c r="BU113" s="878"/>
      <c r="BV113" s="878">
        <v>48699</v>
      </c>
      <c r="BW113" s="878"/>
      <c r="BX113" s="878"/>
      <c r="BY113" s="878"/>
      <c r="BZ113" s="878"/>
      <c r="CA113" s="878">
        <v>32399</v>
      </c>
      <c r="CB113" s="878"/>
      <c r="CC113" s="878"/>
      <c r="CD113" s="878"/>
      <c r="CE113" s="878"/>
      <c r="CF113" s="954">
        <v>0.9</v>
      </c>
      <c r="CG113" s="955"/>
      <c r="CH113" s="955"/>
      <c r="CI113" s="955"/>
      <c r="CJ113" s="955"/>
      <c r="CK113" s="1023"/>
      <c r="CL113" s="896"/>
      <c r="CM113" s="899" t="s">
        <v>440</v>
      </c>
      <c r="CN113" s="900"/>
      <c r="CO113" s="900"/>
      <c r="CP113" s="900"/>
      <c r="CQ113" s="900"/>
      <c r="CR113" s="900"/>
      <c r="CS113" s="900"/>
      <c r="CT113" s="900"/>
      <c r="CU113" s="900"/>
      <c r="CV113" s="900"/>
      <c r="CW113" s="900"/>
      <c r="CX113" s="900"/>
      <c r="CY113" s="900"/>
      <c r="CZ113" s="900"/>
      <c r="DA113" s="900"/>
      <c r="DB113" s="900"/>
      <c r="DC113" s="900"/>
      <c r="DD113" s="900"/>
      <c r="DE113" s="900"/>
      <c r="DF113" s="901"/>
      <c r="DG113" s="819" t="s">
        <v>132</v>
      </c>
      <c r="DH113" s="820"/>
      <c r="DI113" s="820"/>
      <c r="DJ113" s="820"/>
      <c r="DK113" s="821"/>
      <c r="DL113" s="822" t="s">
        <v>132</v>
      </c>
      <c r="DM113" s="820"/>
      <c r="DN113" s="820"/>
      <c r="DO113" s="820"/>
      <c r="DP113" s="821"/>
      <c r="DQ113" s="822" t="s">
        <v>132</v>
      </c>
      <c r="DR113" s="820"/>
      <c r="DS113" s="820"/>
      <c r="DT113" s="820"/>
      <c r="DU113" s="821"/>
      <c r="DV113" s="871" t="s">
        <v>132</v>
      </c>
      <c r="DW113" s="872"/>
      <c r="DX113" s="872"/>
      <c r="DY113" s="872"/>
      <c r="DZ113" s="873"/>
    </row>
    <row r="114" spans="1:130" s="226" customFormat="1" ht="26.25" customHeight="1">
      <c r="A114" s="973"/>
      <c r="B114" s="974"/>
      <c r="C114" s="788" t="s">
        <v>441</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819">
        <v>15446</v>
      </c>
      <c r="AB114" s="820"/>
      <c r="AC114" s="820"/>
      <c r="AD114" s="820"/>
      <c r="AE114" s="821"/>
      <c r="AF114" s="822">
        <v>16734</v>
      </c>
      <c r="AG114" s="820"/>
      <c r="AH114" s="820"/>
      <c r="AI114" s="820"/>
      <c r="AJ114" s="821"/>
      <c r="AK114" s="822">
        <v>16177</v>
      </c>
      <c r="AL114" s="820"/>
      <c r="AM114" s="820"/>
      <c r="AN114" s="820"/>
      <c r="AO114" s="821"/>
      <c r="AP114" s="871">
        <v>0.4</v>
      </c>
      <c r="AQ114" s="872"/>
      <c r="AR114" s="872"/>
      <c r="AS114" s="872"/>
      <c r="AT114" s="873"/>
      <c r="AU114" s="996"/>
      <c r="AV114" s="997"/>
      <c r="AW114" s="997"/>
      <c r="AX114" s="997"/>
      <c r="AY114" s="997"/>
      <c r="AZ114" s="882" t="s">
        <v>442</v>
      </c>
      <c r="BA114" s="788"/>
      <c r="BB114" s="788"/>
      <c r="BC114" s="788"/>
      <c r="BD114" s="788"/>
      <c r="BE114" s="788"/>
      <c r="BF114" s="788"/>
      <c r="BG114" s="788"/>
      <c r="BH114" s="788"/>
      <c r="BI114" s="788"/>
      <c r="BJ114" s="788"/>
      <c r="BK114" s="788"/>
      <c r="BL114" s="788"/>
      <c r="BM114" s="788"/>
      <c r="BN114" s="788"/>
      <c r="BO114" s="788"/>
      <c r="BP114" s="789"/>
      <c r="BQ114" s="877">
        <v>1887705</v>
      </c>
      <c r="BR114" s="878"/>
      <c r="BS114" s="878"/>
      <c r="BT114" s="878"/>
      <c r="BU114" s="878"/>
      <c r="BV114" s="878">
        <v>1845800</v>
      </c>
      <c r="BW114" s="878"/>
      <c r="BX114" s="878"/>
      <c r="BY114" s="878"/>
      <c r="BZ114" s="878"/>
      <c r="CA114" s="878">
        <v>1848084</v>
      </c>
      <c r="CB114" s="878"/>
      <c r="CC114" s="878"/>
      <c r="CD114" s="878"/>
      <c r="CE114" s="878"/>
      <c r="CF114" s="954">
        <v>50.7</v>
      </c>
      <c r="CG114" s="955"/>
      <c r="CH114" s="955"/>
      <c r="CI114" s="955"/>
      <c r="CJ114" s="955"/>
      <c r="CK114" s="1023"/>
      <c r="CL114" s="896"/>
      <c r="CM114" s="899" t="s">
        <v>443</v>
      </c>
      <c r="CN114" s="900"/>
      <c r="CO114" s="900"/>
      <c r="CP114" s="900"/>
      <c r="CQ114" s="900"/>
      <c r="CR114" s="900"/>
      <c r="CS114" s="900"/>
      <c r="CT114" s="900"/>
      <c r="CU114" s="900"/>
      <c r="CV114" s="900"/>
      <c r="CW114" s="900"/>
      <c r="CX114" s="900"/>
      <c r="CY114" s="900"/>
      <c r="CZ114" s="900"/>
      <c r="DA114" s="900"/>
      <c r="DB114" s="900"/>
      <c r="DC114" s="900"/>
      <c r="DD114" s="900"/>
      <c r="DE114" s="900"/>
      <c r="DF114" s="901"/>
      <c r="DG114" s="819" t="s">
        <v>132</v>
      </c>
      <c r="DH114" s="820"/>
      <c r="DI114" s="820"/>
      <c r="DJ114" s="820"/>
      <c r="DK114" s="821"/>
      <c r="DL114" s="822" t="s">
        <v>132</v>
      </c>
      <c r="DM114" s="820"/>
      <c r="DN114" s="820"/>
      <c r="DO114" s="820"/>
      <c r="DP114" s="821"/>
      <c r="DQ114" s="822" t="s">
        <v>132</v>
      </c>
      <c r="DR114" s="820"/>
      <c r="DS114" s="820"/>
      <c r="DT114" s="820"/>
      <c r="DU114" s="821"/>
      <c r="DV114" s="871" t="s">
        <v>429</v>
      </c>
      <c r="DW114" s="872"/>
      <c r="DX114" s="872"/>
      <c r="DY114" s="872"/>
      <c r="DZ114" s="873"/>
    </row>
    <row r="115" spans="1:130" s="226" customFormat="1" ht="26.25" customHeight="1">
      <c r="A115" s="973"/>
      <c r="B115" s="974"/>
      <c r="C115" s="788" t="s">
        <v>444</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986" t="s">
        <v>132</v>
      </c>
      <c r="AB115" s="987"/>
      <c r="AC115" s="987"/>
      <c r="AD115" s="987"/>
      <c r="AE115" s="988"/>
      <c r="AF115" s="989" t="s">
        <v>132</v>
      </c>
      <c r="AG115" s="987"/>
      <c r="AH115" s="987"/>
      <c r="AI115" s="987"/>
      <c r="AJ115" s="988"/>
      <c r="AK115" s="989" t="s">
        <v>429</v>
      </c>
      <c r="AL115" s="987"/>
      <c r="AM115" s="987"/>
      <c r="AN115" s="987"/>
      <c r="AO115" s="988"/>
      <c r="AP115" s="990" t="s">
        <v>132</v>
      </c>
      <c r="AQ115" s="991"/>
      <c r="AR115" s="991"/>
      <c r="AS115" s="991"/>
      <c r="AT115" s="992"/>
      <c r="AU115" s="996"/>
      <c r="AV115" s="997"/>
      <c r="AW115" s="997"/>
      <c r="AX115" s="997"/>
      <c r="AY115" s="997"/>
      <c r="AZ115" s="882" t="s">
        <v>445</v>
      </c>
      <c r="BA115" s="788"/>
      <c r="BB115" s="788"/>
      <c r="BC115" s="788"/>
      <c r="BD115" s="788"/>
      <c r="BE115" s="788"/>
      <c r="BF115" s="788"/>
      <c r="BG115" s="788"/>
      <c r="BH115" s="788"/>
      <c r="BI115" s="788"/>
      <c r="BJ115" s="788"/>
      <c r="BK115" s="788"/>
      <c r="BL115" s="788"/>
      <c r="BM115" s="788"/>
      <c r="BN115" s="788"/>
      <c r="BO115" s="788"/>
      <c r="BP115" s="789"/>
      <c r="BQ115" s="877">
        <v>1461</v>
      </c>
      <c r="BR115" s="878"/>
      <c r="BS115" s="878"/>
      <c r="BT115" s="878"/>
      <c r="BU115" s="878"/>
      <c r="BV115" s="878">
        <v>1633</v>
      </c>
      <c r="BW115" s="878"/>
      <c r="BX115" s="878"/>
      <c r="BY115" s="878"/>
      <c r="BZ115" s="878"/>
      <c r="CA115" s="878" t="s">
        <v>132</v>
      </c>
      <c r="CB115" s="878"/>
      <c r="CC115" s="878"/>
      <c r="CD115" s="878"/>
      <c r="CE115" s="878"/>
      <c r="CF115" s="954" t="s">
        <v>429</v>
      </c>
      <c r="CG115" s="955"/>
      <c r="CH115" s="955"/>
      <c r="CI115" s="955"/>
      <c r="CJ115" s="955"/>
      <c r="CK115" s="1023"/>
      <c r="CL115" s="896"/>
      <c r="CM115" s="882" t="s">
        <v>446</v>
      </c>
      <c r="CN115" s="985"/>
      <c r="CO115" s="985"/>
      <c r="CP115" s="985"/>
      <c r="CQ115" s="985"/>
      <c r="CR115" s="985"/>
      <c r="CS115" s="985"/>
      <c r="CT115" s="985"/>
      <c r="CU115" s="985"/>
      <c r="CV115" s="985"/>
      <c r="CW115" s="985"/>
      <c r="CX115" s="985"/>
      <c r="CY115" s="985"/>
      <c r="CZ115" s="985"/>
      <c r="DA115" s="985"/>
      <c r="DB115" s="985"/>
      <c r="DC115" s="985"/>
      <c r="DD115" s="985"/>
      <c r="DE115" s="985"/>
      <c r="DF115" s="789"/>
      <c r="DG115" s="819">
        <v>20946</v>
      </c>
      <c r="DH115" s="820"/>
      <c r="DI115" s="820"/>
      <c r="DJ115" s="820"/>
      <c r="DK115" s="821"/>
      <c r="DL115" s="822">
        <v>20946</v>
      </c>
      <c r="DM115" s="820"/>
      <c r="DN115" s="820"/>
      <c r="DO115" s="820"/>
      <c r="DP115" s="821"/>
      <c r="DQ115" s="822">
        <v>20946</v>
      </c>
      <c r="DR115" s="820"/>
      <c r="DS115" s="820"/>
      <c r="DT115" s="820"/>
      <c r="DU115" s="821"/>
      <c r="DV115" s="871">
        <v>0.6</v>
      </c>
      <c r="DW115" s="872"/>
      <c r="DX115" s="872"/>
      <c r="DY115" s="872"/>
      <c r="DZ115" s="873"/>
    </row>
    <row r="116" spans="1:130" s="226" customFormat="1" ht="26.25" customHeight="1">
      <c r="A116" s="975"/>
      <c r="B116" s="976"/>
      <c r="C116" s="869" t="s">
        <v>447</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19" t="s">
        <v>429</v>
      </c>
      <c r="AB116" s="820"/>
      <c r="AC116" s="820"/>
      <c r="AD116" s="820"/>
      <c r="AE116" s="821"/>
      <c r="AF116" s="822" t="s">
        <v>429</v>
      </c>
      <c r="AG116" s="820"/>
      <c r="AH116" s="820"/>
      <c r="AI116" s="820"/>
      <c r="AJ116" s="821"/>
      <c r="AK116" s="822" t="s">
        <v>429</v>
      </c>
      <c r="AL116" s="820"/>
      <c r="AM116" s="820"/>
      <c r="AN116" s="820"/>
      <c r="AO116" s="821"/>
      <c r="AP116" s="871" t="s">
        <v>429</v>
      </c>
      <c r="AQ116" s="872"/>
      <c r="AR116" s="872"/>
      <c r="AS116" s="872"/>
      <c r="AT116" s="873"/>
      <c r="AU116" s="996"/>
      <c r="AV116" s="997"/>
      <c r="AW116" s="997"/>
      <c r="AX116" s="997"/>
      <c r="AY116" s="997"/>
      <c r="AZ116" s="874" t="s">
        <v>448</v>
      </c>
      <c r="BA116" s="875"/>
      <c r="BB116" s="875"/>
      <c r="BC116" s="875"/>
      <c r="BD116" s="875"/>
      <c r="BE116" s="875"/>
      <c r="BF116" s="875"/>
      <c r="BG116" s="875"/>
      <c r="BH116" s="875"/>
      <c r="BI116" s="875"/>
      <c r="BJ116" s="875"/>
      <c r="BK116" s="875"/>
      <c r="BL116" s="875"/>
      <c r="BM116" s="875"/>
      <c r="BN116" s="875"/>
      <c r="BO116" s="875"/>
      <c r="BP116" s="876"/>
      <c r="BQ116" s="877" t="s">
        <v>132</v>
      </c>
      <c r="BR116" s="878"/>
      <c r="BS116" s="878"/>
      <c r="BT116" s="878"/>
      <c r="BU116" s="878"/>
      <c r="BV116" s="878" t="s">
        <v>132</v>
      </c>
      <c r="BW116" s="878"/>
      <c r="BX116" s="878"/>
      <c r="BY116" s="878"/>
      <c r="BZ116" s="878"/>
      <c r="CA116" s="878" t="s">
        <v>429</v>
      </c>
      <c r="CB116" s="878"/>
      <c r="CC116" s="878"/>
      <c r="CD116" s="878"/>
      <c r="CE116" s="878"/>
      <c r="CF116" s="954" t="s">
        <v>431</v>
      </c>
      <c r="CG116" s="955"/>
      <c r="CH116" s="955"/>
      <c r="CI116" s="955"/>
      <c r="CJ116" s="955"/>
      <c r="CK116" s="1023"/>
      <c r="CL116" s="896"/>
      <c r="CM116" s="899" t="s">
        <v>449</v>
      </c>
      <c r="CN116" s="900"/>
      <c r="CO116" s="900"/>
      <c r="CP116" s="900"/>
      <c r="CQ116" s="900"/>
      <c r="CR116" s="900"/>
      <c r="CS116" s="900"/>
      <c r="CT116" s="900"/>
      <c r="CU116" s="900"/>
      <c r="CV116" s="900"/>
      <c r="CW116" s="900"/>
      <c r="CX116" s="900"/>
      <c r="CY116" s="900"/>
      <c r="CZ116" s="900"/>
      <c r="DA116" s="900"/>
      <c r="DB116" s="900"/>
      <c r="DC116" s="900"/>
      <c r="DD116" s="900"/>
      <c r="DE116" s="900"/>
      <c r="DF116" s="901"/>
      <c r="DG116" s="819" t="s">
        <v>429</v>
      </c>
      <c r="DH116" s="820"/>
      <c r="DI116" s="820"/>
      <c r="DJ116" s="820"/>
      <c r="DK116" s="821"/>
      <c r="DL116" s="822" t="s">
        <v>132</v>
      </c>
      <c r="DM116" s="820"/>
      <c r="DN116" s="820"/>
      <c r="DO116" s="820"/>
      <c r="DP116" s="821"/>
      <c r="DQ116" s="822" t="s">
        <v>132</v>
      </c>
      <c r="DR116" s="820"/>
      <c r="DS116" s="820"/>
      <c r="DT116" s="820"/>
      <c r="DU116" s="821"/>
      <c r="DV116" s="871" t="s">
        <v>132</v>
      </c>
      <c r="DW116" s="872"/>
      <c r="DX116" s="872"/>
      <c r="DY116" s="872"/>
      <c r="DZ116" s="873"/>
    </row>
    <row r="117" spans="1:130" s="226" customFormat="1" ht="26.25" customHeight="1">
      <c r="A117" s="957" t="s">
        <v>183</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30" t="s">
        <v>450</v>
      </c>
      <c r="Z117" s="959"/>
      <c r="AA117" s="964">
        <v>794585</v>
      </c>
      <c r="AB117" s="965"/>
      <c r="AC117" s="965"/>
      <c r="AD117" s="965"/>
      <c r="AE117" s="966"/>
      <c r="AF117" s="967">
        <v>846113</v>
      </c>
      <c r="AG117" s="965"/>
      <c r="AH117" s="965"/>
      <c r="AI117" s="965"/>
      <c r="AJ117" s="966"/>
      <c r="AK117" s="967">
        <v>915513</v>
      </c>
      <c r="AL117" s="965"/>
      <c r="AM117" s="965"/>
      <c r="AN117" s="965"/>
      <c r="AO117" s="966"/>
      <c r="AP117" s="968"/>
      <c r="AQ117" s="969"/>
      <c r="AR117" s="969"/>
      <c r="AS117" s="969"/>
      <c r="AT117" s="970"/>
      <c r="AU117" s="996"/>
      <c r="AV117" s="997"/>
      <c r="AW117" s="997"/>
      <c r="AX117" s="997"/>
      <c r="AY117" s="997"/>
      <c r="AZ117" s="874" t="s">
        <v>451</v>
      </c>
      <c r="BA117" s="875"/>
      <c r="BB117" s="875"/>
      <c r="BC117" s="875"/>
      <c r="BD117" s="875"/>
      <c r="BE117" s="875"/>
      <c r="BF117" s="875"/>
      <c r="BG117" s="875"/>
      <c r="BH117" s="875"/>
      <c r="BI117" s="875"/>
      <c r="BJ117" s="875"/>
      <c r="BK117" s="875"/>
      <c r="BL117" s="875"/>
      <c r="BM117" s="875"/>
      <c r="BN117" s="875"/>
      <c r="BO117" s="875"/>
      <c r="BP117" s="876"/>
      <c r="BQ117" s="877" t="s">
        <v>132</v>
      </c>
      <c r="BR117" s="878"/>
      <c r="BS117" s="878"/>
      <c r="BT117" s="878"/>
      <c r="BU117" s="878"/>
      <c r="BV117" s="878" t="s">
        <v>132</v>
      </c>
      <c r="BW117" s="878"/>
      <c r="BX117" s="878"/>
      <c r="BY117" s="878"/>
      <c r="BZ117" s="878"/>
      <c r="CA117" s="878" t="s">
        <v>132</v>
      </c>
      <c r="CB117" s="878"/>
      <c r="CC117" s="878"/>
      <c r="CD117" s="878"/>
      <c r="CE117" s="878"/>
      <c r="CF117" s="954" t="s">
        <v>132</v>
      </c>
      <c r="CG117" s="955"/>
      <c r="CH117" s="955"/>
      <c r="CI117" s="955"/>
      <c r="CJ117" s="955"/>
      <c r="CK117" s="1023"/>
      <c r="CL117" s="896"/>
      <c r="CM117" s="899" t="s">
        <v>452</v>
      </c>
      <c r="CN117" s="900"/>
      <c r="CO117" s="900"/>
      <c r="CP117" s="900"/>
      <c r="CQ117" s="900"/>
      <c r="CR117" s="900"/>
      <c r="CS117" s="900"/>
      <c r="CT117" s="900"/>
      <c r="CU117" s="900"/>
      <c r="CV117" s="900"/>
      <c r="CW117" s="900"/>
      <c r="CX117" s="900"/>
      <c r="CY117" s="900"/>
      <c r="CZ117" s="900"/>
      <c r="DA117" s="900"/>
      <c r="DB117" s="900"/>
      <c r="DC117" s="900"/>
      <c r="DD117" s="900"/>
      <c r="DE117" s="900"/>
      <c r="DF117" s="901"/>
      <c r="DG117" s="819" t="s">
        <v>431</v>
      </c>
      <c r="DH117" s="820"/>
      <c r="DI117" s="820"/>
      <c r="DJ117" s="820"/>
      <c r="DK117" s="821"/>
      <c r="DL117" s="822" t="s">
        <v>132</v>
      </c>
      <c r="DM117" s="820"/>
      <c r="DN117" s="820"/>
      <c r="DO117" s="820"/>
      <c r="DP117" s="821"/>
      <c r="DQ117" s="822" t="s">
        <v>132</v>
      </c>
      <c r="DR117" s="820"/>
      <c r="DS117" s="820"/>
      <c r="DT117" s="820"/>
      <c r="DU117" s="821"/>
      <c r="DV117" s="871" t="s">
        <v>132</v>
      </c>
      <c r="DW117" s="872"/>
      <c r="DX117" s="872"/>
      <c r="DY117" s="872"/>
      <c r="DZ117" s="873"/>
    </row>
    <row r="118" spans="1:130" s="226" customFormat="1" ht="26.25" customHeight="1">
      <c r="A118" s="957" t="s">
        <v>424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422</v>
      </c>
      <c r="AB118" s="958"/>
      <c r="AC118" s="958"/>
      <c r="AD118" s="958"/>
      <c r="AE118" s="959"/>
      <c r="AF118" s="960" t="s">
        <v>302</v>
      </c>
      <c r="AG118" s="958"/>
      <c r="AH118" s="958"/>
      <c r="AI118" s="958"/>
      <c r="AJ118" s="959"/>
      <c r="AK118" s="960" t="s">
        <v>301</v>
      </c>
      <c r="AL118" s="958"/>
      <c r="AM118" s="958"/>
      <c r="AN118" s="958"/>
      <c r="AO118" s="959"/>
      <c r="AP118" s="961" t="s">
        <v>423</v>
      </c>
      <c r="AQ118" s="962"/>
      <c r="AR118" s="962"/>
      <c r="AS118" s="962"/>
      <c r="AT118" s="963"/>
      <c r="AU118" s="996"/>
      <c r="AV118" s="997"/>
      <c r="AW118" s="997"/>
      <c r="AX118" s="997"/>
      <c r="AY118" s="997"/>
      <c r="AZ118" s="956" t="s">
        <v>453</v>
      </c>
      <c r="BA118" s="869"/>
      <c r="BB118" s="869"/>
      <c r="BC118" s="869"/>
      <c r="BD118" s="869"/>
      <c r="BE118" s="869"/>
      <c r="BF118" s="869"/>
      <c r="BG118" s="869"/>
      <c r="BH118" s="869"/>
      <c r="BI118" s="869"/>
      <c r="BJ118" s="869"/>
      <c r="BK118" s="869"/>
      <c r="BL118" s="869"/>
      <c r="BM118" s="869"/>
      <c r="BN118" s="869"/>
      <c r="BO118" s="869"/>
      <c r="BP118" s="870"/>
      <c r="BQ118" s="916" t="s">
        <v>132</v>
      </c>
      <c r="BR118" s="913"/>
      <c r="BS118" s="913"/>
      <c r="BT118" s="913"/>
      <c r="BU118" s="913"/>
      <c r="BV118" s="913" t="s">
        <v>429</v>
      </c>
      <c r="BW118" s="913"/>
      <c r="BX118" s="913"/>
      <c r="BY118" s="913"/>
      <c r="BZ118" s="913"/>
      <c r="CA118" s="913" t="s">
        <v>132</v>
      </c>
      <c r="CB118" s="913"/>
      <c r="CC118" s="913"/>
      <c r="CD118" s="913"/>
      <c r="CE118" s="913"/>
      <c r="CF118" s="954" t="s">
        <v>132</v>
      </c>
      <c r="CG118" s="955"/>
      <c r="CH118" s="955"/>
      <c r="CI118" s="955"/>
      <c r="CJ118" s="955"/>
      <c r="CK118" s="1023"/>
      <c r="CL118" s="896"/>
      <c r="CM118" s="899" t="s">
        <v>454</v>
      </c>
      <c r="CN118" s="900"/>
      <c r="CO118" s="900"/>
      <c r="CP118" s="900"/>
      <c r="CQ118" s="900"/>
      <c r="CR118" s="900"/>
      <c r="CS118" s="900"/>
      <c r="CT118" s="900"/>
      <c r="CU118" s="900"/>
      <c r="CV118" s="900"/>
      <c r="CW118" s="900"/>
      <c r="CX118" s="900"/>
      <c r="CY118" s="900"/>
      <c r="CZ118" s="900"/>
      <c r="DA118" s="900"/>
      <c r="DB118" s="900"/>
      <c r="DC118" s="900"/>
      <c r="DD118" s="900"/>
      <c r="DE118" s="900"/>
      <c r="DF118" s="901"/>
      <c r="DG118" s="819" t="s">
        <v>132</v>
      </c>
      <c r="DH118" s="820"/>
      <c r="DI118" s="820"/>
      <c r="DJ118" s="820"/>
      <c r="DK118" s="821"/>
      <c r="DL118" s="822" t="s">
        <v>132</v>
      </c>
      <c r="DM118" s="820"/>
      <c r="DN118" s="820"/>
      <c r="DO118" s="820"/>
      <c r="DP118" s="821"/>
      <c r="DQ118" s="822" t="s">
        <v>132</v>
      </c>
      <c r="DR118" s="820"/>
      <c r="DS118" s="820"/>
      <c r="DT118" s="820"/>
      <c r="DU118" s="821"/>
      <c r="DV118" s="871" t="s">
        <v>132</v>
      </c>
      <c r="DW118" s="872"/>
      <c r="DX118" s="872"/>
      <c r="DY118" s="872"/>
      <c r="DZ118" s="873"/>
    </row>
    <row r="119" spans="1:130" s="226" customFormat="1" ht="26.25" customHeight="1">
      <c r="A119" s="893" t="s">
        <v>427</v>
      </c>
      <c r="B119" s="894"/>
      <c r="C119" s="920" t="s">
        <v>428</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923" t="s">
        <v>132</v>
      </c>
      <c r="AB119" s="924"/>
      <c r="AC119" s="924"/>
      <c r="AD119" s="924"/>
      <c r="AE119" s="925"/>
      <c r="AF119" s="926" t="s">
        <v>132</v>
      </c>
      <c r="AG119" s="924"/>
      <c r="AH119" s="924"/>
      <c r="AI119" s="924"/>
      <c r="AJ119" s="925"/>
      <c r="AK119" s="926" t="s">
        <v>132</v>
      </c>
      <c r="AL119" s="924"/>
      <c r="AM119" s="924"/>
      <c r="AN119" s="924"/>
      <c r="AO119" s="925"/>
      <c r="AP119" s="927" t="s">
        <v>132</v>
      </c>
      <c r="AQ119" s="928"/>
      <c r="AR119" s="928"/>
      <c r="AS119" s="928"/>
      <c r="AT119" s="929"/>
      <c r="AU119" s="998"/>
      <c r="AV119" s="999"/>
      <c r="AW119" s="999"/>
      <c r="AX119" s="999"/>
      <c r="AY119" s="999"/>
      <c r="AZ119" s="257" t="s">
        <v>183</v>
      </c>
      <c r="BA119" s="257"/>
      <c r="BB119" s="257"/>
      <c r="BC119" s="257"/>
      <c r="BD119" s="257"/>
      <c r="BE119" s="257"/>
      <c r="BF119" s="257"/>
      <c r="BG119" s="257"/>
      <c r="BH119" s="257"/>
      <c r="BI119" s="257"/>
      <c r="BJ119" s="257"/>
      <c r="BK119" s="257"/>
      <c r="BL119" s="257"/>
      <c r="BM119" s="257"/>
      <c r="BN119" s="257"/>
      <c r="BO119" s="930" t="s">
        <v>455</v>
      </c>
      <c r="BP119" s="931"/>
      <c r="BQ119" s="916">
        <v>13934596</v>
      </c>
      <c r="BR119" s="913"/>
      <c r="BS119" s="913"/>
      <c r="BT119" s="913"/>
      <c r="BU119" s="913"/>
      <c r="BV119" s="913">
        <v>13930520</v>
      </c>
      <c r="BW119" s="913"/>
      <c r="BX119" s="913"/>
      <c r="BY119" s="913"/>
      <c r="BZ119" s="913"/>
      <c r="CA119" s="913">
        <v>13901534</v>
      </c>
      <c r="CB119" s="913"/>
      <c r="CC119" s="913"/>
      <c r="CD119" s="913"/>
      <c r="CE119" s="913"/>
      <c r="CF119" s="857"/>
      <c r="CG119" s="858"/>
      <c r="CH119" s="858"/>
      <c r="CI119" s="858"/>
      <c r="CJ119" s="909"/>
      <c r="CK119" s="1024"/>
      <c r="CL119" s="898"/>
      <c r="CM119" s="917" t="s">
        <v>456</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780" t="s">
        <v>132</v>
      </c>
      <c r="DH119" s="781"/>
      <c r="DI119" s="781"/>
      <c r="DJ119" s="781"/>
      <c r="DK119" s="782"/>
      <c r="DL119" s="783" t="s">
        <v>132</v>
      </c>
      <c r="DM119" s="781"/>
      <c r="DN119" s="781"/>
      <c r="DO119" s="781"/>
      <c r="DP119" s="782"/>
      <c r="DQ119" s="783" t="s">
        <v>132</v>
      </c>
      <c r="DR119" s="781"/>
      <c r="DS119" s="781"/>
      <c r="DT119" s="781"/>
      <c r="DU119" s="782"/>
      <c r="DV119" s="941" t="s">
        <v>132</v>
      </c>
      <c r="DW119" s="942"/>
      <c r="DX119" s="942"/>
      <c r="DY119" s="942"/>
      <c r="DZ119" s="943"/>
    </row>
    <row r="120" spans="1:130" s="226" customFormat="1" ht="26.25" customHeight="1">
      <c r="A120" s="895"/>
      <c r="B120" s="896"/>
      <c r="C120" s="899" t="s">
        <v>433</v>
      </c>
      <c r="D120" s="900"/>
      <c r="E120" s="900"/>
      <c r="F120" s="900"/>
      <c r="G120" s="900"/>
      <c r="H120" s="900"/>
      <c r="I120" s="900"/>
      <c r="J120" s="900"/>
      <c r="K120" s="900"/>
      <c r="L120" s="900"/>
      <c r="M120" s="900"/>
      <c r="N120" s="900"/>
      <c r="O120" s="900"/>
      <c r="P120" s="900"/>
      <c r="Q120" s="900"/>
      <c r="R120" s="900"/>
      <c r="S120" s="900"/>
      <c r="T120" s="900"/>
      <c r="U120" s="900"/>
      <c r="V120" s="900"/>
      <c r="W120" s="900"/>
      <c r="X120" s="900"/>
      <c r="Y120" s="900"/>
      <c r="Z120" s="901"/>
      <c r="AA120" s="819" t="s">
        <v>132</v>
      </c>
      <c r="AB120" s="820"/>
      <c r="AC120" s="820"/>
      <c r="AD120" s="820"/>
      <c r="AE120" s="821"/>
      <c r="AF120" s="822" t="s">
        <v>132</v>
      </c>
      <c r="AG120" s="820"/>
      <c r="AH120" s="820"/>
      <c r="AI120" s="820"/>
      <c r="AJ120" s="821"/>
      <c r="AK120" s="822" t="s">
        <v>132</v>
      </c>
      <c r="AL120" s="820"/>
      <c r="AM120" s="820"/>
      <c r="AN120" s="820"/>
      <c r="AO120" s="821"/>
      <c r="AP120" s="871" t="s">
        <v>132</v>
      </c>
      <c r="AQ120" s="872"/>
      <c r="AR120" s="872"/>
      <c r="AS120" s="872"/>
      <c r="AT120" s="873"/>
      <c r="AU120" s="977" t="s">
        <v>457</v>
      </c>
      <c r="AV120" s="978"/>
      <c r="AW120" s="978"/>
      <c r="AX120" s="978"/>
      <c r="AY120" s="979"/>
      <c r="AZ120" s="892" t="s">
        <v>458</v>
      </c>
      <c r="BA120" s="811"/>
      <c r="BB120" s="811"/>
      <c r="BC120" s="811"/>
      <c r="BD120" s="811"/>
      <c r="BE120" s="811"/>
      <c r="BF120" s="811"/>
      <c r="BG120" s="811"/>
      <c r="BH120" s="811"/>
      <c r="BI120" s="811"/>
      <c r="BJ120" s="811"/>
      <c r="BK120" s="811"/>
      <c r="BL120" s="811"/>
      <c r="BM120" s="811"/>
      <c r="BN120" s="811"/>
      <c r="BO120" s="811"/>
      <c r="BP120" s="812"/>
      <c r="BQ120" s="867">
        <v>1202222</v>
      </c>
      <c r="BR120" s="868"/>
      <c r="BS120" s="868"/>
      <c r="BT120" s="868"/>
      <c r="BU120" s="868"/>
      <c r="BV120" s="868">
        <v>1347407</v>
      </c>
      <c r="BW120" s="868"/>
      <c r="BX120" s="868"/>
      <c r="BY120" s="868"/>
      <c r="BZ120" s="868"/>
      <c r="CA120" s="868">
        <v>1478247</v>
      </c>
      <c r="CB120" s="868"/>
      <c r="CC120" s="868"/>
      <c r="CD120" s="868"/>
      <c r="CE120" s="868"/>
      <c r="CF120" s="945">
        <v>40.6</v>
      </c>
      <c r="CG120" s="946"/>
      <c r="CH120" s="946"/>
      <c r="CI120" s="946"/>
      <c r="CJ120" s="946"/>
      <c r="CK120" s="947" t="s">
        <v>459</v>
      </c>
      <c r="CL120" s="884"/>
      <c r="CM120" s="884"/>
      <c r="CN120" s="884"/>
      <c r="CO120" s="885"/>
      <c r="CP120" s="951" t="s">
        <v>404</v>
      </c>
      <c r="CQ120" s="952"/>
      <c r="CR120" s="952"/>
      <c r="CS120" s="952"/>
      <c r="CT120" s="952"/>
      <c r="CU120" s="952"/>
      <c r="CV120" s="952"/>
      <c r="CW120" s="952"/>
      <c r="CX120" s="952"/>
      <c r="CY120" s="952"/>
      <c r="CZ120" s="952"/>
      <c r="DA120" s="952"/>
      <c r="DB120" s="952"/>
      <c r="DC120" s="952"/>
      <c r="DD120" s="952"/>
      <c r="DE120" s="952"/>
      <c r="DF120" s="953"/>
      <c r="DG120" s="867">
        <v>2720333</v>
      </c>
      <c r="DH120" s="868"/>
      <c r="DI120" s="868"/>
      <c r="DJ120" s="868"/>
      <c r="DK120" s="868"/>
      <c r="DL120" s="868">
        <v>2712683</v>
      </c>
      <c r="DM120" s="868"/>
      <c r="DN120" s="868"/>
      <c r="DO120" s="868"/>
      <c r="DP120" s="868"/>
      <c r="DQ120" s="868">
        <v>2630066</v>
      </c>
      <c r="DR120" s="868"/>
      <c r="DS120" s="868"/>
      <c r="DT120" s="868"/>
      <c r="DU120" s="868"/>
      <c r="DV120" s="938">
        <v>72.2</v>
      </c>
      <c r="DW120" s="938"/>
      <c r="DX120" s="938"/>
      <c r="DY120" s="938"/>
      <c r="DZ120" s="939"/>
    </row>
    <row r="121" spans="1:130" s="226" customFormat="1" ht="26.25" customHeight="1">
      <c r="A121" s="895"/>
      <c r="B121" s="896"/>
      <c r="C121" s="874" t="s">
        <v>460</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819" t="s">
        <v>132</v>
      </c>
      <c r="AB121" s="820"/>
      <c r="AC121" s="820"/>
      <c r="AD121" s="820"/>
      <c r="AE121" s="821"/>
      <c r="AF121" s="822" t="s">
        <v>132</v>
      </c>
      <c r="AG121" s="820"/>
      <c r="AH121" s="820"/>
      <c r="AI121" s="820"/>
      <c r="AJ121" s="821"/>
      <c r="AK121" s="822" t="s">
        <v>132</v>
      </c>
      <c r="AL121" s="820"/>
      <c r="AM121" s="820"/>
      <c r="AN121" s="820"/>
      <c r="AO121" s="821"/>
      <c r="AP121" s="871" t="s">
        <v>132</v>
      </c>
      <c r="AQ121" s="872"/>
      <c r="AR121" s="872"/>
      <c r="AS121" s="872"/>
      <c r="AT121" s="873"/>
      <c r="AU121" s="980"/>
      <c r="AV121" s="981"/>
      <c r="AW121" s="981"/>
      <c r="AX121" s="981"/>
      <c r="AY121" s="982"/>
      <c r="AZ121" s="882" t="s">
        <v>461</v>
      </c>
      <c r="BA121" s="788"/>
      <c r="BB121" s="788"/>
      <c r="BC121" s="788"/>
      <c r="BD121" s="788"/>
      <c r="BE121" s="788"/>
      <c r="BF121" s="788"/>
      <c r="BG121" s="788"/>
      <c r="BH121" s="788"/>
      <c r="BI121" s="788"/>
      <c r="BJ121" s="788"/>
      <c r="BK121" s="788"/>
      <c r="BL121" s="788"/>
      <c r="BM121" s="788"/>
      <c r="BN121" s="788"/>
      <c r="BO121" s="788"/>
      <c r="BP121" s="789"/>
      <c r="BQ121" s="877">
        <v>2494817</v>
      </c>
      <c r="BR121" s="878"/>
      <c r="BS121" s="878"/>
      <c r="BT121" s="878"/>
      <c r="BU121" s="878"/>
      <c r="BV121" s="878">
        <v>2175316</v>
      </c>
      <c r="BW121" s="878"/>
      <c r="BX121" s="878"/>
      <c r="BY121" s="878"/>
      <c r="BZ121" s="878"/>
      <c r="CA121" s="878">
        <v>2046315</v>
      </c>
      <c r="CB121" s="878"/>
      <c r="CC121" s="878"/>
      <c r="CD121" s="878"/>
      <c r="CE121" s="878"/>
      <c r="CF121" s="954">
        <v>56.2</v>
      </c>
      <c r="CG121" s="955"/>
      <c r="CH121" s="955"/>
      <c r="CI121" s="955"/>
      <c r="CJ121" s="955"/>
      <c r="CK121" s="948"/>
      <c r="CL121" s="887"/>
      <c r="CM121" s="887"/>
      <c r="CN121" s="887"/>
      <c r="CO121" s="888"/>
      <c r="CP121" s="910" t="s">
        <v>462</v>
      </c>
      <c r="CQ121" s="911"/>
      <c r="CR121" s="911"/>
      <c r="CS121" s="911"/>
      <c r="CT121" s="911"/>
      <c r="CU121" s="911"/>
      <c r="CV121" s="911"/>
      <c r="CW121" s="911"/>
      <c r="CX121" s="911"/>
      <c r="CY121" s="911"/>
      <c r="CZ121" s="911"/>
      <c r="DA121" s="911"/>
      <c r="DB121" s="911"/>
      <c r="DC121" s="911"/>
      <c r="DD121" s="911"/>
      <c r="DE121" s="911"/>
      <c r="DF121" s="912"/>
      <c r="DG121" s="877">
        <v>22400</v>
      </c>
      <c r="DH121" s="878"/>
      <c r="DI121" s="878"/>
      <c r="DJ121" s="878"/>
      <c r="DK121" s="878"/>
      <c r="DL121" s="878">
        <v>22400</v>
      </c>
      <c r="DM121" s="878"/>
      <c r="DN121" s="878"/>
      <c r="DO121" s="878"/>
      <c r="DP121" s="878"/>
      <c r="DQ121" s="878">
        <v>22400</v>
      </c>
      <c r="DR121" s="878"/>
      <c r="DS121" s="878"/>
      <c r="DT121" s="878"/>
      <c r="DU121" s="878"/>
      <c r="DV121" s="932">
        <v>0.6</v>
      </c>
      <c r="DW121" s="932"/>
      <c r="DX121" s="932"/>
      <c r="DY121" s="932"/>
      <c r="DZ121" s="933"/>
    </row>
    <row r="122" spans="1:130" s="226" customFormat="1" ht="26.25" customHeight="1">
      <c r="A122" s="895"/>
      <c r="B122" s="896"/>
      <c r="C122" s="899" t="s">
        <v>443</v>
      </c>
      <c r="D122" s="900"/>
      <c r="E122" s="900"/>
      <c r="F122" s="900"/>
      <c r="G122" s="900"/>
      <c r="H122" s="900"/>
      <c r="I122" s="900"/>
      <c r="J122" s="900"/>
      <c r="K122" s="900"/>
      <c r="L122" s="900"/>
      <c r="M122" s="900"/>
      <c r="N122" s="900"/>
      <c r="O122" s="900"/>
      <c r="P122" s="900"/>
      <c r="Q122" s="900"/>
      <c r="R122" s="900"/>
      <c r="S122" s="900"/>
      <c r="T122" s="900"/>
      <c r="U122" s="900"/>
      <c r="V122" s="900"/>
      <c r="W122" s="900"/>
      <c r="X122" s="900"/>
      <c r="Y122" s="900"/>
      <c r="Z122" s="901"/>
      <c r="AA122" s="819" t="s">
        <v>132</v>
      </c>
      <c r="AB122" s="820"/>
      <c r="AC122" s="820"/>
      <c r="AD122" s="820"/>
      <c r="AE122" s="821"/>
      <c r="AF122" s="822" t="s">
        <v>132</v>
      </c>
      <c r="AG122" s="820"/>
      <c r="AH122" s="820"/>
      <c r="AI122" s="820"/>
      <c r="AJ122" s="821"/>
      <c r="AK122" s="822" t="s">
        <v>132</v>
      </c>
      <c r="AL122" s="820"/>
      <c r="AM122" s="820"/>
      <c r="AN122" s="820"/>
      <c r="AO122" s="821"/>
      <c r="AP122" s="871" t="s">
        <v>132</v>
      </c>
      <c r="AQ122" s="872"/>
      <c r="AR122" s="872"/>
      <c r="AS122" s="872"/>
      <c r="AT122" s="873"/>
      <c r="AU122" s="980"/>
      <c r="AV122" s="981"/>
      <c r="AW122" s="981"/>
      <c r="AX122" s="981"/>
      <c r="AY122" s="982"/>
      <c r="AZ122" s="956" t="s">
        <v>463</v>
      </c>
      <c r="BA122" s="869"/>
      <c r="BB122" s="869"/>
      <c r="BC122" s="869"/>
      <c r="BD122" s="869"/>
      <c r="BE122" s="869"/>
      <c r="BF122" s="869"/>
      <c r="BG122" s="869"/>
      <c r="BH122" s="869"/>
      <c r="BI122" s="869"/>
      <c r="BJ122" s="869"/>
      <c r="BK122" s="869"/>
      <c r="BL122" s="869"/>
      <c r="BM122" s="869"/>
      <c r="BN122" s="869"/>
      <c r="BO122" s="869"/>
      <c r="BP122" s="870"/>
      <c r="BQ122" s="916">
        <v>7148635</v>
      </c>
      <c r="BR122" s="913"/>
      <c r="BS122" s="913"/>
      <c r="BT122" s="913"/>
      <c r="BU122" s="913"/>
      <c r="BV122" s="913">
        <v>7100207</v>
      </c>
      <c r="BW122" s="913"/>
      <c r="BX122" s="913"/>
      <c r="BY122" s="913"/>
      <c r="BZ122" s="913"/>
      <c r="CA122" s="913">
        <v>7045802</v>
      </c>
      <c r="CB122" s="913"/>
      <c r="CC122" s="913"/>
      <c r="CD122" s="913"/>
      <c r="CE122" s="913"/>
      <c r="CF122" s="914">
        <v>193.4</v>
      </c>
      <c r="CG122" s="915"/>
      <c r="CH122" s="915"/>
      <c r="CI122" s="915"/>
      <c r="CJ122" s="915"/>
      <c r="CK122" s="948"/>
      <c r="CL122" s="887"/>
      <c r="CM122" s="887"/>
      <c r="CN122" s="887"/>
      <c r="CO122" s="888"/>
      <c r="CP122" s="910" t="s">
        <v>398</v>
      </c>
      <c r="CQ122" s="911"/>
      <c r="CR122" s="911"/>
      <c r="CS122" s="911"/>
      <c r="CT122" s="911"/>
      <c r="CU122" s="911"/>
      <c r="CV122" s="911"/>
      <c r="CW122" s="911"/>
      <c r="CX122" s="911"/>
      <c r="CY122" s="911"/>
      <c r="CZ122" s="911"/>
      <c r="DA122" s="911"/>
      <c r="DB122" s="911"/>
      <c r="DC122" s="911"/>
      <c r="DD122" s="911"/>
      <c r="DE122" s="911"/>
      <c r="DF122" s="912"/>
      <c r="DG122" s="877" t="s">
        <v>132</v>
      </c>
      <c r="DH122" s="878"/>
      <c r="DI122" s="878"/>
      <c r="DJ122" s="878"/>
      <c r="DK122" s="878"/>
      <c r="DL122" s="878" t="s">
        <v>132</v>
      </c>
      <c r="DM122" s="878"/>
      <c r="DN122" s="878"/>
      <c r="DO122" s="878"/>
      <c r="DP122" s="878"/>
      <c r="DQ122" s="878" t="s">
        <v>132</v>
      </c>
      <c r="DR122" s="878"/>
      <c r="DS122" s="878"/>
      <c r="DT122" s="878"/>
      <c r="DU122" s="878"/>
      <c r="DV122" s="932" t="s">
        <v>132</v>
      </c>
      <c r="DW122" s="932"/>
      <c r="DX122" s="932"/>
      <c r="DY122" s="932"/>
      <c r="DZ122" s="933"/>
    </row>
    <row r="123" spans="1:130" s="226" customFormat="1" ht="26.25" customHeight="1">
      <c r="A123" s="895"/>
      <c r="B123" s="896"/>
      <c r="C123" s="899" t="s">
        <v>449</v>
      </c>
      <c r="D123" s="900"/>
      <c r="E123" s="900"/>
      <c r="F123" s="900"/>
      <c r="G123" s="900"/>
      <c r="H123" s="900"/>
      <c r="I123" s="900"/>
      <c r="J123" s="900"/>
      <c r="K123" s="900"/>
      <c r="L123" s="900"/>
      <c r="M123" s="900"/>
      <c r="N123" s="900"/>
      <c r="O123" s="900"/>
      <c r="P123" s="900"/>
      <c r="Q123" s="900"/>
      <c r="R123" s="900"/>
      <c r="S123" s="900"/>
      <c r="T123" s="900"/>
      <c r="U123" s="900"/>
      <c r="V123" s="900"/>
      <c r="W123" s="900"/>
      <c r="X123" s="900"/>
      <c r="Y123" s="900"/>
      <c r="Z123" s="901"/>
      <c r="AA123" s="819" t="s">
        <v>132</v>
      </c>
      <c r="AB123" s="820"/>
      <c r="AC123" s="820"/>
      <c r="AD123" s="820"/>
      <c r="AE123" s="821"/>
      <c r="AF123" s="822" t="s">
        <v>132</v>
      </c>
      <c r="AG123" s="820"/>
      <c r="AH123" s="820"/>
      <c r="AI123" s="820"/>
      <c r="AJ123" s="821"/>
      <c r="AK123" s="822" t="s">
        <v>132</v>
      </c>
      <c r="AL123" s="820"/>
      <c r="AM123" s="820"/>
      <c r="AN123" s="820"/>
      <c r="AO123" s="821"/>
      <c r="AP123" s="871" t="s">
        <v>132</v>
      </c>
      <c r="AQ123" s="872"/>
      <c r="AR123" s="872"/>
      <c r="AS123" s="872"/>
      <c r="AT123" s="873"/>
      <c r="AU123" s="983"/>
      <c r="AV123" s="984"/>
      <c r="AW123" s="984"/>
      <c r="AX123" s="984"/>
      <c r="AY123" s="984"/>
      <c r="AZ123" s="257" t="s">
        <v>183</v>
      </c>
      <c r="BA123" s="257"/>
      <c r="BB123" s="257"/>
      <c r="BC123" s="257"/>
      <c r="BD123" s="257"/>
      <c r="BE123" s="257"/>
      <c r="BF123" s="257"/>
      <c r="BG123" s="257"/>
      <c r="BH123" s="257"/>
      <c r="BI123" s="257"/>
      <c r="BJ123" s="257"/>
      <c r="BK123" s="257"/>
      <c r="BL123" s="257"/>
      <c r="BM123" s="257"/>
      <c r="BN123" s="257"/>
      <c r="BO123" s="930" t="s">
        <v>464</v>
      </c>
      <c r="BP123" s="931"/>
      <c r="BQ123" s="907">
        <v>10845674</v>
      </c>
      <c r="BR123" s="908"/>
      <c r="BS123" s="908"/>
      <c r="BT123" s="908"/>
      <c r="BU123" s="908"/>
      <c r="BV123" s="908">
        <v>10622930</v>
      </c>
      <c r="BW123" s="908"/>
      <c r="BX123" s="908"/>
      <c r="BY123" s="908"/>
      <c r="BZ123" s="908"/>
      <c r="CA123" s="908">
        <v>10570364</v>
      </c>
      <c r="CB123" s="908"/>
      <c r="CC123" s="908"/>
      <c r="CD123" s="908"/>
      <c r="CE123" s="908"/>
      <c r="CF123" s="857"/>
      <c r="CG123" s="858"/>
      <c r="CH123" s="858"/>
      <c r="CI123" s="858"/>
      <c r="CJ123" s="909"/>
      <c r="CK123" s="948"/>
      <c r="CL123" s="887"/>
      <c r="CM123" s="887"/>
      <c r="CN123" s="887"/>
      <c r="CO123" s="888"/>
      <c r="CP123" s="910" t="s">
        <v>465</v>
      </c>
      <c r="CQ123" s="911"/>
      <c r="CR123" s="911"/>
      <c r="CS123" s="911"/>
      <c r="CT123" s="911"/>
      <c r="CU123" s="911"/>
      <c r="CV123" s="911"/>
      <c r="CW123" s="911"/>
      <c r="CX123" s="911"/>
      <c r="CY123" s="911"/>
      <c r="CZ123" s="911"/>
      <c r="DA123" s="911"/>
      <c r="DB123" s="911"/>
      <c r="DC123" s="911"/>
      <c r="DD123" s="911"/>
      <c r="DE123" s="911"/>
      <c r="DF123" s="912"/>
      <c r="DG123" s="819" t="s">
        <v>132</v>
      </c>
      <c r="DH123" s="820"/>
      <c r="DI123" s="820"/>
      <c r="DJ123" s="820"/>
      <c r="DK123" s="821"/>
      <c r="DL123" s="822" t="s">
        <v>132</v>
      </c>
      <c r="DM123" s="820"/>
      <c r="DN123" s="820"/>
      <c r="DO123" s="820"/>
      <c r="DP123" s="821"/>
      <c r="DQ123" s="822" t="s">
        <v>132</v>
      </c>
      <c r="DR123" s="820"/>
      <c r="DS123" s="820"/>
      <c r="DT123" s="820"/>
      <c r="DU123" s="821"/>
      <c r="DV123" s="871" t="s">
        <v>132</v>
      </c>
      <c r="DW123" s="872"/>
      <c r="DX123" s="872"/>
      <c r="DY123" s="872"/>
      <c r="DZ123" s="873"/>
    </row>
    <row r="124" spans="1:130" s="226" customFormat="1" ht="26.25" customHeight="1" thickBot="1">
      <c r="A124" s="895"/>
      <c r="B124" s="896"/>
      <c r="C124" s="899" t="s">
        <v>452</v>
      </c>
      <c r="D124" s="900"/>
      <c r="E124" s="900"/>
      <c r="F124" s="900"/>
      <c r="G124" s="900"/>
      <c r="H124" s="900"/>
      <c r="I124" s="900"/>
      <c r="J124" s="900"/>
      <c r="K124" s="900"/>
      <c r="L124" s="900"/>
      <c r="M124" s="900"/>
      <c r="N124" s="900"/>
      <c r="O124" s="900"/>
      <c r="P124" s="900"/>
      <c r="Q124" s="900"/>
      <c r="R124" s="900"/>
      <c r="S124" s="900"/>
      <c r="T124" s="900"/>
      <c r="U124" s="900"/>
      <c r="V124" s="900"/>
      <c r="W124" s="900"/>
      <c r="X124" s="900"/>
      <c r="Y124" s="900"/>
      <c r="Z124" s="901"/>
      <c r="AA124" s="819" t="s">
        <v>132</v>
      </c>
      <c r="AB124" s="820"/>
      <c r="AC124" s="820"/>
      <c r="AD124" s="820"/>
      <c r="AE124" s="821"/>
      <c r="AF124" s="822" t="s">
        <v>132</v>
      </c>
      <c r="AG124" s="820"/>
      <c r="AH124" s="820"/>
      <c r="AI124" s="820"/>
      <c r="AJ124" s="821"/>
      <c r="AK124" s="822" t="s">
        <v>132</v>
      </c>
      <c r="AL124" s="820"/>
      <c r="AM124" s="820"/>
      <c r="AN124" s="820"/>
      <c r="AO124" s="821"/>
      <c r="AP124" s="871" t="s">
        <v>132</v>
      </c>
      <c r="AQ124" s="872"/>
      <c r="AR124" s="872"/>
      <c r="AS124" s="872"/>
      <c r="AT124" s="873"/>
      <c r="AU124" s="902" t="s">
        <v>466</v>
      </c>
      <c r="AV124" s="903"/>
      <c r="AW124" s="903"/>
      <c r="AX124" s="903"/>
      <c r="AY124" s="903"/>
      <c r="AZ124" s="903"/>
      <c r="BA124" s="903"/>
      <c r="BB124" s="903"/>
      <c r="BC124" s="903"/>
      <c r="BD124" s="903"/>
      <c r="BE124" s="903"/>
      <c r="BF124" s="903"/>
      <c r="BG124" s="903"/>
      <c r="BH124" s="903"/>
      <c r="BI124" s="903"/>
      <c r="BJ124" s="903"/>
      <c r="BK124" s="903"/>
      <c r="BL124" s="903"/>
      <c r="BM124" s="903"/>
      <c r="BN124" s="903"/>
      <c r="BO124" s="903"/>
      <c r="BP124" s="904"/>
      <c r="BQ124" s="905">
        <v>81.599999999999994</v>
      </c>
      <c r="BR124" s="906"/>
      <c r="BS124" s="906"/>
      <c r="BT124" s="906"/>
      <c r="BU124" s="906"/>
      <c r="BV124" s="906">
        <v>89.5</v>
      </c>
      <c r="BW124" s="906"/>
      <c r="BX124" s="906"/>
      <c r="BY124" s="906"/>
      <c r="BZ124" s="906"/>
      <c r="CA124" s="906">
        <v>91.4</v>
      </c>
      <c r="CB124" s="906"/>
      <c r="CC124" s="906"/>
      <c r="CD124" s="906"/>
      <c r="CE124" s="906"/>
      <c r="CF124" s="835"/>
      <c r="CG124" s="836"/>
      <c r="CH124" s="836"/>
      <c r="CI124" s="836"/>
      <c r="CJ124" s="944"/>
      <c r="CK124" s="949"/>
      <c r="CL124" s="949"/>
      <c r="CM124" s="949"/>
      <c r="CN124" s="949"/>
      <c r="CO124" s="950"/>
      <c r="CP124" s="910" t="s">
        <v>467</v>
      </c>
      <c r="CQ124" s="911"/>
      <c r="CR124" s="911"/>
      <c r="CS124" s="911"/>
      <c r="CT124" s="911"/>
      <c r="CU124" s="911"/>
      <c r="CV124" s="911"/>
      <c r="CW124" s="911"/>
      <c r="CX124" s="911"/>
      <c r="CY124" s="911"/>
      <c r="CZ124" s="911"/>
      <c r="DA124" s="911"/>
      <c r="DB124" s="911"/>
      <c r="DC124" s="911"/>
      <c r="DD124" s="911"/>
      <c r="DE124" s="911"/>
      <c r="DF124" s="912"/>
      <c r="DG124" s="780" t="s">
        <v>132</v>
      </c>
      <c r="DH124" s="781"/>
      <c r="DI124" s="781"/>
      <c r="DJ124" s="781"/>
      <c r="DK124" s="782"/>
      <c r="DL124" s="783" t="s">
        <v>132</v>
      </c>
      <c r="DM124" s="781"/>
      <c r="DN124" s="781"/>
      <c r="DO124" s="781"/>
      <c r="DP124" s="782"/>
      <c r="DQ124" s="783" t="s">
        <v>132</v>
      </c>
      <c r="DR124" s="781"/>
      <c r="DS124" s="781"/>
      <c r="DT124" s="781"/>
      <c r="DU124" s="782"/>
      <c r="DV124" s="941" t="s">
        <v>132</v>
      </c>
      <c r="DW124" s="942"/>
      <c r="DX124" s="942"/>
      <c r="DY124" s="942"/>
      <c r="DZ124" s="943"/>
    </row>
    <row r="125" spans="1:130" s="226" customFormat="1" ht="26.25" customHeight="1">
      <c r="A125" s="895"/>
      <c r="B125" s="896"/>
      <c r="C125" s="899" t="s">
        <v>454</v>
      </c>
      <c r="D125" s="900"/>
      <c r="E125" s="900"/>
      <c r="F125" s="900"/>
      <c r="G125" s="900"/>
      <c r="H125" s="900"/>
      <c r="I125" s="900"/>
      <c r="J125" s="900"/>
      <c r="K125" s="900"/>
      <c r="L125" s="900"/>
      <c r="M125" s="900"/>
      <c r="N125" s="900"/>
      <c r="O125" s="900"/>
      <c r="P125" s="900"/>
      <c r="Q125" s="900"/>
      <c r="R125" s="900"/>
      <c r="S125" s="900"/>
      <c r="T125" s="900"/>
      <c r="U125" s="900"/>
      <c r="V125" s="900"/>
      <c r="W125" s="900"/>
      <c r="X125" s="900"/>
      <c r="Y125" s="900"/>
      <c r="Z125" s="901"/>
      <c r="AA125" s="819" t="s">
        <v>132</v>
      </c>
      <c r="AB125" s="820"/>
      <c r="AC125" s="820"/>
      <c r="AD125" s="820"/>
      <c r="AE125" s="821"/>
      <c r="AF125" s="822" t="s">
        <v>132</v>
      </c>
      <c r="AG125" s="820"/>
      <c r="AH125" s="820"/>
      <c r="AI125" s="820"/>
      <c r="AJ125" s="821"/>
      <c r="AK125" s="822" t="s">
        <v>132</v>
      </c>
      <c r="AL125" s="820"/>
      <c r="AM125" s="820"/>
      <c r="AN125" s="820"/>
      <c r="AO125" s="821"/>
      <c r="AP125" s="871" t="s">
        <v>132</v>
      </c>
      <c r="AQ125" s="872"/>
      <c r="AR125" s="872"/>
      <c r="AS125" s="872"/>
      <c r="AT125" s="87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83" t="s">
        <v>468</v>
      </c>
      <c r="CL125" s="884"/>
      <c r="CM125" s="884"/>
      <c r="CN125" s="884"/>
      <c r="CO125" s="885"/>
      <c r="CP125" s="892" t="s">
        <v>469</v>
      </c>
      <c r="CQ125" s="811"/>
      <c r="CR125" s="811"/>
      <c r="CS125" s="811"/>
      <c r="CT125" s="811"/>
      <c r="CU125" s="811"/>
      <c r="CV125" s="811"/>
      <c r="CW125" s="811"/>
      <c r="CX125" s="811"/>
      <c r="CY125" s="811"/>
      <c r="CZ125" s="811"/>
      <c r="DA125" s="811"/>
      <c r="DB125" s="811"/>
      <c r="DC125" s="811"/>
      <c r="DD125" s="811"/>
      <c r="DE125" s="811"/>
      <c r="DF125" s="812"/>
      <c r="DG125" s="867" t="s">
        <v>132</v>
      </c>
      <c r="DH125" s="868"/>
      <c r="DI125" s="868"/>
      <c r="DJ125" s="868"/>
      <c r="DK125" s="868"/>
      <c r="DL125" s="868" t="s">
        <v>132</v>
      </c>
      <c r="DM125" s="868"/>
      <c r="DN125" s="868"/>
      <c r="DO125" s="868"/>
      <c r="DP125" s="868"/>
      <c r="DQ125" s="868" t="s">
        <v>132</v>
      </c>
      <c r="DR125" s="868"/>
      <c r="DS125" s="868"/>
      <c r="DT125" s="868"/>
      <c r="DU125" s="868"/>
      <c r="DV125" s="938" t="s">
        <v>132</v>
      </c>
      <c r="DW125" s="938"/>
      <c r="DX125" s="938"/>
      <c r="DY125" s="938"/>
      <c r="DZ125" s="939"/>
    </row>
    <row r="126" spans="1:130" s="226" customFormat="1" ht="26.25" customHeight="1" thickBot="1">
      <c r="A126" s="895"/>
      <c r="B126" s="896"/>
      <c r="C126" s="899" t="s">
        <v>456</v>
      </c>
      <c r="D126" s="900"/>
      <c r="E126" s="900"/>
      <c r="F126" s="900"/>
      <c r="G126" s="900"/>
      <c r="H126" s="900"/>
      <c r="I126" s="900"/>
      <c r="J126" s="900"/>
      <c r="K126" s="900"/>
      <c r="L126" s="900"/>
      <c r="M126" s="900"/>
      <c r="N126" s="900"/>
      <c r="O126" s="900"/>
      <c r="P126" s="900"/>
      <c r="Q126" s="900"/>
      <c r="R126" s="900"/>
      <c r="S126" s="900"/>
      <c r="T126" s="900"/>
      <c r="U126" s="900"/>
      <c r="V126" s="900"/>
      <c r="W126" s="900"/>
      <c r="X126" s="900"/>
      <c r="Y126" s="900"/>
      <c r="Z126" s="901"/>
      <c r="AA126" s="819" t="s">
        <v>132</v>
      </c>
      <c r="AB126" s="820"/>
      <c r="AC126" s="820"/>
      <c r="AD126" s="820"/>
      <c r="AE126" s="821"/>
      <c r="AF126" s="822" t="s">
        <v>132</v>
      </c>
      <c r="AG126" s="820"/>
      <c r="AH126" s="820"/>
      <c r="AI126" s="820"/>
      <c r="AJ126" s="821"/>
      <c r="AK126" s="822" t="s">
        <v>132</v>
      </c>
      <c r="AL126" s="820"/>
      <c r="AM126" s="820"/>
      <c r="AN126" s="820"/>
      <c r="AO126" s="821"/>
      <c r="AP126" s="871" t="s">
        <v>132</v>
      </c>
      <c r="AQ126" s="872"/>
      <c r="AR126" s="872"/>
      <c r="AS126" s="872"/>
      <c r="AT126" s="87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86"/>
      <c r="CL126" s="887"/>
      <c r="CM126" s="887"/>
      <c r="CN126" s="887"/>
      <c r="CO126" s="888"/>
      <c r="CP126" s="882" t="s">
        <v>470</v>
      </c>
      <c r="CQ126" s="788"/>
      <c r="CR126" s="788"/>
      <c r="CS126" s="788"/>
      <c r="CT126" s="788"/>
      <c r="CU126" s="788"/>
      <c r="CV126" s="788"/>
      <c r="CW126" s="788"/>
      <c r="CX126" s="788"/>
      <c r="CY126" s="788"/>
      <c r="CZ126" s="788"/>
      <c r="DA126" s="788"/>
      <c r="DB126" s="788"/>
      <c r="DC126" s="788"/>
      <c r="DD126" s="788"/>
      <c r="DE126" s="788"/>
      <c r="DF126" s="789"/>
      <c r="DG126" s="877" t="s">
        <v>132</v>
      </c>
      <c r="DH126" s="878"/>
      <c r="DI126" s="878"/>
      <c r="DJ126" s="878"/>
      <c r="DK126" s="878"/>
      <c r="DL126" s="878" t="s">
        <v>132</v>
      </c>
      <c r="DM126" s="878"/>
      <c r="DN126" s="878"/>
      <c r="DO126" s="878"/>
      <c r="DP126" s="878"/>
      <c r="DQ126" s="878" t="s">
        <v>132</v>
      </c>
      <c r="DR126" s="878"/>
      <c r="DS126" s="878"/>
      <c r="DT126" s="878"/>
      <c r="DU126" s="878"/>
      <c r="DV126" s="932" t="s">
        <v>132</v>
      </c>
      <c r="DW126" s="932"/>
      <c r="DX126" s="932"/>
      <c r="DY126" s="932"/>
      <c r="DZ126" s="933"/>
    </row>
    <row r="127" spans="1:130" s="226" customFormat="1" ht="26.25" customHeight="1">
      <c r="A127" s="897"/>
      <c r="B127" s="898"/>
      <c r="C127" s="917" t="s">
        <v>471</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19" t="s">
        <v>132</v>
      </c>
      <c r="AB127" s="820"/>
      <c r="AC127" s="820"/>
      <c r="AD127" s="820"/>
      <c r="AE127" s="821"/>
      <c r="AF127" s="822" t="s">
        <v>132</v>
      </c>
      <c r="AG127" s="820"/>
      <c r="AH127" s="820"/>
      <c r="AI127" s="820"/>
      <c r="AJ127" s="821"/>
      <c r="AK127" s="822" t="s">
        <v>132</v>
      </c>
      <c r="AL127" s="820"/>
      <c r="AM127" s="820"/>
      <c r="AN127" s="820"/>
      <c r="AO127" s="821"/>
      <c r="AP127" s="871" t="s">
        <v>132</v>
      </c>
      <c r="AQ127" s="872"/>
      <c r="AR127" s="872"/>
      <c r="AS127" s="872"/>
      <c r="AT127" s="873"/>
      <c r="AU127" s="262"/>
      <c r="AV127" s="262"/>
      <c r="AW127" s="262"/>
      <c r="AX127" s="934" t="s">
        <v>472</v>
      </c>
      <c r="AY127" s="935"/>
      <c r="AZ127" s="935"/>
      <c r="BA127" s="935"/>
      <c r="BB127" s="935"/>
      <c r="BC127" s="935"/>
      <c r="BD127" s="935"/>
      <c r="BE127" s="936"/>
      <c r="BF127" s="937" t="s">
        <v>473</v>
      </c>
      <c r="BG127" s="935"/>
      <c r="BH127" s="935"/>
      <c r="BI127" s="935"/>
      <c r="BJ127" s="935"/>
      <c r="BK127" s="935"/>
      <c r="BL127" s="936"/>
      <c r="BM127" s="937" t="s">
        <v>474</v>
      </c>
      <c r="BN127" s="935"/>
      <c r="BO127" s="935"/>
      <c r="BP127" s="935"/>
      <c r="BQ127" s="935"/>
      <c r="BR127" s="935"/>
      <c r="BS127" s="936"/>
      <c r="BT127" s="937" t="s">
        <v>475</v>
      </c>
      <c r="BU127" s="935"/>
      <c r="BV127" s="935"/>
      <c r="BW127" s="935"/>
      <c r="BX127" s="935"/>
      <c r="BY127" s="935"/>
      <c r="BZ127" s="940"/>
      <c r="CA127" s="262"/>
      <c r="CB127" s="262"/>
      <c r="CC127" s="262"/>
      <c r="CD127" s="263"/>
      <c r="CE127" s="263"/>
      <c r="CF127" s="263"/>
      <c r="CG127" s="260"/>
      <c r="CH127" s="260"/>
      <c r="CI127" s="260"/>
      <c r="CJ127" s="261"/>
      <c r="CK127" s="886"/>
      <c r="CL127" s="887"/>
      <c r="CM127" s="887"/>
      <c r="CN127" s="887"/>
      <c r="CO127" s="888"/>
      <c r="CP127" s="882" t="s">
        <v>476</v>
      </c>
      <c r="CQ127" s="788"/>
      <c r="CR127" s="788"/>
      <c r="CS127" s="788"/>
      <c r="CT127" s="788"/>
      <c r="CU127" s="788"/>
      <c r="CV127" s="788"/>
      <c r="CW127" s="788"/>
      <c r="CX127" s="788"/>
      <c r="CY127" s="788"/>
      <c r="CZ127" s="788"/>
      <c r="DA127" s="788"/>
      <c r="DB127" s="788"/>
      <c r="DC127" s="788"/>
      <c r="DD127" s="788"/>
      <c r="DE127" s="788"/>
      <c r="DF127" s="789"/>
      <c r="DG127" s="877" t="s">
        <v>132</v>
      </c>
      <c r="DH127" s="878"/>
      <c r="DI127" s="878"/>
      <c r="DJ127" s="878"/>
      <c r="DK127" s="878"/>
      <c r="DL127" s="878" t="s">
        <v>132</v>
      </c>
      <c r="DM127" s="878"/>
      <c r="DN127" s="878"/>
      <c r="DO127" s="878"/>
      <c r="DP127" s="878"/>
      <c r="DQ127" s="878" t="s">
        <v>132</v>
      </c>
      <c r="DR127" s="878"/>
      <c r="DS127" s="878"/>
      <c r="DT127" s="878"/>
      <c r="DU127" s="878"/>
      <c r="DV127" s="932" t="s">
        <v>132</v>
      </c>
      <c r="DW127" s="932"/>
      <c r="DX127" s="932"/>
      <c r="DY127" s="932"/>
      <c r="DZ127" s="933"/>
    </row>
    <row r="128" spans="1:130" s="226" customFormat="1" ht="26.25" customHeight="1" thickBot="1">
      <c r="A128" s="799" t="s">
        <v>477</v>
      </c>
      <c r="B128" s="800"/>
      <c r="C128" s="800"/>
      <c r="D128" s="800"/>
      <c r="E128" s="800"/>
      <c r="F128" s="800"/>
      <c r="G128" s="800"/>
      <c r="H128" s="800"/>
      <c r="I128" s="800"/>
      <c r="J128" s="800"/>
      <c r="K128" s="800"/>
      <c r="L128" s="800"/>
      <c r="M128" s="800"/>
      <c r="N128" s="800"/>
      <c r="O128" s="800"/>
      <c r="P128" s="800"/>
      <c r="Q128" s="800"/>
      <c r="R128" s="800"/>
      <c r="S128" s="800"/>
      <c r="T128" s="800"/>
      <c r="U128" s="800"/>
      <c r="V128" s="800"/>
      <c r="W128" s="801" t="s">
        <v>478</v>
      </c>
      <c r="X128" s="801"/>
      <c r="Y128" s="801"/>
      <c r="Z128" s="802"/>
      <c r="AA128" s="803">
        <v>141759</v>
      </c>
      <c r="AB128" s="804"/>
      <c r="AC128" s="804"/>
      <c r="AD128" s="804"/>
      <c r="AE128" s="805"/>
      <c r="AF128" s="806">
        <v>174791</v>
      </c>
      <c r="AG128" s="804"/>
      <c r="AH128" s="804"/>
      <c r="AI128" s="804"/>
      <c r="AJ128" s="805"/>
      <c r="AK128" s="806">
        <v>196724</v>
      </c>
      <c r="AL128" s="804"/>
      <c r="AM128" s="804"/>
      <c r="AN128" s="804"/>
      <c r="AO128" s="805"/>
      <c r="AP128" s="807"/>
      <c r="AQ128" s="808"/>
      <c r="AR128" s="808"/>
      <c r="AS128" s="808"/>
      <c r="AT128" s="809"/>
      <c r="AU128" s="262"/>
      <c r="AV128" s="262"/>
      <c r="AW128" s="262"/>
      <c r="AX128" s="810" t="s">
        <v>479</v>
      </c>
      <c r="AY128" s="811"/>
      <c r="AZ128" s="811"/>
      <c r="BA128" s="811"/>
      <c r="BB128" s="811"/>
      <c r="BC128" s="811"/>
      <c r="BD128" s="811"/>
      <c r="BE128" s="812"/>
      <c r="BF128" s="813" t="s">
        <v>132</v>
      </c>
      <c r="BG128" s="814"/>
      <c r="BH128" s="814"/>
      <c r="BI128" s="814"/>
      <c r="BJ128" s="814"/>
      <c r="BK128" s="814"/>
      <c r="BL128" s="815"/>
      <c r="BM128" s="813">
        <v>15</v>
      </c>
      <c r="BN128" s="814"/>
      <c r="BO128" s="814"/>
      <c r="BP128" s="814"/>
      <c r="BQ128" s="814"/>
      <c r="BR128" s="814"/>
      <c r="BS128" s="815"/>
      <c r="BT128" s="813">
        <v>20</v>
      </c>
      <c r="BU128" s="814"/>
      <c r="BV128" s="814"/>
      <c r="BW128" s="814"/>
      <c r="BX128" s="814"/>
      <c r="BY128" s="814"/>
      <c r="BZ128" s="826"/>
      <c r="CA128" s="263"/>
      <c r="CB128" s="263"/>
      <c r="CC128" s="263"/>
      <c r="CD128" s="263"/>
      <c r="CE128" s="263"/>
      <c r="CF128" s="263"/>
      <c r="CG128" s="260"/>
      <c r="CH128" s="260"/>
      <c r="CI128" s="260"/>
      <c r="CJ128" s="261"/>
      <c r="CK128" s="889"/>
      <c r="CL128" s="890"/>
      <c r="CM128" s="890"/>
      <c r="CN128" s="890"/>
      <c r="CO128" s="891"/>
      <c r="CP128" s="879" t="s">
        <v>480</v>
      </c>
      <c r="CQ128" s="839"/>
      <c r="CR128" s="839"/>
      <c r="CS128" s="839"/>
      <c r="CT128" s="839"/>
      <c r="CU128" s="839"/>
      <c r="CV128" s="839"/>
      <c r="CW128" s="839"/>
      <c r="CX128" s="839"/>
      <c r="CY128" s="839"/>
      <c r="CZ128" s="839"/>
      <c r="DA128" s="839"/>
      <c r="DB128" s="839"/>
      <c r="DC128" s="839"/>
      <c r="DD128" s="839"/>
      <c r="DE128" s="839"/>
      <c r="DF128" s="840"/>
      <c r="DG128" s="880">
        <v>1461</v>
      </c>
      <c r="DH128" s="881"/>
      <c r="DI128" s="881"/>
      <c r="DJ128" s="881"/>
      <c r="DK128" s="881"/>
      <c r="DL128" s="881">
        <v>1633</v>
      </c>
      <c r="DM128" s="881"/>
      <c r="DN128" s="881"/>
      <c r="DO128" s="881"/>
      <c r="DP128" s="881"/>
      <c r="DQ128" s="881" t="s">
        <v>132</v>
      </c>
      <c r="DR128" s="881"/>
      <c r="DS128" s="881"/>
      <c r="DT128" s="881"/>
      <c r="DU128" s="881"/>
      <c r="DV128" s="797" t="s">
        <v>132</v>
      </c>
      <c r="DW128" s="797"/>
      <c r="DX128" s="797"/>
      <c r="DY128" s="797"/>
      <c r="DZ128" s="798"/>
    </row>
    <row r="129" spans="1:131" s="226" customFormat="1" ht="26.25" customHeight="1">
      <c r="A129" s="795" t="s">
        <v>101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816" t="s">
        <v>481</v>
      </c>
      <c r="X129" s="817"/>
      <c r="Y129" s="817"/>
      <c r="Z129" s="818"/>
      <c r="AA129" s="819">
        <v>4295902</v>
      </c>
      <c r="AB129" s="820"/>
      <c r="AC129" s="820"/>
      <c r="AD129" s="820"/>
      <c r="AE129" s="821"/>
      <c r="AF129" s="822">
        <v>4233853</v>
      </c>
      <c r="AG129" s="820"/>
      <c r="AH129" s="820"/>
      <c r="AI129" s="820"/>
      <c r="AJ129" s="821"/>
      <c r="AK129" s="822">
        <v>4203306</v>
      </c>
      <c r="AL129" s="820"/>
      <c r="AM129" s="820"/>
      <c r="AN129" s="820"/>
      <c r="AO129" s="821"/>
      <c r="AP129" s="823"/>
      <c r="AQ129" s="824"/>
      <c r="AR129" s="824"/>
      <c r="AS129" s="824"/>
      <c r="AT129" s="825"/>
      <c r="AU129" s="264"/>
      <c r="AV129" s="264"/>
      <c r="AW129" s="264"/>
      <c r="AX129" s="787" t="s">
        <v>482</v>
      </c>
      <c r="AY129" s="788"/>
      <c r="AZ129" s="788"/>
      <c r="BA129" s="788"/>
      <c r="BB129" s="788"/>
      <c r="BC129" s="788"/>
      <c r="BD129" s="788"/>
      <c r="BE129" s="789"/>
      <c r="BF129" s="790" t="s">
        <v>132</v>
      </c>
      <c r="BG129" s="791"/>
      <c r="BH129" s="791"/>
      <c r="BI129" s="791"/>
      <c r="BJ129" s="791"/>
      <c r="BK129" s="791"/>
      <c r="BL129" s="792"/>
      <c r="BM129" s="790">
        <v>20</v>
      </c>
      <c r="BN129" s="791"/>
      <c r="BO129" s="791"/>
      <c r="BP129" s="791"/>
      <c r="BQ129" s="791"/>
      <c r="BR129" s="791"/>
      <c r="BS129" s="792"/>
      <c r="BT129" s="790">
        <v>30</v>
      </c>
      <c r="BU129" s="793"/>
      <c r="BV129" s="793"/>
      <c r="BW129" s="793"/>
      <c r="BX129" s="793"/>
      <c r="BY129" s="793"/>
      <c r="BZ129" s="79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5" t="s">
        <v>483</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816" t="s">
        <v>484</v>
      </c>
      <c r="X130" s="817"/>
      <c r="Y130" s="817"/>
      <c r="Z130" s="818"/>
      <c r="AA130" s="819">
        <v>515029</v>
      </c>
      <c r="AB130" s="820"/>
      <c r="AC130" s="820"/>
      <c r="AD130" s="820"/>
      <c r="AE130" s="821"/>
      <c r="AF130" s="822">
        <v>539471</v>
      </c>
      <c r="AG130" s="820"/>
      <c r="AH130" s="820"/>
      <c r="AI130" s="820"/>
      <c r="AJ130" s="821"/>
      <c r="AK130" s="822">
        <v>561015</v>
      </c>
      <c r="AL130" s="820"/>
      <c r="AM130" s="820"/>
      <c r="AN130" s="820"/>
      <c r="AO130" s="821"/>
      <c r="AP130" s="823"/>
      <c r="AQ130" s="824"/>
      <c r="AR130" s="824"/>
      <c r="AS130" s="824"/>
      <c r="AT130" s="825"/>
      <c r="AU130" s="264"/>
      <c r="AV130" s="264"/>
      <c r="AW130" s="264"/>
      <c r="AX130" s="787" t="s">
        <v>485</v>
      </c>
      <c r="AY130" s="788"/>
      <c r="AZ130" s="788"/>
      <c r="BA130" s="788"/>
      <c r="BB130" s="788"/>
      <c r="BC130" s="788"/>
      <c r="BD130" s="788"/>
      <c r="BE130" s="789"/>
      <c r="BF130" s="860">
        <v>3.8</v>
      </c>
      <c r="BG130" s="861"/>
      <c r="BH130" s="861"/>
      <c r="BI130" s="861"/>
      <c r="BJ130" s="861"/>
      <c r="BK130" s="861"/>
      <c r="BL130" s="862"/>
      <c r="BM130" s="860">
        <v>25</v>
      </c>
      <c r="BN130" s="861"/>
      <c r="BO130" s="861"/>
      <c r="BP130" s="861"/>
      <c r="BQ130" s="861"/>
      <c r="BR130" s="861"/>
      <c r="BS130" s="862"/>
      <c r="BT130" s="860">
        <v>35</v>
      </c>
      <c r="BU130" s="863"/>
      <c r="BV130" s="863"/>
      <c r="BW130" s="863"/>
      <c r="BX130" s="863"/>
      <c r="BY130" s="863"/>
      <c r="BZ130" s="86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65"/>
      <c r="B131" s="866"/>
      <c r="C131" s="866"/>
      <c r="D131" s="866"/>
      <c r="E131" s="866"/>
      <c r="F131" s="866"/>
      <c r="G131" s="866"/>
      <c r="H131" s="866"/>
      <c r="I131" s="866"/>
      <c r="J131" s="866"/>
      <c r="K131" s="866"/>
      <c r="L131" s="866"/>
      <c r="M131" s="866"/>
      <c r="N131" s="866"/>
      <c r="O131" s="866"/>
      <c r="P131" s="866"/>
      <c r="Q131" s="866"/>
      <c r="R131" s="866"/>
      <c r="S131" s="866"/>
      <c r="T131" s="866"/>
      <c r="U131" s="866"/>
      <c r="V131" s="866"/>
      <c r="W131" s="777" t="s">
        <v>486</v>
      </c>
      <c r="X131" s="778"/>
      <c r="Y131" s="778"/>
      <c r="Z131" s="779"/>
      <c r="AA131" s="780">
        <v>3780873</v>
      </c>
      <c r="AB131" s="781"/>
      <c r="AC131" s="781"/>
      <c r="AD131" s="781"/>
      <c r="AE131" s="782"/>
      <c r="AF131" s="783">
        <v>3694382</v>
      </c>
      <c r="AG131" s="781"/>
      <c r="AH131" s="781"/>
      <c r="AI131" s="781"/>
      <c r="AJ131" s="782"/>
      <c r="AK131" s="783">
        <v>3642291</v>
      </c>
      <c r="AL131" s="781"/>
      <c r="AM131" s="781"/>
      <c r="AN131" s="781"/>
      <c r="AO131" s="782"/>
      <c r="AP131" s="784"/>
      <c r="AQ131" s="785"/>
      <c r="AR131" s="785"/>
      <c r="AS131" s="785"/>
      <c r="AT131" s="786"/>
      <c r="AU131" s="264"/>
      <c r="AV131" s="264"/>
      <c r="AW131" s="264"/>
      <c r="AX131" s="838" t="s">
        <v>487</v>
      </c>
      <c r="AY131" s="839"/>
      <c r="AZ131" s="839"/>
      <c r="BA131" s="839"/>
      <c r="BB131" s="839"/>
      <c r="BC131" s="839"/>
      <c r="BD131" s="839"/>
      <c r="BE131" s="840"/>
      <c r="BF131" s="841">
        <v>91.4</v>
      </c>
      <c r="BG131" s="842"/>
      <c r="BH131" s="842"/>
      <c r="BI131" s="842"/>
      <c r="BJ131" s="842"/>
      <c r="BK131" s="842"/>
      <c r="BL131" s="843"/>
      <c r="BM131" s="841">
        <v>350</v>
      </c>
      <c r="BN131" s="842"/>
      <c r="BO131" s="842"/>
      <c r="BP131" s="842"/>
      <c r="BQ131" s="842"/>
      <c r="BR131" s="842"/>
      <c r="BS131" s="843"/>
      <c r="BT131" s="844"/>
      <c r="BU131" s="845"/>
      <c r="BV131" s="845"/>
      <c r="BW131" s="845"/>
      <c r="BX131" s="845"/>
      <c r="BY131" s="845"/>
      <c r="BZ131" s="84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847" t="s">
        <v>488</v>
      </c>
      <c r="B132" s="848"/>
      <c r="C132" s="848"/>
      <c r="D132" s="848"/>
      <c r="E132" s="848"/>
      <c r="F132" s="848"/>
      <c r="G132" s="848"/>
      <c r="H132" s="848"/>
      <c r="I132" s="848"/>
      <c r="J132" s="848"/>
      <c r="K132" s="848"/>
      <c r="L132" s="848"/>
      <c r="M132" s="848"/>
      <c r="N132" s="848"/>
      <c r="O132" s="848"/>
      <c r="P132" s="848"/>
      <c r="Q132" s="848"/>
      <c r="R132" s="848"/>
      <c r="S132" s="848"/>
      <c r="T132" s="848"/>
      <c r="U132" s="848"/>
      <c r="V132" s="851" t="s">
        <v>489</v>
      </c>
      <c r="W132" s="851"/>
      <c r="X132" s="851"/>
      <c r="Y132" s="851"/>
      <c r="Z132" s="852"/>
      <c r="AA132" s="853">
        <v>3.6445815559999999</v>
      </c>
      <c r="AB132" s="854"/>
      <c r="AC132" s="854"/>
      <c r="AD132" s="854"/>
      <c r="AE132" s="855"/>
      <c r="AF132" s="856">
        <v>3.5689595719999998</v>
      </c>
      <c r="AG132" s="854"/>
      <c r="AH132" s="854"/>
      <c r="AI132" s="854"/>
      <c r="AJ132" s="855"/>
      <c r="AK132" s="856">
        <v>4.3317241810000002</v>
      </c>
      <c r="AL132" s="854"/>
      <c r="AM132" s="854"/>
      <c r="AN132" s="854"/>
      <c r="AO132" s="855"/>
      <c r="AP132" s="857"/>
      <c r="AQ132" s="858"/>
      <c r="AR132" s="858"/>
      <c r="AS132" s="858"/>
      <c r="AT132" s="85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849"/>
      <c r="B133" s="850"/>
      <c r="C133" s="850"/>
      <c r="D133" s="850"/>
      <c r="E133" s="850"/>
      <c r="F133" s="850"/>
      <c r="G133" s="850"/>
      <c r="H133" s="850"/>
      <c r="I133" s="850"/>
      <c r="J133" s="850"/>
      <c r="K133" s="850"/>
      <c r="L133" s="850"/>
      <c r="M133" s="850"/>
      <c r="N133" s="850"/>
      <c r="O133" s="850"/>
      <c r="P133" s="850"/>
      <c r="Q133" s="850"/>
      <c r="R133" s="850"/>
      <c r="S133" s="850"/>
      <c r="T133" s="850"/>
      <c r="U133" s="850"/>
      <c r="V133" s="830" t="s">
        <v>490</v>
      </c>
      <c r="W133" s="830"/>
      <c r="X133" s="830"/>
      <c r="Y133" s="830"/>
      <c r="Z133" s="831"/>
      <c r="AA133" s="832">
        <v>4.0999999999999996</v>
      </c>
      <c r="AB133" s="833"/>
      <c r="AC133" s="833"/>
      <c r="AD133" s="833"/>
      <c r="AE133" s="834"/>
      <c r="AF133" s="832">
        <v>3.5</v>
      </c>
      <c r="AG133" s="833"/>
      <c r="AH133" s="833"/>
      <c r="AI133" s="833"/>
      <c r="AJ133" s="834"/>
      <c r="AK133" s="832">
        <v>3.8</v>
      </c>
      <c r="AL133" s="833"/>
      <c r="AM133" s="833"/>
      <c r="AN133" s="833"/>
      <c r="AO133" s="834"/>
      <c r="AP133" s="835"/>
      <c r="AQ133" s="836"/>
      <c r="AR133" s="836"/>
      <c r="AS133" s="836"/>
      <c r="AT133" s="83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F+g7obsWMwkPnAItp5xIJ3y/UdYG1iGnmmcYYA7ArbErnawsoqqjK66ijFXf3tW13GZkFpdbo4UidW5PY22vQ==" saltValue="CQxWjFM3rjHT9qDDUyOO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V110:BZ110"/>
    <mergeCell ref="CA110:CE110"/>
    <mergeCell ref="CF110:CJ110"/>
    <mergeCell ref="CK110:CL119"/>
    <mergeCell ref="AZ111:BP111"/>
    <mergeCell ref="BQ111:BU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DV116:DZ116"/>
    <mergeCell ref="DV115:DZ115"/>
    <mergeCell ref="BV112:BZ112"/>
    <mergeCell ref="CA112:CE112"/>
    <mergeCell ref="CF112:CJ112"/>
    <mergeCell ref="CM112:DF112"/>
    <mergeCell ref="DQ115:DU115"/>
    <mergeCell ref="AZ112:BP112"/>
    <mergeCell ref="BQ112:BU112"/>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Q113:DU113"/>
    <mergeCell ref="DV113:DZ113"/>
    <mergeCell ref="C114:Z114"/>
    <mergeCell ref="CA115:CE115"/>
    <mergeCell ref="CF115:CJ115"/>
    <mergeCell ref="CM115:DF115"/>
    <mergeCell ref="DG115:DK115"/>
    <mergeCell ref="DL115:DP115"/>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A112:B116"/>
    <mergeCell ref="C112:Z112"/>
    <mergeCell ref="AA112:AE112"/>
    <mergeCell ref="AF112:AJ112"/>
    <mergeCell ref="AK112:AO112"/>
    <mergeCell ref="AP112:AT112"/>
    <mergeCell ref="DQ114:DU114"/>
    <mergeCell ref="CA116:CE116"/>
    <mergeCell ref="C120:Z120"/>
    <mergeCell ref="AA120:AE120"/>
    <mergeCell ref="AF120:AJ120"/>
    <mergeCell ref="AK120:AO120"/>
    <mergeCell ref="AP120:AT120"/>
    <mergeCell ref="AU120:AY123"/>
    <mergeCell ref="AZ120:BP120"/>
    <mergeCell ref="DG120:DK120"/>
    <mergeCell ref="AA121:AE121"/>
    <mergeCell ref="AF121:AJ121"/>
    <mergeCell ref="AK121:AO121"/>
    <mergeCell ref="AP121:AT121"/>
    <mergeCell ref="DL120:DP120"/>
    <mergeCell ref="DQ120:DU120"/>
    <mergeCell ref="DL119:DP119"/>
    <mergeCell ref="AZ121:BP121"/>
    <mergeCell ref="DG114:DK114"/>
    <mergeCell ref="DL114:DP114"/>
    <mergeCell ref="DL113:DP113"/>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DG117:DK117"/>
    <mergeCell ref="DL117:DP117"/>
    <mergeCell ref="DQ117:DU117"/>
    <mergeCell ref="BQ118:BU118"/>
    <mergeCell ref="BV118:BZ118"/>
    <mergeCell ref="CA118:CE118"/>
    <mergeCell ref="CF118:CJ118"/>
    <mergeCell ref="CM118:DF118"/>
    <mergeCell ref="DG118:DK118"/>
    <mergeCell ref="DV120:DZ120"/>
    <mergeCell ref="CA120:CE120"/>
    <mergeCell ref="CF120:CJ120"/>
    <mergeCell ref="CK120:CO124"/>
    <mergeCell ref="CP120:DF120"/>
    <mergeCell ref="BQ121:BU121"/>
    <mergeCell ref="BV121:BZ121"/>
    <mergeCell ref="CA121:CE121"/>
    <mergeCell ref="CF121:CJ121"/>
    <mergeCell ref="DG122:DK122"/>
    <mergeCell ref="DQ119:DU119"/>
    <mergeCell ref="DV119:DZ119"/>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DG121:DK121"/>
    <mergeCell ref="DL121:DP121"/>
    <mergeCell ref="DQ121:DU121"/>
    <mergeCell ref="C121:Z121"/>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DV127:DZ127"/>
    <mergeCell ref="BM127:BS127"/>
    <mergeCell ref="BT127:BZ127"/>
    <mergeCell ref="CP127:DF127"/>
    <mergeCell ref="DG127:DK127"/>
    <mergeCell ref="DL127:DP127"/>
    <mergeCell ref="DQ127:DU127"/>
    <mergeCell ref="DV124:DZ124"/>
    <mergeCell ref="DQ124:DU124"/>
    <mergeCell ref="C125:Z125"/>
    <mergeCell ref="AA125:AE125"/>
    <mergeCell ref="AF125:AJ125"/>
    <mergeCell ref="AK125:AO125"/>
    <mergeCell ref="AP125:AT125"/>
    <mergeCell ref="BV124:BZ124"/>
    <mergeCell ref="CA124:CE124"/>
    <mergeCell ref="CF124:CJ124"/>
    <mergeCell ref="CP124:DF124"/>
    <mergeCell ref="DG124:DK124"/>
    <mergeCell ref="DL124:DP124"/>
    <mergeCell ref="DL123:DP123"/>
    <mergeCell ref="DQ123:DU123"/>
    <mergeCell ref="BQ119:BU119"/>
    <mergeCell ref="BV119:BZ119"/>
    <mergeCell ref="CA119:CE119"/>
    <mergeCell ref="CF119:CJ119"/>
    <mergeCell ref="CM119:DF119"/>
    <mergeCell ref="DG119:DK119"/>
    <mergeCell ref="DL122:DP122"/>
    <mergeCell ref="DQ122:DU122"/>
    <mergeCell ref="C119:Z119"/>
    <mergeCell ref="AA119:AE119"/>
    <mergeCell ref="AF119:AJ119"/>
    <mergeCell ref="AK119:AO119"/>
    <mergeCell ref="AP119:AT119"/>
    <mergeCell ref="BO119:BP119"/>
    <mergeCell ref="CP128:DF128"/>
    <mergeCell ref="DG128:DK128"/>
    <mergeCell ref="DL128:DP128"/>
    <mergeCell ref="DQ128:DU128"/>
    <mergeCell ref="AF126:AJ126"/>
    <mergeCell ref="AK126:AO126"/>
    <mergeCell ref="AP126:AT126"/>
    <mergeCell ref="CP126:DF126"/>
    <mergeCell ref="DG126:DK126"/>
    <mergeCell ref="CK125:CO128"/>
    <mergeCell ref="CP125:DF125"/>
    <mergeCell ref="DG125:DK125"/>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B73:P73"/>
    <mergeCell ref="B74:P74"/>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BQ120:BU120"/>
    <mergeCell ref="BV120:BZ120"/>
    <mergeCell ref="C116:Z116"/>
    <mergeCell ref="AA116:AE116"/>
    <mergeCell ref="AF116:AJ116"/>
    <mergeCell ref="AK116:AO116"/>
    <mergeCell ref="AP116:AT116"/>
    <mergeCell ref="AZ116:BP116"/>
    <mergeCell ref="BQ116:BU116"/>
    <mergeCell ref="BV116:BZ116"/>
    <mergeCell ref="W131:Z131"/>
    <mergeCell ref="AA131:AE131"/>
    <mergeCell ref="AF131:AJ131"/>
    <mergeCell ref="AK131:AO131"/>
    <mergeCell ref="AP131:AT131"/>
    <mergeCell ref="AX129:BE129"/>
    <mergeCell ref="BF129:BL129"/>
    <mergeCell ref="BM129:BS129"/>
    <mergeCell ref="BT129:BZ129"/>
    <mergeCell ref="A130:V130"/>
    <mergeCell ref="DV128:DZ128"/>
    <mergeCell ref="A128:V128"/>
    <mergeCell ref="W128:Z128"/>
    <mergeCell ref="AA128:AE128"/>
    <mergeCell ref="AF128:AJ128"/>
    <mergeCell ref="AK128:AO128"/>
    <mergeCell ref="AP128:AT128"/>
    <mergeCell ref="AX128:BE128"/>
    <mergeCell ref="BF128:BL128"/>
    <mergeCell ref="BM128:BS128"/>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xzIkJwUM5tTPS7nd9n77s4YCQhgt7LKAF/Mu1H+e9dhen7MNn2G+d9JSPuoQS2rrCGww/X7oGlXTC+jURhfYg==" saltValue="qJwLkDbvIsifJHh6afnI7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VsXQtzg4yBuKdj1J6s0odgPmXBzuY11u20veYeWrPmoD9uLhssCECJeGdeDLTkmLFG8R9R7Wc+royjNMIlirA==" saltValue="vqLv1oQRaOW4iTcJmh/wk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499</v>
      </c>
      <c r="AL9" s="1208"/>
      <c r="AM9" s="1208"/>
      <c r="AN9" s="1209"/>
      <c r="AO9" s="292">
        <v>1569056</v>
      </c>
      <c r="AP9" s="292">
        <v>91208</v>
      </c>
      <c r="AQ9" s="293">
        <v>79889</v>
      </c>
      <c r="AR9" s="294">
        <v>14.2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500</v>
      </c>
      <c r="AL10" s="1208"/>
      <c r="AM10" s="1208"/>
      <c r="AN10" s="1209"/>
      <c r="AO10" s="295">
        <v>95605</v>
      </c>
      <c r="AP10" s="295">
        <v>5557</v>
      </c>
      <c r="AQ10" s="296">
        <v>8108</v>
      </c>
      <c r="AR10" s="297">
        <v>-31.5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501</v>
      </c>
      <c r="AL11" s="1208"/>
      <c r="AM11" s="1208"/>
      <c r="AN11" s="1209"/>
      <c r="AO11" s="295">
        <v>58045</v>
      </c>
      <c r="AP11" s="295">
        <v>3374</v>
      </c>
      <c r="AQ11" s="296">
        <v>12080</v>
      </c>
      <c r="AR11" s="297">
        <v>-72.099999999999994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502</v>
      </c>
      <c r="AL12" s="1208"/>
      <c r="AM12" s="1208"/>
      <c r="AN12" s="1209"/>
      <c r="AO12" s="295" t="s">
        <v>503</v>
      </c>
      <c r="AP12" s="295" t="s">
        <v>503</v>
      </c>
      <c r="AQ12" s="296">
        <v>646</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504</v>
      </c>
      <c r="AL13" s="1208"/>
      <c r="AM13" s="1208"/>
      <c r="AN13" s="1209"/>
      <c r="AO13" s="295" t="s">
        <v>503</v>
      </c>
      <c r="AP13" s="295" t="s">
        <v>503</v>
      </c>
      <c r="AQ13" s="296">
        <v>5</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505</v>
      </c>
      <c r="AL14" s="1208"/>
      <c r="AM14" s="1208"/>
      <c r="AN14" s="1209"/>
      <c r="AO14" s="295">
        <v>64532</v>
      </c>
      <c r="AP14" s="295">
        <v>3751</v>
      </c>
      <c r="AQ14" s="296">
        <v>3864</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506</v>
      </c>
      <c r="AL15" s="1208"/>
      <c r="AM15" s="1208"/>
      <c r="AN15" s="1209"/>
      <c r="AO15" s="295">
        <v>48652</v>
      </c>
      <c r="AP15" s="295">
        <v>2828</v>
      </c>
      <c r="AQ15" s="296">
        <v>1710</v>
      </c>
      <c r="AR15" s="297">
        <v>65.400000000000006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507</v>
      </c>
      <c r="AL16" s="1211"/>
      <c r="AM16" s="1211"/>
      <c r="AN16" s="1212"/>
      <c r="AO16" s="295">
        <v>-113406</v>
      </c>
      <c r="AP16" s="295">
        <v>-6592</v>
      </c>
      <c r="AQ16" s="296">
        <v>-7653</v>
      </c>
      <c r="AR16" s="297">
        <v>-13.9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183</v>
      </c>
      <c r="AL17" s="1211"/>
      <c r="AM17" s="1211"/>
      <c r="AN17" s="1212"/>
      <c r="AO17" s="295">
        <v>1722484</v>
      </c>
      <c r="AP17" s="295">
        <v>100127</v>
      </c>
      <c r="AQ17" s="296">
        <v>98649</v>
      </c>
      <c r="AR17" s="297">
        <v>1.5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512</v>
      </c>
      <c r="AL21" s="1205"/>
      <c r="AM21" s="1205"/>
      <c r="AN21" s="1206"/>
      <c r="AO21" s="307">
        <v>11.28</v>
      </c>
      <c r="AP21" s="308">
        <v>9.08</v>
      </c>
      <c r="AQ21" s="309">
        <v>2.2000000000000002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513</v>
      </c>
      <c r="AL22" s="1205"/>
      <c r="AM22" s="1205"/>
      <c r="AN22" s="1206"/>
      <c r="AO22" s="312">
        <v>97.6</v>
      </c>
      <c r="AP22" s="313">
        <v>97.3</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518</v>
      </c>
      <c r="AL32" s="1196"/>
      <c r="AM32" s="1196"/>
      <c r="AN32" s="1197"/>
      <c r="AO32" s="322">
        <v>646702</v>
      </c>
      <c r="AP32" s="322">
        <v>37592</v>
      </c>
      <c r="AQ32" s="323">
        <v>48423</v>
      </c>
      <c r="AR32" s="324">
        <v>-22.4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519</v>
      </c>
      <c r="AL33" s="1196"/>
      <c r="AM33" s="1196"/>
      <c r="AN33" s="1197"/>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520</v>
      </c>
      <c r="AL34" s="1196"/>
      <c r="AM34" s="1196"/>
      <c r="AN34" s="1197"/>
      <c r="AO34" s="322" t="s">
        <v>503</v>
      </c>
      <c r="AP34" s="322" t="s">
        <v>503</v>
      </c>
      <c r="AQ34" s="323">
        <v>13</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521</v>
      </c>
      <c r="AL35" s="1196"/>
      <c r="AM35" s="1196"/>
      <c r="AN35" s="1197"/>
      <c r="AO35" s="322">
        <v>252634</v>
      </c>
      <c r="AP35" s="322">
        <v>14685</v>
      </c>
      <c r="AQ35" s="323">
        <v>14651</v>
      </c>
      <c r="AR35" s="324">
        <v>0.2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522</v>
      </c>
      <c r="AL36" s="1196"/>
      <c r="AM36" s="1196"/>
      <c r="AN36" s="1197"/>
      <c r="AO36" s="322">
        <v>16177</v>
      </c>
      <c r="AP36" s="322">
        <v>940</v>
      </c>
      <c r="AQ36" s="323">
        <v>3601</v>
      </c>
      <c r="AR36" s="324">
        <v>-73.900000000000006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523</v>
      </c>
      <c r="AL37" s="1196"/>
      <c r="AM37" s="1196"/>
      <c r="AN37" s="1197"/>
      <c r="AO37" s="322" t="s">
        <v>503</v>
      </c>
      <c r="AP37" s="322" t="s">
        <v>503</v>
      </c>
      <c r="AQ37" s="323">
        <v>938</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524</v>
      </c>
      <c r="AL38" s="1199"/>
      <c r="AM38" s="1199"/>
      <c r="AN38" s="1200"/>
      <c r="AO38" s="325" t="s">
        <v>503</v>
      </c>
      <c r="AP38" s="325" t="s">
        <v>503</v>
      </c>
      <c r="AQ38" s="326">
        <v>4</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525</v>
      </c>
      <c r="AL39" s="1199"/>
      <c r="AM39" s="1199"/>
      <c r="AN39" s="1200"/>
      <c r="AO39" s="322">
        <v>-196724</v>
      </c>
      <c r="AP39" s="322">
        <v>-11435</v>
      </c>
      <c r="AQ39" s="323">
        <v>-3765</v>
      </c>
      <c r="AR39" s="324">
        <v>203.7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526</v>
      </c>
      <c r="AL40" s="1196"/>
      <c r="AM40" s="1196"/>
      <c r="AN40" s="1197"/>
      <c r="AO40" s="322">
        <v>-561015</v>
      </c>
      <c r="AP40" s="322">
        <v>-32611</v>
      </c>
      <c r="AQ40" s="323">
        <v>-44033</v>
      </c>
      <c r="AR40" s="324">
        <v>-25.9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296</v>
      </c>
      <c r="AL41" s="1202"/>
      <c r="AM41" s="1202"/>
      <c r="AN41" s="1203"/>
      <c r="AO41" s="322">
        <v>157774</v>
      </c>
      <c r="AP41" s="322">
        <v>9171</v>
      </c>
      <c r="AQ41" s="323">
        <v>19832</v>
      </c>
      <c r="AR41" s="324">
        <v>-53.8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494</v>
      </c>
      <c r="AN49" s="1190" t="s">
        <v>530</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1594868</v>
      </c>
      <c r="AN51" s="344">
        <v>88139</v>
      </c>
      <c r="AO51" s="345">
        <v>2.2999999999999998</v>
      </c>
      <c r="AP51" s="346">
        <v>74444</v>
      </c>
      <c r="AQ51" s="347">
        <v>6.6</v>
      </c>
      <c r="AR51" s="348">
        <v>-4.3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682043</v>
      </c>
      <c r="AN52" s="352">
        <v>37692</v>
      </c>
      <c r="AO52" s="353">
        <v>11.5</v>
      </c>
      <c r="AP52" s="354">
        <v>34175</v>
      </c>
      <c r="AQ52" s="355">
        <v>4.0999999999999996</v>
      </c>
      <c r="AR52" s="356">
        <v>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3546510</v>
      </c>
      <c r="AN53" s="344">
        <v>198462</v>
      </c>
      <c r="AO53" s="345">
        <v>125.2</v>
      </c>
      <c r="AP53" s="346">
        <v>85205</v>
      </c>
      <c r="AQ53" s="347">
        <v>14.5</v>
      </c>
      <c r="AR53" s="348">
        <v>110.7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1649184</v>
      </c>
      <c r="AN54" s="352">
        <v>92288</v>
      </c>
      <c r="AO54" s="353">
        <v>144.80000000000001</v>
      </c>
      <c r="AP54" s="354">
        <v>38847</v>
      </c>
      <c r="AQ54" s="355">
        <v>13.7</v>
      </c>
      <c r="AR54" s="356">
        <v>131.1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3760373</v>
      </c>
      <c r="AN55" s="344">
        <v>214242</v>
      </c>
      <c r="AO55" s="345">
        <v>8</v>
      </c>
      <c r="AP55" s="346">
        <v>69469</v>
      </c>
      <c r="AQ55" s="347">
        <v>-18.5</v>
      </c>
      <c r="AR55" s="348">
        <v>26.5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1416420</v>
      </c>
      <c r="AN56" s="352">
        <v>80698</v>
      </c>
      <c r="AO56" s="353">
        <v>-12.6</v>
      </c>
      <c r="AP56" s="354">
        <v>38215</v>
      </c>
      <c r="AQ56" s="355">
        <v>-1.6</v>
      </c>
      <c r="AR56" s="356">
        <v>-11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2206269</v>
      </c>
      <c r="AN57" s="344">
        <v>126768</v>
      </c>
      <c r="AO57" s="345">
        <v>-40.799999999999997</v>
      </c>
      <c r="AP57" s="346">
        <v>67293</v>
      </c>
      <c r="AQ57" s="347">
        <v>-3.1</v>
      </c>
      <c r="AR57" s="348">
        <v>-37.700000000000003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438219</v>
      </c>
      <c r="AN58" s="352">
        <v>25179</v>
      </c>
      <c r="AO58" s="353">
        <v>-68.8</v>
      </c>
      <c r="AP58" s="354">
        <v>35076</v>
      </c>
      <c r="AQ58" s="355">
        <v>-8.1999999999999993</v>
      </c>
      <c r="AR58" s="356">
        <v>-60.6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1837329</v>
      </c>
      <c r="AN59" s="344">
        <v>106803</v>
      </c>
      <c r="AO59" s="345">
        <v>-15.7</v>
      </c>
      <c r="AP59" s="346">
        <v>67343</v>
      </c>
      <c r="AQ59" s="347">
        <v>0.1</v>
      </c>
      <c r="AR59" s="348">
        <v>-15.8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323647</v>
      </c>
      <c r="AN60" s="352">
        <v>18813</v>
      </c>
      <c r="AO60" s="353">
        <v>-25.3</v>
      </c>
      <c r="AP60" s="354">
        <v>32865</v>
      </c>
      <c r="AQ60" s="355">
        <v>-6.3</v>
      </c>
      <c r="AR60" s="356">
        <v>-19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2589070</v>
      </c>
      <c r="AN61" s="359">
        <v>146883</v>
      </c>
      <c r="AO61" s="360">
        <v>15.8</v>
      </c>
      <c r="AP61" s="361">
        <v>72751</v>
      </c>
      <c r="AQ61" s="362">
        <v>-0.1</v>
      </c>
      <c r="AR61" s="348">
        <v>15.9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901903</v>
      </c>
      <c r="AN62" s="352">
        <v>50934</v>
      </c>
      <c r="AO62" s="353">
        <v>9.9</v>
      </c>
      <c r="AP62" s="354">
        <v>35836</v>
      </c>
      <c r="AQ62" s="355">
        <v>0.3</v>
      </c>
      <c r="AR62" s="356">
        <v>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vLbEBtpY5c0+oJcQEk8CS3v+CVm8Ped16qPD13N8J7OBb4ZwnYFOnkO4VQFxCBd7bIwPYB59UK2LQA3XgaB5A==" saltValue="kdQ1ZOX/COItU5JXzXQN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6"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ElZddJtdZeoy/zY5PRS0IF3S+TYX9Nv3hlLdh0K0LfIVdAXgmbZHta7ub6VPtuxe7qDmPtvQgXWkkjMLAis3w==" saltValue="57fgzf1AjMhCIJX+B/B3e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Zql6whQrzlFhx3MLK09NCLq0JyVqWHEhavyOZsDL00b/uTZ4aifAAgyNuLUHQTyrqcHPo+H8ChdtVQhAQzcjQ==" saltValue="9Akb9ePaszvxCmNQrH7Ba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3" t="s">
        <v>3</v>
      </c>
      <c r="D47" s="1213"/>
      <c r="E47" s="1214"/>
      <c r="F47" s="11">
        <v>9.36</v>
      </c>
      <c r="G47" s="12">
        <v>9.3699999999999992</v>
      </c>
      <c r="H47" s="12">
        <v>9.18</v>
      </c>
      <c r="I47" s="12">
        <v>9.32</v>
      </c>
      <c r="J47" s="13">
        <v>10.57</v>
      </c>
    </row>
    <row r="48" spans="2:10" ht="57.75" customHeight="1">
      <c r="B48" s="14"/>
      <c r="C48" s="1215" t="s">
        <v>4</v>
      </c>
      <c r="D48" s="1215"/>
      <c r="E48" s="1216"/>
      <c r="F48" s="15">
        <v>5.47</v>
      </c>
      <c r="G48" s="16">
        <v>11.97</v>
      </c>
      <c r="H48" s="16">
        <v>10.14</v>
      </c>
      <c r="I48" s="16">
        <v>12.6</v>
      </c>
      <c r="J48" s="17">
        <v>13.73</v>
      </c>
    </row>
    <row r="49" spans="2:10" ht="57.75" customHeight="1" thickBot="1">
      <c r="B49" s="18"/>
      <c r="C49" s="1217" t="s">
        <v>5</v>
      </c>
      <c r="D49" s="1217"/>
      <c r="E49" s="1218"/>
      <c r="F49" s="19" t="s">
        <v>551</v>
      </c>
      <c r="G49" s="20">
        <v>6.5</v>
      </c>
      <c r="H49" s="20" t="s">
        <v>552</v>
      </c>
      <c r="I49" s="20">
        <v>2.3199999999999998</v>
      </c>
      <c r="J49" s="21">
        <v>2.23</v>
      </c>
    </row>
    <row r="50" spans="2:10" ht="13.5" customHeight="1"/>
    <row r="51" spans="2:10" ht="13.5" hidden="1" customHeight="1"/>
    <row r="52" spans="2:10" ht="13.5" hidden="1" customHeight="1"/>
    <row r="53" spans="2:10" ht="13.5" hidden="1" customHeight="1"/>
  </sheetData>
  <sheetProtection algorithmName="SHA-512" hashValue="hm1sTIelcPAXff/9HqQ08sPYVhoa73mynP5i0yMAOhpmBurpoqDluZ3B5ZL2iDfu6La289nqsmaAckXZfbEJlQ==" saltValue="hPA/epiv1OnD/XMpx9yrw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2019-10-31T06:21:09Z</cp:lastPrinted>
  <dcterms:created xsi:type="dcterms:W3CDTF">2019-02-14T01:50:52Z</dcterms:created>
  <dcterms:modified xsi:type="dcterms:W3CDTF">2019-10-31T06:21:14Z</dcterms:modified>
  <cp:category/>
</cp:coreProperties>
</file>